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25_34\"/>
    </mc:Choice>
  </mc:AlternateContent>
  <bookViews>
    <workbookView xWindow="0" yWindow="0" windowWidth="20400" windowHeight="6945"/>
  </bookViews>
  <sheets>
    <sheet name="PD-Day25_34" sheetId="4" r:id="rId1"/>
    <sheet name="dataset" sheetId="1" r:id="rId2"/>
    <sheet name="Functions" sheetId="3" r:id="rId3"/>
  </sheets>
  <definedNames>
    <definedName name="_xlnm._FilterDatabase" localSheetId="1" hidden="1">dataset!$A$6:$U$6</definedName>
    <definedName name="_xlnm._FilterDatabase" localSheetId="0" hidden="1">'PD-Day25_34'!$A$6:$U$6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4" l="1"/>
  <c r="J7" i="4" l="1"/>
  <c r="J8" i="4"/>
  <c r="J9" i="4"/>
  <c r="N9" i="4" s="1"/>
  <c r="J10" i="4"/>
  <c r="N10" i="4" s="1"/>
  <c r="O10" i="4" s="1"/>
  <c r="J11" i="4"/>
  <c r="J12" i="4"/>
  <c r="J13" i="4"/>
  <c r="J14" i="4"/>
  <c r="N14" i="4" s="1"/>
  <c r="S14" i="4" s="1"/>
  <c r="J15" i="4"/>
  <c r="J16" i="4"/>
  <c r="J17" i="4"/>
  <c r="N17" i="4" s="1"/>
  <c r="J18" i="4"/>
  <c r="N18" i="4" s="1"/>
  <c r="P18" i="4" s="1"/>
  <c r="J19" i="4"/>
  <c r="J20" i="4"/>
  <c r="J21" i="4"/>
  <c r="N21" i="4" s="1"/>
  <c r="J22" i="4"/>
  <c r="J23" i="4"/>
  <c r="J24" i="4"/>
  <c r="J25" i="4"/>
  <c r="N25" i="4" s="1"/>
  <c r="S25" i="4" s="1"/>
  <c r="J26" i="4"/>
  <c r="N26" i="4" s="1"/>
  <c r="J27" i="4"/>
  <c r="J28" i="4"/>
  <c r="J29" i="4"/>
  <c r="J30" i="4"/>
  <c r="N30" i="4" s="1"/>
  <c r="O30" i="4" s="1"/>
  <c r="J31" i="4"/>
  <c r="J32" i="4"/>
  <c r="J33" i="4"/>
  <c r="J34" i="4"/>
  <c r="J35" i="4"/>
  <c r="J36" i="4"/>
  <c r="J37" i="4"/>
  <c r="N37" i="4" s="1"/>
  <c r="J38" i="4"/>
  <c r="N38" i="4" s="1"/>
  <c r="Q38" i="4" s="1"/>
  <c r="J39" i="4"/>
  <c r="J40" i="4"/>
  <c r="J41" i="4"/>
  <c r="J42" i="4"/>
  <c r="J43" i="4"/>
  <c r="J44" i="4"/>
  <c r="J45" i="4"/>
  <c r="N45" i="4" s="1"/>
  <c r="J46" i="4"/>
  <c r="N46" i="4" s="1"/>
  <c r="P46" i="4" s="1"/>
  <c r="J47" i="4"/>
  <c r="J48" i="4"/>
  <c r="J49" i="4"/>
  <c r="N49" i="4" s="1"/>
  <c r="S49" i="4" s="1"/>
  <c r="J50" i="4"/>
  <c r="N50" i="4" s="1"/>
  <c r="T50" i="4" s="1"/>
  <c r="J51" i="4"/>
  <c r="J52" i="4"/>
  <c r="J53" i="4"/>
  <c r="N53" i="4" s="1"/>
  <c r="J54" i="4"/>
  <c r="N54" i="4" s="1"/>
  <c r="P54" i="4" s="1"/>
  <c r="J55" i="4"/>
  <c r="J56" i="4"/>
  <c r="J57" i="4"/>
  <c r="J58" i="4"/>
  <c r="N58" i="4" s="1"/>
  <c r="J59" i="4"/>
  <c r="J60" i="4"/>
  <c r="J61" i="4"/>
  <c r="J62" i="4"/>
  <c r="N62" i="4" s="1"/>
  <c r="J63" i="4"/>
  <c r="J64" i="4"/>
  <c r="J65" i="4"/>
  <c r="J66" i="4"/>
  <c r="J67" i="4"/>
  <c r="J68" i="4"/>
  <c r="J69" i="4"/>
  <c r="J70" i="4"/>
  <c r="N70" i="4" s="1"/>
  <c r="Q70" i="4" s="1"/>
  <c r="J71" i="4"/>
  <c r="J72" i="4"/>
  <c r="J73" i="4"/>
  <c r="N73" i="4" s="1"/>
  <c r="R73" i="4" s="1"/>
  <c r="J74" i="4"/>
  <c r="N74" i="4" s="1"/>
  <c r="Q74" i="4" s="1"/>
  <c r="J75" i="4"/>
  <c r="J76" i="4"/>
  <c r="J77" i="4"/>
  <c r="J78" i="4"/>
  <c r="N78" i="4" s="1"/>
  <c r="S78" i="4" s="1"/>
  <c r="J79" i="4"/>
  <c r="J80" i="4"/>
  <c r="N80" i="4" s="1"/>
  <c r="J81" i="4"/>
  <c r="N81" i="4" s="1"/>
  <c r="J82" i="4"/>
  <c r="N82" i="4" s="1"/>
  <c r="U82" i="4" s="1"/>
  <c r="J83" i="4"/>
  <c r="J84" i="4"/>
  <c r="J85" i="4"/>
  <c r="N85" i="4" s="1"/>
  <c r="Q85" i="4" s="1"/>
  <c r="J86" i="4"/>
  <c r="N86" i="4" s="1"/>
  <c r="R86" i="4" s="1"/>
  <c r="J87" i="4"/>
  <c r="J88" i="4"/>
  <c r="N88" i="4" s="1"/>
  <c r="T88" i="4" s="1"/>
  <c r="J89" i="4"/>
  <c r="N89" i="4" s="1"/>
  <c r="J90" i="4"/>
  <c r="N90" i="4" s="1"/>
  <c r="P90" i="4" s="1"/>
  <c r="J91" i="4"/>
  <c r="J92" i="4"/>
  <c r="N92" i="4" s="1"/>
  <c r="J93" i="4"/>
  <c r="N93" i="4" s="1"/>
  <c r="J94" i="4"/>
  <c r="J95" i="4"/>
  <c r="J96" i="4"/>
  <c r="J97" i="4"/>
  <c r="J98" i="4"/>
  <c r="N98" i="4" s="1"/>
  <c r="R98" i="4" s="1"/>
  <c r="J99" i="4"/>
  <c r="J100" i="4"/>
  <c r="J101" i="4"/>
  <c r="J102" i="4"/>
  <c r="N102" i="4" s="1"/>
  <c r="R102" i="4" s="1"/>
  <c r="J103" i="4"/>
  <c r="J104" i="4"/>
  <c r="J105" i="4"/>
  <c r="J106" i="4"/>
  <c r="N106" i="4" s="1"/>
  <c r="J107" i="4"/>
  <c r="J108" i="4"/>
  <c r="J109" i="4"/>
  <c r="N109" i="4" s="1"/>
  <c r="J110" i="4"/>
  <c r="N110" i="4" s="1"/>
  <c r="J111" i="4"/>
  <c r="J112" i="4"/>
  <c r="J113" i="4"/>
  <c r="J114" i="4"/>
  <c r="J115" i="4"/>
  <c r="J116" i="4"/>
  <c r="J117" i="4"/>
  <c r="J118" i="4"/>
  <c r="N118" i="4" s="1"/>
  <c r="J119" i="4"/>
  <c r="J120" i="4"/>
  <c r="J121" i="4"/>
  <c r="N121" i="4" s="1"/>
  <c r="R121" i="4" s="1"/>
  <c r="J122" i="4"/>
  <c r="N122" i="4" s="1"/>
  <c r="J123" i="4"/>
  <c r="N22" i="4"/>
  <c r="N42" i="4"/>
  <c r="Q42" i="4" s="1"/>
  <c r="N66" i="4"/>
  <c r="N94" i="4"/>
  <c r="T94" i="4" s="1"/>
  <c r="N114" i="4"/>
  <c r="N11" i="4"/>
  <c r="N15" i="4"/>
  <c r="R15" i="4" s="1"/>
  <c r="N19" i="4"/>
  <c r="Q19" i="4" s="1"/>
  <c r="N27" i="4"/>
  <c r="N31" i="4"/>
  <c r="P31" i="4" s="1"/>
  <c r="N35" i="4"/>
  <c r="Q35" i="4" s="1"/>
  <c r="N39" i="4"/>
  <c r="P39" i="4" s="1"/>
  <c r="N43" i="4"/>
  <c r="Q43" i="4" s="1"/>
  <c r="N47" i="4"/>
  <c r="N51" i="4"/>
  <c r="Q51" i="4" s="1"/>
  <c r="N55" i="4"/>
  <c r="Q55" i="4" s="1"/>
  <c r="N63" i="4"/>
  <c r="N67" i="4"/>
  <c r="N71" i="4"/>
  <c r="S71" i="4" s="1"/>
  <c r="N75" i="4"/>
  <c r="N79" i="4"/>
  <c r="N83" i="4"/>
  <c r="T83" i="4" s="1"/>
  <c r="N91" i="4"/>
  <c r="N95" i="4"/>
  <c r="U95" i="4" s="1"/>
  <c r="N99" i="4"/>
  <c r="N103" i="4"/>
  <c r="N107" i="4"/>
  <c r="S107" i="4" s="1"/>
  <c r="N111" i="4"/>
  <c r="S111" i="4" s="1"/>
  <c r="N115" i="4"/>
  <c r="Q115" i="4" s="1"/>
  <c r="N119" i="4"/>
  <c r="N123" i="4"/>
  <c r="U123" i="4"/>
  <c r="T123" i="4"/>
  <c r="S123" i="4"/>
  <c r="R123" i="4"/>
  <c r="Q123" i="4"/>
  <c r="P123" i="4"/>
  <c r="O123" i="4"/>
  <c r="U122" i="4"/>
  <c r="T122" i="4"/>
  <c r="S122" i="4"/>
  <c r="R122" i="4"/>
  <c r="Q122" i="4"/>
  <c r="P122" i="4"/>
  <c r="O122" i="4"/>
  <c r="U121" i="4"/>
  <c r="T121" i="4"/>
  <c r="P121" i="4"/>
  <c r="U120" i="4"/>
  <c r="T120" i="4"/>
  <c r="S120" i="4"/>
  <c r="R120" i="4"/>
  <c r="Q120" i="4"/>
  <c r="P120" i="4"/>
  <c r="O120" i="4"/>
  <c r="N120" i="4"/>
  <c r="U119" i="4"/>
  <c r="T119" i="4"/>
  <c r="S119" i="4"/>
  <c r="R119" i="4"/>
  <c r="Q119" i="4"/>
  <c r="P119" i="4"/>
  <c r="O119" i="4"/>
  <c r="U118" i="4"/>
  <c r="T118" i="4"/>
  <c r="S118" i="4"/>
  <c r="R118" i="4"/>
  <c r="Q118" i="4"/>
  <c r="P118" i="4"/>
  <c r="O118" i="4"/>
  <c r="T117" i="4"/>
  <c r="S117" i="4"/>
  <c r="Q117" i="4"/>
  <c r="N117" i="4"/>
  <c r="R117" i="4" s="1"/>
  <c r="U116" i="4"/>
  <c r="S116" i="4"/>
  <c r="R116" i="4"/>
  <c r="Q116" i="4"/>
  <c r="P116" i="4"/>
  <c r="N116" i="4"/>
  <c r="U115" i="4"/>
  <c r="S115" i="4"/>
  <c r="R115" i="4"/>
  <c r="P115" i="4"/>
  <c r="U114" i="4"/>
  <c r="T114" i="4"/>
  <c r="S114" i="4"/>
  <c r="R114" i="4"/>
  <c r="Q114" i="4"/>
  <c r="P114" i="4"/>
  <c r="O114" i="4"/>
  <c r="U113" i="4"/>
  <c r="T113" i="4"/>
  <c r="S113" i="4"/>
  <c r="R113" i="4"/>
  <c r="Q113" i="4"/>
  <c r="O113" i="4"/>
  <c r="N113" i="4"/>
  <c r="P113" i="4" s="1"/>
  <c r="U112" i="4"/>
  <c r="T112" i="4"/>
  <c r="S112" i="4"/>
  <c r="R112" i="4"/>
  <c r="Q112" i="4"/>
  <c r="P112" i="4"/>
  <c r="O112" i="4"/>
  <c r="N112" i="4"/>
  <c r="U111" i="4"/>
  <c r="T111" i="4"/>
  <c r="R111" i="4"/>
  <c r="Q111" i="4"/>
  <c r="P111" i="4"/>
  <c r="O111" i="4"/>
  <c r="U110" i="4"/>
  <c r="T110" i="4"/>
  <c r="S110" i="4"/>
  <c r="R110" i="4"/>
  <c r="Q110" i="4"/>
  <c r="P110" i="4"/>
  <c r="O110" i="4"/>
  <c r="U109" i="4"/>
  <c r="T109" i="4"/>
  <c r="S109" i="4"/>
  <c r="R109" i="4"/>
  <c r="Q109" i="4"/>
  <c r="P109" i="4"/>
  <c r="O109" i="4"/>
  <c r="U108" i="4"/>
  <c r="T108" i="4"/>
  <c r="S108" i="4"/>
  <c r="R108" i="4"/>
  <c r="Q108" i="4"/>
  <c r="P108" i="4"/>
  <c r="O108" i="4"/>
  <c r="N108" i="4"/>
  <c r="U107" i="4"/>
  <c r="T107" i="4"/>
  <c r="R107" i="4"/>
  <c r="Q107" i="4"/>
  <c r="P107" i="4"/>
  <c r="O107" i="4"/>
  <c r="U106" i="4"/>
  <c r="T106" i="4"/>
  <c r="S106" i="4"/>
  <c r="R106" i="4"/>
  <c r="Q106" i="4"/>
  <c r="P106" i="4"/>
  <c r="O106" i="4"/>
  <c r="U105" i="4"/>
  <c r="T105" i="4"/>
  <c r="S105" i="4"/>
  <c r="R105" i="4"/>
  <c r="Q105" i="4"/>
  <c r="P105" i="4"/>
  <c r="O105" i="4"/>
  <c r="N105" i="4"/>
  <c r="U104" i="4"/>
  <c r="T104" i="4"/>
  <c r="S104" i="4"/>
  <c r="R104" i="4"/>
  <c r="Q104" i="4"/>
  <c r="P104" i="4"/>
  <c r="O104" i="4"/>
  <c r="N104" i="4"/>
  <c r="U103" i="4"/>
  <c r="T103" i="4"/>
  <c r="S103" i="4"/>
  <c r="R103" i="4"/>
  <c r="Q103" i="4"/>
  <c r="P103" i="4"/>
  <c r="O103" i="4"/>
  <c r="U102" i="4"/>
  <c r="T102" i="4"/>
  <c r="S102" i="4"/>
  <c r="Q102" i="4"/>
  <c r="O102" i="4"/>
  <c r="U101" i="4"/>
  <c r="T101" i="4"/>
  <c r="S101" i="4"/>
  <c r="R101" i="4"/>
  <c r="Q101" i="4"/>
  <c r="P101" i="4"/>
  <c r="O101" i="4"/>
  <c r="N101" i="4"/>
  <c r="U100" i="4"/>
  <c r="T100" i="4"/>
  <c r="S100" i="4"/>
  <c r="R100" i="4"/>
  <c r="Q100" i="4"/>
  <c r="P100" i="4"/>
  <c r="O100" i="4"/>
  <c r="N100" i="4"/>
  <c r="U99" i="4"/>
  <c r="T99" i="4"/>
  <c r="S99" i="4"/>
  <c r="R99" i="4"/>
  <c r="Q99" i="4"/>
  <c r="P99" i="4"/>
  <c r="O99" i="4"/>
  <c r="T98" i="4"/>
  <c r="S98" i="4"/>
  <c r="Q98" i="4"/>
  <c r="O98" i="4"/>
  <c r="S97" i="4"/>
  <c r="Q97" i="4"/>
  <c r="P97" i="4"/>
  <c r="O97" i="4"/>
  <c r="N97" i="4"/>
  <c r="R97" i="4" s="1"/>
  <c r="U96" i="4"/>
  <c r="T96" i="4"/>
  <c r="S96" i="4"/>
  <c r="R96" i="4"/>
  <c r="Q96" i="4"/>
  <c r="P96" i="4"/>
  <c r="O96" i="4"/>
  <c r="N96" i="4"/>
  <c r="S95" i="4"/>
  <c r="Q95" i="4"/>
  <c r="P95" i="4"/>
  <c r="O95" i="4"/>
  <c r="U94" i="4"/>
  <c r="S94" i="4"/>
  <c r="R94" i="4"/>
  <c r="Q94" i="4"/>
  <c r="P94" i="4"/>
  <c r="O94" i="4"/>
  <c r="U93" i="4"/>
  <c r="T93" i="4"/>
  <c r="S93" i="4"/>
  <c r="R93" i="4"/>
  <c r="Q93" i="4"/>
  <c r="P93" i="4"/>
  <c r="O93" i="4"/>
  <c r="S92" i="4"/>
  <c r="R92" i="4"/>
  <c r="O92" i="4"/>
  <c r="U91" i="4"/>
  <c r="T91" i="4"/>
  <c r="S91" i="4"/>
  <c r="R91" i="4"/>
  <c r="Q91" i="4"/>
  <c r="P91" i="4"/>
  <c r="O91" i="4"/>
  <c r="U90" i="4"/>
  <c r="T90" i="4"/>
  <c r="S90" i="4"/>
  <c r="R90" i="4"/>
  <c r="Q90" i="4"/>
  <c r="O90" i="4"/>
  <c r="U89" i="4"/>
  <c r="T89" i="4"/>
  <c r="S89" i="4"/>
  <c r="R89" i="4"/>
  <c r="Q89" i="4"/>
  <c r="P89" i="4"/>
  <c r="O89" i="4"/>
  <c r="U88" i="4"/>
  <c r="S88" i="4"/>
  <c r="R88" i="4"/>
  <c r="Q88" i="4"/>
  <c r="P88" i="4"/>
  <c r="O88" i="4"/>
  <c r="U87" i="4"/>
  <c r="T87" i="4"/>
  <c r="S87" i="4"/>
  <c r="R87" i="4"/>
  <c r="Q87" i="4"/>
  <c r="P87" i="4"/>
  <c r="O87" i="4"/>
  <c r="N87" i="4"/>
  <c r="S86" i="4"/>
  <c r="O86" i="4"/>
  <c r="U85" i="4"/>
  <c r="T85" i="4"/>
  <c r="S85" i="4"/>
  <c r="R85" i="4"/>
  <c r="P85" i="4"/>
  <c r="O85" i="4"/>
  <c r="U84" i="4"/>
  <c r="T84" i="4"/>
  <c r="S84" i="4"/>
  <c r="R84" i="4"/>
  <c r="Q84" i="4"/>
  <c r="P84" i="4"/>
  <c r="O84" i="4"/>
  <c r="N84" i="4"/>
  <c r="U83" i="4"/>
  <c r="S83" i="4"/>
  <c r="R83" i="4"/>
  <c r="Q83" i="4"/>
  <c r="P83" i="4"/>
  <c r="O83" i="4"/>
  <c r="T82" i="4"/>
  <c r="S82" i="4"/>
  <c r="R82" i="4"/>
  <c r="P82" i="4"/>
  <c r="O82" i="4"/>
  <c r="U81" i="4"/>
  <c r="T81" i="4"/>
  <c r="S81" i="4"/>
  <c r="R81" i="4"/>
  <c r="Q81" i="4"/>
  <c r="P81" i="4"/>
  <c r="O81" i="4"/>
  <c r="U80" i="4"/>
  <c r="T80" i="4"/>
  <c r="S80" i="4"/>
  <c r="R80" i="4"/>
  <c r="Q80" i="4"/>
  <c r="P80" i="4"/>
  <c r="O80" i="4"/>
  <c r="U79" i="4"/>
  <c r="T79" i="4"/>
  <c r="S79" i="4"/>
  <c r="R79" i="4"/>
  <c r="Q79" i="4"/>
  <c r="P79" i="4"/>
  <c r="O79" i="4"/>
  <c r="U78" i="4"/>
  <c r="T78" i="4"/>
  <c r="R78" i="4"/>
  <c r="Q78" i="4"/>
  <c r="P78" i="4"/>
  <c r="O78" i="4"/>
  <c r="U77" i="4"/>
  <c r="T77" i="4"/>
  <c r="S77" i="4"/>
  <c r="R77" i="4"/>
  <c r="Q77" i="4"/>
  <c r="P77" i="4"/>
  <c r="O77" i="4"/>
  <c r="N77" i="4"/>
  <c r="U76" i="4"/>
  <c r="T76" i="4"/>
  <c r="S76" i="4"/>
  <c r="R76" i="4"/>
  <c r="Q76" i="4"/>
  <c r="P76" i="4"/>
  <c r="O76" i="4"/>
  <c r="N76" i="4"/>
  <c r="U75" i="4"/>
  <c r="T75" i="4"/>
  <c r="S75" i="4"/>
  <c r="R75" i="4"/>
  <c r="Q75" i="4"/>
  <c r="P75" i="4"/>
  <c r="O75" i="4"/>
  <c r="U74" i="4"/>
  <c r="S74" i="4"/>
  <c r="R74" i="4"/>
  <c r="P74" i="4"/>
  <c r="U73" i="4"/>
  <c r="T73" i="4"/>
  <c r="S73" i="4"/>
  <c r="P73" i="4"/>
  <c r="O73" i="4"/>
  <c r="U72" i="4"/>
  <c r="S72" i="4"/>
  <c r="R72" i="4"/>
  <c r="Q72" i="4"/>
  <c r="P72" i="4"/>
  <c r="O72" i="4"/>
  <c r="N72" i="4"/>
  <c r="T72" i="4" s="1"/>
  <c r="U71" i="4"/>
  <c r="T71" i="4"/>
  <c r="Q71" i="4"/>
  <c r="P71" i="4"/>
  <c r="U70" i="4"/>
  <c r="R70" i="4"/>
  <c r="U69" i="4"/>
  <c r="T69" i="4"/>
  <c r="S69" i="4"/>
  <c r="R69" i="4"/>
  <c r="Q69" i="4"/>
  <c r="P69" i="4"/>
  <c r="O69" i="4"/>
  <c r="N69" i="4"/>
  <c r="U68" i="4"/>
  <c r="S68" i="4"/>
  <c r="R68" i="4"/>
  <c r="Q68" i="4"/>
  <c r="P68" i="4"/>
  <c r="O68" i="4"/>
  <c r="N68" i="4"/>
  <c r="T68" i="4" s="1"/>
  <c r="U67" i="4"/>
  <c r="T67" i="4"/>
  <c r="S67" i="4"/>
  <c r="R67" i="4"/>
  <c r="Q67" i="4"/>
  <c r="P67" i="4"/>
  <c r="O67" i="4"/>
  <c r="U66" i="4"/>
  <c r="T66" i="4"/>
  <c r="S66" i="4"/>
  <c r="R66" i="4"/>
  <c r="Q66" i="4"/>
  <c r="P66" i="4"/>
  <c r="O66" i="4"/>
  <c r="U65" i="4"/>
  <c r="R65" i="4"/>
  <c r="Q65" i="4"/>
  <c r="N65" i="4"/>
  <c r="T65" i="4" s="1"/>
  <c r="U64" i="4"/>
  <c r="T64" i="4"/>
  <c r="S64" i="4"/>
  <c r="R64" i="4"/>
  <c r="Q64" i="4"/>
  <c r="P64" i="4"/>
  <c r="O64" i="4"/>
  <c r="N64" i="4"/>
  <c r="U63" i="4"/>
  <c r="T63" i="4"/>
  <c r="S63" i="4"/>
  <c r="R63" i="4"/>
  <c r="Q63" i="4"/>
  <c r="P63" i="4"/>
  <c r="O63" i="4"/>
  <c r="U62" i="4"/>
  <c r="S62" i="4"/>
  <c r="R62" i="4"/>
  <c r="Q62" i="4"/>
  <c r="U61" i="4"/>
  <c r="T61" i="4"/>
  <c r="S61" i="4"/>
  <c r="R61" i="4"/>
  <c r="Q61" i="4"/>
  <c r="P61" i="4"/>
  <c r="O61" i="4"/>
  <c r="N61" i="4"/>
  <c r="U60" i="4"/>
  <c r="T60" i="4"/>
  <c r="S60" i="4"/>
  <c r="R60" i="4"/>
  <c r="Q60" i="4"/>
  <c r="P60" i="4"/>
  <c r="O60" i="4"/>
  <c r="N60" i="4"/>
  <c r="U59" i="4"/>
  <c r="S59" i="4"/>
  <c r="R59" i="4"/>
  <c r="Q59" i="4"/>
  <c r="P59" i="4"/>
  <c r="O59" i="4"/>
  <c r="N59" i="4"/>
  <c r="T59" i="4" s="1"/>
  <c r="U58" i="4"/>
  <c r="T58" i="4"/>
  <c r="S58" i="4"/>
  <c r="R58" i="4"/>
  <c r="Q58" i="4"/>
  <c r="P58" i="4"/>
  <c r="O58" i="4"/>
  <c r="U57" i="4"/>
  <c r="T57" i="4"/>
  <c r="S57" i="4"/>
  <c r="R57" i="4"/>
  <c r="Q57" i="4"/>
  <c r="P57" i="4"/>
  <c r="N57" i="4"/>
  <c r="O57" i="4" s="1"/>
  <c r="U56" i="4"/>
  <c r="R56" i="4"/>
  <c r="N56" i="4"/>
  <c r="U55" i="4"/>
  <c r="T55" i="4"/>
  <c r="R55" i="4"/>
  <c r="P55" i="4"/>
  <c r="O55" i="4"/>
  <c r="U54" i="4"/>
  <c r="T54" i="4"/>
  <c r="R54" i="4"/>
  <c r="Q54" i="4"/>
  <c r="O54" i="4"/>
  <c r="U53" i="4"/>
  <c r="T53" i="4"/>
  <c r="S53" i="4"/>
  <c r="R53" i="4"/>
  <c r="Q53" i="4"/>
  <c r="P53" i="4"/>
  <c r="O53" i="4"/>
  <c r="U52" i="4"/>
  <c r="T52" i="4"/>
  <c r="S52" i="4"/>
  <c r="R52" i="4"/>
  <c r="P52" i="4"/>
  <c r="N52" i="4"/>
  <c r="U51" i="4"/>
  <c r="T51" i="4"/>
  <c r="R51" i="4"/>
  <c r="O51" i="4"/>
  <c r="U50" i="4"/>
  <c r="S50" i="4"/>
  <c r="R50" i="4"/>
  <c r="Q50" i="4"/>
  <c r="P50" i="4"/>
  <c r="O50" i="4"/>
  <c r="U49" i="4"/>
  <c r="T49" i="4"/>
  <c r="R49" i="4"/>
  <c r="Q49" i="4"/>
  <c r="P49" i="4"/>
  <c r="O49" i="4"/>
  <c r="U48" i="4"/>
  <c r="T48" i="4"/>
  <c r="S48" i="4"/>
  <c r="R48" i="4"/>
  <c r="Q48" i="4"/>
  <c r="P48" i="4"/>
  <c r="O48" i="4"/>
  <c r="N48" i="4"/>
  <c r="U47" i="4"/>
  <c r="T47" i="4"/>
  <c r="S47" i="4"/>
  <c r="R47" i="4"/>
  <c r="Q47" i="4"/>
  <c r="P47" i="4"/>
  <c r="O47" i="4"/>
  <c r="U46" i="4"/>
  <c r="T46" i="4"/>
  <c r="R46" i="4"/>
  <c r="Q46" i="4"/>
  <c r="O46" i="4"/>
  <c r="U45" i="4"/>
  <c r="R45" i="4"/>
  <c r="P45" i="4"/>
  <c r="U44" i="4"/>
  <c r="S44" i="4"/>
  <c r="R44" i="4"/>
  <c r="P44" i="4"/>
  <c r="O44" i="4"/>
  <c r="N44" i="4"/>
  <c r="U43" i="4"/>
  <c r="S43" i="4"/>
  <c r="R43" i="4"/>
  <c r="O43" i="4"/>
  <c r="U42" i="4"/>
  <c r="R42" i="4"/>
  <c r="P42" i="4"/>
  <c r="O42" i="4"/>
  <c r="U41" i="4"/>
  <c r="T41" i="4"/>
  <c r="S41" i="4"/>
  <c r="R41" i="4"/>
  <c r="Q41" i="4"/>
  <c r="P41" i="4"/>
  <c r="O41" i="4"/>
  <c r="N41" i="4"/>
  <c r="U40" i="4"/>
  <c r="T40" i="4"/>
  <c r="S40" i="4"/>
  <c r="R40" i="4"/>
  <c r="Q40" i="4"/>
  <c r="O40" i="4"/>
  <c r="N40" i="4"/>
  <c r="U39" i="4"/>
  <c r="T39" i="4"/>
  <c r="R39" i="4"/>
  <c r="Q39" i="4"/>
  <c r="O39" i="4"/>
  <c r="U38" i="4"/>
  <c r="T38" i="4"/>
  <c r="S38" i="4"/>
  <c r="R38" i="4"/>
  <c r="P38" i="4"/>
  <c r="O38" i="4"/>
  <c r="U37" i="4"/>
  <c r="T37" i="4"/>
  <c r="S37" i="4"/>
  <c r="R37" i="4"/>
  <c r="Q37" i="4"/>
  <c r="P37" i="4"/>
  <c r="O37" i="4"/>
  <c r="U36" i="4"/>
  <c r="R36" i="4"/>
  <c r="Q36" i="4"/>
  <c r="P36" i="4"/>
  <c r="N36" i="4"/>
  <c r="U35" i="4"/>
  <c r="R35" i="4"/>
  <c r="P35" i="4"/>
  <c r="O35" i="4"/>
  <c r="U34" i="4"/>
  <c r="R34" i="4"/>
  <c r="Q34" i="4"/>
  <c r="O34" i="4"/>
  <c r="N34" i="4"/>
  <c r="T34" i="4" s="1"/>
  <c r="U33" i="4"/>
  <c r="T33" i="4"/>
  <c r="S33" i="4"/>
  <c r="R33" i="4"/>
  <c r="Q33" i="4"/>
  <c r="P33" i="4"/>
  <c r="O33" i="4"/>
  <c r="N33" i="4"/>
  <c r="U32" i="4"/>
  <c r="R32" i="4"/>
  <c r="Q32" i="4"/>
  <c r="P32" i="4"/>
  <c r="O32" i="4"/>
  <c r="N32" i="4"/>
  <c r="U31" i="4"/>
  <c r="T31" i="4"/>
  <c r="R31" i="4"/>
  <c r="Q31" i="4"/>
  <c r="O31" i="4"/>
  <c r="U30" i="4"/>
  <c r="T30" i="4"/>
  <c r="S30" i="4"/>
  <c r="R30" i="4"/>
  <c r="Q30" i="4"/>
  <c r="P30" i="4"/>
  <c r="U29" i="4"/>
  <c r="S29" i="4"/>
  <c r="R29" i="4"/>
  <c r="P29" i="4"/>
  <c r="O29" i="4"/>
  <c r="N29" i="4"/>
  <c r="U28" i="4"/>
  <c r="T28" i="4"/>
  <c r="R28" i="4"/>
  <c r="Q28" i="4"/>
  <c r="P28" i="4"/>
  <c r="N28" i="4"/>
  <c r="U27" i="4"/>
  <c r="T27" i="4"/>
  <c r="S27" i="4"/>
  <c r="R27" i="4"/>
  <c r="Q27" i="4"/>
  <c r="P27" i="4"/>
  <c r="O27" i="4"/>
  <c r="U26" i="4"/>
  <c r="T26" i="4"/>
  <c r="S26" i="4"/>
  <c r="R26" i="4"/>
  <c r="Q26" i="4"/>
  <c r="P26" i="4"/>
  <c r="O26" i="4"/>
  <c r="U25" i="4"/>
  <c r="T25" i="4"/>
  <c r="R25" i="4"/>
  <c r="Q25" i="4"/>
  <c r="P25" i="4"/>
  <c r="U24" i="4"/>
  <c r="T24" i="4"/>
  <c r="S24" i="4"/>
  <c r="R24" i="4"/>
  <c r="Q24" i="4"/>
  <c r="P24" i="4"/>
  <c r="O24" i="4"/>
  <c r="N24" i="4"/>
  <c r="U23" i="4"/>
  <c r="T23" i="4"/>
  <c r="S23" i="4"/>
  <c r="R23" i="4"/>
  <c r="Q23" i="4"/>
  <c r="O23" i="4"/>
  <c r="N23" i="4"/>
  <c r="P23" i="4" s="1"/>
  <c r="U22" i="4"/>
  <c r="T22" i="4"/>
  <c r="U21" i="4"/>
  <c r="T21" i="4"/>
  <c r="S21" i="4"/>
  <c r="R21" i="4"/>
  <c r="Q21" i="4"/>
  <c r="P21" i="4"/>
  <c r="O21" i="4"/>
  <c r="U20" i="4"/>
  <c r="T20" i="4"/>
  <c r="S20" i="4"/>
  <c r="R20" i="4"/>
  <c r="Q20" i="4"/>
  <c r="P20" i="4"/>
  <c r="O20" i="4"/>
  <c r="N20" i="4"/>
  <c r="U19" i="4"/>
  <c r="T19" i="4"/>
  <c r="R19" i="4"/>
  <c r="P19" i="4"/>
  <c r="O19" i="4"/>
  <c r="U18" i="4"/>
  <c r="T18" i="4"/>
  <c r="R18" i="4"/>
  <c r="Q18" i="4"/>
  <c r="O18" i="4"/>
  <c r="U17" i="4"/>
  <c r="T17" i="4"/>
  <c r="S17" i="4"/>
  <c r="R17" i="4"/>
  <c r="Q17" i="4"/>
  <c r="P17" i="4"/>
  <c r="O17" i="4"/>
  <c r="U16" i="4"/>
  <c r="T16" i="4"/>
  <c r="S16" i="4"/>
  <c r="P16" i="4"/>
  <c r="O16" i="4"/>
  <c r="N16" i="4"/>
  <c r="U15" i="4"/>
  <c r="T15" i="4"/>
  <c r="S15" i="4"/>
  <c r="Q15" i="4"/>
  <c r="P15" i="4"/>
  <c r="O15" i="4"/>
  <c r="U14" i="4"/>
  <c r="T14" i="4"/>
  <c r="R14" i="4"/>
  <c r="Q14" i="4"/>
  <c r="P14" i="4"/>
  <c r="O14" i="4"/>
  <c r="U13" i="4"/>
  <c r="T13" i="4"/>
  <c r="S13" i="4"/>
  <c r="R13" i="4"/>
  <c r="Q13" i="4"/>
  <c r="P13" i="4"/>
  <c r="O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U10" i="4"/>
  <c r="T10" i="4"/>
  <c r="S10" i="4"/>
  <c r="R10" i="4"/>
  <c r="Q10" i="4"/>
  <c r="P10" i="4"/>
  <c r="U9" i="4"/>
  <c r="T9" i="4"/>
  <c r="S9" i="4"/>
  <c r="P9" i="4"/>
  <c r="O9" i="4"/>
  <c r="U8" i="4"/>
  <c r="T8" i="4"/>
  <c r="S8" i="4"/>
  <c r="Q8" i="4"/>
  <c r="P8" i="4"/>
  <c r="N8" i="4"/>
  <c r="U7" i="4"/>
  <c r="T7" i="4"/>
  <c r="Q7" i="4"/>
  <c r="P7" i="4"/>
  <c r="N7" i="4"/>
  <c r="R7" i="4" s="1"/>
  <c r="K4" i="4"/>
  <c r="O25" i="4" l="1"/>
  <c r="T62" i="4"/>
  <c r="O62" i="4"/>
  <c r="R22" i="4"/>
  <c r="O22" i="4"/>
  <c r="S22" i="4"/>
  <c r="S54" i="4"/>
  <c r="O74" i="4"/>
  <c r="O70" i="4"/>
  <c r="O117" i="4"/>
  <c r="S121" i="4"/>
  <c r="S46" i="4"/>
  <c r="S18" i="4"/>
  <c r="O65" i="4"/>
  <c r="S65" i="4"/>
  <c r="P117" i="4"/>
  <c r="G3" i="4"/>
  <c r="G4" i="4" s="1"/>
  <c r="S34" i="4"/>
  <c r="S42" i="4"/>
  <c r="P65" i="4"/>
  <c r="S70" i="4"/>
  <c r="T97" i="4"/>
  <c r="O121" i="4"/>
  <c r="Q52" i="4"/>
  <c r="O52" i="4"/>
  <c r="T116" i="4"/>
  <c r="O116" i="4"/>
  <c r="Q16" i="4"/>
  <c r="R16" i="4"/>
  <c r="T29" i="4"/>
  <c r="Q29" i="4"/>
  <c r="H3" i="4"/>
  <c r="H4" i="4" s="1"/>
  <c r="P40" i="4"/>
  <c r="D3" i="4"/>
  <c r="D4" i="4" s="1"/>
  <c r="T44" i="4"/>
  <c r="Q44" i="4"/>
  <c r="O8" i="4"/>
  <c r="R8" i="4"/>
  <c r="S45" i="4"/>
  <c r="O45" i="4"/>
  <c r="T45" i="4"/>
  <c r="Q45" i="4"/>
  <c r="T56" i="4"/>
  <c r="P56" i="4"/>
  <c r="S56" i="4"/>
  <c r="O56" i="4"/>
  <c r="Q56" i="4"/>
  <c r="T92" i="4"/>
  <c r="P92" i="4"/>
  <c r="Q92" i="4"/>
  <c r="I3" i="4"/>
  <c r="I4" i="4" s="1"/>
  <c r="U92" i="4"/>
  <c r="R9" i="4"/>
  <c r="E3" i="4"/>
  <c r="E4" i="4" s="1"/>
  <c r="Q9" i="4"/>
  <c r="S28" i="4"/>
  <c r="O28" i="4"/>
  <c r="T32" i="4"/>
  <c r="S32" i="4"/>
  <c r="T36" i="4"/>
  <c r="S36" i="4"/>
  <c r="O36" i="4"/>
  <c r="R71" i="4"/>
  <c r="O7" i="4"/>
  <c r="S7" i="4"/>
  <c r="S19" i="4"/>
  <c r="P22" i="4"/>
  <c r="S31" i="4"/>
  <c r="P34" i="4"/>
  <c r="S35" i="4"/>
  <c r="S39" i="4"/>
  <c r="T42" i="4"/>
  <c r="S51" i="4"/>
  <c r="S55" i="4"/>
  <c r="P62" i="4"/>
  <c r="P70" i="4"/>
  <c r="T70" i="4"/>
  <c r="O71" i="4"/>
  <c r="Q73" i="4"/>
  <c r="T74" i="4"/>
  <c r="P86" i="4"/>
  <c r="T86" i="4"/>
  <c r="U97" i="4"/>
  <c r="P98" i="4"/>
  <c r="P102" i="4"/>
  <c r="O115" i="4"/>
  <c r="U117" i="4"/>
  <c r="Q121" i="4"/>
  <c r="F3" i="4"/>
  <c r="F4" i="4" s="1"/>
  <c r="Q22" i="4"/>
  <c r="T35" i="4"/>
  <c r="P43" i="4"/>
  <c r="T43" i="4"/>
  <c r="P51" i="4"/>
  <c r="Q82" i="4"/>
  <c r="Q86" i="4"/>
  <c r="U86" i="4"/>
  <c r="T95" i="4"/>
  <c r="U98" i="4"/>
  <c r="T115" i="4"/>
  <c r="R95" i="4"/>
  <c r="C3" i="4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P7" i="1"/>
  <c r="Q7" i="1"/>
  <c r="R7" i="1"/>
  <c r="S7" i="1"/>
  <c r="S4" i="1" s="1"/>
  <c r="T7" i="1"/>
  <c r="U7" i="1"/>
  <c r="O7" i="1"/>
  <c r="U4" i="1"/>
  <c r="Q4" i="1"/>
  <c r="R4" i="1"/>
  <c r="J4" i="1"/>
  <c r="D4" i="1"/>
  <c r="E4" i="1"/>
  <c r="F4" i="1"/>
  <c r="G4" i="1"/>
  <c r="H4" i="1"/>
  <c r="I4" i="1"/>
  <c r="K4" i="1"/>
  <c r="J3" i="1"/>
  <c r="D3" i="1"/>
  <c r="E3" i="1"/>
  <c r="F3" i="1"/>
  <c r="G3" i="1"/>
  <c r="H3" i="1"/>
  <c r="I3" i="1"/>
  <c r="C4" i="1"/>
  <c r="C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8" i="1"/>
  <c r="N9" i="1"/>
  <c r="N10" i="1"/>
  <c r="N11" i="1"/>
  <c r="N12" i="1"/>
  <c r="N13" i="1"/>
  <c r="N14" i="1"/>
  <c r="N7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R4" i="4" l="1"/>
  <c r="P4" i="4"/>
  <c r="Q4" i="4"/>
  <c r="T4" i="4"/>
  <c r="U4" i="4"/>
  <c r="S4" i="4"/>
  <c r="O4" i="4"/>
  <c r="C4" i="4"/>
  <c r="J3" i="4"/>
  <c r="J4" i="4" s="1"/>
  <c r="O4" i="1"/>
  <c r="T4" i="1"/>
  <c r="P4" i="1"/>
</calcChain>
</file>

<file path=xl/sharedStrings.xml><?xml version="1.0" encoding="utf-8"?>
<sst xmlns="http://schemas.openxmlformats.org/spreadsheetml/2006/main" count="2182" uniqueCount="264">
  <si>
    <t>company</t>
  </si>
  <si>
    <t>idea</t>
  </si>
  <si>
    <t>BluePine Industries</t>
  </si>
  <si>
    <t>Frozen Momos</t>
  </si>
  <si>
    <t>Y</t>
  </si>
  <si>
    <t>N</t>
  </si>
  <si>
    <t>Booz scooters</t>
  </si>
  <si>
    <t>Renting e-bike for mobility in private spaces</t>
  </si>
  <si>
    <t>Heart up my Sleeves</t>
  </si>
  <si>
    <t>Detachable Sleeves</t>
  </si>
  <si>
    <t>Tagz Foods</t>
  </si>
  <si>
    <t>Healthy Potato Chips</t>
  </si>
  <si>
    <t>Head and Heart</t>
  </si>
  <si>
    <t>Brain Development Course</t>
  </si>
  <si>
    <t>Agro tourism</t>
  </si>
  <si>
    <t>Tourism</t>
  </si>
  <si>
    <t>Qzense Labs</t>
  </si>
  <si>
    <t>Food Freshness Detector</t>
  </si>
  <si>
    <t>Peeschute</t>
  </si>
  <si>
    <t>Disposable Urine Bag</t>
  </si>
  <si>
    <t>NOCD</t>
  </si>
  <si>
    <t>Energy Drink</t>
  </si>
  <si>
    <t>Cosiq</t>
  </si>
  <si>
    <t>Intelligent Skincare</t>
  </si>
  <si>
    <t>JhaJi Achaar</t>
  </si>
  <si>
    <t>Pickle</t>
  </si>
  <si>
    <t>Bummer</t>
  </si>
  <si>
    <t>Underwear</t>
  </si>
  <si>
    <t>Revamp Moto</t>
  </si>
  <si>
    <t>E-Bike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</si>
  <si>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</si>
  <si>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</si>
  <si>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</si>
  <si>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</si>
  <si>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</si>
  <si>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</si>
  <si>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Menstrupedia</t>
  </si>
  <si>
    <t>Menstrual Awareness Comic</t>
  </si>
  <si>
    <t>Hecolll</t>
  </si>
  <si>
    <t>Pollution Resistant Fabric</t>
  </si>
  <si>
    <t>Raising Superstars</t>
  </si>
  <si>
    <t>Child Development App</t>
  </si>
  <si>
    <t>Torch-it</t>
  </si>
  <si>
    <t>Gadgets for visually impaired people</t>
  </si>
  <si>
    <t>La Kheer Delhi</t>
  </si>
  <si>
    <t>Kheer in variety of flavors</t>
  </si>
  <si>
    <t>Beyond Snack</t>
  </si>
  <si>
    <t>Kerala Banana Chips</t>
  </si>
  <si>
    <t>Vivalyf Innovations- Easy Life</t>
  </si>
  <si>
    <t>Prickless Diabetes Testing Machine</t>
  </si>
  <si>
    <t>Motion Breeze</t>
  </si>
  <si>
    <t>Smart Electric Motorcycle</t>
  </si>
  <si>
    <t>Altor</t>
  </si>
  <si>
    <t>Smart Helmets</t>
  </si>
  <si>
    <t>Ariro</t>
  </si>
  <si>
    <t>Wooden Toys</t>
  </si>
  <si>
    <t>Kabira Handmade</t>
  </si>
  <si>
    <t>Healthy Oils</t>
  </si>
  <si>
    <t>Nuutjob</t>
  </si>
  <si>
    <t>Male Intimate Hygiene</t>
  </si>
  <si>
    <t>Meatyour</t>
  </si>
  <si>
    <t>Eggs</t>
  </si>
  <si>
    <t>EventBeep</t>
  </si>
  <si>
    <t>Student Community App</t>
  </si>
  <si>
    <t>Gopal's 56</t>
  </si>
  <si>
    <t>Fiber Ice Cream</t>
  </si>
  <si>
    <t>ARRCOAT Surface Textures</t>
  </si>
  <si>
    <t>Wall Building</t>
  </si>
  <si>
    <t>Farda</t>
  </si>
  <si>
    <t>Customised Streetwear</t>
  </si>
  <si>
    <t>Auli Lifestyle</t>
  </si>
  <si>
    <t>Ayurvedic Products</t>
  </si>
  <si>
    <t>SweeDesi</t>
  </si>
  <si>
    <t>Indian Sweets</t>
  </si>
  <si>
    <t>LOKA</t>
  </si>
  <si>
    <t>Metaverse App</t>
  </si>
  <si>
    <t>Annie</t>
  </si>
  <si>
    <t>Braille Literary Device</t>
  </si>
  <si>
    <t>Caragreen</t>
  </si>
  <si>
    <t>Eco-Friendly boxes</t>
  </si>
  <si>
    <t>The Yarn Bazaar</t>
  </si>
  <si>
    <t>Yarn-Trading App</t>
  </si>
  <si>
    <t>The Renal Project</t>
  </si>
  <si>
    <t>Home Dialysis Treatment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</si>
  <si>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</si>
  <si>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</si>
  <si>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</si>
  <si>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</si>
  <si>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</si>
  <si>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</si>
  <si>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PNT</t>
  </si>
  <si>
    <t>Robotics and Automation Solutions</t>
  </si>
  <si>
    <t>Cocofit</t>
  </si>
  <si>
    <t>Coconut based beverage franchise</t>
  </si>
  <si>
    <t>Bamboo India</t>
  </si>
  <si>
    <t>Bamboo Products</t>
  </si>
  <si>
    <t>Flying Furr</t>
  </si>
  <si>
    <t>Dog Hygiene</t>
  </si>
  <si>
    <t>Beyond Water</t>
  </si>
  <si>
    <t>Liquid Water Enhancer</t>
  </si>
  <si>
    <t>Let's Try</t>
  </si>
  <si>
    <t>Healthy Snacks</t>
  </si>
  <si>
    <t>Find Your Kicks India</t>
  </si>
  <si>
    <t>Sneaker Resale</t>
  </si>
  <si>
    <t>Aas Vidyalaya</t>
  </si>
  <si>
    <t>EdTech App</t>
  </si>
  <si>
    <t>Outbox</t>
  </si>
  <si>
    <t>Premium Surprise-Planning</t>
  </si>
  <si>
    <t>RoadBounce</t>
  </si>
  <si>
    <t>Pothole Detection Software and Data</t>
  </si>
  <si>
    <t>Mommy's Kitchen</t>
  </si>
  <si>
    <t>Thin Crust Pizza</t>
  </si>
  <si>
    <t>India Hemp and Co</t>
  </si>
  <si>
    <t>Hemp Food Products</t>
  </si>
  <si>
    <t>Otua</t>
  </si>
  <si>
    <t>Electric Auto Vehicle</t>
  </si>
  <si>
    <t>Anthyesti</t>
  </si>
  <si>
    <t>Funeral Service</t>
  </si>
  <si>
    <t>Ethik</t>
  </si>
  <si>
    <t>Leather-free Shoes</t>
  </si>
  <si>
    <t>WeSTOCK</t>
  </si>
  <si>
    <t>Livestock health monitoring AI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</si>
  <si>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</si>
  <si>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</si>
  <si>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</si>
  <si>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</si>
  <si>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</si>
  <si>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</si>
  <si>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Bakarmax</t>
  </si>
  <si>
    <t>Comics &amp; Animation</t>
  </si>
  <si>
    <t>IN A CAN</t>
  </si>
  <si>
    <t>Can Cocktails</t>
  </si>
  <si>
    <t>Get a Whey</t>
  </si>
  <si>
    <t>Sugar-Free Icecream</t>
  </si>
  <si>
    <t>Sid 07 Designs</t>
  </si>
  <si>
    <t>Inventions</t>
  </si>
  <si>
    <t>The Quirky Nari</t>
  </si>
  <si>
    <t>Customised Apparels</t>
  </si>
  <si>
    <t>Hair Originals</t>
  </si>
  <si>
    <t>Natural Hair Extensions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</si>
  <si>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</si>
  <si>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</si>
  <si>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</si>
  <si>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</si>
  <si>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</si>
  <si>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</si>
  <si>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</si>
  <si>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</si>
  <si>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</si>
  <si>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</si>
  <si>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</si>
  <si>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</si>
  <si>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</si>
  <si>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</si>
  <si>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</si>
  <si>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</si>
  <si>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KG Agrotech</t>
  </si>
  <si>
    <t>Agricultural Innovations</t>
  </si>
  <si>
    <t>Nuskha Kitchen</t>
  </si>
  <si>
    <t>Homemade Foods</t>
  </si>
  <si>
    <t>PawsIndia</t>
  </si>
  <si>
    <t>Dog Products</t>
  </si>
  <si>
    <t>Sunfox Technologies</t>
  </si>
  <si>
    <t>Portable ECG Device</t>
  </si>
  <si>
    <t>Alpino</t>
  </si>
  <si>
    <t>Roasted Peanut Products</t>
  </si>
  <si>
    <t>Isak Fragrances</t>
  </si>
  <si>
    <t>Perfumes</t>
  </si>
  <si>
    <t>Julaa Automation</t>
  </si>
  <si>
    <t>Automatic Cradle</t>
  </si>
  <si>
    <t>Rare Planet</t>
  </si>
  <si>
    <t>Handicrafts</t>
  </si>
  <si>
    <t>Theka Coffee</t>
  </si>
  <si>
    <t>Coffee Products</t>
  </si>
  <si>
    <t>Watt Technovations</t>
  </si>
  <si>
    <t>Ventilated PPE Kits</t>
  </si>
  <si>
    <t>Aliste Technologies</t>
  </si>
  <si>
    <t>Automation Solutions</t>
  </si>
  <si>
    <t>Insurance Samadhan</t>
  </si>
  <si>
    <t>Insurance Solutions</t>
  </si>
  <si>
    <t>Humpy A2</t>
  </si>
  <si>
    <t>Organic Milk Products</t>
  </si>
  <si>
    <t>Kunafa World</t>
  </si>
  <si>
    <t>Kunafa</t>
  </si>
  <si>
    <t>Gold Safe Solutions Ind.</t>
  </si>
  <si>
    <t>Anti-Suicidal Fan Rod</t>
  </si>
  <si>
    <t>Wakao Foods</t>
  </si>
  <si>
    <t>Jackfruit Products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</si>
  <si>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</si>
  <si>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</si>
  <si>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</si>
  <si>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</si>
  <si>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</si>
  <si>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</si>
  <si>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</si>
  <si>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All-Kabaddi App</t>
  </si>
  <si>
    <t>Shades of Spring</t>
  </si>
  <si>
    <t>Flowers</t>
  </si>
  <si>
    <t>Scholify</t>
  </si>
  <si>
    <t>Scholarship Platform</t>
  </si>
  <si>
    <t>Scrapshala</t>
  </si>
  <si>
    <t>Handmade Reusable Scrap Materials</t>
  </si>
  <si>
    <t>Sabjikothi</t>
  </si>
  <si>
    <t>Vegetables Storage</t>
  </si>
  <si>
    <t>AyuRythm</t>
  </si>
  <si>
    <t>Ayurvedic Wellness App</t>
  </si>
  <si>
    <t>Astrix</t>
  </si>
  <si>
    <t>Smart Locks</t>
  </si>
  <si>
    <t>Thea and Sid</t>
  </si>
  <si>
    <t>Proposal Solutions</t>
  </si>
  <si>
    <t>Experential Etc</t>
  </si>
  <si>
    <t>Technology layered advertisement services</t>
  </si>
  <si>
    <t>GrowFitter</t>
  </si>
  <si>
    <t>Rewards App</t>
  </si>
  <si>
    <t>Med Tech</t>
  </si>
  <si>
    <t>Portable opthalmic devices</t>
  </si>
  <si>
    <t>Colour Me Mad</t>
  </si>
  <si>
    <t>Insoles</t>
  </si>
  <si>
    <t>Mavi's</t>
  </si>
  <si>
    <t>Vegan Fermented Food</t>
  </si>
  <si>
    <t>Tweek Labs</t>
  </si>
  <si>
    <t>Sportswear</t>
  </si>
  <si>
    <t>Proxgy</t>
  </si>
  <si>
    <t>VR</t>
  </si>
  <si>
    <t>Nomad Food Project</t>
  </si>
  <si>
    <t>Bacon Jams</t>
  </si>
  <si>
    <t>Twee in One</t>
  </si>
  <si>
    <t>Reversible and convertible clothing</t>
  </si>
  <si>
    <t>Green Protein</t>
  </si>
  <si>
    <t>Plant-Based Protein</t>
  </si>
  <si>
    <t>On2Cook</t>
  </si>
  <si>
    <t>Fastest Cooking Device</t>
  </si>
  <si>
    <t>Jain Shikanji</t>
  </si>
  <si>
    <t>Lemonade</t>
  </si>
  <si>
    <t>Woloo</t>
  </si>
  <si>
    <t>Washroom Finder</t>
  </si>
  <si>
    <t>Carenting for Elders</t>
  </si>
  <si>
    <t>Equity %</t>
  </si>
  <si>
    <t>S1</t>
  </si>
  <si>
    <t>S2</t>
  </si>
  <si>
    <t>S3</t>
  </si>
  <si>
    <t>S4</t>
  </si>
  <si>
    <t>S5</t>
  </si>
  <si>
    <t>S6</t>
  </si>
  <si>
    <t>S7</t>
  </si>
  <si>
    <t>Investment value(in Lakhs)</t>
  </si>
  <si>
    <t>Debt(in Lakhs)</t>
  </si>
  <si>
    <t>Total Investment</t>
  </si>
  <si>
    <t>Value split</t>
  </si>
  <si>
    <t>Investment PP</t>
  </si>
  <si>
    <t>Total</t>
  </si>
  <si>
    <t>Deal</t>
  </si>
  <si>
    <t>Functions Used-&gt;</t>
  </si>
  <si>
    <t>Applications-&gt;</t>
  </si>
  <si>
    <t>Subscribe my channel</t>
  </si>
  <si>
    <t>Presented by:-</t>
  </si>
  <si>
    <t>Jayesh</t>
  </si>
  <si>
    <t>Sumif</t>
  </si>
  <si>
    <t>Countif</t>
  </si>
  <si>
    <t>If</t>
  </si>
  <si>
    <t>Iferror</t>
  </si>
  <si>
    <t>Logical test, Mathematical Operations</t>
  </si>
  <si>
    <t>Criteria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</si>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</sst>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33" borderId="12" xfId="0" applyFill="1" applyBorder="1"/>
    <xf numFmtId="0" fontId="0" fillId="33" borderId="13" xfId="0" applyFill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20" xfId="0" applyFill="1" applyBorder="1"/>
    <xf numFmtId="0" fontId="0" fillId="33" borderId="21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8" xfId="0" applyFill="1" applyBorder="1"/>
    <xf numFmtId="0" fontId="0" fillId="33" borderId="11" xfId="0" applyFill="1" applyBorder="1"/>
    <xf numFmtId="0" fontId="0" fillId="0" borderId="10" xfId="0" applyBorder="1"/>
    <xf numFmtId="0" fontId="0" fillId="34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5" xfId="0" applyFill="1" applyBorder="1"/>
    <xf numFmtId="0" fontId="0" fillId="35" borderId="14" xfId="0" applyFill="1" applyBorder="1"/>
    <xf numFmtId="0" fontId="19" fillId="37" borderId="14" xfId="0" applyFont="1" applyFill="1" applyBorder="1" applyAlignment="1">
      <alignment horizontal="left"/>
    </xf>
    <xf numFmtId="0" fontId="19" fillId="35" borderId="15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0" fillId="35" borderId="0" xfId="0" applyFill="1" applyBorder="1"/>
    <xf numFmtId="0" fontId="19" fillId="35" borderId="0" xfId="0" applyFont="1" applyFill="1" applyBorder="1" applyAlignment="1">
      <alignment horizontal="center"/>
    </xf>
    <xf numFmtId="0" fontId="18" fillId="36" borderId="0" xfId="0" applyFont="1" applyFill="1" applyBorder="1"/>
    <xf numFmtId="0" fontId="19" fillId="35" borderId="0" xfId="0" applyFont="1" applyFill="1" applyBorder="1" applyAlignment="1">
      <alignment horizontal="right"/>
    </xf>
    <xf numFmtId="0" fontId="19" fillId="35" borderId="0" xfId="0" applyFont="1" applyFill="1" applyBorder="1" applyAlignment="1">
      <alignment horizontal="centerContinuous" wrapText="1"/>
    </xf>
    <xf numFmtId="0" fontId="0" fillId="35" borderId="15" xfId="0" applyFill="1" applyBorder="1" applyAlignment="1">
      <alignment horizontal="centerContinuous" wrapText="1"/>
    </xf>
    <xf numFmtId="0" fontId="19" fillId="35" borderId="17" xfId="0" applyFont="1" applyFill="1" applyBorder="1" applyAlignment="1">
      <alignment horizontal="center" wrapText="1"/>
    </xf>
    <xf numFmtId="0" fontId="0" fillId="35" borderId="18" xfId="0" applyFill="1" applyBorder="1" applyAlignment="1">
      <alignment wrapText="1"/>
    </xf>
    <xf numFmtId="0" fontId="19" fillId="38" borderId="14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showGridLines="0" tabSelected="1" topLeftCell="B1" workbookViewId="0">
      <selection activeCell="N13" sqref="N13"/>
    </sheetView>
  </sheetViews>
  <sheetFormatPr defaultRowHeight="15" x14ac:dyDescent="0.25"/>
  <cols>
    <col min="1" max="1" width="16.7109375" customWidth="1"/>
    <col min="2" max="2" width="15.85546875" customWidth="1"/>
    <col min="11" max="11" width="29.85546875" bestFit="1" customWidth="1"/>
    <col min="12" max="12" width="13.140625" bestFit="1" customWidth="1"/>
    <col min="13" max="13" width="18.42578125" bestFit="1" customWidth="1"/>
    <col min="14" max="14" width="14.85546875" bestFit="1" customWidth="1"/>
  </cols>
  <sheetData>
    <row r="1" spans="1:21" ht="15.75" thickBot="1" x14ac:dyDescent="0.3">
      <c r="B1" t="s">
        <v>262</v>
      </c>
      <c r="C1" t="s">
        <v>4</v>
      </c>
    </row>
    <row r="2" spans="1:21" ht="15.75" thickBot="1" x14ac:dyDescent="0.3">
      <c r="B2" s="16"/>
      <c r="C2" s="15" t="s">
        <v>238</v>
      </c>
      <c r="D2" s="2" t="s">
        <v>239</v>
      </c>
      <c r="E2" s="2" t="s">
        <v>240</v>
      </c>
      <c r="F2" s="2" t="s">
        <v>241</v>
      </c>
      <c r="G2" s="2" t="s">
        <v>242</v>
      </c>
      <c r="H2" s="2" t="s">
        <v>243</v>
      </c>
      <c r="I2" s="2" t="s">
        <v>244</v>
      </c>
      <c r="J2" s="3" t="s">
        <v>250</v>
      </c>
    </row>
    <row r="3" spans="1:21" ht="15.75" thickBot="1" x14ac:dyDescent="0.3">
      <c r="B3" s="5" t="s">
        <v>247</v>
      </c>
      <c r="C3" s="5">
        <f>SUMIF(C$7:C$123,$C$1,$N$7:$N$123)</f>
        <v>286</v>
      </c>
      <c r="D3" s="5">
        <f t="shared" ref="D3:I3" si="0">SUMIF(D$7:D$123,$C$1,$N$7:$N$123)</f>
        <v>386.91666666666669</v>
      </c>
      <c r="E3" s="5">
        <f t="shared" si="0"/>
        <v>325.75</v>
      </c>
      <c r="F3" s="5">
        <f t="shared" si="0"/>
        <v>191.66666666666666</v>
      </c>
      <c r="G3" s="5">
        <f t="shared" si="0"/>
        <v>467.5</v>
      </c>
      <c r="H3" s="5">
        <f t="shared" si="0"/>
        <v>593.25</v>
      </c>
      <c r="I3" s="5">
        <f t="shared" si="0"/>
        <v>96.916666666666671</v>
      </c>
      <c r="J3" s="14">
        <f>SUM(C3:I3)</f>
        <v>2348</v>
      </c>
    </row>
    <row r="4" spans="1:21" ht="15.75" thickBot="1" x14ac:dyDescent="0.3">
      <c r="B4" t="s">
        <v>263</v>
      </c>
      <c r="C4">
        <f>C3/10</f>
        <v>28.6</v>
      </c>
      <c r="D4">
        <f t="shared" ref="D4:I4" si="1">D3/10</f>
        <v>38.69166666666667</v>
      </c>
      <c r="E4">
        <f t="shared" si="1"/>
        <v>32.575000000000003</v>
      </c>
      <c r="F4">
        <f t="shared" si="1"/>
        <v>19.166666666666664</v>
      </c>
      <c r="G4">
        <f t="shared" si="1"/>
        <v>46.75</v>
      </c>
      <c r="H4">
        <f t="shared" si="1"/>
        <v>59.325000000000003</v>
      </c>
      <c r="I4">
        <f t="shared" si="1"/>
        <v>9.6916666666666664</v>
      </c>
      <c r="J4">
        <f>J3/10</f>
        <v>234.8</v>
      </c>
      <c r="K4">
        <f>SUM(K7:K123)</f>
        <v>2348</v>
      </c>
      <c r="O4">
        <f>SUBTOTAL(9,O7:O123)</f>
        <v>286</v>
      </c>
      <c r="P4">
        <f t="shared" ref="P4:U4" si="2">SUBTOTAL(9,P7:P123)</f>
        <v>386.91666666666669</v>
      </c>
      <c r="Q4">
        <f t="shared" si="2"/>
        <v>325.75</v>
      </c>
      <c r="R4">
        <f t="shared" si="2"/>
        <v>191.66666666666666</v>
      </c>
      <c r="S4">
        <f t="shared" si="2"/>
        <v>467.5</v>
      </c>
      <c r="T4">
        <f t="shared" si="2"/>
        <v>593.25</v>
      </c>
      <c r="U4">
        <f t="shared" si="2"/>
        <v>96.916666666666671</v>
      </c>
    </row>
    <row r="5" spans="1:21" ht="15.75" thickBot="1" x14ac:dyDescent="0.3">
      <c r="O5" s="11" t="s">
        <v>248</v>
      </c>
      <c r="P5" s="12"/>
      <c r="Q5" s="12"/>
      <c r="R5" s="12"/>
      <c r="S5" s="12"/>
      <c r="T5" s="12"/>
      <c r="U5" s="13"/>
    </row>
    <row r="6" spans="1:21" ht="15.75" thickBot="1" x14ac:dyDescent="0.3">
      <c r="A6" s="9" t="s">
        <v>0</v>
      </c>
      <c r="B6" s="10" t="s">
        <v>1</v>
      </c>
      <c r="C6" s="10" t="s">
        <v>238</v>
      </c>
      <c r="D6" s="10" t="s">
        <v>239</v>
      </c>
      <c r="E6" s="10" t="s">
        <v>240</v>
      </c>
      <c r="F6" s="10" t="s">
        <v>241</v>
      </c>
      <c r="G6" s="10" t="s">
        <v>242</v>
      </c>
      <c r="H6" s="10" t="s">
        <v>243</v>
      </c>
      <c r="I6" s="10" t="s">
        <v>244</v>
      </c>
      <c r="J6" s="7" t="s">
        <v>251</v>
      </c>
      <c r="K6" s="17" t="s">
        <v>245</v>
      </c>
      <c r="L6" s="17" t="s">
        <v>237</v>
      </c>
      <c r="M6" s="17" t="s">
        <v>246</v>
      </c>
      <c r="N6" s="7" t="s">
        <v>249</v>
      </c>
      <c r="O6" s="7" t="s">
        <v>238</v>
      </c>
      <c r="P6" s="7" t="s">
        <v>239</v>
      </c>
      <c r="Q6" s="7" t="s">
        <v>240</v>
      </c>
      <c r="R6" s="7" t="s">
        <v>241</v>
      </c>
      <c r="S6" s="7" t="s">
        <v>242</v>
      </c>
      <c r="T6" s="7" t="s">
        <v>243</v>
      </c>
      <c r="U6" s="8" t="s">
        <v>244</v>
      </c>
    </row>
    <row r="7" spans="1:21" x14ac:dyDescent="0.25">
      <c r="A7" s="4" t="s">
        <v>2</v>
      </c>
      <c r="B7" s="1" t="s">
        <v>3</v>
      </c>
      <c r="C7" s="1" t="s">
        <v>4</v>
      </c>
      <c r="D7" s="1" t="s">
        <v>5</v>
      </c>
      <c r="E7" s="1" t="s">
        <v>5</v>
      </c>
      <c r="F7" s="1" t="s">
        <v>4</v>
      </c>
      <c r="G7" s="1" t="s">
        <v>4</v>
      </c>
      <c r="H7" s="1" t="s">
        <v>5</v>
      </c>
      <c r="I7" s="1" t="s">
        <v>5</v>
      </c>
      <c r="J7" s="1">
        <f>COUNTIF(C7:I7,"Y")</f>
        <v>3</v>
      </c>
      <c r="K7" s="18">
        <v>75</v>
      </c>
      <c r="L7" s="19">
        <v>0.18</v>
      </c>
      <c r="M7" s="18"/>
      <c r="N7" s="1">
        <f>IFERROR(K7/J7,0)</f>
        <v>25</v>
      </c>
      <c r="O7" s="1">
        <f>IF(C7="Y",$N7,0)</f>
        <v>25</v>
      </c>
      <c r="P7" s="1">
        <f t="shared" ref="P7:U22" si="3">IF(D7="Y",$N7,0)</f>
        <v>0</v>
      </c>
      <c r="Q7" s="1">
        <f t="shared" si="3"/>
        <v>0</v>
      </c>
      <c r="R7" s="1">
        <f t="shared" si="3"/>
        <v>25</v>
      </c>
      <c r="S7" s="1">
        <f t="shared" si="3"/>
        <v>25</v>
      </c>
      <c r="T7" s="1">
        <f t="shared" si="3"/>
        <v>0</v>
      </c>
      <c r="U7" s="1">
        <f t="shared" si="3"/>
        <v>0</v>
      </c>
    </row>
    <row r="8" spans="1:21" x14ac:dyDescent="0.25">
      <c r="A8" s="4" t="s">
        <v>6</v>
      </c>
      <c r="B8" s="1" t="s">
        <v>7</v>
      </c>
      <c r="C8" s="1" t="s">
        <v>4</v>
      </c>
      <c r="D8" s="1" t="s">
        <v>5</v>
      </c>
      <c r="E8" s="1" t="s">
        <v>5</v>
      </c>
      <c r="F8" s="1" t="s">
        <v>4</v>
      </c>
      <c r="G8" s="1" t="s">
        <v>5</v>
      </c>
      <c r="H8" s="1" t="s">
        <v>5</v>
      </c>
      <c r="I8" s="1" t="s">
        <v>5</v>
      </c>
      <c r="J8" s="1">
        <f t="shared" ref="J8:J71" si="4">COUNTIF(C8:I8,"Y")</f>
        <v>2</v>
      </c>
      <c r="K8" s="18">
        <v>40</v>
      </c>
      <c r="L8" s="19">
        <v>0.5</v>
      </c>
      <c r="M8" s="18"/>
      <c r="N8" s="1">
        <f t="shared" ref="N8:N71" si="5">IFERROR(K8/J8,0)</f>
        <v>20</v>
      </c>
      <c r="O8" s="1">
        <f t="shared" ref="O8:U57" si="6">IF(C8="Y",$N8,0)</f>
        <v>20</v>
      </c>
      <c r="P8" s="1">
        <f t="shared" si="3"/>
        <v>0</v>
      </c>
      <c r="Q8" s="1">
        <f t="shared" si="3"/>
        <v>0</v>
      </c>
      <c r="R8" s="1">
        <f t="shared" si="3"/>
        <v>20</v>
      </c>
      <c r="S8" s="1">
        <f t="shared" si="3"/>
        <v>0</v>
      </c>
      <c r="T8" s="1">
        <f t="shared" si="3"/>
        <v>0</v>
      </c>
      <c r="U8" s="1">
        <f t="shared" si="3"/>
        <v>0</v>
      </c>
    </row>
    <row r="9" spans="1:21" x14ac:dyDescent="0.25">
      <c r="A9" s="4" t="s">
        <v>8</v>
      </c>
      <c r="B9" s="1" t="s">
        <v>9</v>
      </c>
      <c r="C9" s="1" t="s">
        <v>5</v>
      </c>
      <c r="D9" s="1" t="s">
        <v>5</v>
      </c>
      <c r="E9" s="1" t="s">
        <v>4</v>
      </c>
      <c r="F9" s="1" t="s">
        <v>4</v>
      </c>
      <c r="G9" s="1" t="s">
        <v>5</v>
      </c>
      <c r="H9" s="1" t="s">
        <v>5</v>
      </c>
      <c r="I9" s="1" t="s">
        <v>5</v>
      </c>
      <c r="J9" s="1">
        <f t="shared" si="4"/>
        <v>2</v>
      </c>
      <c r="K9" s="18">
        <v>25</v>
      </c>
      <c r="L9" s="19">
        <v>0.3</v>
      </c>
      <c r="M9" s="18"/>
      <c r="N9" s="1">
        <f t="shared" si="5"/>
        <v>12.5</v>
      </c>
      <c r="O9" s="1">
        <f t="shared" si="6"/>
        <v>0</v>
      </c>
      <c r="P9" s="1">
        <f t="shared" si="3"/>
        <v>0</v>
      </c>
      <c r="Q9" s="1">
        <f t="shared" si="3"/>
        <v>12.5</v>
      </c>
      <c r="R9" s="1">
        <f t="shared" si="3"/>
        <v>12.5</v>
      </c>
      <c r="S9" s="1">
        <f t="shared" si="3"/>
        <v>0</v>
      </c>
      <c r="T9" s="1">
        <f t="shared" si="3"/>
        <v>0</v>
      </c>
      <c r="U9" s="1">
        <f t="shared" si="3"/>
        <v>0</v>
      </c>
    </row>
    <row r="10" spans="1:21" x14ac:dyDescent="0.25">
      <c r="A10" s="4" t="s">
        <v>10</v>
      </c>
      <c r="B10" s="1" t="s">
        <v>11</v>
      </c>
      <c r="C10" s="1" t="s">
        <v>4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>
        <f t="shared" si="4"/>
        <v>1</v>
      </c>
      <c r="K10" s="18"/>
      <c r="L10" s="18"/>
      <c r="M10" s="18"/>
      <c r="N10" s="1">
        <f t="shared" si="5"/>
        <v>0</v>
      </c>
      <c r="O10" s="1">
        <f t="shared" si="6"/>
        <v>0</v>
      </c>
      <c r="P10" s="1">
        <f t="shared" si="3"/>
        <v>0</v>
      </c>
      <c r="Q10" s="1">
        <f t="shared" si="3"/>
        <v>0</v>
      </c>
      <c r="R10" s="1">
        <f t="shared" si="3"/>
        <v>0</v>
      </c>
      <c r="S10" s="1">
        <f t="shared" si="3"/>
        <v>0</v>
      </c>
      <c r="T10" s="1">
        <f t="shared" si="3"/>
        <v>0</v>
      </c>
      <c r="U10" s="1">
        <f t="shared" si="3"/>
        <v>0</v>
      </c>
    </row>
    <row r="11" spans="1:21" x14ac:dyDescent="0.25">
      <c r="A11" s="4" t="s">
        <v>12</v>
      </c>
      <c r="B11" s="1" t="s">
        <v>13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>
        <f t="shared" si="4"/>
        <v>0</v>
      </c>
      <c r="K11" s="18"/>
      <c r="L11" s="18"/>
      <c r="M11" s="18"/>
      <c r="N11" s="1">
        <f t="shared" si="5"/>
        <v>0</v>
      </c>
      <c r="O11" s="1">
        <f t="shared" si="6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</row>
    <row r="12" spans="1:21" x14ac:dyDescent="0.25">
      <c r="A12" s="4" t="s">
        <v>14</v>
      </c>
      <c r="B12" s="1" t="s">
        <v>15</v>
      </c>
      <c r="C12" s="1" t="s">
        <v>5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>
        <f t="shared" si="4"/>
        <v>0</v>
      </c>
      <c r="K12" s="18"/>
      <c r="L12" s="18"/>
      <c r="M12" s="18"/>
      <c r="N12" s="1">
        <f t="shared" si="5"/>
        <v>0</v>
      </c>
      <c r="O12" s="1">
        <f t="shared" si="6"/>
        <v>0</v>
      </c>
      <c r="P12" s="1">
        <f t="shared" si="3"/>
        <v>0</v>
      </c>
      <c r="Q12" s="1">
        <f t="shared" si="3"/>
        <v>0</v>
      </c>
      <c r="R12" s="1">
        <f t="shared" si="3"/>
        <v>0</v>
      </c>
      <c r="S12" s="1">
        <f t="shared" si="3"/>
        <v>0</v>
      </c>
      <c r="T12" s="1">
        <f t="shared" si="3"/>
        <v>0</v>
      </c>
      <c r="U12" s="1">
        <f t="shared" si="3"/>
        <v>0</v>
      </c>
    </row>
    <row r="13" spans="1:21" x14ac:dyDescent="0.25">
      <c r="A13" s="4" t="s">
        <v>16</v>
      </c>
      <c r="B13" s="1" t="s">
        <v>17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>
        <f t="shared" si="4"/>
        <v>0</v>
      </c>
      <c r="K13" s="18"/>
      <c r="L13" s="18"/>
      <c r="M13" s="18"/>
      <c r="N13" s="1">
        <f>IFERROR(K13/J13,0)</f>
        <v>0</v>
      </c>
      <c r="O13" s="1">
        <f t="shared" si="6"/>
        <v>0</v>
      </c>
      <c r="P13" s="1">
        <f t="shared" si="3"/>
        <v>0</v>
      </c>
      <c r="Q13" s="1">
        <f t="shared" si="3"/>
        <v>0</v>
      </c>
      <c r="R13" s="1">
        <f t="shared" si="3"/>
        <v>0</v>
      </c>
      <c r="S13" s="1">
        <f t="shared" si="3"/>
        <v>0</v>
      </c>
      <c r="T13" s="1">
        <f t="shared" si="3"/>
        <v>0</v>
      </c>
      <c r="U13" s="1">
        <f t="shared" si="3"/>
        <v>0</v>
      </c>
    </row>
    <row r="14" spans="1:21" x14ac:dyDescent="0.25">
      <c r="A14" s="4" t="s">
        <v>18</v>
      </c>
      <c r="B14" s="1" t="s">
        <v>19</v>
      </c>
      <c r="C14" s="1" t="s">
        <v>5</v>
      </c>
      <c r="D14" s="1" t="s">
        <v>5</v>
      </c>
      <c r="E14" s="1" t="s">
        <v>5</v>
      </c>
      <c r="F14" s="1" t="s">
        <v>5</v>
      </c>
      <c r="G14" s="1" t="s">
        <v>4</v>
      </c>
      <c r="H14" s="1" t="s">
        <v>5</v>
      </c>
      <c r="I14" s="1" t="s">
        <v>5</v>
      </c>
      <c r="J14" s="1">
        <f t="shared" si="4"/>
        <v>1</v>
      </c>
      <c r="K14" s="18">
        <v>75</v>
      </c>
      <c r="L14" s="19">
        <v>0.06</v>
      </c>
      <c r="M14" s="18"/>
      <c r="N14" s="1">
        <f t="shared" si="5"/>
        <v>75</v>
      </c>
      <c r="O14" s="1">
        <f t="shared" si="6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75</v>
      </c>
      <c r="T14" s="1">
        <f t="shared" si="3"/>
        <v>0</v>
      </c>
      <c r="U14" s="1">
        <f t="shared" si="3"/>
        <v>0</v>
      </c>
    </row>
    <row r="15" spans="1:21" x14ac:dyDescent="0.25">
      <c r="A15" s="4" t="s">
        <v>20</v>
      </c>
      <c r="B15" s="1" t="s">
        <v>21</v>
      </c>
      <c r="C15" s="1" t="s">
        <v>5</v>
      </c>
      <c r="D15" s="1" t="s">
        <v>5</v>
      </c>
      <c r="E15" s="1" t="s">
        <v>5</v>
      </c>
      <c r="F15" s="1" t="s">
        <v>4</v>
      </c>
      <c r="G15" s="1" t="s">
        <v>5</v>
      </c>
      <c r="H15" s="1" t="s">
        <v>5</v>
      </c>
      <c r="I15" s="1" t="s">
        <v>5</v>
      </c>
      <c r="J15" s="1">
        <f t="shared" si="4"/>
        <v>1</v>
      </c>
      <c r="K15" s="18">
        <v>20</v>
      </c>
      <c r="L15" s="19">
        <v>0.15</v>
      </c>
      <c r="M15" s="18">
        <v>30</v>
      </c>
      <c r="N15" s="1">
        <f t="shared" si="5"/>
        <v>20</v>
      </c>
      <c r="O15" s="1">
        <f t="shared" si="6"/>
        <v>0</v>
      </c>
      <c r="P15" s="1">
        <f t="shared" si="3"/>
        <v>0</v>
      </c>
      <c r="Q15" s="1">
        <f t="shared" si="3"/>
        <v>0</v>
      </c>
      <c r="R15" s="1">
        <f t="shared" si="3"/>
        <v>20</v>
      </c>
      <c r="S15" s="1">
        <f t="shared" si="3"/>
        <v>0</v>
      </c>
      <c r="T15" s="1">
        <f t="shared" si="3"/>
        <v>0</v>
      </c>
      <c r="U15" s="1">
        <f t="shared" si="3"/>
        <v>0</v>
      </c>
    </row>
    <row r="16" spans="1:21" x14ac:dyDescent="0.25">
      <c r="A16" s="4" t="s">
        <v>22</v>
      </c>
      <c r="B16" s="1" t="s">
        <v>23</v>
      </c>
      <c r="C16" s="1" t="s">
        <v>5</v>
      </c>
      <c r="D16" s="1" t="s">
        <v>5</v>
      </c>
      <c r="E16" s="1" t="s">
        <v>4</v>
      </c>
      <c r="F16" s="1" t="s">
        <v>4</v>
      </c>
      <c r="G16" s="1" t="s">
        <v>5</v>
      </c>
      <c r="H16" s="1" t="s">
        <v>5</v>
      </c>
      <c r="I16" s="1" t="s">
        <v>5</v>
      </c>
      <c r="J16" s="1">
        <f t="shared" si="4"/>
        <v>2</v>
      </c>
      <c r="K16" s="18"/>
      <c r="L16" s="18"/>
      <c r="M16" s="18"/>
      <c r="N16" s="1">
        <f t="shared" si="5"/>
        <v>0</v>
      </c>
      <c r="O16" s="1">
        <f t="shared" si="6"/>
        <v>0</v>
      </c>
      <c r="P16" s="1">
        <f t="shared" si="3"/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>
        <f t="shared" si="3"/>
        <v>0</v>
      </c>
    </row>
    <row r="17" spans="1:21" x14ac:dyDescent="0.25">
      <c r="A17" s="4" t="s">
        <v>24</v>
      </c>
      <c r="B17" s="1" t="s">
        <v>25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>
        <f t="shared" si="4"/>
        <v>0</v>
      </c>
      <c r="K17" s="18"/>
      <c r="L17" s="18"/>
      <c r="M17" s="18"/>
      <c r="N17" s="1">
        <f t="shared" si="5"/>
        <v>0</v>
      </c>
      <c r="O17" s="1">
        <f t="shared" si="6"/>
        <v>0</v>
      </c>
      <c r="P17" s="1">
        <f t="shared" si="3"/>
        <v>0</v>
      </c>
      <c r="Q17" s="1">
        <f t="shared" si="3"/>
        <v>0</v>
      </c>
      <c r="R17" s="1">
        <f t="shared" si="3"/>
        <v>0</v>
      </c>
      <c r="S17" s="1">
        <f t="shared" si="3"/>
        <v>0</v>
      </c>
      <c r="T17" s="1">
        <f t="shared" si="3"/>
        <v>0</v>
      </c>
      <c r="U17" s="1">
        <f t="shared" si="3"/>
        <v>0</v>
      </c>
    </row>
    <row r="18" spans="1:21" x14ac:dyDescent="0.25">
      <c r="A18" s="4" t="s">
        <v>26</v>
      </c>
      <c r="B18" s="1" t="s">
        <v>27</v>
      </c>
      <c r="C18" s="1" t="s">
        <v>5</v>
      </c>
      <c r="D18" s="1" t="s">
        <v>4</v>
      </c>
      <c r="E18" s="1" t="s">
        <v>5</v>
      </c>
      <c r="F18" s="1" t="s">
        <v>5</v>
      </c>
      <c r="G18" s="1" t="s">
        <v>4</v>
      </c>
      <c r="H18" s="1" t="s">
        <v>5</v>
      </c>
      <c r="I18" s="1" t="s">
        <v>5</v>
      </c>
      <c r="J18" s="1">
        <f t="shared" si="4"/>
        <v>2</v>
      </c>
      <c r="K18" s="18">
        <v>75</v>
      </c>
      <c r="L18" s="20">
        <v>7.4999999999999997E-2</v>
      </c>
      <c r="M18" s="18"/>
      <c r="N18" s="1">
        <f t="shared" si="5"/>
        <v>37.5</v>
      </c>
      <c r="O18" s="1">
        <f t="shared" si="6"/>
        <v>0</v>
      </c>
      <c r="P18" s="1">
        <f t="shared" si="3"/>
        <v>37.5</v>
      </c>
      <c r="Q18" s="1">
        <f t="shared" si="3"/>
        <v>0</v>
      </c>
      <c r="R18" s="1">
        <f t="shared" si="3"/>
        <v>0</v>
      </c>
      <c r="S18" s="1">
        <f t="shared" si="3"/>
        <v>37.5</v>
      </c>
      <c r="T18" s="1">
        <f t="shared" si="3"/>
        <v>0</v>
      </c>
      <c r="U18" s="1">
        <f t="shared" si="3"/>
        <v>0</v>
      </c>
    </row>
    <row r="19" spans="1:21" x14ac:dyDescent="0.25">
      <c r="A19" s="4" t="s">
        <v>28</v>
      </c>
      <c r="B19" s="1" t="s">
        <v>29</v>
      </c>
      <c r="C19" s="1" t="s">
        <v>5</v>
      </c>
      <c r="D19" s="1" t="s">
        <v>5</v>
      </c>
      <c r="E19" s="1" t="s">
        <v>4</v>
      </c>
      <c r="F19" s="1" t="s">
        <v>5</v>
      </c>
      <c r="G19" s="1" t="s">
        <v>4</v>
      </c>
      <c r="H19" s="1" t="s">
        <v>5</v>
      </c>
      <c r="I19" s="1" t="s">
        <v>5</v>
      </c>
      <c r="J19" s="1">
        <f t="shared" si="4"/>
        <v>2</v>
      </c>
      <c r="K19" s="18"/>
      <c r="L19" s="18"/>
      <c r="M19" s="18"/>
      <c r="N19" s="1">
        <f t="shared" si="5"/>
        <v>0</v>
      </c>
      <c r="O19" s="1">
        <f t="shared" si="6"/>
        <v>0</v>
      </c>
      <c r="P19" s="1">
        <f t="shared" si="3"/>
        <v>0</v>
      </c>
      <c r="Q19" s="1">
        <f t="shared" si="3"/>
        <v>0</v>
      </c>
      <c r="R19" s="1">
        <f t="shared" si="3"/>
        <v>0</v>
      </c>
      <c r="S19" s="1">
        <f t="shared" si="3"/>
        <v>0</v>
      </c>
      <c r="T19" s="1">
        <f t="shared" si="3"/>
        <v>0</v>
      </c>
      <c r="U19" s="1">
        <f t="shared" si="3"/>
        <v>0</v>
      </c>
    </row>
    <row r="20" spans="1:21" x14ac:dyDescent="0.25">
      <c r="A20" s="4" t="s">
        <v>30</v>
      </c>
      <c r="B20" s="1" t="s">
        <v>31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>
        <f t="shared" si="4"/>
        <v>0</v>
      </c>
      <c r="K20" s="18"/>
      <c r="L20" s="18"/>
      <c r="M20" s="18"/>
      <c r="N20" s="1">
        <f t="shared" si="5"/>
        <v>0</v>
      </c>
      <c r="O20" s="1">
        <f t="shared" si="6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</row>
    <row r="21" spans="1:21" x14ac:dyDescent="0.25">
      <c r="A21" s="4" t="s">
        <v>32</v>
      </c>
      <c r="B21" s="1" t="s">
        <v>33</v>
      </c>
      <c r="C21" s="1" t="s">
        <v>5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>
        <f t="shared" si="4"/>
        <v>0</v>
      </c>
      <c r="K21" s="18"/>
      <c r="L21" s="18"/>
      <c r="M21" s="18"/>
      <c r="N21" s="1">
        <f t="shared" si="5"/>
        <v>0</v>
      </c>
      <c r="O21" s="1">
        <f t="shared" si="6"/>
        <v>0</v>
      </c>
      <c r="P21" s="1">
        <f t="shared" si="3"/>
        <v>0</v>
      </c>
      <c r="Q21" s="1">
        <f t="shared" si="3"/>
        <v>0</v>
      </c>
      <c r="R21" s="1">
        <f t="shared" si="3"/>
        <v>0</v>
      </c>
      <c r="S21" s="1">
        <f t="shared" si="3"/>
        <v>0</v>
      </c>
      <c r="T21" s="1">
        <f t="shared" si="3"/>
        <v>0</v>
      </c>
      <c r="U21" s="1">
        <f t="shared" si="3"/>
        <v>0</v>
      </c>
    </row>
    <row r="22" spans="1:21" x14ac:dyDescent="0.25">
      <c r="A22" s="4" t="s">
        <v>34</v>
      </c>
      <c r="B22" s="1" t="s">
        <v>35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5</v>
      </c>
      <c r="I22" s="1" t="s">
        <v>5</v>
      </c>
      <c r="J22" s="1">
        <f t="shared" si="4"/>
        <v>5</v>
      </c>
      <c r="K22" s="18"/>
      <c r="L22" s="18"/>
      <c r="M22" s="18"/>
      <c r="N22" s="1">
        <f t="shared" si="5"/>
        <v>0</v>
      </c>
      <c r="O22" s="1">
        <f t="shared" si="6"/>
        <v>0</v>
      </c>
      <c r="P22" s="1">
        <f t="shared" si="3"/>
        <v>0</v>
      </c>
      <c r="Q22" s="1">
        <f t="shared" si="3"/>
        <v>0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0</v>
      </c>
    </row>
    <row r="23" spans="1:21" x14ac:dyDescent="0.25">
      <c r="A23" s="4" t="s">
        <v>36</v>
      </c>
      <c r="B23" s="1" t="s">
        <v>37</v>
      </c>
      <c r="C23" s="1" t="s">
        <v>5</v>
      </c>
      <c r="D23" s="1" t="s">
        <v>4</v>
      </c>
      <c r="E23" s="1" t="s">
        <v>5</v>
      </c>
      <c r="F23" s="1" t="s">
        <v>5</v>
      </c>
      <c r="G23" s="1" t="s">
        <v>5</v>
      </c>
      <c r="H23" s="1" t="s">
        <v>5</v>
      </c>
      <c r="I23" s="1" t="s">
        <v>5</v>
      </c>
      <c r="J23" s="1">
        <f t="shared" si="4"/>
        <v>1</v>
      </c>
      <c r="K23" s="18">
        <v>50</v>
      </c>
      <c r="L23" s="19">
        <v>0.2</v>
      </c>
      <c r="M23" s="18"/>
      <c r="N23" s="1">
        <f t="shared" si="5"/>
        <v>50</v>
      </c>
      <c r="O23" s="1">
        <f t="shared" si="6"/>
        <v>0</v>
      </c>
      <c r="P23" s="1">
        <f t="shared" si="6"/>
        <v>50</v>
      </c>
      <c r="Q23" s="1">
        <f t="shared" si="6"/>
        <v>0</v>
      </c>
      <c r="R23" s="1">
        <f t="shared" si="6"/>
        <v>0</v>
      </c>
      <c r="S23" s="1">
        <f t="shared" si="6"/>
        <v>0</v>
      </c>
      <c r="T23" s="1">
        <f t="shared" si="6"/>
        <v>0</v>
      </c>
      <c r="U23" s="1">
        <f t="shared" si="6"/>
        <v>0</v>
      </c>
    </row>
    <row r="24" spans="1:21" x14ac:dyDescent="0.25">
      <c r="A24" s="4" t="s">
        <v>38</v>
      </c>
      <c r="B24" s="1" t="s">
        <v>39</v>
      </c>
      <c r="C24" s="1" t="s">
        <v>5</v>
      </c>
      <c r="D24" s="1" t="s">
        <v>5</v>
      </c>
      <c r="E24" s="1" t="s">
        <v>5</v>
      </c>
      <c r="F24" s="1" t="s">
        <v>5</v>
      </c>
      <c r="G24" s="1" t="s">
        <v>5</v>
      </c>
      <c r="H24" s="1" t="s">
        <v>5</v>
      </c>
      <c r="I24" s="1" t="s">
        <v>5</v>
      </c>
      <c r="J24" s="1">
        <f t="shared" si="4"/>
        <v>0</v>
      </c>
      <c r="K24" s="18"/>
      <c r="L24" s="18"/>
      <c r="M24" s="18"/>
      <c r="N24" s="1">
        <f t="shared" si="5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>
        <f t="shared" si="6"/>
        <v>0</v>
      </c>
      <c r="U24" s="1">
        <f t="shared" si="6"/>
        <v>0</v>
      </c>
    </row>
    <row r="25" spans="1:21" x14ac:dyDescent="0.25">
      <c r="A25" s="4" t="s">
        <v>40</v>
      </c>
      <c r="B25" s="1" t="s">
        <v>41</v>
      </c>
      <c r="C25" s="1" t="s">
        <v>4</v>
      </c>
      <c r="D25" s="1" t="s">
        <v>5</v>
      </c>
      <c r="E25" s="1" t="s">
        <v>5</v>
      </c>
      <c r="F25" s="1" t="s">
        <v>5</v>
      </c>
      <c r="G25" s="1" t="s">
        <v>4</v>
      </c>
      <c r="H25" s="1" t="s">
        <v>5</v>
      </c>
      <c r="I25" s="1" t="s">
        <v>5</v>
      </c>
      <c r="J25" s="1">
        <f t="shared" si="4"/>
        <v>2</v>
      </c>
      <c r="K25" s="18"/>
      <c r="L25" s="18"/>
      <c r="M25" s="18"/>
      <c r="N25" s="1">
        <f t="shared" si="5"/>
        <v>0</v>
      </c>
      <c r="O25" s="1">
        <f t="shared" si="6"/>
        <v>0</v>
      </c>
      <c r="P25" s="1">
        <f t="shared" si="6"/>
        <v>0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1">
        <f t="shared" si="6"/>
        <v>0</v>
      </c>
      <c r="U25" s="1">
        <f t="shared" si="6"/>
        <v>0</v>
      </c>
    </row>
    <row r="26" spans="1:21" x14ac:dyDescent="0.25">
      <c r="A26" s="4" t="s">
        <v>42</v>
      </c>
      <c r="B26" s="1" t="s">
        <v>43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>
        <f t="shared" si="4"/>
        <v>0</v>
      </c>
      <c r="K26" s="18"/>
      <c r="L26" s="18"/>
      <c r="M26" s="18"/>
      <c r="N26" s="1">
        <f t="shared" si="5"/>
        <v>0</v>
      </c>
      <c r="O26" s="1">
        <f t="shared" si="6"/>
        <v>0</v>
      </c>
      <c r="P26" s="1">
        <f t="shared" si="6"/>
        <v>0</v>
      </c>
      <c r="Q26" s="1">
        <f t="shared" si="6"/>
        <v>0</v>
      </c>
      <c r="R26" s="1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</row>
    <row r="27" spans="1:21" x14ac:dyDescent="0.25">
      <c r="A27" s="4" t="s">
        <v>44</v>
      </c>
      <c r="B27" s="1" t="s">
        <v>45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>
        <f t="shared" si="4"/>
        <v>0</v>
      </c>
      <c r="K27" s="18"/>
      <c r="L27" s="18"/>
      <c r="M27" s="18"/>
      <c r="N27" s="1">
        <f t="shared" si="5"/>
        <v>0</v>
      </c>
      <c r="O27" s="1">
        <f t="shared" si="6"/>
        <v>0</v>
      </c>
      <c r="P27" s="1">
        <f t="shared" si="6"/>
        <v>0</v>
      </c>
      <c r="Q27" s="1">
        <f t="shared" si="6"/>
        <v>0</v>
      </c>
      <c r="R27" s="1">
        <f t="shared" si="6"/>
        <v>0</v>
      </c>
      <c r="S27" s="1">
        <f t="shared" si="6"/>
        <v>0</v>
      </c>
      <c r="T27" s="1">
        <f t="shared" si="6"/>
        <v>0</v>
      </c>
      <c r="U27" s="1">
        <f t="shared" si="6"/>
        <v>0</v>
      </c>
    </row>
    <row r="28" spans="1:21" x14ac:dyDescent="0.25">
      <c r="A28" s="4" t="s">
        <v>46</v>
      </c>
      <c r="B28" s="1" t="s">
        <v>47</v>
      </c>
      <c r="C28" s="1" t="s">
        <v>4</v>
      </c>
      <c r="D28" s="1" t="s">
        <v>5</v>
      </c>
      <c r="E28" s="1" t="s">
        <v>5</v>
      </c>
      <c r="F28" s="1" t="s">
        <v>5</v>
      </c>
      <c r="G28" s="1" t="s">
        <v>4</v>
      </c>
      <c r="H28" s="1" t="s">
        <v>5</v>
      </c>
      <c r="I28" s="1" t="s">
        <v>5</v>
      </c>
      <c r="J28" s="1">
        <f t="shared" si="4"/>
        <v>2</v>
      </c>
      <c r="K28" s="18"/>
      <c r="L28" s="18"/>
      <c r="M28" s="18"/>
      <c r="N28" s="1">
        <f t="shared" si="5"/>
        <v>0</v>
      </c>
      <c r="O28" s="1">
        <f t="shared" si="6"/>
        <v>0</v>
      </c>
      <c r="P28" s="1">
        <f t="shared" si="6"/>
        <v>0</v>
      </c>
      <c r="Q28" s="1">
        <f t="shared" si="6"/>
        <v>0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0</v>
      </c>
    </row>
    <row r="29" spans="1:21" x14ac:dyDescent="0.25">
      <c r="A29" s="4" t="s">
        <v>48</v>
      </c>
      <c r="B29" s="1" t="s">
        <v>49</v>
      </c>
      <c r="C29" s="1" t="s">
        <v>5</v>
      </c>
      <c r="D29" s="1" t="s">
        <v>5</v>
      </c>
      <c r="E29" s="1" t="s">
        <v>4</v>
      </c>
      <c r="F29" s="1" t="s">
        <v>5</v>
      </c>
      <c r="G29" s="1" t="s">
        <v>5</v>
      </c>
      <c r="H29" s="1" t="s">
        <v>4</v>
      </c>
      <c r="I29" s="1" t="s">
        <v>5</v>
      </c>
      <c r="J29" s="1">
        <f t="shared" si="4"/>
        <v>2</v>
      </c>
      <c r="K29" s="18">
        <v>56</v>
      </c>
      <c r="L29" s="20">
        <v>0.33329999999999999</v>
      </c>
      <c r="M29" s="18"/>
      <c r="N29" s="1">
        <f t="shared" si="5"/>
        <v>28</v>
      </c>
      <c r="O29" s="1">
        <f t="shared" si="6"/>
        <v>0</v>
      </c>
      <c r="P29" s="1">
        <f t="shared" si="6"/>
        <v>0</v>
      </c>
      <c r="Q29" s="1">
        <f t="shared" si="6"/>
        <v>28</v>
      </c>
      <c r="R29" s="1">
        <f t="shared" si="6"/>
        <v>0</v>
      </c>
      <c r="S29" s="1">
        <f t="shared" si="6"/>
        <v>0</v>
      </c>
      <c r="T29" s="1">
        <f t="shared" si="6"/>
        <v>28</v>
      </c>
      <c r="U29" s="1">
        <f t="shared" si="6"/>
        <v>0</v>
      </c>
    </row>
    <row r="30" spans="1:21" x14ac:dyDescent="0.25">
      <c r="A30" s="4" t="s">
        <v>50</v>
      </c>
      <c r="B30" s="1" t="s">
        <v>51</v>
      </c>
      <c r="C30" s="1" t="s">
        <v>4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>
        <f t="shared" si="4"/>
        <v>1</v>
      </c>
      <c r="K30" s="18">
        <v>30</v>
      </c>
      <c r="L30" s="19">
        <v>0.06</v>
      </c>
      <c r="M30" s="18"/>
      <c r="N30" s="1">
        <f t="shared" si="5"/>
        <v>30</v>
      </c>
      <c r="O30" s="1">
        <f t="shared" si="6"/>
        <v>30</v>
      </c>
      <c r="P30" s="1">
        <f t="shared" si="6"/>
        <v>0</v>
      </c>
      <c r="Q30" s="1">
        <f t="shared" si="6"/>
        <v>0</v>
      </c>
      <c r="R30" s="1">
        <f t="shared" si="6"/>
        <v>0</v>
      </c>
      <c r="S30" s="1">
        <f t="shared" si="6"/>
        <v>0</v>
      </c>
      <c r="T30" s="1">
        <f t="shared" si="6"/>
        <v>0</v>
      </c>
      <c r="U30" s="1">
        <f t="shared" si="6"/>
        <v>0</v>
      </c>
    </row>
    <row r="31" spans="1:21" x14ac:dyDescent="0.25">
      <c r="A31" s="4" t="s">
        <v>52</v>
      </c>
      <c r="B31" s="1" t="s">
        <v>53</v>
      </c>
      <c r="C31" s="1" t="s">
        <v>5</v>
      </c>
      <c r="D31" s="1" t="s">
        <v>4</v>
      </c>
      <c r="E31" s="1" t="s">
        <v>5</v>
      </c>
      <c r="F31" s="1" t="s">
        <v>5</v>
      </c>
      <c r="G31" s="1" t="s">
        <v>4</v>
      </c>
      <c r="H31" s="1" t="s">
        <v>5</v>
      </c>
      <c r="I31" s="1" t="s">
        <v>5</v>
      </c>
      <c r="J31" s="1">
        <f t="shared" si="4"/>
        <v>2</v>
      </c>
      <c r="K31" s="18"/>
      <c r="L31" s="18"/>
      <c r="M31" s="18"/>
      <c r="N31" s="1">
        <f t="shared" si="5"/>
        <v>0</v>
      </c>
      <c r="O31" s="1">
        <f t="shared" si="6"/>
        <v>0</v>
      </c>
      <c r="P31" s="1">
        <f t="shared" si="6"/>
        <v>0</v>
      </c>
      <c r="Q31" s="1">
        <f t="shared" si="6"/>
        <v>0</v>
      </c>
      <c r="R31" s="1">
        <f t="shared" si="6"/>
        <v>0</v>
      </c>
      <c r="S31" s="1">
        <f t="shared" si="6"/>
        <v>0</v>
      </c>
      <c r="T31" s="1">
        <f t="shared" si="6"/>
        <v>0</v>
      </c>
      <c r="U31" s="1">
        <f t="shared" si="6"/>
        <v>0</v>
      </c>
    </row>
    <row r="32" spans="1:21" x14ac:dyDescent="0.25">
      <c r="A32" s="4" t="s">
        <v>54</v>
      </c>
      <c r="B32" s="1" t="s">
        <v>55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4</v>
      </c>
      <c r="H32" s="1" t="s">
        <v>4</v>
      </c>
      <c r="I32" s="1" t="s">
        <v>5</v>
      </c>
      <c r="J32" s="1">
        <f t="shared" si="4"/>
        <v>2</v>
      </c>
      <c r="K32" s="18">
        <v>50</v>
      </c>
      <c r="L32" s="19">
        <v>0.1</v>
      </c>
      <c r="M32" s="18"/>
      <c r="N32" s="1">
        <f t="shared" si="5"/>
        <v>25</v>
      </c>
      <c r="O32" s="1">
        <f t="shared" si="6"/>
        <v>0</v>
      </c>
      <c r="P32" s="1">
        <f t="shared" si="6"/>
        <v>0</v>
      </c>
      <c r="Q32" s="1">
        <f t="shared" si="6"/>
        <v>0</v>
      </c>
      <c r="R32" s="1">
        <f t="shared" si="6"/>
        <v>0</v>
      </c>
      <c r="S32" s="1">
        <f t="shared" si="6"/>
        <v>25</v>
      </c>
      <c r="T32" s="1">
        <f t="shared" si="6"/>
        <v>25</v>
      </c>
      <c r="U32" s="1">
        <f t="shared" si="6"/>
        <v>0</v>
      </c>
    </row>
    <row r="33" spans="1:21" x14ac:dyDescent="0.25">
      <c r="A33" s="4" t="s">
        <v>56</v>
      </c>
      <c r="B33" s="1" t="s">
        <v>57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>
        <f t="shared" si="4"/>
        <v>0</v>
      </c>
      <c r="K33" s="18"/>
      <c r="L33" s="18"/>
      <c r="M33" s="18"/>
      <c r="N33" s="1">
        <f t="shared" si="5"/>
        <v>0</v>
      </c>
      <c r="O33" s="1">
        <f t="shared" si="6"/>
        <v>0</v>
      </c>
      <c r="P33" s="1">
        <f t="shared" si="6"/>
        <v>0</v>
      </c>
      <c r="Q33" s="1">
        <f t="shared" si="6"/>
        <v>0</v>
      </c>
      <c r="R33" s="1">
        <f t="shared" si="6"/>
        <v>0</v>
      </c>
      <c r="S33" s="1">
        <f t="shared" si="6"/>
        <v>0</v>
      </c>
      <c r="T33" s="1">
        <f t="shared" si="6"/>
        <v>0</v>
      </c>
      <c r="U33" s="1">
        <f t="shared" si="6"/>
        <v>0</v>
      </c>
    </row>
    <row r="34" spans="1:21" x14ac:dyDescent="0.25">
      <c r="A34" s="4" t="s">
        <v>58</v>
      </c>
      <c r="B34" s="1" t="s">
        <v>59</v>
      </c>
      <c r="C34" s="1" t="s">
        <v>5</v>
      </c>
      <c r="D34" s="1" t="s">
        <v>4</v>
      </c>
      <c r="E34" s="1" t="s">
        <v>5</v>
      </c>
      <c r="F34" s="1" t="s">
        <v>5</v>
      </c>
      <c r="G34" s="1" t="s">
        <v>4</v>
      </c>
      <c r="H34" s="1" t="s">
        <v>4</v>
      </c>
      <c r="I34" s="1" t="s">
        <v>5</v>
      </c>
      <c r="J34" s="1">
        <f t="shared" si="4"/>
        <v>3</v>
      </c>
      <c r="K34" s="18"/>
      <c r="L34" s="18"/>
      <c r="M34" s="18"/>
      <c r="N34" s="1">
        <f t="shared" si="5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</row>
    <row r="35" spans="1:21" x14ac:dyDescent="0.25">
      <c r="A35" s="4" t="s">
        <v>60</v>
      </c>
      <c r="B35" s="1" t="s">
        <v>61</v>
      </c>
      <c r="C35" s="1" t="s">
        <v>5</v>
      </c>
      <c r="D35" s="1" t="s">
        <v>5</v>
      </c>
      <c r="E35" s="1" t="s">
        <v>4</v>
      </c>
      <c r="F35" s="1" t="s">
        <v>5</v>
      </c>
      <c r="G35" s="1" t="s">
        <v>4</v>
      </c>
      <c r="H35" s="1" t="s">
        <v>4</v>
      </c>
      <c r="I35" s="1" t="s">
        <v>5</v>
      </c>
      <c r="J35" s="1">
        <f t="shared" si="4"/>
        <v>3</v>
      </c>
      <c r="K35" s="18">
        <v>30</v>
      </c>
      <c r="L35" s="19">
        <v>0.2</v>
      </c>
      <c r="M35" s="18"/>
      <c r="N35" s="1">
        <f t="shared" si="5"/>
        <v>10</v>
      </c>
      <c r="O35" s="1">
        <f t="shared" si="6"/>
        <v>0</v>
      </c>
      <c r="P35" s="1">
        <f t="shared" si="6"/>
        <v>0</v>
      </c>
      <c r="Q35" s="1">
        <f t="shared" si="6"/>
        <v>10</v>
      </c>
      <c r="R35" s="1">
        <f t="shared" si="6"/>
        <v>0</v>
      </c>
      <c r="S35" s="1">
        <f t="shared" si="6"/>
        <v>10</v>
      </c>
      <c r="T35" s="1">
        <f t="shared" si="6"/>
        <v>10</v>
      </c>
      <c r="U35" s="1">
        <f t="shared" si="6"/>
        <v>0</v>
      </c>
    </row>
    <row r="36" spans="1:21" x14ac:dyDescent="0.25">
      <c r="A36" s="4" t="s">
        <v>62</v>
      </c>
      <c r="B36" s="1" t="s">
        <v>63</v>
      </c>
      <c r="C36" s="1" t="s">
        <v>4</v>
      </c>
      <c r="D36" s="1" t="s">
        <v>5</v>
      </c>
      <c r="E36" s="1" t="s">
        <v>5</v>
      </c>
      <c r="F36" s="1" t="s">
        <v>5</v>
      </c>
      <c r="G36" s="1" t="s">
        <v>4</v>
      </c>
      <c r="H36" s="1" t="s">
        <v>4</v>
      </c>
      <c r="I36" s="1" t="s">
        <v>5</v>
      </c>
      <c r="J36" s="1">
        <f t="shared" si="4"/>
        <v>3</v>
      </c>
      <c r="K36" s="18">
        <v>30</v>
      </c>
      <c r="L36" s="19">
        <v>0.03</v>
      </c>
      <c r="M36" s="18"/>
      <c r="N36" s="1">
        <f t="shared" si="5"/>
        <v>10</v>
      </c>
      <c r="O36" s="1">
        <f t="shared" si="6"/>
        <v>10</v>
      </c>
      <c r="P36" s="1">
        <f t="shared" si="6"/>
        <v>0</v>
      </c>
      <c r="Q36" s="1">
        <f t="shared" si="6"/>
        <v>0</v>
      </c>
      <c r="R36" s="1">
        <f t="shared" si="6"/>
        <v>0</v>
      </c>
      <c r="S36" s="1">
        <f t="shared" si="6"/>
        <v>10</v>
      </c>
      <c r="T36" s="1">
        <f t="shared" si="6"/>
        <v>10</v>
      </c>
      <c r="U36" s="1">
        <f t="shared" si="6"/>
        <v>0</v>
      </c>
    </row>
    <row r="37" spans="1:21" x14ac:dyDescent="0.25">
      <c r="A37" s="4" t="s">
        <v>64</v>
      </c>
      <c r="B37" s="1" t="s">
        <v>65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>
        <f t="shared" si="4"/>
        <v>0</v>
      </c>
      <c r="K37" s="18"/>
      <c r="L37" s="18"/>
      <c r="M37" s="18"/>
      <c r="N37" s="1">
        <f t="shared" si="5"/>
        <v>0</v>
      </c>
      <c r="O37" s="1">
        <f t="shared" si="6"/>
        <v>0</v>
      </c>
      <c r="P37" s="1">
        <f t="shared" si="6"/>
        <v>0</v>
      </c>
      <c r="Q37" s="1">
        <f t="shared" si="6"/>
        <v>0</v>
      </c>
      <c r="R37" s="1">
        <f t="shared" si="6"/>
        <v>0</v>
      </c>
      <c r="S37" s="1">
        <f t="shared" si="6"/>
        <v>0</v>
      </c>
      <c r="T37" s="1">
        <f t="shared" si="6"/>
        <v>0</v>
      </c>
      <c r="U37" s="1">
        <f t="shared" si="6"/>
        <v>0</v>
      </c>
    </row>
    <row r="38" spans="1:21" x14ac:dyDescent="0.25">
      <c r="A38" s="4" t="s">
        <v>66</v>
      </c>
      <c r="B38" s="1" t="s">
        <v>67</v>
      </c>
      <c r="C38" s="1" t="s">
        <v>5</v>
      </c>
      <c r="D38" s="1" t="s">
        <v>5</v>
      </c>
      <c r="E38" s="1" t="s">
        <v>4</v>
      </c>
      <c r="F38" s="1" t="s">
        <v>5</v>
      </c>
      <c r="G38" s="1" t="s">
        <v>5</v>
      </c>
      <c r="H38" s="1" t="s">
        <v>5</v>
      </c>
      <c r="I38" s="1" t="s">
        <v>5</v>
      </c>
      <c r="J38" s="1">
        <f t="shared" si="4"/>
        <v>1</v>
      </c>
      <c r="K38" s="18">
        <v>50</v>
      </c>
      <c r="L38" s="19">
        <v>0.15</v>
      </c>
      <c r="M38" s="18"/>
      <c r="N38" s="1">
        <f t="shared" si="5"/>
        <v>50</v>
      </c>
      <c r="O38" s="1">
        <f t="shared" si="6"/>
        <v>0</v>
      </c>
      <c r="P38" s="1">
        <f t="shared" si="6"/>
        <v>0</v>
      </c>
      <c r="Q38" s="1">
        <f t="shared" si="6"/>
        <v>50</v>
      </c>
      <c r="R38" s="1">
        <f t="shared" si="6"/>
        <v>0</v>
      </c>
      <c r="S38" s="1">
        <f t="shared" si="6"/>
        <v>0</v>
      </c>
      <c r="T38" s="1">
        <f t="shared" si="6"/>
        <v>0</v>
      </c>
      <c r="U38" s="1">
        <f t="shared" si="6"/>
        <v>0</v>
      </c>
    </row>
    <row r="39" spans="1:21" x14ac:dyDescent="0.25">
      <c r="A39" s="4" t="s">
        <v>68</v>
      </c>
      <c r="B39" s="1" t="s">
        <v>69</v>
      </c>
      <c r="C39" s="1" t="s">
        <v>5</v>
      </c>
      <c r="D39" s="1" t="s">
        <v>4</v>
      </c>
      <c r="E39" s="1" t="s">
        <v>5</v>
      </c>
      <c r="F39" s="1" t="s">
        <v>5</v>
      </c>
      <c r="G39" s="1" t="s">
        <v>4</v>
      </c>
      <c r="H39" s="1" t="s">
        <v>5</v>
      </c>
      <c r="I39" s="1" t="s">
        <v>5</v>
      </c>
      <c r="J39" s="1">
        <f t="shared" si="4"/>
        <v>2</v>
      </c>
      <c r="K39" s="18">
        <v>30</v>
      </c>
      <c r="L39" s="19">
        <v>0.2</v>
      </c>
      <c r="M39" s="18"/>
      <c r="N39" s="1">
        <f t="shared" si="5"/>
        <v>15</v>
      </c>
      <c r="O39" s="1">
        <f t="shared" si="6"/>
        <v>0</v>
      </c>
      <c r="P39" s="1">
        <f t="shared" si="6"/>
        <v>15</v>
      </c>
      <c r="Q39" s="1">
        <f t="shared" si="6"/>
        <v>0</v>
      </c>
      <c r="R39" s="1">
        <f t="shared" si="6"/>
        <v>0</v>
      </c>
      <c r="S39" s="1">
        <f t="shared" si="6"/>
        <v>15</v>
      </c>
      <c r="T39" s="1">
        <f t="shared" si="6"/>
        <v>0</v>
      </c>
      <c r="U39" s="1">
        <f t="shared" si="6"/>
        <v>0</v>
      </c>
    </row>
    <row r="40" spans="1:21" x14ac:dyDescent="0.25">
      <c r="A40" s="4" t="s">
        <v>70</v>
      </c>
      <c r="B40" s="1" t="s">
        <v>71</v>
      </c>
      <c r="C40" s="1" t="s">
        <v>5</v>
      </c>
      <c r="D40" s="1" t="s">
        <v>4</v>
      </c>
      <c r="E40" s="1" t="s">
        <v>5</v>
      </c>
      <c r="F40" s="1" t="s">
        <v>5</v>
      </c>
      <c r="G40" s="1" t="s">
        <v>5</v>
      </c>
      <c r="H40" s="1" t="s">
        <v>5</v>
      </c>
      <c r="I40" s="1" t="s">
        <v>5</v>
      </c>
      <c r="J40" s="1">
        <f t="shared" si="4"/>
        <v>1</v>
      </c>
      <c r="K40" s="18"/>
      <c r="L40" s="18"/>
      <c r="M40" s="18"/>
      <c r="N40" s="1">
        <f t="shared" si="5"/>
        <v>0</v>
      </c>
      <c r="O40" s="1">
        <f t="shared" si="6"/>
        <v>0</v>
      </c>
      <c r="P40" s="1">
        <f t="shared" si="6"/>
        <v>0</v>
      </c>
      <c r="Q40" s="1">
        <f t="shared" si="6"/>
        <v>0</v>
      </c>
      <c r="R40" s="1">
        <f t="shared" si="6"/>
        <v>0</v>
      </c>
      <c r="S40" s="1">
        <f t="shared" si="6"/>
        <v>0</v>
      </c>
      <c r="T40" s="1">
        <f t="shared" si="6"/>
        <v>0</v>
      </c>
      <c r="U40" s="1">
        <f t="shared" si="6"/>
        <v>0</v>
      </c>
    </row>
    <row r="41" spans="1:21" x14ac:dyDescent="0.25">
      <c r="A41" s="4" t="s">
        <v>72</v>
      </c>
      <c r="B41" s="1" t="s">
        <v>73</v>
      </c>
      <c r="C41" s="1" t="s">
        <v>5</v>
      </c>
      <c r="D41" s="1" t="s">
        <v>5</v>
      </c>
      <c r="E41" s="1" t="s">
        <v>5</v>
      </c>
      <c r="F41" s="1" t="s">
        <v>5</v>
      </c>
      <c r="G41" s="1" t="s">
        <v>5</v>
      </c>
      <c r="H41" s="1" t="s">
        <v>5</v>
      </c>
      <c r="I41" s="1" t="s">
        <v>5</v>
      </c>
      <c r="J41" s="1">
        <f t="shared" si="4"/>
        <v>0</v>
      </c>
      <c r="K41" s="18"/>
      <c r="L41" s="18"/>
      <c r="M41" s="18"/>
      <c r="N41" s="1">
        <f t="shared" si="5"/>
        <v>0</v>
      </c>
      <c r="O41" s="1">
        <f t="shared" si="6"/>
        <v>0</v>
      </c>
      <c r="P41" s="1">
        <f t="shared" si="6"/>
        <v>0</v>
      </c>
      <c r="Q41" s="1">
        <f t="shared" si="6"/>
        <v>0</v>
      </c>
      <c r="R41" s="1">
        <f t="shared" si="6"/>
        <v>0</v>
      </c>
      <c r="S41" s="1">
        <f t="shared" si="6"/>
        <v>0</v>
      </c>
      <c r="T41" s="1">
        <f t="shared" si="6"/>
        <v>0</v>
      </c>
      <c r="U41" s="1">
        <f t="shared" si="6"/>
        <v>0</v>
      </c>
    </row>
    <row r="42" spans="1:21" x14ac:dyDescent="0.25">
      <c r="A42" s="4" t="s">
        <v>74</v>
      </c>
      <c r="B42" s="1" t="s">
        <v>75</v>
      </c>
      <c r="C42" s="1" t="s">
        <v>5</v>
      </c>
      <c r="D42" s="1" t="s">
        <v>5</v>
      </c>
      <c r="E42" s="1" t="s">
        <v>4</v>
      </c>
      <c r="F42" s="1" t="s">
        <v>5</v>
      </c>
      <c r="G42" s="1" t="s">
        <v>4</v>
      </c>
      <c r="H42" s="1" t="s">
        <v>4</v>
      </c>
      <c r="I42" s="1" t="s">
        <v>5</v>
      </c>
      <c r="J42" s="1">
        <f t="shared" si="4"/>
        <v>3</v>
      </c>
      <c r="K42" s="18">
        <v>40</v>
      </c>
      <c r="L42" s="19">
        <v>0.24</v>
      </c>
      <c r="M42" s="18"/>
      <c r="N42" s="1">
        <f t="shared" si="5"/>
        <v>13.333333333333334</v>
      </c>
      <c r="O42" s="1">
        <f t="shared" si="6"/>
        <v>0</v>
      </c>
      <c r="P42" s="1">
        <f t="shared" si="6"/>
        <v>0</v>
      </c>
      <c r="Q42" s="1">
        <f t="shared" si="6"/>
        <v>13.333333333333334</v>
      </c>
      <c r="R42" s="1">
        <f t="shared" si="6"/>
        <v>0</v>
      </c>
      <c r="S42" s="1">
        <f t="shared" si="6"/>
        <v>13.333333333333334</v>
      </c>
      <c r="T42" s="1">
        <f t="shared" si="6"/>
        <v>13.333333333333334</v>
      </c>
      <c r="U42" s="1">
        <f t="shared" si="6"/>
        <v>0</v>
      </c>
    </row>
    <row r="43" spans="1:21" x14ac:dyDescent="0.25">
      <c r="A43" s="4" t="s">
        <v>76</v>
      </c>
      <c r="B43" s="1" t="s">
        <v>77</v>
      </c>
      <c r="C43" s="1" t="s">
        <v>5</v>
      </c>
      <c r="D43" s="1" t="s">
        <v>4</v>
      </c>
      <c r="E43" s="1" t="s">
        <v>4</v>
      </c>
      <c r="F43" s="1" t="s">
        <v>5</v>
      </c>
      <c r="G43" s="1" t="s">
        <v>5</v>
      </c>
      <c r="H43" s="1" t="s">
        <v>4</v>
      </c>
      <c r="I43" s="1" t="s">
        <v>5</v>
      </c>
      <c r="J43" s="1">
        <f t="shared" si="4"/>
        <v>3</v>
      </c>
      <c r="K43" s="18"/>
      <c r="L43" s="18"/>
      <c r="M43" s="18"/>
      <c r="N43" s="1">
        <f t="shared" si="5"/>
        <v>0</v>
      </c>
      <c r="O43" s="1">
        <f t="shared" si="6"/>
        <v>0</v>
      </c>
      <c r="P43" s="1">
        <f t="shared" si="6"/>
        <v>0</v>
      </c>
      <c r="Q43" s="1">
        <f t="shared" si="6"/>
        <v>0</v>
      </c>
      <c r="R43" s="1">
        <f t="shared" si="6"/>
        <v>0</v>
      </c>
      <c r="S43" s="1">
        <f t="shared" si="6"/>
        <v>0</v>
      </c>
      <c r="T43" s="1">
        <f t="shared" si="6"/>
        <v>0</v>
      </c>
      <c r="U43" s="1">
        <f t="shared" si="6"/>
        <v>0</v>
      </c>
    </row>
    <row r="44" spans="1:21" x14ac:dyDescent="0.25">
      <c r="A44" s="4" t="s">
        <v>78</v>
      </c>
      <c r="B44" s="1" t="s">
        <v>79</v>
      </c>
      <c r="C44" s="1" t="s">
        <v>5</v>
      </c>
      <c r="D44" s="1" t="s">
        <v>5</v>
      </c>
      <c r="E44" s="1" t="s">
        <v>4</v>
      </c>
      <c r="F44" s="1" t="s">
        <v>5</v>
      </c>
      <c r="G44" s="1" t="s">
        <v>5</v>
      </c>
      <c r="H44" s="1" t="s">
        <v>4</v>
      </c>
      <c r="I44" s="1" t="s">
        <v>5</v>
      </c>
      <c r="J44" s="1">
        <f t="shared" si="4"/>
        <v>2</v>
      </c>
      <c r="K44" s="18">
        <v>50</v>
      </c>
      <c r="L44" s="19">
        <v>0.2</v>
      </c>
      <c r="M44" s="18"/>
      <c r="N44" s="1">
        <f t="shared" si="5"/>
        <v>25</v>
      </c>
      <c r="O44" s="1">
        <f t="shared" si="6"/>
        <v>0</v>
      </c>
      <c r="P44" s="1">
        <f t="shared" si="6"/>
        <v>0</v>
      </c>
      <c r="Q44" s="1">
        <f t="shared" si="6"/>
        <v>25</v>
      </c>
      <c r="R44" s="1">
        <f t="shared" si="6"/>
        <v>0</v>
      </c>
      <c r="S44" s="1">
        <f t="shared" si="6"/>
        <v>0</v>
      </c>
      <c r="T44" s="1">
        <f t="shared" si="6"/>
        <v>25</v>
      </c>
      <c r="U44" s="1">
        <f t="shared" si="6"/>
        <v>0</v>
      </c>
    </row>
    <row r="45" spans="1:21" x14ac:dyDescent="0.25">
      <c r="A45" s="4" t="s">
        <v>80</v>
      </c>
      <c r="B45" s="1" t="s">
        <v>81</v>
      </c>
      <c r="C45" s="1" t="s">
        <v>4</v>
      </c>
      <c r="D45" s="1" t="s">
        <v>5</v>
      </c>
      <c r="E45" s="1" t="s">
        <v>4</v>
      </c>
      <c r="F45" s="1" t="s">
        <v>5</v>
      </c>
      <c r="G45" s="1" t="s">
        <v>4</v>
      </c>
      <c r="H45" s="1" t="s">
        <v>4</v>
      </c>
      <c r="I45" s="1" t="s">
        <v>5</v>
      </c>
      <c r="J45" s="1">
        <f t="shared" si="4"/>
        <v>4</v>
      </c>
      <c r="K45" s="18">
        <v>100</v>
      </c>
      <c r="L45" s="19">
        <v>0.1</v>
      </c>
      <c r="M45" s="18"/>
      <c r="N45" s="1">
        <f t="shared" si="5"/>
        <v>25</v>
      </c>
      <c r="O45" s="1">
        <f t="shared" si="6"/>
        <v>25</v>
      </c>
      <c r="P45" s="1">
        <f t="shared" si="6"/>
        <v>0</v>
      </c>
      <c r="Q45" s="1">
        <f t="shared" si="6"/>
        <v>25</v>
      </c>
      <c r="R45" s="1">
        <f t="shared" si="6"/>
        <v>0</v>
      </c>
      <c r="S45" s="1">
        <f t="shared" si="6"/>
        <v>25</v>
      </c>
      <c r="T45" s="1">
        <f t="shared" si="6"/>
        <v>25</v>
      </c>
      <c r="U45" s="1">
        <f t="shared" si="6"/>
        <v>0</v>
      </c>
    </row>
    <row r="46" spans="1:21" x14ac:dyDescent="0.25">
      <c r="A46" s="4" t="s">
        <v>82</v>
      </c>
      <c r="B46" s="1" t="s">
        <v>83</v>
      </c>
      <c r="C46" s="1" t="s">
        <v>5</v>
      </c>
      <c r="D46" s="1" t="s">
        <v>4</v>
      </c>
      <c r="E46" s="1" t="s">
        <v>5</v>
      </c>
      <c r="F46" s="1" t="s">
        <v>5</v>
      </c>
      <c r="G46" s="1" t="s">
        <v>4</v>
      </c>
      <c r="H46" s="1" t="s">
        <v>5</v>
      </c>
      <c r="I46" s="1" t="s">
        <v>5</v>
      </c>
      <c r="J46" s="1">
        <f t="shared" si="4"/>
        <v>2</v>
      </c>
      <c r="K46" s="18"/>
      <c r="L46" s="18"/>
      <c r="M46" s="18"/>
      <c r="N46" s="1">
        <f t="shared" si="5"/>
        <v>0</v>
      </c>
      <c r="O46" s="1">
        <f t="shared" si="6"/>
        <v>0</v>
      </c>
      <c r="P46" s="1">
        <f t="shared" si="6"/>
        <v>0</v>
      </c>
      <c r="Q46" s="1">
        <f t="shared" si="6"/>
        <v>0</v>
      </c>
      <c r="R46" s="1">
        <f t="shared" si="6"/>
        <v>0</v>
      </c>
      <c r="S46" s="1">
        <f t="shared" si="6"/>
        <v>0</v>
      </c>
      <c r="T46" s="1">
        <f t="shared" si="6"/>
        <v>0</v>
      </c>
      <c r="U46" s="1">
        <f t="shared" si="6"/>
        <v>0</v>
      </c>
    </row>
    <row r="47" spans="1:21" x14ac:dyDescent="0.25">
      <c r="A47" s="4" t="s">
        <v>84</v>
      </c>
      <c r="B47" s="1" t="s">
        <v>85</v>
      </c>
      <c r="C47" s="1" t="s">
        <v>5</v>
      </c>
      <c r="D47" s="1" t="s">
        <v>5</v>
      </c>
      <c r="E47" s="1" t="s">
        <v>5</v>
      </c>
      <c r="F47" s="1" t="s">
        <v>5</v>
      </c>
      <c r="G47" s="1" t="s">
        <v>5</v>
      </c>
      <c r="H47" s="1" t="s">
        <v>5</v>
      </c>
      <c r="I47" s="1" t="s">
        <v>5</v>
      </c>
      <c r="J47" s="1">
        <f t="shared" si="4"/>
        <v>0</v>
      </c>
      <c r="K47" s="18"/>
      <c r="L47" s="18"/>
      <c r="M47" s="18"/>
      <c r="N47" s="1">
        <f t="shared" si="5"/>
        <v>0</v>
      </c>
      <c r="O47" s="1">
        <f t="shared" si="6"/>
        <v>0</v>
      </c>
      <c r="P47" s="1">
        <f t="shared" si="6"/>
        <v>0</v>
      </c>
      <c r="Q47" s="1">
        <f t="shared" si="6"/>
        <v>0</v>
      </c>
      <c r="R47" s="1">
        <f t="shared" si="6"/>
        <v>0</v>
      </c>
      <c r="S47" s="1">
        <f t="shared" si="6"/>
        <v>0</v>
      </c>
      <c r="T47" s="1">
        <f t="shared" si="6"/>
        <v>0</v>
      </c>
      <c r="U47" s="1">
        <f t="shared" si="6"/>
        <v>0</v>
      </c>
    </row>
    <row r="48" spans="1:21" x14ac:dyDescent="0.25">
      <c r="A48" s="4" t="s">
        <v>86</v>
      </c>
      <c r="B48" s="1" t="s">
        <v>87</v>
      </c>
      <c r="C48" s="1" t="s">
        <v>5</v>
      </c>
      <c r="D48" s="1" t="s">
        <v>5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  <c r="J48" s="1">
        <f t="shared" si="4"/>
        <v>0</v>
      </c>
      <c r="K48" s="18"/>
      <c r="L48" s="18"/>
      <c r="M48" s="18"/>
      <c r="N48" s="1">
        <f t="shared" si="5"/>
        <v>0</v>
      </c>
      <c r="O48" s="1">
        <f t="shared" si="6"/>
        <v>0</v>
      </c>
      <c r="P48" s="1">
        <f t="shared" si="6"/>
        <v>0</v>
      </c>
      <c r="Q48" s="1">
        <f t="shared" si="6"/>
        <v>0</v>
      </c>
      <c r="R48" s="1">
        <f t="shared" si="6"/>
        <v>0</v>
      </c>
      <c r="S48" s="1">
        <f t="shared" si="6"/>
        <v>0</v>
      </c>
      <c r="T48" s="1">
        <f t="shared" si="6"/>
        <v>0</v>
      </c>
      <c r="U48" s="1">
        <f t="shared" si="6"/>
        <v>0</v>
      </c>
    </row>
    <row r="49" spans="1:21" x14ac:dyDescent="0.25">
      <c r="A49" s="4" t="s">
        <v>88</v>
      </c>
      <c r="B49" s="1" t="s">
        <v>89</v>
      </c>
      <c r="C49" s="1" t="s">
        <v>5</v>
      </c>
      <c r="D49" s="1" t="s">
        <v>5</v>
      </c>
      <c r="E49" s="1" t="s">
        <v>5</v>
      </c>
      <c r="F49" s="1" t="s">
        <v>5</v>
      </c>
      <c r="G49" s="1" t="s">
        <v>4</v>
      </c>
      <c r="H49" s="1" t="s">
        <v>5</v>
      </c>
      <c r="I49" s="1" t="s">
        <v>5</v>
      </c>
      <c r="J49" s="1">
        <f t="shared" si="4"/>
        <v>1</v>
      </c>
      <c r="K49" s="18"/>
      <c r="L49" s="18"/>
      <c r="M49" s="18"/>
      <c r="N49" s="1">
        <f t="shared" si="5"/>
        <v>0</v>
      </c>
      <c r="O49" s="1">
        <f t="shared" si="6"/>
        <v>0</v>
      </c>
      <c r="P49" s="1">
        <f t="shared" si="6"/>
        <v>0</v>
      </c>
      <c r="Q49" s="1">
        <f t="shared" si="6"/>
        <v>0</v>
      </c>
      <c r="R49" s="1">
        <f t="shared" si="6"/>
        <v>0</v>
      </c>
      <c r="S49" s="1">
        <f t="shared" si="6"/>
        <v>0</v>
      </c>
      <c r="T49" s="1">
        <f t="shared" si="6"/>
        <v>0</v>
      </c>
      <c r="U49" s="1">
        <f t="shared" si="6"/>
        <v>0</v>
      </c>
    </row>
    <row r="50" spans="1:21" x14ac:dyDescent="0.25">
      <c r="A50" s="4" t="s">
        <v>90</v>
      </c>
      <c r="B50" s="1" t="s">
        <v>91</v>
      </c>
      <c r="C50" s="1" t="s">
        <v>5</v>
      </c>
      <c r="D50" s="1" t="s">
        <v>5</v>
      </c>
      <c r="E50" s="1" t="s">
        <v>5</v>
      </c>
      <c r="F50" s="1" t="s">
        <v>5</v>
      </c>
      <c r="G50" s="1" t="s">
        <v>5</v>
      </c>
      <c r="H50" s="1" t="s">
        <v>4</v>
      </c>
      <c r="I50" s="1" t="s">
        <v>5</v>
      </c>
      <c r="J50" s="1">
        <f t="shared" si="4"/>
        <v>1</v>
      </c>
      <c r="K50" s="18">
        <v>25</v>
      </c>
      <c r="L50" s="19">
        <v>0.25</v>
      </c>
      <c r="M50" s="18">
        <v>25</v>
      </c>
      <c r="N50" s="1">
        <f t="shared" si="5"/>
        <v>25</v>
      </c>
      <c r="O50" s="1">
        <f t="shared" si="6"/>
        <v>0</v>
      </c>
      <c r="P50" s="1">
        <f t="shared" si="6"/>
        <v>0</v>
      </c>
      <c r="Q50" s="1">
        <f t="shared" si="6"/>
        <v>0</v>
      </c>
      <c r="R50" s="1">
        <f t="shared" si="6"/>
        <v>0</v>
      </c>
      <c r="S50" s="1">
        <f t="shared" si="6"/>
        <v>0</v>
      </c>
      <c r="T50" s="1">
        <f t="shared" si="6"/>
        <v>25</v>
      </c>
      <c r="U50" s="1">
        <f t="shared" si="6"/>
        <v>0</v>
      </c>
    </row>
    <row r="51" spans="1:21" x14ac:dyDescent="0.25">
      <c r="A51" s="4" t="s">
        <v>92</v>
      </c>
      <c r="B51" s="1" t="s">
        <v>93</v>
      </c>
      <c r="C51" s="1" t="s">
        <v>5</v>
      </c>
      <c r="D51" s="1" t="s">
        <v>4</v>
      </c>
      <c r="E51" s="1" t="s">
        <v>4</v>
      </c>
      <c r="F51" s="1" t="s">
        <v>5</v>
      </c>
      <c r="G51" s="1" t="s">
        <v>4</v>
      </c>
      <c r="H51" s="1" t="s">
        <v>5</v>
      </c>
      <c r="I51" s="1" t="s">
        <v>5</v>
      </c>
      <c r="J51" s="1">
        <f t="shared" si="4"/>
        <v>3</v>
      </c>
      <c r="K51" s="18">
        <v>5</v>
      </c>
      <c r="L51" s="19">
        <v>0.05</v>
      </c>
      <c r="M51" s="18"/>
      <c r="N51" s="1">
        <f t="shared" si="5"/>
        <v>1.6666666666666667</v>
      </c>
      <c r="O51" s="1">
        <f t="shared" si="6"/>
        <v>0</v>
      </c>
      <c r="P51" s="1">
        <f t="shared" si="6"/>
        <v>1.6666666666666667</v>
      </c>
      <c r="Q51" s="1">
        <f t="shared" si="6"/>
        <v>1.6666666666666667</v>
      </c>
      <c r="R51" s="1">
        <f t="shared" si="6"/>
        <v>0</v>
      </c>
      <c r="S51" s="1">
        <f t="shared" si="6"/>
        <v>1.6666666666666667</v>
      </c>
      <c r="T51" s="1">
        <f t="shared" si="6"/>
        <v>0</v>
      </c>
      <c r="U51" s="1">
        <f t="shared" si="6"/>
        <v>0</v>
      </c>
    </row>
    <row r="52" spans="1:21" x14ac:dyDescent="0.25">
      <c r="A52" s="4" t="s">
        <v>94</v>
      </c>
      <c r="B52" s="1" t="s">
        <v>95</v>
      </c>
      <c r="C52" s="1" t="s">
        <v>4</v>
      </c>
      <c r="D52" s="1" t="s">
        <v>5</v>
      </c>
      <c r="E52" s="1" t="s">
        <v>4</v>
      </c>
      <c r="F52" s="1" t="s">
        <v>5</v>
      </c>
      <c r="G52" s="1" t="s">
        <v>5</v>
      </c>
      <c r="H52" s="1" t="s">
        <v>5</v>
      </c>
      <c r="I52" s="1" t="s">
        <v>5</v>
      </c>
      <c r="J52" s="1">
        <f t="shared" si="4"/>
        <v>2</v>
      </c>
      <c r="K52" s="18"/>
      <c r="L52" s="18"/>
      <c r="M52" s="18"/>
      <c r="N52" s="1">
        <f t="shared" si="5"/>
        <v>0</v>
      </c>
      <c r="O52" s="1">
        <f t="shared" si="6"/>
        <v>0</v>
      </c>
      <c r="P52" s="1">
        <f t="shared" si="6"/>
        <v>0</v>
      </c>
      <c r="Q52" s="1">
        <f t="shared" si="6"/>
        <v>0</v>
      </c>
      <c r="R52" s="1">
        <f t="shared" si="6"/>
        <v>0</v>
      </c>
      <c r="S52" s="1">
        <f t="shared" si="6"/>
        <v>0</v>
      </c>
      <c r="T52" s="1">
        <f t="shared" si="6"/>
        <v>0</v>
      </c>
      <c r="U52" s="1">
        <f t="shared" si="6"/>
        <v>0</v>
      </c>
    </row>
    <row r="53" spans="1:21" x14ac:dyDescent="0.25">
      <c r="A53" s="4" t="s">
        <v>96</v>
      </c>
      <c r="B53" s="1" t="s">
        <v>97</v>
      </c>
      <c r="C53" s="1" t="s">
        <v>5</v>
      </c>
      <c r="D53" s="1" t="s">
        <v>5</v>
      </c>
      <c r="E53" s="1" t="s">
        <v>5</v>
      </c>
      <c r="F53" s="1" t="s">
        <v>5</v>
      </c>
      <c r="G53" s="1" t="s">
        <v>5</v>
      </c>
      <c r="H53" s="1" t="s">
        <v>5</v>
      </c>
      <c r="I53" s="1" t="s">
        <v>5</v>
      </c>
      <c r="J53" s="1">
        <f t="shared" si="4"/>
        <v>0</v>
      </c>
      <c r="K53" s="18"/>
      <c r="L53" s="18"/>
      <c r="M53" s="18"/>
      <c r="N53" s="1">
        <f t="shared" si="5"/>
        <v>0</v>
      </c>
      <c r="O53" s="1">
        <f t="shared" si="6"/>
        <v>0</v>
      </c>
      <c r="P53" s="1">
        <f t="shared" si="6"/>
        <v>0</v>
      </c>
      <c r="Q53" s="1">
        <f t="shared" si="6"/>
        <v>0</v>
      </c>
      <c r="R53" s="1">
        <f t="shared" si="6"/>
        <v>0</v>
      </c>
      <c r="S53" s="1">
        <f t="shared" si="6"/>
        <v>0</v>
      </c>
      <c r="T53" s="1">
        <f t="shared" si="6"/>
        <v>0</v>
      </c>
      <c r="U53" s="1">
        <f t="shared" si="6"/>
        <v>0</v>
      </c>
    </row>
    <row r="54" spans="1:21" x14ac:dyDescent="0.25">
      <c r="A54" s="4" t="s">
        <v>98</v>
      </c>
      <c r="B54" s="1" t="s">
        <v>99</v>
      </c>
      <c r="C54" s="1" t="s">
        <v>5</v>
      </c>
      <c r="D54" s="1" t="s">
        <v>4</v>
      </c>
      <c r="E54" s="1" t="s">
        <v>5</v>
      </c>
      <c r="F54" s="1" t="s">
        <v>5</v>
      </c>
      <c r="G54" s="1" t="s">
        <v>4</v>
      </c>
      <c r="H54" s="1" t="s">
        <v>5</v>
      </c>
      <c r="I54" s="1" t="s">
        <v>5</v>
      </c>
      <c r="J54" s="1">
        <f t="shared" si="4"/>
        <v>2</v>
      </c>
      <c r="K54" s="18">
        <v>75</v>
      </c>
      <c r="L54" s="19">
        <v>0.15</v>
      </c>
      <c r="M54" s="18"/>
      <c r="N54" s="1">
        <f t="shared" si="5"/>
        <v>37.5</v>
      </c>
      <c r="O54" s="1">
        <f t="shared" si="6"/>
        <v>0</v>
      </c>
      <c r="P54" s="1">
        <f t="shared" si="6"/>
        <v>37.5</v>
      </c>
      <c r="Q54" s="1">
        <f t="shared" si="6"/>
        <v>0</v>
      </c>
      <c r="R54" s="1">
        <f t="shared" si="6"/>
        <v>0</v>
      </c>
      <c r="S54" s="1">
        <f t="shared" si="6"/>
        <v>37.5</v>
      </c>
      <c r="T54" s="1">
        <f t="shared" si="6"/>
        <v>0</v>
      </c>
      <c r="U54" s="1">
        <f t="shared" si="6"/>
        <v>0</v>
      </c>
    </row>
    <row r="55" spans="1:21" x14ac:dyDescent="0.25">
      <c r="A55" s="4" t="s">
        <v>100</v>
      </c>
      <c r="B55" s="1" t="s">
        <v>101</v>
      </c>
      <c r="C55" s="1" t="s">
        <v>5</v>
      </c>
      <c r="D55" s="1" t="s">
        <v>5</v>
      </c>
      <c r="E55" s="1" t="s">
        <v>4</v>
      </c>
      <c r="F55" s="1" t="s">
        <v>5</v>
      </c>
      <c r="G55" s="1" t="s">
        <v>4</v>
      </c>
      <c r="H55" s="1" t="s">
        <v>5</v>
      </c>
      <c r="I55" s="1" t="s">
        <v>5</v>
      </c>
      <c r="J55" s="1">
        <f t="shared" si="4"/>
        <v>2</v>
      </c>
      <c r="K55" s="18">
        <v>45</v>
      </c>
      <c r="L55" s="19">
        <v>0.12</v>
      </c>
      <c r="M55" s="18"/>
      <c r="N55" s="1">
        <f t="shared" si="5"/>
        <v>22.5</v>
      </c>
      <c r="O55" s="1">
        <f t="shared" si="6"/>
        <v>0</v>
      </c>
      <c r="P55" s="1">
        <f t="shared" si="6"/>
        <v>0</v>
      </c>
      <c r="Q55" s="1">
        <f t="shared" si="6"/>
        <v>22.5</v>
      </c>
      <c r="R55" s="1">
        <f t="shared" si="6"/>
        <v>0</v>
      </c>
      <c r="S55" s="1">
        <f t="shared" si="6"/>
        <v>22.5</v>
      </c>
      <c r="T55" s="1">
        <f t="shared" si="6"/>
        <v>0</v>
      </c>
      <c r="U55" s="1">
        <f t="shared" si="6"/>
        <v>0</v>
      </c>
    </row>
    <row r="56" spans="1:21" x14ac:dyDescent="0.25">
      <c r="A56" s="4" t="s">
        <v>102</v>
      </c>
      <c r="B56" s="1" t="s">
        <v>103</v>
      </c>
      <c r="C56" s="1" t="s">
        <v>4</v>
      </c>
      <c r="D56" s="1" t="s">
        <v>4</v>
      </c>
      <c r="E56" s="1" t="s">
        <v>4</v>
      </c>
      <c r="F56" s="1" t="s">
        <v>5</v>
      </c>
      <c r="G56" s="1" t="s">
        <v>4</v>
      </c>
      <c r="H56" s="1" t="s">
        <v>4</v>
      </c>
      <c r="I56" s="1" t="s">
        <v>5</v>
      </c>
      <c r="J56" s="1">
        <f t="shared" si="4"/>
        <v>5</v>
      </c>
      <c r="K56" s="18"/>
      <c r="L56" s="18"/>
      <c r="M56" s="18"/>
      <c r="N56" s="1">
        <f t="shared" si="5"/>
        <v>0</v>
      </c>
      <c r="O56" s="1">
        <f t="shared" si="6"/>
        <v>0</v>
      </c>
      <c r="P56" s="1">
        <f t="shared" si="6"/>
        <v>0</v>
      </c>
      <c r="Q56" s="1">
        <f t="shared" si="6"/>
        <v>0</v>
      </c>
      <c r="R56" s="1">
        <f t="shared" si="6"/>
        <v>0</v>
      </c>
      <c r="S56" s="1">
        <f t="shared" si="6"/>
        <v>0</v>
      </c>
      <c r="T56" s="1">
        <f t="shared" si="6"/>
        <v>0</v>
      </c>
      <c r="U56" s="1">
        <f t="shared" si="6"/>
        <v>0</v>
      </c>
    </row>
    <row r="57" spans="1:21" x14ac:dyDescent="0.25">
      <c r="A57" s="4" t="s">
        <v>104</v>
      </c>
      <c r="B57" s="1" t="s">
        <v>105</v>
      </c>
      <c r="C57" s="1" t="s">
        <v>4</v>
      </c>
      <c r="D57" s="1" t="s">
        <v>5</v>
      </c>
      <c r="E57" s="1" t="s">
        <v>5</v>
      </c>
      <c r="F57" s="1" t="s">
        <v>5</v>
      </c>
      <c r="G57" s="1" t="s">
        <v>5</v>
      </c>
      <c r="H57" s="1" t="s">
        <v>5</v>
      </c>
      <c r="I57" s="1" t="s">
        <v>5</v>
      </c>
      <c r="J57" s="1">
        <f t="shared" si="4"/>
        <v>1</v>
      </c>
      <c r="K57" s="18">
        <v>1</v>
      </c>
      <c r="L57" s="19">
        <v>0.01</v>
      </c>
      <c r="M57" s="18">
        <v>99</v>
      </c>
      <c r="N57" s="1">
        <f t="shared" si="5"/>
        <v>1</v>
      </c>
      <c r="O57" s="1">
        <f t="shared" si="6"/>
        <v>1</v>
      </c>
      <c r="P57" s="1">
        <f t="shared" si="6"/>
        <v>0</v>
      </c>
      <c r="Q57" s="1">
        <f t="shared" ref="Q57:U107" si="7">IF(E57="Y",$N57,0)</f>
        <v>0</v>
      </c>
      <c r="R57" s="1">
        <f t="shared" si="7"/>
        <v>0</v>
      </c>
      <c r="S57" s="1">
        <f t="shared" si="7"/>
        <v>0</v>
      </c>
      <c r="T57" s="1">
        <f t="shared" si="7"/>
        <v>0</v>
      </c>
      <c r="U57" s="1">
        <f t="shared" si="7"/>
        <v>0</v>
      </c>
    </row>
    <row r="58" spans="1:21" x14ac:dyDescent="0.25">
      <c r="A58" s="4" t="s">
        <v>106</v>
      </c>
      <c r="B58" s="1" t="s">
        <v>107</v>
      </c>
      <c r="C58" s="1" t="s">
        <v>5</v>
      </c>
      <c r="D58" s="1" t="s">
        <v>5</v>
      </c>
      <c r="E58" s="1" t="s">
        <v>5</v>
      </c>
      <c r="F58" s="1" t="s">
        <v>5</v>
      </c>
      <c r="G58" s="1" t="s">
        <v>5</v>
      </c>
      <c r="H58" s="1" t="s">
        <v>5</v>
      </c>
      <c r="I58" s="1" t="s">
        <v>5</v>
      </c>
      <c r="J58" s="1">
        <f t="shared" si="4"/>
        <v>0</v>
      </c>
      <c r="K58" s="18"/>
      <c r="L58" s="18"/>
      <c r="M58" s="18"/>
      <c r="N58" s="1">
        <f t="shared" si="5"/>
        <v>0</v>
      </c>
      <c r="O58" s="1">
        <f t="shared" ref="O58:U121" si="8">IF(C58="Y",$N58,0)</f>
        <v>0</v>
      </c>
      <c r="P58" s="1">
        <f t="shared" si="8"/>
        <v>0</v>
      </c>
      <c r="Q58" s="1">
        <f t="shared" si="7"/>
        <v>0</v>
      </c>
      <c r="R58" s="1">
        <f t="shared" si="7"/>
        <v>0</v>
      </c>
      <c r="S58" s="1">
        <f t="shared" si="7"/>
        <v>0</v>
      </c>
      <c r="T58" s="1">
        <f t="shared" si="7"/>
        <v>0</v>
      </c>
      <c r="U58" s="1">
        <f t="shared" si="7"/>
        <v>0</v>
      </c>
    </row>
    <row r="59" spans="1:21" x14ac:dyDescent="0.25">
      <c r="A59" s="4" t="s">
        <v>108</v>
      </c>
      <c r="B59" s="1" t="s">
        <v>109</v>
      </c>
      <c r="C59" s="1" t="s">
        <v>5</v>
      </c>
      <c r="D59" s="1" t="s">
        <v>5</v>
      </c>
      <c r="E59" s="1" t="s">
        <v>5</v>
      </c>
      <c r="F59" s="1" t="s">
        <v>5</v>
      </c>
      <c r="G59" s="1" t="s">
        <v>5</v>
      </c>
      <c r="H59" s="1" t="s">
        <v>4</v>
      </c>
      <c r="I59" s="1" t="s">
        <v>5</v>
      </c>
      <c r="J59" s="1">
        <f t="shared" si="4"/>
        <v>1</v>
      </c>
      <c r="K59" s="18">
        <v>80</v>
      </c>
      <c r="L59" s="19">
        <v>0.2</v>
      </c>
      <c r="M59" s="18"/>
      <c r="N59" s="1">
        <f t="shared" si="5"/>
        <v>80</v>
      </c>
      <c r="O59" s="1">
        <f t="shared" si="8"/>
        <v>0</v>
      </c>
      <c r="P59" s="1">
        <f t="shared" si="8"/>
        <v>0</v>
      </c>
      <c r="Q59" s="1">
        <f t="shared" si="7"/>
        <v>0</v>
      </c>
      <c r="R59" s="1">
        <f t="shared" si="7"/>
        <v>0</v>
      </c>
      <c r="S59" s="1">
        <f t="shared" si="7"/>
        <v>0</v>
      </c>
      <c r="T59" s="1">
        <f t="shared" si="7"/>
        <v>80</v>
      </c>
      <c r="U59" s="1">
        <f t="shared" si="7"/>
        <v>0</v>
      </c>
    </row>
    <row r="60" spans="1:21" x14ac:dyDescent="0.25">
      <c r="A60" s="4" t="s">
        <v>110</v>
      </c>
      <c r="B60" s="1" t="s">
        <v>111</v>
      </c>
      <c r="C60" s="1" t="s">
        <v>5</v>
      </c>
      <c r="D60" s="1" t="s">
        <v>5</v>
      </c>
      <c r="E60" s="1" t="s">
        <v>5</v>
      </c>
      <c r="F60" s="1" t="s">
        <v>5</v>
      </c>
      <c r="G60" s="1" t="s">
        <v>5</v>
      </c>
      <c r="H60" s="1" t="s">
        <v>5</v>
      </c>
      <c r="I60" s="1" t="s">
        <v>5</v>
      </c>
      <c r="J60" s="1">
        <f t="shared" si="4"/>
        <v>0</v>
      </c>
      <c r="K60" s="18"/>
      <c r="L60" s="18"/>
      <c r="M60" s="18"/>
      <c r="N60" s="1">
        <f t="shared" si="5"/>
        <v>0</v>
      </c>
      <c r="O60" s="1">
        <f t="shared" si="8"/>
        <v>0</v>
      </c>
      <c r="P60" s="1">
        <f t="shared" si="8"/>
        <v>0</v>
      </c>
      <c r="Q60" s="1">
        <f t="shared" si="7"/>
        <v>0</v>
      </c>
      <c r="R60" s="1">
        <f t="shared" si="7"/>
        <v>0</v>
      </c>
      <c r="S60" s="1">
        <f t="shared" si="7"/>
        <v>0</v>
      </c>
      <c r="T60" s="1">
        <f t="shared" si="7"/>
        <v>0</v>
      </c>
      <c r="U60" s="1">
        <f t="shared" si="7"/>
        <v>0</v>
      </c>
    </row>
    <row r="61" spans="1:21" x14ac:dyDescent="0.25">
      <c r="A61" s="4" t="s">
        <v>112</v>
      </c>
      <c r="B61" s="1" t="s">
        <v>113</v>
      </c>
      <c r="C61" s="1" t="s">
        <v>5</v>
      </c>
      <c r="D61" s="1" t="s">
        <v>5</v>
      </c>
      <c r="E61" s="1" t="s">
        <v>5</v>
      </c>
      <c r="F61" s="1" t="s">
        <v>5</v>
      </c>
      <c r="G61" s="1" t="s">
        <v>5</v>
      </c>
      <c r="H61" s="1" t="s">
        <v>5</v>
      </c>
      <c r="I61" s="1" t="s">
        <v>5</v>
      </c>
      <c r="J61" s="1">
        <f t="shared" si="4"/>
        <v>0</v>
      </c>
      <c r="K61" s="18"/>
      <c r="L61" s="18"/>
      <c r="M61" s="18"/>
      <c r="N61" s="1">
        <f t="shared" si="5"/>
        <v>0</v>
      </c>
      <c r="O61" s="1">
        <f t="shared" si="8"/>
        <v>0</v>
      </c>
      <c r="P61" s="1">
        <f t="shared" si="8"/>
        <v>0</v>
      </c>
      <c r="Q61" s="1">
        <f t="shared" si="7"/>
        <v>0</v>
      </c>
      <c r="R61" s="1">
        <f t="shared" si="7"/>
        <v>0</v>
      </c>
      <c r="S61" s="1">
        <f t="shared" si="7"/>
        <v>0</v>
      </c>
      <c r="T61" s="1">
        <f t="shared" si="7"/>
        <v>0</v>
      </c>
      <c r="U61" s="1">
        <f t="shared" si="7"/>
        <v>0</v>
      </c>
    </row>
    <row r="62" spans="1:21" x14ac:dyDescent="0.25">
      <c r="A62" s="4" t="s">
        <v>114</v>
      </c>
      <c r="B62" s="1" t="s">
        <v>115</v>
      </c>
      <c r="C62" s="1" t="s">
        <v>4</v>
      </c>
      <c r="D62" s="1" t="s">
        <v>4</v>
      </c>
      <c r="E62" s="1" t="s">
        <v>5</v>
      </c>
      <c r="F62" s="1" t="s">
        <v>5</v>
      </c>
      <c r="G62" s="1" t="s">
        <v>5</v>
      </c>
      <c r="H62" s="1" t="s">
        <v>4</v>
      </c>
      <c r="I62" s="1" t="s">
        <v>5</v>
      </c>
      <c r="J62" s="1">
        <f t="shared" si="4"/>
        <v>3</v>
      </c>
      <c r="K62" s="18">
        <v>150</v>
      </c>
      <c r="L62" s="19">
        <v>0.15</v>
      </c>
      <c r="M62" s="18"/>
      <c r="N62" s="1">
        <f t="shared" si="5"/>
        <v>50</v>
      </c>
      <c r="O62" s="1">
        <f t="shared" si="8"/>
        <v>50</v>
      </c>
      <c r="P62" s="1">
        <f t="shared" si="8"/>
        <v>50</v>
      </c>
      <c r="Q62" s="1">
        <f t="shared" si="7"/>
        <v>0</v>
      </c>
      <c r="R62" s="1">
        <f t="shared" si="7"/>
        <v>0</v>
      </c>
      <c r="S62" s="1">
        <f t="shared" si="7"/>
        <v>0</v>
      </c>
      <c r="T62" s="1">
        <f t="shared" si="7"/>
        <v>50</v>
      </c>
      <c r="U62" s="1">
        <f t="shared" si="7"/>
        <v>0</v>
      </c>
    </row>
    <row r="63" spans="1:21" x14ac:dyDescent="0.25">
      <c r="A63" s="4" t="s">
        <v>116</v>
      </c>
      <c r="B63" s="1" t="s">
        <v>117</v>
      </c>
      <c r="C63" s="1" t="s">
        <v>5</v>
      </c>
      <c r="D63" s="1" t="s">
        <v>5</v>
      </c>
      <c r="E63" s="1" t="s">
        <v>5</v>
      </c>
      <c r="F63" s="1" t="s">
        <v>5</v>
      </c>
      <c r="G63" s="1" t="s">
        <v>5</v>
      </c>
      <c r="H63" s="1" t="s">
        <v>5</v>
      </c>
      <c r="I63" s="1" t="s">
        <v>5</v>
      </c>
      <c r="J63" s="1">
        <f t="shared" si="4"/>
        <v>0</v>
      </c>
      <c r="K63" s="18"/>
      <c r="L63" s="18"/>
      <c r="M63" s="18"/>
      <c r="N63" s="1">
        <f t="shared" si="5"/>
        <v>0</v>
      </c>
      <c r="O63" s="1">
        <f t="shared" si="8"/>
        <v>0</v>
      </c>
      <c r="P63" s="1">
        <f t="shared" si="8"/>
        <v>0</v>
      </c>
      <c r="Q63" s="1">
        <f t="shared" si="7"/>
        <v>0</v>
      </c>
      <c r="R63" s="1">
        <f t="shared" si="7"/>
        <v>0</v>
      </c>
      <c r="S63" s="1">
        <f t="shared" si="7"/>
        <v>0</v>
      </c>
      <c r="T63" s="1">
        <f t="shared" si="7"/>
        <v>0</v>
      </c>
      <c r="U63" s="1">
        <f t="shared" si="7"/>
        <v>0</v>
      </c>
    </row>
    <row r="64" spans="1:21" x14ac:dyDescent="0.25">
      <c r="A64" s="4" t="s">
        <v>118</v>
      </c>
      <c r="B64" s="1" t="s">
        <v>119</v>
      </c>
      <c r="C64" s="1" t="s">
        <v>5</v>
      </c>
      <c r="D64" s="1" t="s">
        <v>5</v>
      </c>
      <c r="E64" s="1" t="s">
        <v>5</v>
      </c>
      <c r="F64" s="1" t="s">
        <v>5</v>
      </c>
      <c r="G64" s="1" t="s">
        <v>5</v>
      </c>
      <c r="H64" s="1" t="s">
        <v>5</v>
      </c>
      <c r="I64" s="1" t="s">
        <v>5</v>
      </c>
      <c r="J64" s="1">
        <f t="shared" si="4"/>
        <v>0</v>
      </c>
      <c r="K64" s="18"/>
      <c r="L64" s="18"/>
      <c r="M64" s="18"/>
      <c r="N64" s="1">
        <f t="shared" si="5"/>
        <v>0</v>
      </c>
      <c r="O64" s="1">
        <f t="shared" si="8"/>
        <v>0</v>
      </c>
      <c r="P64" s="1">
        <f t="shared" si="8"/>
        <v>0</v>
      </c>
      <c r="Q64" s="1">
        <f t="shared" si="7"/>
        <v>0</v>
      </c>
      <c r="R64" s="1">
        <f t="shared" si="7"/>
        <v>0</v>
      </c>
      <c r="S64" s="1">
        <f t="shared" si="7"/>
        <v>0</v>
      </c>
      <c r="T64" s="1">
        <f t="shared" si="7"/>
        <v>0</v>
      </c>
      <c r="U64" s="1">
        <f t="shared" si="7"/>
        <v>0</v>
      </c>
    </row>
    <row r="65" spans="1:21" x14ac:dyDescent="0.25">
      <c r="A65" s="4" t="s">
        <v>120</v>
      </c>
      <c r="B65" s="1" t="s">
        <v>121</v>
      </c>
      <c r="C65" s="1" t="s">
        <v>4</v>
      </c>
      <c r="D65" s="1" t="s">
        <v>4</v>
      </c>
      <c r="E65" s="1" t="s">
        <v>5</v>
      </c>
      <c r="F65" s="1" t="s">
        <v>5</v>
      </c>
      <c r="G65" s="1" t="s">
        <v>4</v>
      </c>
      <c r="H65" s="1" t="s">
        <v>4</v>
      </c>
      <c r="I65" s="1" t="s">
        <v>5</v>
      </c>
      <c r="J65" s="1">
        <f t="shared" si="4"/>
        <v>4</v>
      </c>
      <c r="K65" s="18">
        <v>60</v>
      </c>
      <c r="L65" s="19">
        <v>0.1</v>
      </c>
      <c r="M65" s="18"/>
      <c r="N65" s="1">
        <f t="shared" si="5"/>
        <v>15</v>
      </c>
      <c r="O65" s="1">
        <f t="shared" si="8"/>
        <v>15</v>
      </c>
      <c r="P65" s="1">
        <f t="shared" si="8"/>
        <v>15</v>
      </c>
      <c r="Q65" s="1">
        <f t="shared" si="7"/>
        <v>0</v>
      </c>
      <c r="R65" s="1">
        <f t="shared" si="7"/>
        <v>0</v>
      </c>
      <c r="S65" s="1">
        <f t="shared" si="7"/>
        <v>15</v>
      </c>
      <c r="T65" s="1">
        <f t="shared" si="7"/>
        <v>15</v>
      </c>
      <c r="U65" s="1">
        <f t="shared" si="7"/>
        <v>0</v>
      </c>
    </row>
    <row r="66" spans="1:21" x14ac:dyDescent="0.25">
      <c r="A66" s="4" t="s">
        <v>122</v>
      </c>
      <c r="B66" s="1" t="s">
        <v>123</v>
      </c>
      <c r="C66" s="1" t="s">
        <v>5</v>
      </c>
      <c r="D66" s="1" t="s">
        <v>5</v>
      </c>
      <c r="E66" s="1" t="s">
        <v>5</v>
      </c>
      <c r="F66" s="1" t="s">
        <v>5</v>
      </c>
      <c r="G66" s="1" t="s">
        <v>5</v>
      </c>
      <c r="H66" s="1" t="s">
        <v>5</v>
      </c>
      <c r="I66" s="1" t="s">
        <v>5</v>
      </c>
      <c r="J66" s="1">
        <f t="shared" si="4"/>
        <v>0</v>
      </c>
      <c r="K66" s="18"/>
      <c r="L66" s="18"/>
      <c r="M66" s="18"/>
      <c r="N66" s="1">
        <f t="shared" si="5"/>
        <v>0</v>
      </c>
      <c r="O66" s="1">
        <f t="shared" si="8"/>
        <v>0</v>
      </c>
      <c r="P66" s="1">
        <f t="shared" si="8"/>
        <v>0</v>
      </c>
      <c r="Q66" s="1">
        <f t="shared" si="7"/>
        <v>0</v>
      </c>
      <c r="R66" s="1">
        <f t="shared" si="7"/>
        <v>0</v>
      </c>
      <c r="S66" s="1">
        <f t="shared" si="7"/>
        <v>0</v>
      </c>
      <c r="T66" s="1">
        <f t="shared" si="7"/>
        <v>0</v>
      </c>
      <c r="U66" s="1">
        <f t="shared" si="7"/>
        <v>0</v>
      </c>
    </row>
    <row r="67" spans="1:21" x14ac:dyDescent="0.25">
      <c r="A67" s="4" t="s">
        <v>124</v>
      </c>
      <c r="B67" s="1" t="s">
        <v>125</v>
      </c>
      <c r="C67" s="1" t="s">
        <v>5</v>
      </c>
      <c r="D67" s="1" t="s">
        <v>5</v>
      </c>
      <c r="E67" s="1" t="s">
        <v>5</v>
      </c>
      <c r="F67" s="1" t="s">
        <v>5</v>
      </c>
      <c r="G67" s="1" t="s">
        <v>5</v>
      </c>
      <c r="H67" s="1" t="s">
        <v>5</v>
      </c>
      <c r="I67" s="1" t="s">
        <v>5</v>
      </c>
      <c r="J67" s="1">
        <f t="shared" si="4"/>
        <v>0</v>
      </c>
      <c r="K67" s="18"/>
      <c r="L67" s="18"/>
      <c r="M67" s="18"/>
      <c r="N67" s="1">
        <f t="shared" si="5"/>
        <v>0</v>
      </c>
      <c r="O67" s="1">
        <f t="shared" si="8"/>
        <v>0</v>
      </c>
      <c r="P67" s="1">
        <f t="shared" si="8"/>
        <v>0</v>
      </c>
      <c r="Q67" s="1">
        <f t="shared" si="7"/>
        <v>0</v>
      </c>
      <c r="R67" s="1">
        <f t="shared" si="7"/>
        <v>0</v>
      </c>
      <c r="S67" s="1">
        <f t="shared" si="7"/>
        <v>0</v>
      </c>
      <c r="T67" s="1">
        <f t="shared" si="7"/>
        <v>0</v>
      </c>
      <c r="U67" s="1">
        <f t="shared" si="7"/>
        <v>0</v>
      </c>
    </row>
    <row r="68" spans="1:21" x14ac:dyDescent="0.25">
      <c r="A68" s="4" t="s">
        <v>126</v>
      </c>
      <c r="B68" s="1" t="s">
        <v>127</v>
      </c>
      <c r="C68" s="1" t="s">
        <v>5</v>
      </c>
      <c r="D68" s="1" t="s">
        <v>5</v>
      </c>
      <c r="E68" s="1" t="s">
        <v>5</v>
      </c>
      <c r="F68" s="1" t="s">
        <v>5</v>
      </c>
      <c r="G68" s="1" t="s">
        <v>5</v>
      </c>
      <c r="H68" s="1" t="s">
        <v>4</v>
      </c>
      <c r="I68" s="1" t="s">
        <v>5</v>
      </c>
      <c r="J68" s="1">
        <f t="shared" si="4"/>
        <v>1</v>
      </c>
      <c r="K68" s="18"/>
      <c r="L68" s="18"/>
      <c r="M68" s="18"/>
      <c r="N68" s="1">
        <f t="shared" si="5"/>
        <v>0</v>
      </c>
      <c r="O68" s="1">
        <f t="shared" si="8"/>
        <v>0</v>
      </c>
      <c r="P68" s="1">
        <f t="shared" si="8"/>
        <v>0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0</v>
      </c>
    </row>
    <row r="69" spans="1:21" x14ac:dyDescent="0.25">
      <c r="A69" s="4" t="s">
        <v>128</v>
      </c>
      <c r="B69" s="1" t="s">
        <v>129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>
        <f t="shared" si="4"/>
        <v>0</v>
      </c>
      <c r="K69" s="18"/>
      <c r="L69" s="18"/>
      <c r="M69" s="18"/>
      <c r="N69" s="1">
        <f t="shared" si="5"/>
        <v>0</v>
      </c>
      <c r="O69" s="1">
        <f t="shared" si="8"/>
        <v>0</v>
      </c>
      <c r="P69" s="1">
        <f t="shared" si="8"/>
        <v>0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</row>
    <row r="70" spans="1:21" x14ac:dyDescent="0.25">
      <c r="A70" s="4" t="s">
        <v>130</v>
      </c>
      <c r="B70" s="1" t="s">
        <v>131</v>
      </c>
      <c r="C70" s="1" t="s">
        <v>4</v>
      </c>
      <c r="D70" s="1" t="s">
        <v>4</v>
      </c>
      <c r="E70" s="1" t="s">
        <v>4</v>
      </c>
      <c r="F70" s="1" t="s">
        <v>5</v>
      </c>
      <c r="G70" s="1" t="s">
        <v>4</v>
      </c>
      <c r="H70" s="1" t="s">
        <v>4</v>
      </c>
      <c r="I70" s="1" t="s">
        <v>5</v>
      </c>
      <c r="J70" s="1">
        <f t="shared" si="4"/>
        <v>5</v>
      </c>
      <c r="K70" s="18">
        <v>100</v>
      </c>
      <c r="L70" s="19">
        <v>0.1</v>
      </c>
      <c r="M70" s="18"/>
      <c r="N70" s="1">
        <f t="shared" si="5"/>
        <v>20</v>
      </c>
      <c r="O70" s="1">
        <f t="shared" si="8"/>
        <v>20</v>
      </c>
      <c r="P70" s="1">
        <f t="shared" si="8"/>
        <v>20</v>
      </c>
      <c r="Q70" s="1">
        <f t="shared" si="7"/>
        <v>20</v>
      </c>
      <c r="R70" s="1">
        <f t="shared" si="7"/>
        <v>0</v>
      </c>
      <c r="S70" s="1">
        <f t="shared" si="7"/>
        <v>20</v>
      </c>
      <c r="T70" s="1">
        <f t="shared" si="7"/>
        <v>20</v>
      </c>
      <c r="U70" s="1">
        <f t="shared" si="7"/>
        <v>0</v>
      </c>
    </row>
    <row r="71" spans="1:21" x14ac:dyDescent="0.25">
      <c r="A71" s="4" t="s">
        <v>132</v>
      </c>
      <c r="B71" s="1" t="s">
        <v>133</v>
      </c>
      <c r="C71" s="1" t="s">
        <v>4</v>
      </c>
      <c r="D71" s="1" t="s">
        <v>5</v>
      </c>
      <c r="E71" s="1" t="s">
        <v>5</v>
      </c>
      <c r="F71" s="1" t="s">
        <v>4</v>
      </c>
      <c r="G71" s="1" t="s">
        <v>4</v>
      </c>
      <c r="H71" s="1" t="s">
        <v>5</v>
      </c>
      <c r="I71" s="1" t="s">
        <v>5</v>
      </c>
      <c r="J71" s="1">
        <f t="shared" si="4"/>
        <v>3</v>
      </c>
      <c r="K71" s="18"/>
      <c r="L71" s="18"/>
      <c r="M71" s="18"/>
      <c r="N71" s="1">
        <f t="shared" si="5"/>
        <v>0</v>
      </c>
      <c r="O71" s="1">
        <f t="shared" si="8"/>
        <v>0</v>
      </c>
      <c r="P71" s="1">
        <f t="shared" si="8"/>
        <v>0</v>
      </c>
      <c r="Q71" s="1">
        <f t="shared" si="7"/>
        <v>0</v>
      </c>
      <c r="R71" s="1">
        <f t="shared" si="7"/>
        <v>0</v>
      </c>
      <c r="S71" s="1">
        <f t="shared" si="7"/>
        <v>0</v>
      </c>
      <c r="T71" s="1">
        <f t="shared" si="7"/>
        <v>0</v>
      </c>
      <c r="U71" s="1">
        <f t="shared" si="7"/>
        <v>0</v>
      </c>
    </row>
    <row r="72" spans="1:21" x14ac:dyDescent="0.25">
      <c r="A72" s="4" t="s">
        <v>134</v>
      </c>
      <c r="B72" s="1" t="s">
        <v>135</v>
      </c>
      <c r="C72" s="1" t="s">
        <v>5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4</v>
      </c>
      <c r="I72" s="1" t="s">
        <v>5</v>
      </c>
      <c r="J72" s="1">
        <f t="shared" ref="J72:J123" si="9">COUNTIF(C72:I72,"Y")</f>
        <v>1</v>
      </c>
      <c r="K72" s="18">
        <v>25</v>
      </c>
      <c r="L72" s="19">
        <v>0.75</v>
      </c>
      <c r="M72" s="18">
        <v>22</v>
      </c>
      <c r="N72" s="1">
        <f t="shared" ref="N72:N123" si="10">IFERROR(K72/J72,0)</f>
        <v>25</v>
      </c>
      <c r="O72" s="1">
        <f t="shared" si="8"/>
        <v>0</v>
      </c>
      <c r="P72" s="1">
        <f t="shared" si="8"/>
        <v>0</v>
      </c>
      <c r="Q72" s="1">
        <f t="shared" si="7"/>
        <v>0</v>
      </c>
      <c r="R72" s="1">
        <f t="shared" si="7"/>
        <v>0</v>
      </c>
      <c r="S72" s="1">
        <f t="shared" si="7"/>
        <v>0</v>
      </c>
      <c r="T72" s="1">
        <f t="shared" si="7"/>
        <v>25</v>
      </c>
      <c r="U72" s="1">
        <f t="shared" si="7"/>
        <v>0</v>
      </c>
    </row>
    <row r="73" spans="1:21" x14ac:dyDescent="0.25">
      <c r="A73" s="4" t="s">
        <v>136</v>
      </c>
      <c r="B73" s="1" t="s">
        <v>137</v>
      </c>
      <c r="C73" s="1" t="s">
        <v>5</v>
      </c>
      <c r="D73" s="1" t="s">
        <v>5</v>
      </c>
      <c r="E73" s="1" t="s">
        <v>4</v>
      </c>
      <c r="F73" s="1" t="s">
        <v>4</v>
      </c>
      <c r="G73" s="1" t="s">
        <v>5</v>
      </c>
      <c r="H73" s="1" t="s">
        <v>5</v>
      </c>
      <c r="I73" s="1" t="s">
        <v>5</v>
      </c>
      <c r="J73" s="1">
        <f t="shared" si="9"/>
        <v>2</v>
      </c>
      <c r="K73" s="18">
        <v>35</v>
      </c>
      <c r="L73" s="19">
        <v>0.24</v>
      </c>
      <c r="M73" s="18"/>
      <c r="N73" s="1">
        <f t="shared" si="10"/>
        <v>17.5</v>
      </c>
      <c r="O73" s="1">
        <f t="shared" si="8"/>
        <v>0</v>
      </c>
      <c r="P73" s="1">
        <f t="shared" si="8"/>
        <v>0</v>
      </c>
      <c r="Q73" s="1">
        <f t="shared" si="7"/>
        <v>17.5</v>
      </c>
      <c r="R73" s="1">
        <f t="shared" si="7"/>
        <v>17.5</v>
      </c>
      <c r="S73" s="1">
        <f t="shared" si="7"/>
        <v>0</v>
      </c>
      <c r="T73" s="1">
        <f t="shared" si="7"/>
        <v>0</v>
      </c>
      <c r="U73" s="1">
        <f t="shared" si="7"/>
        <v>0</v>
      </c>
    </row>
    <row r="74" spans="1:21" x14ac:dyDescent="0.25">
      <c r="A74" s="4" t="s">
        <v>138</v>
      </c>
      <c r="B74" s="1" t="s">
        <v>139</v>
      </c>
      <c r="C74" s="1" t="s">
        <v>4</v>
      </c>
      <c r="D74" s="1" t="s">
        <v>5</v>
      </c>
      <c r="E74" s="1" t="s">
        <v>4</v>
      </c>
      <c r="F74" s="1" t="s">
        <v>5</v>
      </c>
      <c r="G74" s="1" t="s">
        <v>5</v>
      </c>
      <c r="H74" s="1" t="s">
        <v>4</v>
      </c>
      <c r="I74" s="1" t="s">
        <v>5</v>
      </c>
      <c r="J74" s="1">
        <f t="shared" si="9"/>
        <v>3</v>
      </c>
      <c r="K74" s="18"/>
      <c r="L74" s="18"/>
      <c r="M74" s="18"/>
      <c r="N74" s="1">
        <f t="shared" si="10"/>
        <v>0</v>
      </c>
      <c r="O74" s="1">
        <f t="shared" si="8"/>
        <v>0</v>
      </c>
      <c r="P74" s="1">
        <f t="shared" si="8"/>
        <v>0</v>
      </c>
      <c r="Q74" s="1">
        <f t="shared" si="7"/>
        <v>0</v>
      </c>
      <c r="R74" s="1">
        <f t="shared" si="7"/>
        <v>0</v>
      </c>
      <c r="S74" s="1">
        <f t="shared" si="7"/>
        <v>0</v>
      </c>
      <c r="T74" s="1">
        <f t="shared" si="7"/>
        <v>0</v>
      </c>
      <c r="U74" s="1">
        <f t="shared" si="7"/>
        <v>0</v>
      </c>
    </row>
    <row r="75" spans="1:21" x14ac:dyDescent="0.25">
      <c r="A75" s="4" t="s">
        <v>140</v>
      </c>
      <c r="B75" s="1" t="s">
        <v>141</v>
      </c>
      <c r="C75" s="1" t="s">
        <v>5</v>
      </c>
      <c r="D75" s="1" t="s">
        <v>5</v>
      </c>
      <c r="E75" s="1" t="s">
        <v>5</v>
      </c>
      <c r="F75" s="1" t="s">
        <v>5</v>
      </c>
      <c r="G75" s="1" t="s">
        <v>5</v>
      </c>
      <c r="H75" s="1" t="s">
        <v>5</v>
      </c>
      <c r="I75" s="1" t="s">
        <v>5</v>
      </c>
      <c r="J75" s="1">
        <f t="shared" si="9"/>
        <v>0</v>
      </c>
      <c r="K75" s="18"/>
      <c r="L75" s="18"/>
      <c r="M75" s="18"/>
      <c r="N75" s="1">
        <f t="shared" si="10"/>
        <v>0</v>
      </c>
      <c r="O75" s="1">
        <f t="shared" si="8"/>
        <v>0</v>
      </c>
      <c r="P75" s="1">
        <f t="shared" si="8"/>
        <v>0</v>
      </c>
      <c r="Q75" s="1">
        <f t="shared" si="7"/>
        <v>0</v>
      </c>
      <c r="R75" s="1">
        <f t="shared" si="7"/>
        <v>0</v>
      </c>
      <c r="S75" s="1">
        <f t="shared" si="7"/>
        <v>0</v>
      </c>
      <c r="T75" s="1">
        <f t="shared" si="7"/>
        <v>0</v>
      </c>
      <c r="U75" s="1">
        <f t="shared" si="7"/>
        <v>0</v>
      </c>
    </row>
    <row r="76" spans="1:21" x14ac:dyDescent="0.25">
      <c r="A76" s="4" t="s">
        <v>142</v>
      </c>
      <c r="B76" s="1" t="s">
        <v>143</v>
      </c>
      <c r="C76" s="1" t="s">
        <v>5</v>
      </c>
      <c r="D76" s="1" t="s">
        <v>5</v>
      </c>
      <c r="E76" s="1" t="s">
        <v>5</v>
      </c>
      <c r="F76" s="1" t="s">
        <v>5</v>
      </c>
      <c r="G76" s="1" t="s">
        <v>5</v>
      </c>
      <c r="H76" s="1" t="s">
        <v>5</v>
      </c>
      <c r="I76" s="1" t="s">
        <v>5</v>
      </c>
      <c r="J76" s="1">
        <f t="shared" si="9"/>
        <v>0</v>
      </c>
      <c r="K76" s="18"/>
      <c r="L76" s="18"/>
      <c r="M76" s="18"/>
      <c r="N76" s="1">
        <f t="shared" si="10"/>
        <v>0</v>
      </c>
      <c r="O76" s="1">
        <f t="shared" si="8"/>
        <v>0</v>
      </c>
      <c r="P76" s="1">
        <f t="shared" si="8"/>
        <v>0</v>
      </c>
      <c r="Q76" s="1">
        <f t="shared" si="7"/>
        <v>0</v>
      </c>
      <c r="R76" s="1">
        <f t="shared" si="7"/>
        <v>0</v>
      </c>
      <c r="S76" s="1">
        <f t="shared" si="7"/>
        <v>0</v>
      </c>
      <c r="T76" s="1">
        <f t="shared" si="7"/>
        <v>0</v>
      </c>
      <c r="U76" s="1">
        <f t="shared" si="7"/>
        <v>0</v>
      </c>
    </row>
    <row r="77" spans="1:21" x14ac:dyDescent="0.25">
      <c r="A77" s="4" t="s">
        <v>144</v>
      </c>
      <c r="B77" s="1" t="s">
        <v>145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>
        <f t="shared" si="9"/>
        <v>0</v>
      </c>
      <c r="K77" s="18"/>
      <c r="L77" s="18"/>
      <c r="M77" s="18"/>
      <c r="N77" s="1">
        <f t="shared" si="10"/>
        <v>0</v>
      </c>
      <c r="O77" s="1">
        <f t="shared" si="8"/>
        <v>0</v>
      </c>
      <c r="P77" s="1">
        <f t="shared" si="8"/>
        <v>0</v>
      </c>
      <c r="Q77" s="1">
        <f t="shared" si="7"/>
        <v>0</v>
      </c>
      <c r="R77" s="1">
        <f t="shared" si="7"/>
        <v>0</v>
      </c>
      <c r="S77" s="1">
        <f t="shared" si="7"/>
        <v>0</v>
      </c>
      <c r="T77" s="1">
        <f t="shared" si="7"/>
        <v>0</v>
      </c>
      <c r="U77" s="1">
        <f t="shared" si="7"/>
        <v>0</v>
      </c>
    </row>
    <row r="78" spans="1:21" x14ac:dyDescent="0.25">
      <c r="A78" s="4" t="s">
        <v>146</v>
      </c>
      <c r="B78" s="1" t="s">
        <v>147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4</v>
      </c>
      <c r="H78" s="1" t="s">
        <v>5</v>
      </c>
      <c r="I78" s="1" t="s">
        <v>5</v>
      </c>
      <c r="J78" s="1">
        <f t="shared" si="9"/>
        <v>1</v>
      </c>
      <c r="K78" s="18"/>
      <c r="L78" s="18"/>
      <c r="M78" s="18"/>
      <c r="N78" s="1">
        <f t="shared" si="10"/>
        <v>0</v>
      </c>
      <c r="O78" s="1">
        <f t="shared" si="8"/>
        <v>0</v>
      </c>
      <c r="P78" s="1">
        <f t="shared" si="8"/>
        <v>0</v>
      </c>
      <c r="Q78" s="1">
        <f t="shared" si="7"/>
        <v>0</v>
      </c>
      <c r="R78" s="1">
        <f t="shared" si="7"/>
        <v>0</v>
      </c>
      <c r="S78" s="1">
        <f t="shared" si="7"/>
        <v>0</v>
      </c>
      <c r="T78" s="1">
        <f t="shared" si="7"/>
        <v>0</v>
      </c>
      <c r="U78" s="1">
        <f t="shared" si="7"/>
        <v>0</v>
      </c>
    </row>
    <row r="79" spans="1:21" x14ac:dyDescent="0.25">
      <c r="A79" s="4" t="s">
        <v>148</v>
      </c>
      <c r="B79" s="1" t="s">
        <v>149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>
        <f t="shared" si="9"/>
        <v>0</v>
      </c>
      <c r="K79" s="18"/>
      <c r="L79" s="18"/>
      <c r="M79" s="18"/>
      <c r="N79" s="1">
        <f t="shared" si="10"/>
        <v>0</v>
      </c>
      <c r="O79" s="1">
        <f t="shared" si="8"/>
        <v>0</v>
      </c>
      <c r="P79" s="1">
        <f t="shared" si="8"/>
        <v>0</v>
      </c>
      <c r="Q79" s="1">
        <f t="shared" si="7"/>
        <v>0</v>
      </c>
      <c r="R79" s="1">
        <f t="shared" si="7"/>
        <v>0</v>
      </c>
      <c r="S79" s="1">
        <f t="shared" si="7"/>
        <v>0</v>
      </c>
      <c r="T79" s="1">
        <f t="shared" si="7"/>
        <v>0</v>
      </c>
      <c r="U79" s="1">
        <f t="shared" si="7"/>
        <v>0</v>
      </c>
    </row>
    <row r="80" spans="1:21" x14ac:dyDescent="0.25">
      <c r="A80" s="4" t="s">
        <v>150</v>
      </c>
      <c r="B80" s="1" t="s">
        <v>151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>
        <f t="shared" si="9"/>
        <v>0</v>
      </c>
      <c r="K80" s="18"/>
      <c r="L80" s="18"/>
      <c r="M80" s="18"/>
      <c r="N80" s="1">
        <f t="shared" si="10"/>
        <v>0</v>
      </c>
      <c r="O80" s="1">
        <f t="shared" si="8"/>
        <v>0</v>
      </c>
      <c r="P80" s="1">
        <f t="shared" si="8"/>
        <v>0</v>
      </c>
      <c r="Q80" s="1">
        <f t="shared" si="7"/>
        <v>0</v>
      </c>
      <c r="R80" s="1">
        <f t="shared" si="7"/>
        <v>0</v>
      </c>
      <c r="S80" s="1">
        <f t="shared" si="7"/>
        <v>0</v>
      </c>
      <c r="T80" s="1">
        <f t="shared" si="7"/>
        <v>0</v>
      </c>
      <c r="U80" s="1">
        <f t="shared" si="7"/>
        <v>0</v>
      </c>
    </row>
    <row r="81" spans="1:21" x14ac:dyDescent="0.25">
      <c r="A81" s="4" t="s">
        <v>152</v>
      </c>
      <c r="B81" s="1" t="s">
        <v>153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>
        <f t="shared" si="9"/>
        <v>0</v>
      </c>
      <c r="K81" s="18"/>
      <c r="L81" s="18"/>
      <c r="M81" s="18"/>
      <c r="N81" s="1">
        <f t="shared" si="10"/>
        <v>0</v>
      </c>
      <c r="O81" s="1">
        <f t="shared" si="8"/>
        <v>0</v>
      </c>
      <c r="P81" s="1">
        <f t="shared" si="8"/>
        <v>0</v>
      </c>
      <c r="Q81" s="1">
        <f t="shared" si="7"/>
        <v>0</v>
      </c>
      <c r="R81" s="1">
        <f t="shared" si="7"/>
        <v>0</v>
      </c>
      <c r="S81" s="1">
        <f t="shared" si="7"/>
        <v>0</v>
      </c>
      <c r="T81" s="1">
        <f t="shared" si="7"/>
        <v>0</v>
      </c>
      <c r="U81" s="1">
        <f t="shared" si="7"/>
        <v>0</v>
      </c>
    </row>
    <row r="82" spans="1:21" x14ac:dyDescent="0.25">
      <c r="A82" s="4" t="s">
        <v>154</v>
      </c>
      <c r="B82" s="1" t="s">
        <v>155</v>
      </c>
      <c r="C82" s="1" t="s">
        <v>5</v>
      </c>
      <c r="D82" s="1" t="s">
        <v>5</v>
      </c>
      <c r="E82" s="1" t="s">
        <v>4</v>
      </c>
      <c r="F82" s="1" t="s">
        <v>5</v>
      </c>
      <c r="G82" s="1" t="s">
        <v>5</v>
      </c>
      <c r="H82" s="1" t="s">
        <v>5</v>
      </c>
      <c r="I82" s="1" t="s">
        <v>4</v>
      </c>
      <c r="J82" s="1">
        <f t="shared" si="9"/>
        <v>2</v>
      </c>
      <c r="K82" s="18">
        <v>50</v>
      </c>
      <c r="L82" s="19">
        <v>0.35</v>
      </c>
      <c r="M82" s="18"/>
      <c r="N82" s="1">
        <f t="shared" si="10"/>
        <v>25</v>
      </c>
      <c r="O82" s="1">
        <f t="shared" si="8"/>
        <v>0</v>
      </c>
      <c r="P82" s="1">
        <f t="shared" si="8"/>
        <v>0</v>
      </c>
      <c r="Q82" s="1">
        <f t="shared" si="7"/>
        <v>25</v>
      </c>
      <c r="R82" s="1">
        <f t="shared" si="7"/>
        <v>0</v>
      </c>
      <c r="S82" s="1">
        <f t="shared" si="7"/>
        <v>0</v>
      </c>
      <c r="T82" s="1">
        <f t="shared" si="7"/>
        <v>0</v>
      </c>
      <c r="U82" s="1">
        <f t="shared" si="7"/>
        <v>25</v>
      </c>
    </row>
    <row r="83" spans="1:21" x14ac:dyDescent="0.25">
      <c r="A83" s="4" t="s">
        <v>156</v>
      </c>
      <c r="B83" s="1" t="s">
        <v>157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4</v>
      </c>
      <c r="I83" s="1" t="s">
        <v>5</v>
      </c>
      <c r="J83" s="1">
        <f t="shared" si="9"/>
        <v>1</v>
      </c>
      <c r="K83" s="18">
        <v>10</v>
      </c>
      <c r="L83" s="19">
        <v>0.4</v>
      </c>
      <c r="M83" s="18">
        <v>20</v>
      </c>
      <c r="N83" s="1">
        <f t="shared" si="10"/>
        <v>10</v>
      </c>
      <c r="O83" s="1">
        <f t="shared" si="8"/>
        <v>0</v>
      </c>
      <c r="P83" s="1">
        <f t="shared" si="8"/>
        <v>0</v>
      </c>
      <c r="Q83" s="1">
        <f t="shared" si="7"/>
        <v>0</v>
      </c>
      <c r="R83" s="1">
        <f t="shared" si="7"/>
        <v>0</v>
      </c>
      <c r="S83" s="1">
        <f t="shared" si="7"/>
        <v>0</v>
      </c>
      <c r="T83" s="1">
        <f t="shared" si="7"/>
        <v>10</v>
      </c>
      <c r="U83" s="1">
        <f t="shared" si="7"/>
        <v>0</v>
      </c>
    </row>
    <row r="84" spans="1:21" x14ac:dyDescent="0.25">
      <c r="A84" s="4" t="s">
        <v>158</v>
      </c>
      <c r="B84" s="1" t="s">
        <v>159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>
        <f t="shared" si="9"/>
        <v>0</v>
      </c>
      <c r="K84" s="18"/>
      <c r="L84" s="18"/>
      <c r="M84" s="18"/>
      <c r="N84" s="1">
        <f t="shared" si="10"/>
        <v>0</v>
      </c>
      <c r="O84" s="1">
        <f t="shared" si="8"/>
        <v>0</v>
      </c>
      <c r="P84" s="1">
        <f t="shared" si="8"/>
        <v>0</v>
      </c>
      <c r="Q84" s="1">
        <f t="shared" si="7"/>
        <v>0</v>
      </c>
      <c r="R84" s="1">
        <f t="shared" si="7"/>
        <v>0</v>
      </c>
      <c r="S84" s="1">
        <f t="shared" si="7"/>
        <v>0</v>
      </c>
      <c r="T84" s="1">
        <f t="shared" si="7"/>
        <v>0</v>
      </c>
      <c r="U84" s="1">
        <f t="shared" si="7"/>
        <v>0</v>
      </c>
    </row>
    <row r="85" spans="1:21" x14ac:dyDescent="0.25">
      <c r="A85" s="4" t="s">
        <v>160</v>
      </c>
      <c r="B85" s="1" t="s">
        <v>161</v>
      </c>
      <c r="C85" s="1" t="s">
        <v>5</v>
      </c>
      <c r="D85" s="1" t="s">
        <v>5</v>
      </c>
      <c r="E85" s="1" t="s">
        <v>4</v>
      </c>
      <c r="F85" s="1" t="s">
        <v>5</v>
      </c>
      <c r="G85" s="1" t="s">
        <v>5</v>
      </c>
      <c r="H85" s="1" t="s">
        <v>5</v>
      </c>
      <c r="I85" s="1" t="s">
        <v>5</v>
      </c>
      <c r="J85" s="1">
        <f t="shared" si="9"/>
        <v>1</v>
      </c>
      <c r="K85" s="18"/>
      <c r="L85" s="18"/>
      <c r="M85" s="18"/>
      <c r="N85" s="1">
        <f t="shared" si="10"/>
        <v>0</v>
      </c>
      <c r="O85" s="1">
        <f t="shared" si="8"/>
        <v>0</v>
      </c>
      <c r="P85" s="1">
        <f t="shared" si="8"/>
        <v>0</v>
      </c>
      <c r="Q85" s="1">
        <f t="shared" si="7"/>
        <v>0</v>
      </c>
      <c r="R85" s="1">
        <f t="shared" si="7"/>
        <v>0</v>
      </c>
      <c r="S85" s="1">
        <f t="shared" si="7"/>
        <v>0</v>
      </c>
      <c r="T85" s="1">
        <f t="shared" si="7"/>
        <v>0</v>
      </c>
      <c r="U85" s="1">
        <f t="shared" si="7"/>
        <v>0</v>
      </c>
    </row>
    <row r="86" spans="1:21" x14ac:dyDescent="0.25">
      <c r="A86" s="4" t="s">
        <v>162</v>
      </c>
      <c r="B86" s="1" t="s">
        <v>163</v>
      </c>
      <c r="C86" s="1" t="s">
        <v>5</v>
      </c>
      <c r="D86" s="1" t="s">
        <v>4</v>
      </c>
      <c r="E86" s="1" t="s">
        <v>4</v>
      </c>
      <c r="F86" s="1" t="s">
        <v>4</v>
      </c>
      <c r="G86" s="1" t="s">
        <v>5</v>
      </c>
      <c r="H86" s="1" t="s">
        <v>4</v>
      </c>
      <c r="I86" s="1" t="s">
        <v>4</v>
      </c>
      <c r="J86" s="1">
        <f t="shared" si="9"/>
        <v>5</v>
      </c>
      <c r="K86" s="18">
        <v>100</v>
      </c>
      <c r="L86" s="19">
        <v>0.06</v>
      </c>
      <c r="M86" s="18"/>
      <c r="N86" s="1">
        <f t="shared" si="10"/>
        <v>20</v>
      </c>
      <c r="O86" s="1">
        <f t="shared" si="8"/>
        <v>0</v>
      </c>
      <c r="P86" s="1">
        <f t="shared" si="8"/>
        <v>20</v>
      </c>
      <c r="Q86" s="1">
        <f t="shared" si="7"/>
        <v>20</v>
      </c>
      <c r="R86" s="1">
        <f t="shared" si="7"/>
        <v>20</v>
      </c>
      <c r="S86" s="1">
        <f t="shared" si="7"/>
        <v>0</v>
      </c>
      <c r="T86" s="1">
        <f t="shared" si="7"/>
        <v>20</v>
      </c>
      <c r="U86" s="1">
        <f t="shared" si="7"/>
        <v>20</v>
      </c>
    </row>
    <row r="87" spans="1:21" x14ac:dyDescent="0.25">
      <c r="A87" s="4" t="s">
        <v>164</v>
      </c>
      <c r="B87" s="1" t="s">
        <v>165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>
        <f t="shared" si="9"/>
        <v>0</v>
      </c>
      <c r="K87" s="18"/>
      <c r="L87" s="18"/>
      <c r="M87" s="18"/>
      <c r="N87" s="1">
        <f t="shared" si="10"/>
        <v>0</v>
      </c>
      <c r="O87" s="1">
        <f t="shared" si="8"/>
        <v>0</v>
      </c>
      <c r="P87" s="1">
        <f t="shared" si="8"/>
        <v>0</v>
      </c>
      <c r="Q87" s="1">
        <f t="shared" si="7"/>
        <v>0</v>
      </c>
      <c r="R87" s="1">
        <f t="shared" si="7"/>
        <v>0</v>
      </c>
      <c r="S87" s="1">
        <f t="shared" si="7"/>
        <v>0</v>
      </c>
      <c r="T87" s="1">
        <f t="shared" si="7"/>
        <v>0</v>
      </c>
      <c r="U87" s="1">
        <f t="shared" si="7"/>
        <v>0</v>
      </c>
    </row>
    <row r="88" spans="1:21" x14ac:dyDescent="0.25">
      <c r="A88" s="4" t="s">
        <v>166</v>
      </c>
      <c r="B88" s="1" t="s">
        <v>167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4</v>
      </c>
      <c r="I88" s="1" t="s">
        <v>5</v>
      </c>
      <c r="J88" s="1">
        <f t="shared" si="9"/>
        <v>1</v>
      </c>
      <c r="K88" s="18"/>
      <c r="L88" s="18"/>
      <c r="M88" s="18"/>
      <c r="N88" s="1">
        <f t="shared" si="10"/>
        <v>0</v>
      </c>
      <c r="O88" s="1">
        <f t="shared" si="8"/>
        <v>0</v>
      </c>
      <c r="P88" s="1">
        <f t="shared" si="8"/>
        <v>0</v>
      </c>
      <c r="Q88" s="1">
        <f t="shared" si="7"/>
        <v>0</v>
      </c>
      <c r="R88" s="1">
        <f t="shared" si="7"/>
        <v>0</v>
      </c>
      <c r="S88" s="1">
        <f t="shared" si="7"/>
        <v>0</v>
      </c>
      <c r="T88" s="1">
        <f t="shared" si="7"/>
        <v>0</v>
      </c>
      <c r="U88" s="1">
        <f t="shared" si="7"/>
        <v>0</v>
      </c>
    </row>
    <row r="89" spans="1:21" x14ac:dyDescent="0.25">
      <c r="A89" s="4" t="s">
        <v>168</v>
      </c>
      <c r="B89" s="1" t="s">
        <v>169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>
        <f t="shared" si="9"/>
        <v>0</v>
      </c>
      <c r="K89" s="18"/>
      <c r="L89" s="18"/>
      <c r="M89" s="18"/>
      <c r="N89" s="1">
        <f t="shared" si="10"/>
        <v>0</v>
      </c>
      <c r="O89" s="1">
        <f t="shared" si="8"/>
        <v>0</v>
      </c>
      <c r="P89" s="1">
        <f t="shared" si="8"/>
        <v>0</v>
      </c>
      <c r="Q89" s="1">
        <f t="shared" si="7"/>
        <v>0</v>
      </c>
      <c r="R89" s="1">
        <f t="shared" si="7"/>
        <v>0</v>
      </c>
      <c r="S89" s="1">
        <f t="shared" si="7"/>
        <v>0</v>
      </c>
      <c r="T89" s="1">
        <f t="shared" si="7"/>
        <v>0</v>
      </c>
      <c r="U89" s="1">
        <f t="shared" si="7"/>
        <v>0</v>
      </c>
    </row>
    <row r="90" spans="1:21" x14ac:dyDescent="0.25">
      <c r="A90" s="4" t="s">
        <v>170</v>
      </c>
      <c r="B90" s="1" t="s">
        <v>171</v>
      </c>
      <c r="C90" s="1" t="s">
        <v>5</v>
      </c>
      <c r="D90" s="1" t="s">
        <v>4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>
        <f t="shared" si="9"/>
        <v>1</v>
      </c>
      <c r="K90" s="18">
        <v>65</v>
      </c>
      <c r="L90" s="19">
        <v>0.03</v>
      </c>
      <c r="M90" s="18"/>
      <c r="N90" s="1">
        <f t="shared" si="10"/>
        <v>65</v>
      </c>
      <c r="O90" s="1">
        <f t="shared" si="8"/>
        <v>0</v>
      </c>
      <c r="P90" s="1">
        <f t="shared" si="8"/>
        <v>65</v>
      </c>
      <c r="Q90" s="1">
        <f t="shared" si="7"/>
        <v>0</v>
      </c>
      <c r="R90" s="1">
        <f t="shared" si="7"/>
        <v>0</v>
      </c>
      <c r="S90" s="1">
        <f t="shared" si="7"/>
        <v>0</v>
      </c>
      <c r="T90" s="1">
        <f t="shared" si="7"/>
        <v>0</v>
      </c>
      <c r="U90" s="1">
        <f t="shared" si="7"/>
        <v>0</v>
      </c>
    </row>
    <row r="91" spans="1:21" x14ac:dyDescent="0.25">
      <c r="A91" s="4" t="s">
        <v>172</v>
      </c>
      <c r="B91" s="1" t="s">
        <v>173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>
        <f t="shared" si="9"/>
        <v>0</v>
      </c>
      <c r="K91" s="18"/>
      <c r="L91" s="18"/>
      <c r="M91" s="18"/>
      <c r="N91" s="1">
        <f t="shared" si="10"/>
        <v>0</v>
      </c>
      <c r="O91" s="1">
        <f t="shared" si="8"/>
        <v>0</v>
      </c>
      <c r="P91" s="1">
        <f t="shared" si="8"/>
        <v>0</v>
      </c>
      <c r="Q91" s="1">
        <f t="shared" si="7"/>
        <v>0</v>
      </c>
      <c r="R91" s="1">
        <f t="shared" si="7"/>
        <v>0</v>
      </c>
      <c r="S91" s="1">
        <f t="shared" si="7"/>
        <v>0</v>
      </c>
      <c r="T91" s="1">
        <f t="shared" si="7"/>
        <v>0</v>
      </c>
      <c r="U91" s="1">
        <f t="shared" si="7"/>
        <v>0</v>
      </c>
    </row>
    <row r="92" spans="1:21" x14ac:dyDescent="0.25">
      <c r="A92" s="4" t="s">
        <v>174</v>
      </c>
      <c r="B92" s="1" t="s">
        <v>175</v>
      </c>
      <c r="C92" s="1" t="s">
        <v>5</v>
      </c>
      <c r="D92" s="1" t="s">
        <v>4</v>
      </c>
      <c r="E92" s="1" t="s">
        <v>4</v>
      </c>
      <c r="F92" s="1" t="s">
        <v>5</v>
      </c>
      <c r="G92" s="1" t="s">
        <v>5</v>
      </c>
      <c r="H92" s="1" t="s">
        <v>4</v>
      </c>
      <c r="I92" s="1" t="s">
        <v>4</v>
      </c>
      <c r="J92" s="1">
        <f t="shared" si="9"/>
        <v>4</v>
      </c>
      <c r="K92" s="18">
        <v>101</v>
      </c>
      <c r="L92" s="19">
        <v>0.04</v>
      </c>
      <c r="M92" s="18"/>
      <c r="N92" s="1">
        <f t="shared" si="10"/>
        <v>25.25</v>
      </c>
      <c r="O92" s="1">
        <f t="shared" si="8"/>
        <v>0</v>
      </c>
      <c r="P92" s="1">
        <f t="shared" si="8"/>
        <v>25.25</v>
      </c>
      <c r="Q92" s="1">
        <f t="shared" si="7"/>
        <v>25.25</v>
      </c>
      <c r="R92" s="1">
        <f t="shared" si="7"/>
        <v>0</v>
      </c>
      <c r="S92" s="1">
        <f t="shared" si="7"/>
        <v>0</v>
      </c>
      <c r="T92" s="1">
        <f t="shared" si="7"/>
        <v>25.25</v>
      </c>
      <c r="U92" s="1">
        <f t="shared" si="7"/>
        <v>25.25</v>
      </c>
    </row>
    <row r="93" spans="1:21" x14ac:dyDescent="0.25">
      <c r="A93" s="4" t="s">
        <v>176</v>
      </c>
      <c r="B93" s="1" t="s">
        <v>177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>
        <f t="shared" si="9"/>
        <v>0</v>
      </c>
      <c r="K93" s="18"/>
      <c r="L93" s="18"/>
      <c r="M93" s="18"/>
      <c r="N93" s="1">
        <f t="shared" si="10"/>
        <v>0</v>
      </c>
      <c r="O93" s="1">
        <f t="shared" si="8"/>
        <v>0</v>
      </c>
      <c r="P93" s="1">
        <f t="shared" si="8"/>
        <v>0</v>
      </c>
      <c r="Q93" s="1">
        <f t="shared" si="7"/>
        <v>0</v>
      </c>
      <c r="R93" s="1">
        <f t="shared" si="7"/>
        <v>0</v>
      </c>
      <c r="S93" s="1">
        <f t="shared" si="7"/>
        <v>0</v>
      </c>
      <c r="T93" s="1">
        <f t="shared" si="7"/>
        <v>0</v>
      </c>
      <c r="U93" s="1">
        <f t="shared" si="7"/>
        <v>0</v>
      </c>
    </row>
    <row r="94" spans="1:21" x14ac:dyDescent="0.25">
      <c r="A94" s="4" t="s">
        <v>178</v>
      </c>
      <c r="B94" s="1" t="s">
        <v>179</v>
      </c>
      <c r="C94" s="1" t="s">
        <v>5</v>
      </c>
      <c r="D94" s="1" t="s">
        <v>5</v>
      </c>
      <c r="E94" s="1" t="s">
        <v>5</v>
      </c>
      <c r="F94" s="1" t="s">
        <v>5</v>
      </c>
      <c r="G94" s="1" t="s">
        <v>5</v>
      </c>
      <c r="H94" s="1" t="s">
        <v>4</v>
      </c>
      <c r="I94" s="1" t="s">
        <v>5</v>
      </c>
      <c r="J94" s="1">
        <f t="shared" si="9"/>
        <v>1</v>
      </c>
      <c r="K94" s="18">
        <v>100</v>
      </c>
      <c r="L94" s="19">
        <v>0.04</v>
      </c>
      <c r="M94" s="18"/>
      <c r="N94" s="1">
        <f t="shared" si="10"/>
        <v>100</v>
      </c>
      <c r="O94" s="1">
        <f t="shared" si="8"/>
        <v>0</v>
      </c>
      <c r="P94" s="1">
        <f t="shared" si="8"/>
        <v>0</v>
      </c>
      <c r="Q94" s="1">
        <f t="shared" si="7"/>
        <v>0</v>
      </c>
      <c r="R94" s="1">
        <f t="shared" si="7"/>
        <v>0</v>
      </c>
      <c r="S94" s="1">
        <f t="shared" si="7"/>
        <v>0</v>
      </c>
      <c r="T94" s="1">
        <f t="shared" si="7"/>
        <v>100</v>
      </c>
      <c r="U94" s="1">
        <f t="shared" si="7"/>
        <v>0</v>
      </c>
    </row>
    <row r="95" spans="1:21" x14ac:dyDescent="0.25">
      <c r="A95" s="4" t="s">
        <v>180</v>
      </c>
      <c r="B95" s="1" t="s">
        <v>181</v>
      </c>
      <c r="C95" s="1" t="s">
        <v>5</v>
      </c>
      <c r="D95" s="1" t="s">
        <v>5</v>
      </c>
      <c r="E95" s="1" t="s">
        <v>5</v>
      </c>
      <c r="F95" s="1" t="s">
        <v>4</v>
      </c>
      <c r="G95" s="1" t="s">
        <v>5</v>
      </c>
      <c r="H95" s="1" t="s">
        <v>4</v>
      </c>
      <c r="I95" s="1" t="s">
        <v>4</v>
      </c>
      <c r="J95" s="1">
        <f t="shared" si="9"/>
        <v>3</v>
      </c>
      <c r="K95" s="18"/>
      <c r="L95" s="18"/>
      <c r="M95" s="18"/>
      <c r="N95" s="1">
        <f t="shared" si="10"/>
        <v>0</v>
      </c>
      <c r="O95" s="1">
        <f t="shared" si="8"/>
        <v>0</v>
      </c>
      <c r="P95" s="1">
        <f t="shared" si="8"/>
        <v>0</v>
      </c>
      <c r="Q95" s="1">
        <f t="shared" si="7"/>
        <v>0</v>
      </c>
      <c r="R95" s="1">
        <f t="shared" si="7"/>
        <v>0</v>
      </c>
      <c r="S95" s="1">
        <f t="shared" si="7"/>
        <v>0</v>
      </c>
      <c r="T95" s="1">
        <f t="shared" si="7"/>
        <v>0</v>
      </c>
      <c r="U95" s="1">
        <f t="shared" si="7"/>
        <v>0</v>
      </c>
    </row>
    <row r="96" spans="1:21" x14ac:dyDescent="0.25">
      <c r="A96" s="4" t="s">
        <v>182</v>
      </c>
      <c r="B96" s="1" t="s">
        <v>183</v>
      </c>
      <c r="C96" s="1" t="s">
        <v>5</v>
      </c>
      <c r="D96" s="1" t="s">
        <v>5</v>
      </c>
      <c r="E96" s="1" t="s">
        <v>5</v>
      </c>
      <c r="F96" s="1" t="s">
        <v>5</v>
      </c>
      <c r="G96" s="1" t="s">
        <v>5</v>
      </c>
      <c r="H96" s="1" t="s">
        <v>5</v>
      </c>
      <c r="I96" s="1" t="s">
        <v>5</v>
      </c>
      <c r="J96" s="1">
        <f t="shared" si="9"/>
        <v>0</v>
      </c>
      <c r="K96" s="18"/>
      <c r="L96" s="18"/>
      <c r="M96" s="18"/>
      <c r="N96" s="1">
        <f t="shared" si="10"/>
        <v>0</v>
      </c>
      <c r="O96" s="1">
        <f t="shared" si="8"/>
        <v>0</v>
      </c>
      <c r="P96" s="1">
        <f t="shared" si="8"/>
        <v>0</v>
      </c>
      <c r="Q96" s="1">
        <f t="shared" si="7"/>
        <v>0</v>
      </c>
      <c r="R96" s="1">
        <f t="shared" si="7"/>
        <v>0</v>
      </c>
      <c r="S96" s="1">
        <f t="shared" si="7"/>
        <v>0</v>
      </c>
      <c r="T96" s="1">
        <f t="shared" si="7"/>
        <v>0</v>
      </c>
      <c r="U96" s="1">
        <f t="shared" si="7"/>
        <v>0</v>
      </c>
    </row>
    <row r="97" spans="1:21" x14ac:dyDescent="0.25">
      <c r="A97" s="4" t="s">
        <v>184</v>
      </c>
      <c r="B97" s="1" t="s">
        <v>185</v>
      </c>
      <c r="C97" s="1" t="s">
        <v>5</v>
      </c>
      <c r="D97" s="1" t="s">
        <v>5</v>
      </c>
      <c r="E97" s="1" t="s">
        <v>5</v>
      </c>
      <c r="F97" s="1" t="s">
        <v>4</v>
      </c>
      <c r="G97" s="1" t="s">
        <v>5</v>
      </c>
      <c r="H97" s="1" t="s">
        <v>4</v>
      </c>
      <c r="I97" s="1" t="s">
        <v>4</v>
      </c>
      <c r="J97" s="1">
        <f t="shared" si="9"/>
        <v>3</v>
      </c>
      <c r="K97" s="18">
        <v>50</v>
      </c>
      <c r="L97" s="19">
        <v>0.3</v>
      </c>
      <c r="M97" s="18"/>
      <c r="N97" s="1">
        <f t="shared" si="10"/>
        <v>16.666666666666668</v>
      </c>
      <c r="O97" s="1">
        <f t="shared" si="8"/>
        <v>0</v>
      </c>
      <c r="P97" s="1">
        <f t="shared" si="8"/>
        <v>0</v>
      </c>
      <c r="Q97" s="1">
        <f t="shared" si="7"/>
        <v>0</v>
      </c>
      <c r="R97" s="1">
        <f t="shared" si="7"/>
        <v>16.666666666666668</v>
      </c>
      <c r="S97" s="1">
        <f t="shared" si="7"/>
        <v>0</v>
      </c>
      <c r="T97" s="1">
        <f t="shared" si="7"/>
        <v>16.666666666666668</v>
      </c>
      <c r="U97" s="1">
        <f t="shared" si="7"/>
        <v>16.666666666666668</v>
      </c>
    </row>
    <row r="98" spans="1:21" x14ac:dyDescent="0.25">
      <c r="A98" s="4" t="s">
        <v>186</v>
      </c>
      <c r="B98" s="1" t="s">
        <v>187</v>
      </c>
      <c r="C98" s="1" t="s">
        <v>5</v>
      </c>
      <c r="D98" s="1" t="s">
        <v>4</v>
      </c>
      <c r="E98" s="1" t="s">
        <v>5</v>
      </c>
      <c r="F98" s="1" t="s">
        <v>4</v>
      </c>
      <c r="G98" s="1" t="s">
        <v>5</v>
      </c>
      <c r="H98" s="1" t="s">
        <v>5</v>
      </c>
      <c r="I98" s="1" t="s">
        <v>4</v>
      </c>
      <c r="J98" s="1">
        <f t="shared" si="9"/>
        <v>3</v>
      </c>
      <c r="K98" s="18"/>
      <c r="L98" s="18"/>
      <c r="M98" s="18"/>
      <c r="N98" s="1">
        <f t="shared" si="10"/>
        <v>0</v>
      </c>
      <c r="O98" s="1">
        <f t="shared" si="8"/>
        <v>0</v>
      </c>
      <c r="P98" s="1">
        <f t="shared" si="8"/>
        <v>0</v>
      </c>
      <c r="Q98" s="1">
        <f t="shared" si="7"/>
        <v>0</v>
      </c>
      <c r="R98" s="1">
        <f t="shared" si="7"/>
        <v>0</v>
      </c>
      <c r="S98" s="1">
        <f t="shared" si="7"/>
        <v>0</v>
      </c>
      <c r="T98" s="1">
        <f t="shared" si="7"/>
        <v>0</v>
      </c>
      <c r="U98" s="1">
        <f t="shared" si="7"/>
        <v>0</v>
      </c>
    </row>
    <row r="99" spans="1:21" x14ac:dyDescent="0.25">
      <c r="A99" s="4" t="s">
        <v>188</v>
      </c>
      <c r="B99" s="1" t="s">
        <v>189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  <c r="I99" s="1" t="s">
        <v>5</v>
      </c>
      <c r="J99" s="1">
        <f t="shared" si="9"/>
        <v>0</v>
      </c>
      <c r="K99" s="18"/>
      <c r="L99" s="18"/>
      <c r="M99" s="18"/>
      <c r="N99" s="1">
        <f t="shared" si="10"/>
        <v>0</v>
      </c>
      <c r="O99" s="1">
        <f t="shared" si="8"/>
        <v>0</v>
      </c>
      <c r="P99" s="1">
        <f t="shared" si="8"/>
        <v>0</v>
      </c>
      <c r="Q99" s="1">
        <f t="shared" si="7"/>
        <v>0</v>
      </c>
      <c r="R99" s="1">
        <f t="shared" si="7"/>
        <v>0</v>
      </c>
      <c r="S99" s="1">
        <f t="shared" si="7"/>
        <v>0</v>
      </c>
      <c r="T99" s="1">
        <f t="shared" si="7"/>
        <v>0</v>
      </c>
      <c r="U99" s="1">
        <f t="shared" si="7"/>
        <v>0</v>
      </c>
    </row>
    <row r="100" spans="1:21" x14ac:dyDescent="0.25">
      <c r="A100" s="4" t="s">
        <v>190</v>
      </c>
      <c r="B100" s="1" t="s">
        <v>191</v>
      </c>
      <c r="C100" s="1" t="s">
        <v>5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  <c r="I100" s="1" t="s">
        <v>5</v>
      </c>
      <c r="J100" s="1">
        <f t="shared" si="9"/>
        <v>0</v>
      </c>
      <c r="K100" s="18"/>
      <c r="L100" s="18"/>
      <c r="M100" s="18"/>
      <c r="N100" s="1">
        <f t="shared" si="10"/>
        <v>0</v>
      </c>
      <c r="O100" s="1">
        <f t="shared" si="8"/>
        <v>0</v>
      </c>
      <c r="P100" s="1">
        <f t="shared" si="8"/>
        <v>0</v>
      </c>
      <c r="Q100" s="1">
        <f t="shared" si="7"/>
        <v>0</v>
      </c>
      <c r="R100" s="1">
        <f t="shared" si="7"/>
        <v>0</v>
      </c>
      <c r="S100" s="1">
        <f t="shared" si="7"/>
        <v>0</v>
      </c>
      <c r="T100" s="1">
        <f t="shared" si="7"/>
        <v>0</v>
      </c>
      <c r="U100" s="1">
        <f t="shared" si="7"/>
        <v>0</v>
      </c>
    </row>
    <row r="101" spans="1:21" x14ac:dyDescent="0.25">
      <c r="A101" s="4" t="s">
        <v>192</v>
      </c>
      <c r="B101" s="1" t="s">
        <v>193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>
        <f t="shared" si="9"/>
        <v>0</v>
      </c>
      <c r="K101" s="18"/>
      <c r="L101" s="18"/>
      <c r="M101" s="18"/>
      <c r="N101" s="1">
        <f t="shared" si="10"/>
        <v>0</v>
      </c>
      <c r="O101" s="1">
        <f t="shared" si="8"/>
        <v>0</v>
      </c>
      <c r="P101" s="1">
        <f t="shared" si="8"/>
        <v>0</v>
      </c>
      <c r="Q101" s="1">
        <f t="shared" si="7"/>
        <v>0</v>
      </c>
      <c r="R101" s="1">
        <f t="shared" si="7"/>
        <v>0</v>
      </c>
      <c r="S101" s="1">
        <f t="shared" si="7"/>
        <v>0</v>
      </c>
      <c r="T101" s="1">
        <f t="shared" si="7"/>
        <v>0</v>
      </c>
      <c r="U101" s="1">
        <f t="shared" si="7"/>
        <v>0</v>
      </c>
    </row>
    <row r="102" spans="1:21" x14ac:dyDescent="0.25">
      <c r="A102" s="4" t="s">
        <v>194</v>
      </c>
      <c r="B102" s="1" t="s">
        <v>195</v>
      </c>
      <c r="C102" s="1" t="s">
        <v>5</v>
      </c>
      <c r="D102" s="1" t="s">
        <v>4</v>
      </c>
      <c r="E102" s="1" t="s">
        <v>5</v>
      </c>
      <c r="F102" s="1" t="s">
        <v>4</v>
      </c>
      <c r="G102" s="1" t="s">
        <v>5</v>
      </c>
      <c r="H102" s="1" t="s">
        <v>5</v>
      </c>
      <c r="I102" s="1" t="s">
        <v>5</v>
      </c>
      <c r="J102" s="1">
        <f t="shared" si="9"/>
        <v>2</v>
      </c>
      <c r="K102" s="18">
        <v>80</v>
      </c>
      <c r="L102" s="19">
        <v>0.06</v>
      </c>
      <c r="M102" s="18"/>
      <c r="N102" s="1">
        <f t="shared" si="10"/>
        <v>40</v>
      </c>
      <c r="O102" s="1">
        <f t="shared" si="8"/>
        <v>0</v>
      </c>
      <c r="P102" s="1">
        <f t="shared" si="8"/>
        <v>40</v>
      </c>
      <c r="Q102" s="1">
        <f t="shared" si="7"/>
        <v>0</v>
      </c>
      <c r="R102" s="1">
        <f t="shared" si="7"/>
        <v>40</v>
      </c>
      <c r="S102" s="1">
        <f t="shared" si="7"/>
        <v>0</v>
      </c>
      <c r="T102" s="1">
        <f t="shared" si="7"/>
        <v>0</v>
      </c>
      <c r="U102" s="1">
        <f t="shared" si="7"/>
        <v>0</v>
      </c>
    </row>
    <row r="103" spans="1:21" x14ac:dyDescent="0.25">
      <c r="A103" s="4" t="s">
        <v>196</v>
      </c>
      <c r="B103" s="1" t="s">
        <v>197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H103" s="1" t="s">
        <v>5</v>
      </c>
      <c r="I103" s="1" t="s">
        <v>5</v>
      </c>
      <c r="J103" s="1">
        <f t="shared" si="9"/>
        <v>0</v>
      </c>
      <c r="K103" s="18"/>
      <c r="L103" s="18"/>
      <c r="M103" s="18"/>
      <c r="N103" s="1">
        <f t="shared" si="10"/>
        <v>0</v>
      </c>
      <c r="O103" s="1">
        <f t="shared" si="8"/>
        <v>0</v>
      </c>
      <c r="P103" s="1">
        <f t="shared" si="8"/>
        <v>0</v>
      </c>
      <c r="Q103" s="1">
        <f t="shared" si="7"/>
        <v>0</v>
      </c>
      <c r="R103" s="1">
        <f t="shared" si="7"/>
        <v>0</v>
      </c>
      <c r="S103" s="1">
        <f t="shared" si="7"/>
        <v>0</v>
      </c>
      <c r="T103" s="1">
        <f t="shared" si="7"/>
        <v>0</v>
      </c>
      <c r="U103" s="1">
        <f t="shared" si="7"/>
        <v>0</v>
      </c>
    </row>
    <row r="104" spans="1:21" x14ac:dyDescent="0.25">
      <c r="A104" s="4" t="s">
        <v>198</v>
      </c>
      <c r="B104" s="1" t="s">
        <v>199</v>
      </c>
      <c r="C104" s="1" t="s">
        <v>5</v>
      </c>
      <c r="D104" s="1" t="s">
        <v>5</v>
      </c>
      <c r="E104" s="1" t="s">
        <v>5</v>
      </c>
      <c r="F104" s="1" t="s">
        <v>5</v>
      </c>
      <c r="G104" s="1" t="s">
        <v>5</v>
      </c>
      <c r="H104" s="1" t="s">
        <v>5</v>
      </c>
      <c r="I104" s="1" t="s">
        <v>5</v>
      </c>
      <c r="J104" s="1">
        <f t="shared" si="9"/>
        <v>0</v>
      </c>
      <c r="K104" s="18"/>
      <c r="L104" s="18"/>
      <c r="M104" s="18"/>
      <c r="N104" s="1">
        <f t="shared" si="10"/>
        <v>0</v>
      </c>
      <c r="O104" s="1">
        <f t="shared" si="8"/>
        <v>0</v>
      </c>
      <c r="P104" s="1">
        <f t="shared" si="8"/>
        <v>0</v>
      </c>
      <c r="Q104" s="1">
        <f t="shared" si="7"/>
        <v>0</v>
      </c>
      <c r="R104" s="1">
        <f t="shared" si="7"/>
        <v>0</v>
      </c>
      <c r="S104" s="1">
        <f t="shared" si="7"/>
        <v>0</v>
      </c>
      <c r="T104" s="1">
        <f t="shared" si="7"/>
        <v>0</v>
      </c>
      <c r="U104" s="1">
        <f t="shared" si="7"/>
        <v>0</v>
      </c>
    </row>
    <row r="105" spans="1:21" x14ac:dyDescent="0.25">
      <c r="A105" s="4" t="s">
        <v>200</v>
      </c>
      <c r="B105" s="1" t="s">
        <v>201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>
        <f t="shared" si="9"/>
        <v>0</v>
      </c>
      <c r="K105" s="18"/>
      <c r="L105" s="18"/>
      <c r="M105" s="18"/>
      <c r="N105" s="1">
        <f t="shared" si="10"/>
        <v>0</v>
      </c>
      <c r="O105" s="1">
        <f t="shared" si="8"/>
        <v>0</v>
      </c>
      <c r="P105" s="1">
        <f t="shared" si="8"/>
        <v>0</v>
      </c>
      <c r="Q105" s="1">
        <f t="shared" si="7"/>
        <v>0</v>
      </c>
      <c r="R105" s="1">
        <f t="shared" si="7"/>
        <v>0</v>
      </c>
      <c r="S105" s="1">
        <f t="shared" si="7"/>
        <v>0</v>
      </c>
      <c r="T105" s="1">
        <f t="shared" si="7"/>
        <v>0</v>
      </c>
      <c r="U105" s="1">
        <f t="shared" si="7"/>
        <v>0</v>
      </c>
    </row>
    <row r="106" spans="1:21" x14ac:dyDescent="0.25">
      <c r="A106" s="4" t="s">
        <v>202</v>
      </c>
      <c r="B106" s="1" t="s">
        <v>203</v>
      </c>
      <c r="C106" s="1" t="s">
        <v>5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>
        <f t="shared" si="9"/>
        <v>0</v>
      </c>
      <c r="K106" s="18"/>
      <c r="L106" s="18"/>
      <c r="M106" s="18"/>
      <c r="N106" s="1">
        <f t="shared" si="10"/>
        <v>0</v>
      </c>
      <c r="O106" s="1">
        <f t="shared" si="8"/>
        <v>0</v>
      </c>
      <c r="P106" s="1">
        <f t="shared" si="8"/>
        <v>0</v>
      </c>
      <c r="Q106" s="1">
        <f t="shared" si="7"/>
        <v>0</v>
      </c>
      <c r="R106" s="1">
        <f t="shared" si="7"/>
        <v>0</v>
      </c>
      <c r="S106" s="1">
        <f t="shared" si="7"/>
        <v>0</v>
      </c>
      <c r="T106" s="1">
        <f t="shared" si="7"/>
        <v>0</v>
      </c>
      <c r="U106" s="1">
        <f t="shared" si="7"/>
        <v>0</v>
      </c>
    </row>
    <row r="107" spans="1:21" x14ac:dyDescent="0.25">
      <c r="A107" s="4" t="s">
        <v>204</v>
      </c>
      <c r="B107" s="1" t="s">
        <v>205</v>
      </c>
      <c r="C107" s="1" t="s">
        <v>5</v>
      </c>
      <c r="D107" s="1" t="s">
        <v>5</v>
      </c>
      <c r="E107" s="1" t="s">
        <v>5</v>
      </c>
      <c r="F107" s="1" t="s">
        <v>5</v>
      </c>
      <c r="G107" s="1" t="s">
        <v>4</v>
      </c>
      <c r="H107" s="1" t="s">
        <v>5</v>
      </c>
      <c r="I107" s="1" t="s">
        <v>5</v>
      </c>
      <c r="J107" s="1">
        <f t="shared" si="9"/>
        <v>1</v>
      </c>
      <c r="K107" s="18">
        <v>75</v>
      </c>
      <c r="L107" s="20">
        <v>2.6800000000000001E-2</v>
      </c>
      <c r="M107" s="18"/>
      <c r="N107" s="1">
        <f t="shared" si="10"/>
        <v>75</v>
      </c>
      <c r="O107" s="1">
        <f t="shared" si="8"/>
        <v>0</v>
      </c>
      <c r="P107" s="1">
        <f t="shared" si="8"/>
        <v>0</v>
      </c>
      <c r="Q107" s="1">
        <f t="shared" si="7"/>
        <v>0</v>
      </c>
      <c r="R107" s="1">
        <f t="shared" si="7"/>
        <v>0</v>
      </c>
      <c r="S107" s="1">
        <f t="shared" si="7"/>
        <v>75</v>
      </c>
      <c r="T107" s="1">
        <f t="shared" si="7"/>
        <v>0</v>
      </c>
      <c r="U107" s="1">
        <f t="shared" si="7"/>
        <v>0</v>
      </c>
    </row>
    <row r="108" spans="1:21" x14ac:dyDescent="0.25">
      <c r="A108" s="4" t="s">
        <v>206</v>
      </c>
      <c r="B108" s="1" t="s">
        <v>207</v>
      </c>
      <c r="C108" s="1" t="s">
        <v>5</v>
      </c>
      <c r="D108" s="1" t="s">
        <v>5</v>
      </c>
      <c r="E108" s="1" t="s">
        <v>5</v>
      </c>
      <c r="F108" s="1" t="s">
        <v>5</v>
      </c>
      <c r="G108" s="1" t="s">
        <v>5</v>
      </c>
      <c r="H108" s="1" t="s">
        <v>5</v>
      </c>
      <c r="I108" s="1" t="s">
        <v>5</v>
      </c>
      <c r="J108" s="1">
        <f t="shared" si="9"/>
        <v>0</v>
      </c>
      <c r="K108" s="18"/>
      <c r="L108" s="18"/>
      <c r="M108" s="18"/>
      <c r="N108" s="1">
        <f t="shared" si="10"/>
        <v>0</v>
      </c>
      <c r="O108" s="1">
        <f t="shared" si="8"/>
        <v>0</v>
      </c>
      <c r="P108" s="1">
        <f t="shared" si="8"/>
        <v>0</v>
      </c>
      <c r="Q108" s="1">
        <f t="shared" si="8"/>
        <v>0</v>
      </c>
      <c r="R108" s="1">
        <f t="shared" si="8"/>
        <v>0</v>
      </c>
      <c r="S108" s="1">
        <f t="shared" si="8"/>
        <v>0</v>
      </c>
      <c r="T108" s="1">
        <f t="shared" si="8"/>
        <v>0</v>
      </c>
      <c r="U108" s="1">
        <f t="shared" si="8"/>
        <v>0</v>
      </c>
    </row>
    <row r="109" spans="1:21" x14ac:dyDescent="0.25">
      <c r="A109" s="4" t="s">
        <v>208</v>
      </c>
      <c r="B109" s="1" t="s">
        <v>209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>
        <f t="shared" si="9"/>
        <v>0</v>
      </c>
      <c r="K109" s="18"/>
      <c r="L109" s="18"/>
      <c r="M109" s="18"/>
      <c r="N109" s="1">
        <f t="shared" si="10"/>
        <v>0</v>
      </c>
      <c r="O109" s="1">
        <f t="shared" si="8"/>
        <v>0</v>
      </c>
      <c r="P109" s="1">
        <f t="shared" si="8"/>
        <v>0</v>
      </c>
      <c r="Q109" s="1">
        <f t="shared" si="8"/>
        <v>0</v>
      </c>
      <c r="R109" s="1">
        <f t="shared" si="8"/>
        <v>0</v>
      </c>
      <c r="S109" s="1">
        <f t="shared" si="8"/>
        <v>0</v>
      </c>
      <c r="T109" s="1">
        <f t="shared" si="8"/>
        <v>0</v>
      </c>
      <c r="U109" s="1">
        <f t="shared" si="8"/>
        <v>0</v>
      </c>
    </row>
    <row r="110" spans="1:21" x14ac:dyDescent="0.25">
      <c r="A110" s="4" t="s">
        <v>210</v>
      </c>
      <c r="B110" s="1" t="s">
        <v>211</v>
      </c>
      <c r="C110" s="1" t="s">
        <v>5</v>
      </c>
      <c r="D110" s="1" t="s">
        <v>5</v>
      </c>
      <c r="E110" s="1" t="s">
        <v>5</v>
      </c>
      <c r="F110" s="1" t="s">
        <v>5</v>
      </c>
      <c r="G110" s="1" t="s">
        <v>5</v>
      </c>
      <c r="H110" s="1" t="s">
        <v>5</v>
      </c>
      <c r="I110" s="1" t="s">
        <v>5</v>
      </c>
      <c r="J110" s="1">
        <f t="shared" si="9"/>
        <v>0</v>
      </c>
      <c r="K110" s="18"/>
      <c r="L110" s="18"/>
      <c r="M110" s="18"/>
      <c r="N110" s="1">
        <f t="shared" si="10"/>
        <v>0</v>
      </c>
      <c r="O110" s="1">
        <f t="shared" si="8"/>
        <v>0</v>
      </c>
      <c r="P110" s="1">
        <f t="shared" si="8"/>
        <v>0</v>
      </c>
      <c r="Q110" s="1">
        <f t="shared" si="8"/>
        <v>0</v>
      </c>
      <c r="R110" s="1">
        <f t="shared" si="8"/>
        <v>0</v>
      </c>
      <c r="S110" s="1">
        <f t="shared" si="8"/>
        <v>0</v>
      </c>
      <c r="T110" s="1">
        <f t="shared" si="8"/>
        <v>0</v>
      </c>
      <c r="U110" s="1">
        <f t="shared" si="8"/>
        <v>0</v>
      </c>
    </row>
    <row r="111" spans="1:21" x14ac:dyDescent="0.25">
      <c r="A111" s="4" t="s">
        <v>212</v>
      </c>
      <c r="B111" s="1" t="s">
        <v>213</v>
      </c>
      <c r="C111" s="1" t="s">
        <v>5</v>
      </c>
      <c r="D111" s="1" t="s">
        <v>5</v>
      </c>
      <c r="E111" s="1" t="s">
        <v>5</v>
      </c>
      <c r="F111" s="1" t="s">
        <v>5</v>
      </c>
      <c r="G111" s="1" t="s">
        <v>4</v>
      </c>
      <c r="H111" s="1" t="s">
        <v>5</v>
      </c>
      <c r="I111" s="1" t="s">
        <v>5</v>
      </c>
      <c r="J111" s="1">
        <f t="shared" si="9"/>
        <v>1</v>
      </c>
      <c r="K111" s="18">
        <v>50</v>
      </c>
      <c r="L111" s="19">
        <v>0.02</v>
      </c>
      <c r="M111" s="18"/>
      <c r="N111" s="1">
        <f t="shared" si="10"/>
        <v>50</v>
      </c>
      <c r="O111" s="1">
        <f t="shared" si="8"/>
        <v>0</v>
      </c>
      <c r="P111" s="1">
        <f t="shared" si="8"/>
        <v>0</v>
      </c>
      <c r="Q111" s="1">
        <f t="shared" si="8"/>
        <v>0</v>
      </c>
      <c r="R111" s="1">
        <f t="shared" si="8"/>
        <v>0</v>
      </c>
      <c r="S111" s="1">
        <f t="shared" si="8"/>
        <v>50</v>
      </c>
      <c r="T111" s="1">
        <f t="shared" si="8"/>
        <v>0</v>
      </c>
      <c r="U111" s="1">
        <f t="shared" si="8"/>
        <v>0</v>
      </c>
    </row>
    <row r="112" spans="1:21" x14ac:dyDescent="0.25">
      <c r="A112" s="4" t="s">
        <v>214</v>
      </c>
      <c r="B112" s="1" t="s">
        <v>215</v>
      </c>
      <c r="C112" s="1" t="s">
        <v>5</v>
      </c>
      <c r="D112" s="1" t="s">
        <v>5</v>
      </c>
      <c r="E112" s="1" t="s">
        <v>5</v>
      </c>
      <c r="F112" s="1" t="s">
        <v>5</v>
      </c>
      <c r="G112" s="1" t="s">
        <v>5</v>
      </c>
      <c r="H112" s="1" t="s">
        <v>5</v>
      </c>
      <c r="I112" s="1" t="s">
        <v>5</v>
      </c>
      <c r="J112" s="1">
        <f t="shared" si="9"/>
        <v>0</v>
      </c>
      <c r="K112" s="18"/>
      <c r="L112" s="18"/>
      <c r="M112" s="18"/>
      <c r="N112" s="1">
        <f t="shared" si="10"/>
        <v>0</v>
      </c>
      <c r="O112" s="1">
        <f t="shared" si="8"/>
        <v>0</v>
      </c>
      <c r="P112" s="1">
        <f t="shared" si="8"/>
        <v>0</v>
      </c>
      <c r="Q112" s="1">
        <f t="shared" si="8"/>
        <v>0</v>
      </c>
      <c r="R112" s="1">
        <f t="shared" si="8"/>
        <v>0</v>
      </c>
      <c r="S112" s="1">
        <f t="shared" si="8"/>
        <v>0</v>
      </c>
      <c r="T112" s="1">
        <f t="shared" si="8"/>
        <v>0</v>
      </c>
      <c r="U112" s="1">
        <f t="shared" si="8"/>
        <v>0</v>
      </c>
    </row>
    <row r="113" spans="1:21" x14ac:dyDescent="0.25">
      <c r="A113" s="4" t="s">
        <v>216</v>
      </c>
      <c r="B113" s="1" t="s">
        <v>217</v>
      </c>
      <c r="C113" s="1" t="s">
        <v>5</v>
      </c>
      <c r="D113" s="1" t="s">
        <v>4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>
        <f t="shared" si="9"/>
        <v>1</v>
      </c>
      <c r="K113" s="18"/>
      <c r="L113" s="18"/>
      <c r="M113" s="18"/>
      <c r="N113" s="1">
        <f t="shared" si="10"/>
        <v>0</v>
      </c>
      <c r="O113" s="1">
        <f t="shared" si="8"/>
        <v>0</v>
      </c>
      <c r="P113" s="1">
        <f t="shared" si="8"/>
        <v>0</v>
      </c>
      <c r="Q113" s="1">
        <f t="shared" si="8"/>
        <v>0</v>
      </c>
      <c r="R113" s="1">
        <f t="shared" si="8"/>
        <v>0</v>
      </c>
      <c r="S113" s="1">
        <f t="shared" si="8"/>
        <v>0</v>
      </c>
      <c r="T113" s="1">
        <f t="shared" si="8"/>
        <v>0</v>
      </c>
      <c r="U113" s="1">
        <f t="shared" si="8"/>
        <v>0</v>
      </c>
    </row>
    <row r="114" spans="1:21" x14ac:dyDescent="0.25">
      <c r="A114" s="4" t="s">
        <v>218</v>
      </c>
      <c r="B114" s="1" t="s">
        <v>219</v>
      </c>
      <c r="C114" s="1" t="s">
        <v>5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>
        <f t="shared" si="9"/>
        <v>0</v>
      </c>
      <c r="K114" s="18"/>
      <c r="L114" s="18"/>
      <c r="M114" s="18"/>
      <c r="N114" s="1">
        <f t="shared" si="10"/>
        <v>0</v>
      </c>
      <c r="O114" s="1">
        <f t="shared" si="8"/>
        <v>0</v>
      </c>
      <c r="P114" s="1">
        <f t="shared" si="8"/>
        <v>0</v>
      </c>
      <c r="Q114" s="1">
        <f t="shared" si="8"/>
        <v>0</v>
      </c>
      <c r="R114" s="1">
        <f t="shared" si="8"/>
        <v>0</v>
      </c>
      <c r="S114" s="1">
        <f t="shared" si="8"/>
        <v>0</v>
      </c>
      <c r="T114" s="1">
        <f t="shared" si="8"/>
        <v>0</v>
      </c>
      <c r="U114" s="1">
        <f t="shared" si="8"/>
        <v>0</v>
      </c>
    </row>
    <row r="115" spans="1:21" x14ac:dyDescent="0.25">
      <c r="A115" s="4" t="s">
        <v>220</v>
      </c>
      <c r="B115" s="1" t="s">
        <v>221</v>
      </c>
      <c r="C115" s="1" t="s">
        <v>4</v>
      </c>
      <c r="D115" s="1" t="s">
        <v>5</v>
      </c>
      <c r="E115" s="1" t="s">
        <v>4</v>
      </c>
      <c r="F115" s="1" t="s">
        <v>5</v>
      </c>
      <c r="G115" s="1" t="s">
        <v>5</v>
      </c>
      <c r="H115" s="1" t="s">
        <v>4</v>
      </c>
      <c r="I115" s="1" t="s">
        <v>5</v>
      </c>
      <c r="J115" s="1">
        <f t="shared" si="9"/>
        <v>3</v>
      </c>
      <c r="K115" s="18">
        <v>60</v>
      </c>
      <c r="L115" s="19">
        <v>0.1</v>
      </c>
      <c r="M115" s="18"/>
      <c r="N115" s="1">
        <f t="shared" si="10"/>
        <v>20</v>
      </c>
      <c r="O115" s="1">
        <f t="shared" si="8"/>
        <v>20</v>
      </c>
      <c r="P115" s="1">
        <f t="shared" si="8"/>
        <v>0</v>
      </c>
      <c r="Q115" s="1">
        <f t="shared" si="8"/>
        <v>20</v>
      </c>
      <c r="R115" s="1">
        <f t="shared" si="8"/>
        <v>0</v>
      </c>
      <c r="S115" s="1">
        <f t="shared" si="8"/>
        <v>0</v>
      </c>
      <c r="T115" s="1">
        <f t="shared" si="8"/>
        <v>20</v>
      </c>
      <c r="U115" s="1">
        <f t="shared" si="8"/>
        <v>0</v>
      </c>
    </row>
    <row r="116" spans="1:21" x14ac:dyDescent="0.25">
      <c r="A116" s="4" t="s">
        <v>222</v>
      </c>
      <c r="B116" s="1" t="s">
        <v>223</v>
      </c>
      <c r="C116" s="1" t="s">
        <v>4</v>
      </c>
      <c r="D116" s="1" t="s">
        <v>5</v>
      </c>
      <c r="E116" s="1" t="s">
        <v>5</v>
      </c>
      <c r="F116" s="1" t="s">
        <v>5</v>
      </c>
      <c r="G116" s="1" t="s">
        <v>5</v>
      </c>
      <c r="H116" s="1" t="s">
        <v>4</v>
      </c>
      <c r="I116" s="1" t="s">
        <v>5</v>
      </c>
      <c r="J116" s="1">
        <f t="shared" si="9"/>
        <v>2</v>
      </c>
      <c r="K116" s="18">
        <v>100</v>
      </c>
      <c r="L116" s="19">
        <v>0.1</v>
      </c>
      <c r="M116" s="18"/>
      <c r="N116" s="1">
        <f t="shared" si="10"/>
        <v>50</v>
      </c>
      <c r="O116" s="1">
        <f t="shared" si="8"/>
        <v>50</v>
      </c>
      <c r="P116" s="1">
        <f t="shared" si="8"/>
        <v>0</v>
      </c>
      <c r="Q116" s="1">
        <f t="shared" si="8"/>
        <v>0</v>
      </c>
      <c r="R116" s="1">
        <f t="shared" si="8"/>
        <v>0</v>
      </c>
      <c r="S116" s="1">
        <f t="shared" si="8"/>
        <v>0</v>
      </c>
      <c r="T116" s="1">
        <f t="shared" si="8"/>
        <v>50</v>
      </c>
      <c r="U116" s="1">
        <f t="shared" si="8"/>
        <v>0</v>
      </c>
    </row>
    <row r="117" spans="1:21" x14ac:dyDescent="0.25">
      <c r="A117" s="4" t="s">
        <v>224</v>
      </c>
      <c r="B117" s="1" t="s">
        <v>225</v>
      </c>
      <c r="C117" s="1" t="s">
        <v>4</v>
      </c>
      <c r="D117" s="1" t="s">
        <v>4</v>
      </c>
      <c r="E117" s="1" t="s">
        <v>5</v>
      </c>
      <c r="F117" s="1" t="s">
        <v>4</v>
      </c>
      <c r="G117" s="1" t="s">
        <v>5</v>
      </c>
      <c r="H117" s="1" t="s">
        <v>5</v>
      </c>
      <c r="I117" s="1" t="s">
        <v>4</v>
      </c>
      <c r="J117" s="1">
        <f t="shared" si="9"/>
        <v>4</v>
      </c>
      <c r="K117" s="18">
        <v>40</v>
      </c>
      <c r="L117" s="19">
        <v>0.2</v>
      </c>
      <c r="M117" s="18"/>
      <c r="N117" s="1">
        <f t="shared" si="10"/>
        <v>10</v>
      </c>
      <c r="O117" s="1">
        <f t="shared" si="8"/>
        <v>10</v>
      </c>
      <c r="P117" s="1">
        <f t="shared" si="8"/>
        <v>10</v>
      </c>
      <c r="Q117" s="1">
        <f t="shared" si="8"/>
        <v>0</v>
      </c>
      <c r="R117" s="1">
        <f t="shared" si="8"/>
        <v>10</v>
      </c>
      <c r="S117" s="1">
        <f t="shared" si="8"/>
        <v>0</v>
      </c>
      <c r="T117" s="1">
        <f t="shared" si="8"/>
        <v>0</v>
      </c>
      <c r="U117" s="1">
        <f t="shared" si="8"/>
        <v>10</v>
      </c>
    </row>
    <row r="118" spans="1:21" x14ac:dyDescent="0.25">
      <c r="A118" s="4" t="s">
        <v>226</v>
      </c>
      <c r="B118" s="1" t="s">
        <v>227</v>
      </c>
      <c r="C118" s="1" t="s">
        <v>5</v>
      </c>
      <c r="D118" s="1" t="s">
        <v>5</v>
      </c>
      <c r="E118" s="1" t="s">
        <v>5</v>
      </c>
      <c r="F118" s="1" t="s">
        <v>5</v>
      </c>
      <c r="G118" s="1" t="s">
        <v>5</v>
      </c>
      <c r="H118" s="1" t="s">
        <v>5</v>
      </c>
      <c r="I118" s="1" t="s">
        <v>5</v>
      </c>
      <c r="J118" s="1">
        <f t="shared" si="9"/>
        <v>0</v>
      </c>
      <c r="K118" s="18"/>
      <c r="L118" s="18"/>
      <c r="M118" s="18"/>
      <c r="N118" s="1">
        <f t="shared" si="10"/>
        <v>0</v>
      </c>
      <c r="O118" s="1">
        <f t="shared" si="8"/>
        <v>0</v>
      </c>
      <c r="P118" s="1">
        <f t="shared" si="8"/>
        <v>0</v>
      </c>
      <c r="Q118" s="1">
        <f t="shared" si="8"/>
        <v>0</v>
      </c>
      <c r="R118" s="1">
        <f t="shared" si="8"/>
        <v>0</v>
      </c>
      <c r="S118" s="1">
        <f t="shared" si="8"/>
        <v>0</v>
      </c>
      <c r="T118" s="1">
        <f t="shared" si="8"/>
        <v>0</v>
      </c>
      <c r="U118" s="1">
        <f t="shared" si="8"/>
        <v>0</v>
      </c>
    </row>
    <row r="119" spans="1:21" x14ac:dyDescent="0.25">
      <c r="A119" s="4" t="s">
        <v>228</v>
      </c>
      <c r="B119" s="1" t="s">
        <v>229</v>
      </c>
      <c r="C119" s="1" t="s">
        <v>5</v>
      </c>
      <c r="D119" s="1" t="s">
        <v>5</v>
      </c>
      <c r="E119" s="1" t="s">
        <v>5</v>
      </c>
      <c r="F119" s="1" t="s">
        <v>5</v>
      </c>
      <c r="G119" s="1" t="s">
        <v>5</v>
      </c>
      <c r="H119" s="1" t="s">
        <v>5</v>
      </c>
      <c r="I119" s="1" t="s">
        <v>5</v>
      </c>
      <c r="J119" s="1">
        <f t="shared" si="9"/>
        <v>0</v>
      </c>
      <c r="K119" s="18"/>
      <c r="L119" s="18"/>
      <c r="M119" s="18"/>
      <c r="N119" s="1">
        <f t="shared" si="10"/>
        <v>0</v>
      </c>
      <c r="O119" s="1">
        <f t="shared" si="8"/>
        <v>0</v>
      </c>
      <c r="P119" s="1">
        <f t="shared" si="8"/>
        <v>0</v>
      </c>
      <c r="Q119" s="1">
        <f t="shared" si="8"/>
        <v>0</v>
      </c>
      <c r="R119" s="1">
        <f t="shared" si="8"/>
        <v>0</v>
      </c>
      <c r="S119" s="1">
        <f t="shared" si="8"/>
        <v>0</v>
      </c>
      <c r="T119" s="1">
        <f t="shared" si="8"/>
        <v>0</v>
      </c>
      <c r="U119" s="1">
        <f t="shared" si="8"/>
        <v>0</v>
      </c>
    </row>
    <row r="120" spans="1:21" x14ac:dyDescent="0.25">
      <c r="A120" s="4" t="s">
        <v>230</v>
      </c>
      <c r="B120" s="1" t="s">
        <v>231</v>
      </c>
      <c r="C120" s="1" t="s">
        <v>5</v>
      </c>
      <c r="D120" s="1" t="s">
        <v>5</v>
      </c>
      <c r="E120" s="1" t="s">
        <v>5</v>
      </c>
      <c r="F120" s="1" t="s">
        <v>5</v>
      </c>
      <c r="G120" s="1" t="s">
        <v>5</v>
      </c>
      <c r="H120" s="1" t="s">
        <v>5</v>
      </c>
      <c r="I120" s="1" t="s">
        <v>5</v>
      </c>
      <c r="J120" s="1">
        <f t="shared" si="9"/>
        <v>0</v>
      </c>
      <c r="K120" s="18"/>
      <c r="L120" s="18"/>
      <c r="M120" s="18"/>
      <c r="N120" s="1">
        <f t="shared" si="10"/>
        <v>0</v>
      </c>
      <c r="O120" s="1">
        <f t="shared" si="8"/>
        <v>0</v>
      </c>
      <c r="P120" s="1">
        <f t="shared" si="8"/>
        <v>0</v>
      </c>
      <c r="Q120" s="1">
        <f t="shared" si="8"/>
        <v>0</v>
      </c>
      <c r="R120" s="1">
        <f t="shared" si="8"/>
        <v>0</v>
      </c>
      <c r="S120" s="1">
        <f t="shared" si="8"/>
        <v>0</v>
      </c>
      <c r="T120" s="1">
        <f t="shared" si="8"/>
        <v>0</v>
      </c>
      <c r="U120" s="1">
        <f t="shared" si="8"/>
        <v>0</v>
      </c>
    </row>
    <row r="121" spans="1:21" x14ac:dyDescent="0.25">
      <c r="A121" s="4" t="s">
        <v>232</v>
      </c>
      <c r="B121" s="1" t="s">
        <v>233</v>
      </c>
      <c r="C121" s="1" t="s">
        <v>4</v>
      </c>
      <c r="D121" s="1" t="s">
        <v>5</v>
      </c>
      <c r="E121" s="1" t="s">
        <v>4</v>
      </c>
      <c r="F121" s="1" t="s">
        <v>4</v>
      </c>
      <c r="G121" s="1" t="s">
        <v>4</v>
      </c>
      <c r="H121" s="1" t="s">
        <v>5</v>
      </c>
      <c r="I121" s="1" t="s">
        <v>5</v>
      </c>
      <c r="J121" s="1">
        <f t="shared" si="9"/>
        <v>4</v>
      </c>
      <c r="K121" s="18">
        <v>40</v>
      </c>
      <c r="L121" s="19">
        <v>0.3</v>
      </c>
      <c r="M121" s="18"/>
      <c r="N121" s="1">
        <f t="shared" si="10"/>
        <v>10</v>
      </c>
      <c r="O121" s="1">
        <f t="shared" si="8"/>
        <v>10</v>
      </c>
      <c r="P121" s="1">
        <f t="shared" si="8"/>
        <v>0</v>
      </c>
      <c r="Q121" s="1">
        <f t="shared" si="8"/>
        <v>10</v>
      </c>
      <c r="R121" s="1">
        <f t="shared" si="8"/>
        <v>10</v>
      </c>
      <c r="S121" s="1">
        <f t="shared" si="8"/>
        <v>10</v>
      </c>
      <c r="T121" s="1">
        <f t="shared" si="8"/>
        <v>0</v>
      </c>
      <c r="U121" s="1">
        <f t="shared" si="8"/>
        <v>0</v>
      </c>
    </row>
    <row r="122" spans="1:21" ht="15.75" thickBot="1" x14ac:dyDescent="0.3">
      <c r="A122" s="5" t="s">
        <v>234</v>
      </c>
      <c r="B122" s="6" t="s">
        <v>235</v>
      </c>
      <c r="C122" s="6" t="s">
        <v>5</v>
      </c>
      <c r="D122" s="6" t="s">
        <v>5</v>
      </c>
      <c r="E122" s="6" t="s">
        <v>5</v>
      </c>
      <c r="F122" s="6" t="s">
        <v>5</v>
      </c>
      <c r="G122" s="6" t="s">
        <v>5</v>
      </c>
      <c r="H122" s="6" t="s">
        <v>5</v>
      </c>
      <c r="I122" s="6" t="s">
        <v>5</v>
      </c>
      <c r="J122" s="1">
        <f t="shared" si="9"/>
        <v>0</v>
      </c>
      <c r="K122" s="39"/>
      <c r="L122" s="39"/>
      <c r="M122" s="39"/>
      <c r="N122" s="6">
        <f t="shared" si="10"/>
        <v>0</v>
      </c>
      <c r="O122" s="1">
        <f t="shared" ref="O122:U123" si="11">IF(C122="Y",$N122,0)</f>
        <v>0</v>
      </c>
      <c r="P122" s="1">
        <f t="shared" si="11"/>
        <v>0</v>
      </c>
      <c r="Q122" s="1">
        <f t="shared" si="11"/>
        <v>0</v>
      </c>
      <c r="R122" s="1">
        <f t="shared" si="11"/>
        <v>0</v>
      </c>
      <c r="S122" s="1">
        <f t="shared" si="11"/>
        <v>0</v>
      </c>
      <c r="T122" s="1">
        <f t="shared" si="11"/>
        <v>0</v>
      </c>
      <c r="U122" s="1">
        <f t="shared" si="11"/>
        <v>0</v>
      </c>
    </row>
    <row r="123" spans="1:21" ht="15.75" thickBot="1" x14ac:dyDescent="0.3">
      <c r="A123" s="6"/>
      <c r="B123" s="6" t="s">
        <v>236</v>
      </c>
      <c r="C123" s="6" t="s">
        <v>5</v>
      </c>
      <c r="D123" s="6" t="s">
        <v>5</v>
      </c>
      <c r="E123" s="6" t="s">
        <v>5</v>
      </c>
      <c r="F123" s="6" t="s">
        <v>5</v>
      </c>
      <c r="G123" s="6" t="s">
        <v>5</v>
      </c>
      <c r="H123" s="6" t="s">
        <v>5</v>
      </c>
      <c r="I123" s="6" t="s">
        <v>5</v>
      </c>
      <c r="J123" s="1">
        <f t="shared" si="9"/>
        <v>0</v>
      </c>
      <c r="K123" s="6"/>
      <c r="L123" s="6"/>
      <c r="M123" s="6"/>
      <c r="N123" s="1">
        <f t="shared" si="10"/>
        <v>0</v>
      </c>
      <c r="O123" s="1">
        <f t="shared" si="11"/>
        <v>0</v>
      </c>
      <c r="P123" s="1">
        <f t="shared" si="11"/>
        <v>0</v>
      </c>
      <c r="Q123" s="1">
        <f t="shared" si="11"/>
        <v>0</v>
      </c>
      <c r="R123" s="1">
        <f t="shared" si="11"/>
        <v>0</v>
      </c>
      <c r="S123" s="1">
        <f t="shared" si="11"/>
        <v>0</v>
      </c>
      <c r="T123" s="1">
        <f t="shared" si="11"/>
        <v>0</v>
      </c>
      <c r="U123" s="1">
        <f t="shared" si="11"/>
        <v>0</v>
      </c>
    </row>
  </sheetData>
  <autoFilter ref="A6:U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showGridLines="0" workbookViewId="0">
      <selection activeCell="G65" sqref="G65"/>
    </sheetView>
  </sheetViews>
  <sheetFormatPr defaultRowHeight="15" x14ac:dyDescent="0.25"/>
  <cols>
    <col min="1" max="1" width="16.7109375" customWidth="1"/>
    <col min="2" max="2" width="15.85546875" customWidth="1"/>
    <col min="11" max="11" width="25.5703125" hidden="1" customWidth="1"/>
    <col min="12" max="12" width="0" hidden="1" customWidth="1"/>
    <col min="13" max="13" width="12.42578125" hidden="1" customWidth="1"/>
    <col min="14" max="14" width="14.85546875" bestFit="1" customWidth="1"/>
  </cols>
  <sheetData>
    <row r="1" spans="1:21" ht="15.75" thickBot="1" x14ac:dyDescent="0.3">
      <c r="B1" t="s">
        <v>262</v>
      </c>
      <c r="C1" t="s">
        <v>4</v>
      </c>
    </row>
    <row r="2" spans="1:21" ht="15.75" thickBot="1" x14ac:dyDescent="0.3">
      <c r="B2" s="16"/>
      <c r="C2" s="15" t="s">
        <v>238</v>
      </c>
      <c r="D2" s="2" t="s">
        <v>239</v>
      </c>
      <c r="E2" s="2" t="s">
        <v>240</v>
      </c>
      <c r="F2" s="2" t="s">
        <v>241</v>
      </c>
      <c r="G2" s="2" t="s">
        <v>242</v>
      </c>
      <c r="H2" s="2" t="s">
        <v>243</v>
      </c>
      <c r="I2" s="2" t="s">
        <v>244</v>
      </c>
      <c r="J2" s="3" t="s">
        <v>250</v>
      </c>
    </row>
    <row r="3" spans="1:21" ht="15.75" thickBot="1" x14ac:dyDescent="0.3">
      <c r="B3" s="5" t="s">
        <v>247</v>
      </c>
      <c r="C3" s="5">
        <f>SUMIF(C$7:C$123,$C$1,$N$7:$N$123)</f>
        <v>286</v>
      </c>
      <c r="D3" s="5">
        <f t="shared" ref="D3:I3" si="0">SUMIF(D$7:D$123,$C$1,$N$7:$N$123)</f>
        <v>386.91666666666669</v>
      </c>
      <c r="E3" s="5">
        <f t="shared" si="0"/>
        <v>325.75</v>
      </c>
      <c r="F3" s="5">
        <f t="shared" si="0"/>
        <v>191.66666666666666</v>
      </c>
      <c r="G3" s="5">
        <f t="shared" si="0"/>
        <v>467.5</v>
      </c>
      <c r="H3" s="5">
        <f t="shared" si="0"/>
        <v>593.25</v>
      </c>
      <c r="I3" s="5">
        <f t="shared" si="0"/>
        <v>96.916666666666671</v>
      </c>
      <c r="J3" s="14">
        <f>SUM(C3:I3)</f>
        <v>2348</v>
      </c>
    </row>
    <row r="4" spans="1:21" ht="15.75" thickBot="1" x14ac:dyDescent="0.3">
      <c r="B4" t="s">
        <v>263</v>
      </c>
      <c r="C4">
        <f>C3/10</f>
        <v>28.6</v>
      </c>
      <c r="D4">
        <f t="shared" ref="D4:I4" si="1">D3/10</f>
        <v>38.69166666666667</v>
      </c>
      <c r="E4">
        <f t="shared" si="1"/>
        <v>32.575000000000003</v>
      </c>
      <c r="F4">
        <f t="shared" si="1"/>
        <v>19.166666666666664</v>
      </c>
      <c r="G4">
        <f t="shared" si="1"/>
        <v>46.75</v>
      </c>
      <c r="H4">
        <f t="shared" si="1"/>
        <v>59.325000000000003</v>
      </c>
      <c r="I4">
        <f t="shared" si="1"/>
        <v>9.6916666666666664</v>
      </c>
      <c r="J4">
        <f>J3/10</f>
        <v>234.8</v>
      </c>
      <c r="K4">
        <f>SUM(K7:K123)</f>
        <v>2348</v>
      </c>
      <c r="O4">
        <f>SUBTOTAL(9,O7:O123)</f>
        <v>286</v>
      </c>
      <c r="P4">
        <f t="shared" ref="P4:U4" si="2">SUBTOTAL(9,P7:P123)</f>
        <v>386.91666666666669</v>
      </c>
      <c r="Q4">
        <f t="shared" si="2"/>
        <v>325.75</v>
      </c>
      <c r="R4">
        <f t="shared" si="2"/>
        <v>191.66666666666666</v>
      </c>
      <c r="S4">
        <f t="shared" si="2"/>
        <v>467.5</v>
      </c>
      <c r="T4">
        <f t="shared" si="2"/>
        <v>593.25</v>
      </c>
      <c r="U4">
        <f t="shared" si="2"/>
        <v>96.916666666666671</v>
      </c>
    </row>
    <row r="5" spans="1:21" ht="15.75" thickBot="1" x14ac:dyDescent="0.3">
      <c r="O5" s="11" t="s">
        <v>248</v>
      </c>
      <c r="P5" s="12"/>
      <c r="Q5" s="12"/>
      <c r="R5" s="12"/>
      <c r="S5" s="12"/>
      <c r="T5" s="12"/>
      <c r="U5" s="13"/>
    </row>
    <row r="6" spans="1:21" ht="15.75" thickBot="1" x14ac:dyDescent="0.3">
      <c r="A6" s="9" t="s">
        <v>0</v>
      </c>
      <c r="B6" s="10" t="s">
        <v>1</v>
      </c>
      <c r="C6" s="10" t="s">
        <v>238</v>
      </c>
      <c r="D6" s="10" t="s">
        <v>239</v>
      </c>
      <c r="E6" s="10" t="s">
        <v>240</v>
      </c>
      <c r="F6" s="10" t="s">
        <v>241</v>
      </c>
      <c r="G6" s="10" t="s">
        <v>242</v>
      </c>
      <c r="H6" s="10" t="s">
        <v>243</v>
      </c>
      <c r="I6" s="10" t="s">
        <v>244</v>
      </c>
      <c r="J6" s="7" t="s">
        <v>251</v>
      </c>
      <c r="K6" s="17" t="s">
        <v>245</v>
      </c>
      <c r="L6" s="17" t="s">
        <v>237</v>
      </c>
      <c r="M6" s="17" t="s">
        <v>246</v>
      </c>
      <c r="N6" s="7" t="s">
        <v>249</v>
      </c>
      <c r="O6" s="7" t="s">
        <v>238</v>
      </c>
      <c r="P6" s="7" t="s">
        <v>239</v>
      </c>
      <c r="Q6" s="7" t="s">
        <v>240</v>
      </c>
      <c r="R6" s="7" t="s">
        <v>241</v>
      </c>
      <c r="S6" s="7" t="s">
        <v>242</v>
      </c>
      <c r="T6" s="7" t="s">
        <v>243</v>
      </c>
      <c r="U6" s="8" t="s">
        <v>244</v>
      </c>
    </row>
    <row r="7" spans="1:21" x14ac:dyDescent="0.25">
      <c r="A7" s="4" t="s">
        <v>2</v>
      </c>
      <c r="B7" s="1" t="s">
        <v>3</v>
      </c>
      <c r="C7" s="1" t="s">
        <v>4</v>
      </c>
      <c r="D7" s="1" t="s">
        <v>5</v>
      </c>
      <c r="E7" s="1" t="s">
        <v>5</v>
      </c>
      <c r="F7" s="1" t="s">
        <v>4</v>
      </c>
      <c r="G7" s="1" t="s">
        <v>4</v>
      </c>
      <c r="H7" s="1" t="s">
        <v>5</v>
      </c>
      <c r="I7" s="1" t="s">
        <v>5</v>
      </c>
      <c r="J7" s="1">
        <f>COUNTIF(C7:I7,"Y")</f>
        <v>3</v>
      </c>
      <c r="K7" s="18">
        <v>75</v>
      </c>
      <c r="L7" s="19">
        <v>0.18</v>
      </c>
      <c r="M7" s="18"/>
      <c r="N7" s="1">
        <f>IFERROR(K7/J7,0)</f>
        <v>25</v>
      </c>
      <c r="O7" s="1">
        <f>IF(C7="Y",$N7,0)</f>
        <v>25</v>
      </c>
      <c r="P7" s="1">
        <f t="shared" ref="P7:U7" si="3">IF(D7="Y",$N7,0)</f>
        <v>0</v>
      </c>
      <c r="Q7" s="1">
        <f t="shared" si="3"/>
        <v>0</v>
      </c>
      <c r="R7" s="1">
        <f t="shared" si="3"/>
        <v>25</v>
      </c>
      <c r="S7" s="1">
        <f t="shared" si="3"/>
        <v>25</v>
      </c>
      <c r="T7" s="1">
        <f t="shared" si="3"/>
        <v>0</v>
      </c>
      <c r="U7" s="1">
        <f t="shared" si="3"/>
        <v>0</v>
      </c>
    </row>
    <row r="8" spans="1:21" x14ac:dyDescent="0.25">
      <c r="A8" s="4" t="s">
        <v>6</v>
      </c>
      <c r="B8" s="1" t="s">
        <v>7</v>
      </c>
      <c r="C8" s="1" t="s">
        <v>4</v>
      </c>
      <c r="D8" s="1" t="s">
        <v>5</v>
      </c>
      <c r="E8" s="1" t="s">
        <v>5</v>
      </c>
      <c r="F8" s="1" t="s">
        <v>4</v>
      </c>
      <c r="G8" s="1" t="s">
        <v>5</v>
      </c>
      <c r="H8" s="1" t="s">
        <v>5</v>
      </c>
      <c r="I8" s="1" t="s">
        <v>5</v>
      </c>
      <c r="J8" s="1">
        <f t="shared" ref="J8:J71" si="4">COUNTIF(C8:I8,"Y")</f>
        <v>2</v>
      </c>
      <c r="K8" s="18">
        <v>40</v>
      </c>
      <c r="L8" s="19">
        <v>0.5</v>
      </c>
      <c r="M8" s="18"/>
      <c r="N8" s="1">
        <f t="shared" ref="N8:N71" si="5">IFERROR(K8/J8,0)</f>
        <v>20</v>
      </c>
      <c r="O8" s="1">
        <f t="shared" ref="O8:O71" si="6">IF(C8="Y",$N8,0)</f>
        <v>20</v>
      </c>
      <c r="P8" s="1">
        <f t="shared" ref="P8:P71" si="7">IF(D8="Y",$N8,0)</f>
        <v>0</v>
      </c>
      <c r="Q8" s="1">
        <f t="shared" ref="Q8:Q71" si="8">IF(E8="Y",$N8,0)</f>
        <v>0</v>
      </c>
      <c r="R8" s="1">
        <f t="shared" ref="R8:R71" si="9">IF(F8="Y",$N8,0)</f>
        <v>20</v>
      </c>
      <c r="S8" s="1">
        <f t="shared" ref="S8:S71" si="10">IF(G8="Y",$N8,0)</f>
        <v>0</v>
      </c>
      <c r="T8" s="1">
        <f t="shared" ref="T8:T71" si="11">IF(H8="Y",$N8,0)</f>
        <v>0</v>
      </c>
      <c r="U8" s="1">
        <f t="shared" ref="U8:U71" si="12">IF(I8="Y",$N8,0)</f>
        <v>0</v>
      </c>
    </row>
    <row r="9" spans="1:21" x14ac:dyDescent="0.25">
      <c r="A9" s="4" t="s">
        <v>8</v>
      </c>
      <c r="B9" s="1" t="s">
        <v>9</v>
      </c>
      <c r="C9" s="1" t="s">
        <v>5</v>
      </c>
      <c r="D9" s="1" t="s">
        <v>5</v>
      </c>
      <c r="E9" s="1" t="s">
        <v>4</v>
      </c>
      <c r="F9" s="1" t="s">
        <v>4</v>
      </c>
      <c r="G9" s="1" t="s">
        <v>5</v>
      </c>
      <c r="H9" s="1" t="s">
        <v>5</v>
      </c>
      <c r="I9" s="1" t="s">
        <v>5</v>
      </c>
      <c r="J9" s="1">
        <f t="shared" si="4"/>
        <v>2</v>
      </c>
      <c r="K9" s="18">
        <v>25</v>
      </c>
      <c r="L9" s="19">
        <v>0.3</v>
      </c>
      <c r="M9" s="18"/>
      <c r="N9" s="1">
        <f t="shared" si="5"/>
        <v>12.5</v>
      </c>
      <c r="O9" s="1">
        <f t="shared" si="6"/>
        <v>0</v>
      </c>
      <c r="P9" s="1">
        <f t="shared" si="7"/>
        <v>0</v>
      </c>
      <c r="Q9" s="1">
        <f t="shared" si="8"/>
        <v>12.5</v>
      </c>
      <c r="R9" s="1">
        <f t="shared" si="9"/>
        <v>12.5</v>
      </c>
      <c r="S9" s="1">
        <f t="shared" si="10"/>
        <v>0</v>
      </c>
      <c r="T9" s="1">
        <f t="shared" si="11"/>
        <v>0</v>
      </c>
      <c r="U9" s="1">
        <f t="shared" si="12"/>
        <v>0</v>
      </c>
    </row>
    <row r="10" spans="1:21" x14ac:dyDescent="0.25">
      <c r="A10" s="4" t="s">
        <v>10</v>
      </c>
      <c r="B10" s="1" t="s">
        <v>11</v>
      </c>
      <c r="C10" s="1" t="s">
        <v>4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>
        <f t="shared" si="4"/>
        <v>1</v>
      </c>
      <c r="K10" s="18"/>
      <c r="L10" s="18"/>
      <c r="M10" s="18"/>
      <c r="N10" s="1">
        <f t="shared" si="5"/>
        <v>0</v>
      </c>
      <c r="O10" s="1">
        <f t="shared" si="6"/>
        <v>0</v>
      </c>
      <c r="P10" s="1">
        <f t="shared" si="7"/>
        <v>0</v>
      </c>
      <c r="Q10" s="1">
        <f t="shared" si="8"/>
        <v>0</v>
      </c>
      <c r="R10" s="1">
        <f t="shared" si="9"/>
        <v>0</v>
      </c>
      <c r="S10" s="1">
        <f t="shared" si="10"/>
        <v>0</v>
      </c>
      <c r="T10" s="1">
        <f t="shared" si="11"/>
        <v>0</v>
      </c>
      <c r="U10" s="1">
        <f t="shared" si="12"/>
        <v>0</v>
      </c>
    </row>
    <row r="11" spans="1:21" x14ac:dyDescent="0.25">
      <c r="A11" s="4" t="s">
        <v>12</v>
      </c>
      <c r="B11" s="1" t="s">
        <v>13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>
        <f t="shared" si="4"/>
        <v>0</v>
      </c>
      <c r="K11" s="18"/>
      <c r="L11" s="18"/>
      <c r="M11" s="18"/>
      <c r="N11" s="1">
        <f t="shared" si="5"/>
        <v>0</v>
      </c>
      <c r="O11" s="1">
        <f t="shared" si="6"/>
        <v>0</v>
      </c>
      <c r="P11" s="1">
        <f t="shared" si="7"/>
        <v>0</v>
      </c>
      <c r="Q11" s="1">
        <f t="shared" si="8"/>
        <v>0</v>
      </c>
      <c r="R11" s="1">
        <f t="shared" si="9"/>
        <v>0</v>
      </c>
      <c r="S11" s="1">
        <f t="shared" si="10"/>
        <v>0</v>
      </c>
      <c r="T11" s="1">
        <f t="shared" si="11"/>
        <v>0</v>
      </c>
      <c r="U11" s="1">
        <f t="shared" si="12"/>
        <v>0</v>
      </c>
    </row>
    <row r="12" spans="1:21" x14ac:dyDescent="0.25">
      <c r="A12" s="4" t="s">
        <v>14</v>
      </c>
      <c r="B12" s="1" t="s">
        <v>15</v>
      </c>
      <c r="C12" s="1" t="s">
        <v>5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>
        <f t="shared" si="4"/>
        <v>0</v>
      </c>
      <c r="K12" s="18"/>
      <c r="L12" s="18"/>
      <c r="M12" s="18"/>
      <c r="N12" s="1">
        <f t="shared" si="5"/>
        <v>0</v>
      </c>
      <c r="O12" s="1">
        <f t="shared" si="6"/>
        <v>0</v>
      </c>
      <c r="P12" s="1">
        <f t="shared" si="7"/>
        <v>0</v>
      </c>
      <c r="Q12" s="1">
        <f t="shared" si="8"/>
        <v>0</v>
      </c>
      <c r="R12" s="1">
        <f t="shared" si="9"/>
        <v>0</v>
      </c>
      <c r="S12" s="1">
        <f t="shared" si="10"/>
        <v>0</v>
      </c>
      <c r="T12" s="1">
        <f t="shared" si="11"/>
        <v>0</v>
      </c>
      <c r="U12" s="1">
        <f t="shared" si="12"/>
        <v>0</v>
      </c>
    </row>
    <row r="13" spans="1:21" x14ac:dyDescent="0.25">
      <c r="A13" s="4" t="s">
        <v>16</v>
      </c>
      <c r="B13" s="1" t="s">
        <v>17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>
        <f t="shared" si="4"/>
        <v>0</v>
      </c>
      <c r="K13" s="18"/>
      <c r="L13" s="18"/>
      <c r="M13" s="18"/>
      <c r="N13" s="1">
        <f t="shared" si="5"/>
        <v>0</v>
      </c>
      <c r="O13" s="1">
        <f t="shared" si="6"/>
        <v>0</v>
      </c>
      <c r="P13" s="1">
        <f t="shared" si="7"/>
        <v>0</v>
      </c>
      <c r="Q13" s="1">
        <f t="shared" si="8"/>
        <v>0</v>
      </c>
      <c r="R13" s="1">
        <f t="shared" si="9"/>
        <v>0</v>
      </c>
      <c r="S13" s="1">
        <f t="shared" si="10"/>
        <v>0</v>
      </c>
      <c r="T13" s="1">
        <f t="shared" si="11"/>
        <v>0</v>
      </c>
      <c r="U13" s="1">
        <f t="shared" si="12"/>
        <v>0</v>
      </c>
    </row>
    <row r="14" spans="1:21" x14ac:dyDescent="0.25">
      <c r="A14" s="4" t="s">
        <v>18</v>
      </c>
      <c r="B14" s="1" t="s">
        <v>19</v>
      </c>
      <c r="C14" s="1" t="s">
        <v>5</v>
      </c>
      <c r="D14" s="1" t="s">
        <v>5</v>
      </c>
      <c r="E14" s="1" t="s">
        <v>5</v>
      </c>
      <c r="F14" s="1" t="s">
        <v>5</v>
      </c>
      <c r="G14" s="1" t="s">
        <v>4</v>
      </c>
      <c r="H14" s="1" t="s">
        <v>5</v>
      </c>
      <c r="I14" s="1" t="s">
        <v>5</v>
      </c>
      <c r="J14" s="1">
        <f t="shared" si="4"/>
        <v>1</v>
      </c>
      <c r="K14" s="18">
        <v>75</v>
      </c>
      <c r="L14" s="19">
        <v>0.06</v>
      </c>
      <c r="M14" s="18"/>
      <c r="N14" s="1">
        <f t="shared" si="5"/>
        <v>75</v>
      </c>
      <c r="O14" s="1">
        <f t="shared" si="6"/>
        <v>0</v>
      </c>
      <c r="P14" s="1">
        <f t="shared" si="7"/>
        <v>0</v>
      </c>
      <c r="Q14" s="1">
        <f t="shared" si="8"/>
        <v>0</v>
      </c>
      <c r="R14" s="1">
        <f t="shared" si="9"/>
        <v>0</v>
      </c>
      <c r="S14" s="1">
        <f t="shared" si="10"/>
        <v>75</v>
      </c>
      <c r="T14" s="1">
        <f t="shared" si="11"/>
        <v>0</v>
      </c>
      <c r="U14" s="1">
        <f t="shared" si="12"/>
        <v>0</v>
      </c>
    </row>
    <row r="15" spans="1:21" x14ac:dyDescent="0.25">
      <c r="A15" s="4" t="s">
        <v>20</v>
      </c>
      <c r="B15" s="1" t="s">
        <v>21</v>
      </c>
      <c r="C15" s="1" t="s">
        <v>5</v>
      </c>
      <c r="D15" s="1" t="s">
        <v>5</v>
      </c>
      <c r="E15" s="1" t="s">
        <v>5</v>
      </c>
      <c r="F15" s="1" t="s">
        <v>4</v>
      </c>
      <c r="G15" s="1" t="s">
        <v>5</v>
      </c>
      <c r="H15" s="1" t="s">
        <v>5</v>
      </c>
      <c r="I15" s="1" t="s">
        <v>5</v>
      </c>
      <c r="J15" s="1">
        <f t="shared" si="4"/>
        <v>1</v>
      </c>
      <c r="K15" s="18">
        <v>20</v>
      </c>
      <c r="L15" s="19">
        <v>0.15</v>
      </c>
      <c r="M15" s="18">
        <v>30</v>
      </c>
      <c r="N15" s="1">
        <f t="shared" si="5"/>
        <v>20</v>
      </c>
      <c r="O15" s="1">
        <f t="shared" si="6"/>
        <v>0</v>
      </c>
      <c r="P15" s="1">
        <f t="shared" si="7"/>
        <v>0</v>
      </c>
      <c r="Q15" s="1">
        <f t="shared" si="8"/>
        <v>0</v>
      </c>
      <c r="R15" s="1">
        <f t="shared" si="9"/>
        <v>20</v>
      </c>
      <c r="S15" s="1">
        <f t="shared" si="10"/>
        <v>0</v>
      </c>
      <c r="T15" s="1">
        <f t="shared" si="11"/>
        <v>0</v>
      </c>
      <c r="U15" s="1">
        <f t="shared" si="12"/>
        <v>0</v>
      </c>
    </row>
    <row r="16" spans="1:21" x14ac:dyDescent="0.25">
      <c r="A16" s="4" t="s">
        <v>22</v>
      </c>
      <c r="B16" s="1" t="s">
        <v>23</v>
      </c>
      <c r="C16" s="1" t="s">
        <v>5</v>
      </c>
      <c r="D16" s="1" t="s">
        <v>5</v>
      </c>
      <c r="E16" s="1" t="s">
        <v>4</v>
      </c>
      <c r="F16" s="1" t="s">
        <v>4</v>
      </c>
      <c r="G16" s="1" t="s">
        <v>5</v>
      </c>
      <c r="H16" s="1" t="s">
        <v>5</v>
      </c>
      <c r="I16" s="1" t="s">
        <v>5</v>
      </c>
      <c r="J16" s="1">
        <f t="shared" si="4"/>
        <v>2</v>
      </c>
      <c r="K16" s="18"/>
      <c r="L16" s="18"/>
      <c r="M16" s="18"/>
      <c r="N16" s="1">
        <f t="shared" si="5"/>
        <v>0</v>
      </c>
      <c r="O16" s="1">
        <f t="shared" si="6"/>
        <v>0</v>
      </c>
      <c r="P16" s="1">
        <f t="shared" si="7"/>
        <v>0</v>
      </c>
      <c r="Q16" s="1">
        <f t="shared" si="8"/>
        <v>0</v>
      </c>
      <c r="R16" s="1">
        <f t="shared" si="9"/>
        <v>0</v>
      </c>
      <c r="S16" s="1">
        <f t="shared" si="10"/>
        <v>0</v>
      </c>
      <c r="T16" s="1">
        <f t="shared" si="11"/>
        <v>0</v>
      </c>
      <c r="U16" s="1">
        <f t="shared" si="12"/>
        <v>0</v>
      </c>
    </row>
    <row r="17" spans="1:21" x14ac:dyDescent="0.25">
      <c r="A17" s="4" t="s">
        <v>24</v>
      </c>
      <c r="B17" s="1" t="s">
        <v>25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>
        <f t="shared" si="4"/>
        <v>0</v>
      </c>
      <c r="K17" s="18"/>
      <c r="L17" s="18"/>
      <c r="M17" s="18"/>
      <c r="N17" s="1">
        <f t="shared" si="5"/>
        <v>0</v>
      </c>
      <c r="O17" s="1">
        <f t="shared" si="6"/>
        <v>0</v>
      </c>
      <c r="P17" s="1">
        <f t="shared" si="7"/>
        <v>0</v>
      </c>
      <c r="Q17" s="1">
        <f t="shared" si="8"/>
        <v>0</v>
      </c>
      <c r="R17" s="1">
        <f t="shared" si="9"/>
        <v>0</v>
      </c>
      <c r="S17" s="1">
        <f t="shared" si="10"/>
        <v>0</v>
      </c>
      <c r="T17" s="1">
        <f t="shared" si="11"/>
        <v>0</v>
      </c>
      <c r="U17" s="1">
        <f t="shared" si="12"/>
        <v>0</v>
      </c>
    </row>
    <row r="18" spans="1:21" x14ac:dyDescent="0.25">
      <c r="A18" s="4" t="s">
        <v>26</v>
      </c>
      <c r="B18" s="1" t="s">
        <v>27</v>
      </c>
      <c r="C18" s="1" t="s">
        <v>5</v>
      </c>
      <c r="D18" s="1" t="s">
        <v>4</v>
      </c>
      <c r="E18" s="1" t="s">
        <v>5</v>
      </c>
      <c r="F18" s="1" t="s">
        <v>5</v>
      </c>
      <c r="G18" s="1" t="s">
        <v>4</v>
      </c>
      <c r="H18" s="1" t="s">
        <v>5</v>
      </c>
      <c r="I18" s="1" t="s">
        <v>5</v>
      </c>
      <c r="J18" s="1">
        <f t="shared" si="4"/>
        <v>2</v>
      </c>
      <c r="K18" s="18">
        <v>75</v>
      </c>
      <c r="L18" s="20">
        <v>7.4999999999999997E-2</v>
      </c>
      <c r="M18" s="18"/>
      <c r="N18" s="1">
        <f t="shared" si="5"/>
        <v>37.5</v>
      </c>
      <c r="O18" s="1">
        <f t="shared" si="6"/>
        <v>0</v>
      </c>
      <c r="P18" s="1">
        <f t="shared" si="7"/>
        <v>37.5</v>
      </c>
      <c r="Q18" s="1">
        <f t="shared" si="8"/>
        <v>0</v>
      </c>
      <c r="R18" s="1">
        <f t="shared" si="9"/>
        <v>0</v>
      </c>
      <c r="S18" s="1">
        <f t="shared" si="10"/>
        <v>37.5</v>
      </c>
      <c r="T18" s="1">
        <f t="shared" si="11"/>
        <v>0</v>
      </c>
      <c r="U18" s="1">
        <f t="shared" si="12"/>
        <v>0</v>
      </c>
    </row>
    <row r="19" spans="1:21" x14ac:dyDescent="0.25">
      <c r="A19" s="4" t="s">
        <v>28</v>
      </c>
      <c r="B19" s="1" t="s">
        <v>29</v>
      </c>
      <c r="C19" s="1" t="s">
        <v>5</v>
      </c>
      <c r="D19" s="1" t="s">
        <v>5</v>
      </c>
      <c r="E19" s="1" t="s">
        <v>4</v>
      </c>
      <c r="F19" s="1" t="s">
        <v>5</v>
      </c>
      <c r="G19" s="1" t="s">
        <v>4</v>
      </c>
      <c r="H19" s="1" t="s">
        <v>5</v>
      </c>
      <c r="I19" s="1" t="s">
        <v>5</v>
      </c>
      <c r="J19" s="1">
        <f t="shared" si="4"/>
        <v>2</v>
      </c>
      <c r="K19" s="18"/>
      <c r="L19" s="18"/>
      <c r="M19" s="18"/>
      <c r="N19" s="1">
        <f t="shared" si="5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1">
        <f t="shared" si="10"/>
        <v>0</v>
      </c>
      <c r="T19" s="1">
        <f t="shared" si="11"/>
        <v>0</v>
      </c>
      <c r="U19" s="1">
        <f t="shared" si="12"/>
        <v>0</v>
      </c>
    </row>
    <row r="20" spans="1:21" x14ac:dyDescent="0.25">
      <c r="A20" s="4" t="s">
        <v>30</v>
      </c>
      <c r="B20" s="1" t="s">
        <v>31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>
        <f t="shared" si="4"/>
        <v>0</v>
      </c>
      <c r="K20" s="18"/>
      <c r="L20" s="18"/>
      <c r="M20" s="18"/>
      <c r="N20" s="1">
        <f t="shared" si="5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1">
        <f t="shared" si="10"/>
        <v>0</v>
      </c>
      <c r="T20" s="1">
        <f t="shared" si="11"/>
        <v>0</v>
      </c>
      <c r="U20" s="1">
        <f t="shared" si="12"/>
        <v>0</v>
      </c>
    </row>
    <row r="21" spans="1:21" x14ac:dyDescent="0.25">
      <c r="A21" s="4" t="s">
        <v>32</v>
      </c>
      <c r="B21" s="1" t="s">
        <v>33</v>
      </c>
      <c r="C21" s="1" t="s">
        <v>5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>
        <f t="shared" si="4"/>
        <v>0</v>
      </c>
      <c r="K21" s="18"/>
      <c r="L21" s="18"/>
      <c r="M21" s="18"/>
      <c r="N21" s="1">
        <f t="shared" si="5"/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1">
        <f t="shared" si="10"/>
        <v>0</v>
      </c>
      <c r="T21" s="1">
        <f t="shared" si="11"/>
        <v>0</v>
      </c>
      <c r="U21" s="1">
        <f t="shared" si="12"/>
        <v>0</v>
      </c>
    </row>
    <row r="22" spans="1:21" x14ac:dyDescent="0.25">
      <c r="A22" s="4" t="s">
        <v>34</v>
      </c>
      <c r="B22" s="1" t="s">
        <v>35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5</v>
      </c>
      <c r="I22" s="1" t="s">
        <v>5</v>
      </c>
      <c r="J22" s="1">
        <f t="shared" si="4"/>
        <v>5</v>
      </c>
      <c r="K22" s="18"/>
      <c r="L22" s="18"/>
      <c r="M22" s="18"/>
      <c r="N22" s="1">
        <f t="shared" si="5"/>
        <v>0</v>
      </c>
      <c r="O22" s="1">
        <f t="shared" si="6"/>
        <v>0</v>
      </c>
      <c r="P22" s="1">
        <f t="shared" si="7"/>
        <v>0</v>
      </c>
      <c r="Q22" s="1">
        <f t="shared" si="8"/>
        <v>0</v>
      </c>
      <c r="R22" s="1">
        <f t="shared" si="9"/>
        <v>0</v>
      </c>
      <c r="S22" s="1">
        <f t="shared" si="10"/>
        <v>0</v>
      </c>
      <c r="T22" s="1">
        <f t="shared" si="11"/>
        <v>0</v>
      </c>
      <c r="U22" s="1">
        <f t="shared" si="12"/>
        <v>0</v>
      </c>
    </row>
    <row r="23" spans="1:21" x14ac:dyDescent="0.25">
      <c r="A23" s="4" t="s">
        <v>36</v>
      </c>
      <c r="B23" s="1" t="s">
        <v>37</v>
      </c>
      <c r="C23" s="1" t="s">
        <v>5</v>
      </c>
      <c r="D23" s="1" t="s">
        <v>4</v>
      </c>
      <c r="E23" s="1" t="s">
        <v>5</v>
      </c>
      <c r="F23" s="1" t="s">
        <v>5</v>
      </c>
      <c r="G23" s="1" t="s">
        <v>5</v>
      </c>
      <c r="H23" s="1" t="s">
        <v>5</v>
      </c>
      <c r="I23" s="1" t="s">
        <v>5</v>
      </c>
      <c r="J23" s="1">
        <f t="shared" si="4"/>
        <v>1</v>
      </c>
      <c r="K23" s="18">
        <v>50</v>
      </c>
      <c r="L23" s="19">
        <v>0.2</v>
      </c>
      <c r="M23" s="18"/>
      <c r="N23" s="1">
        <f t="shared" si="5"/>
        <v>50</v>
      </c>
      <c r="O23" s="1">
        <f t="shared" si="6"/>
        <v>0</v>
      </c>
      <c r="P23" s="1">
        <f t="shared" si="7"/>
        <v>50</v>
      </c>
      <c r="Q23" s="1">
        <f t="shared" si="8"/>
        <v>0</v>
      </c>
      <c r="R23" s="1">
        <f t="shared" si="9"/>
        <v>0</v>
      </c>
      <c r="S23" s="1">
        <f t="shared" si="10"/>
        <v>0</v>
      </c>
      <c r="T23" s="1">
        <f t="shared" si="11"/>
        <v>0</v>
      </c>
      <c r="U23" s="1">
        <f t="shared" si="12"/>
        <v>0</v>
      </c>
    </row>
    <row r="24" spans="1:21" x14ac:dyDescent="0.25">
      <c r="A24" s="4" t="s">
        <v>38</v>
      </c>
      <c r="B24" s="1" t="s">
        <v>39</v>
      </c>
      <c r="C24" s="1" t="s">
        <v>5</v>
      </c>
      <c r="D24" s="1" t="s">
        <v>5</v>
      </c>
      <c r="E24" s="1" t="s">
        <v>5</v>
      </c>
      <c r="F24" s="1" t="s">
        <v>5</v>
      </c>
      <c r="G24" s="1" t="s">
        <v>5</v>
      </c>
      <c r="H24" s="1" t="s">
        <v>5</v>
      </c>
      <c r="I24" s="1" t="s">
        <v>5</v>
      </c>
      <c r="J24" s="1">
        <f t="shared" si="4"/>
        <v>0</v>
      </c>
      <c r="K24" s="18"/>
      <c r="L24" s="18"/>
      <c r="M24" s="18"/>
      <c r="N24" s="1">
        <f t="shared" si="5"/>
        <v>0</v>
      </c>
      <c r="O24" s="1">
        <f t="shared" si="6"/>
        <v>0</v>
      </c>
      <c r="P24" s="1">
        <f t="shared" si="7"/>
        <v>0</v>
      </c>
      <c r="Q24" s="1">
        <f t="shared" si="8"/>
        <v>0</v>
      </c>
      <c r="R24" s="1">
        <f t="shared" si="9"/>
        <v>0</v>
      </c>
      <c r="S24" s="1">
        <f t="shared" si="10"/>
        <v>0</v>
      </c>
      <c r="T24" s="1">
        <f t="shared" si="11"/>
        <v>0</v>
      </c>
      <c r="U24" s="1">
        <f t="shared" si="12"/>
        <v>0</v>
      </c>
    </row>
    <row r="25" spans="1:21" x14ac:dyDescent="0.25">
      <c r="A25" s="4" t="s">
        <v>40</v>
      </c>
      <c r="B25" s="1" t="s">
        <v>41</v>
      </c>
      <c r="C25" s="1" t="s">
        <v>4</v>
      </c>
      <c r="D25" s="1" t="s">
        <v>5</v>
      </c>
      <c r="E25" s="1" t="s">
        <v>5</v>
      </c>
      <c r="F25" s="1" t="s">
        <v>5</v>
      </c>
      <c r="G25" s="1" t="s">
        <v>4</v>
      </c>
      <c r="H25" s="1" t="s">
        <v>5</v>
      </c>
      <c r="I25" s="1" t="s">
        <v>5</v>
      </c>
      <c r="J25" s="1">
        <f t="shared" si="4"/>
        <v>2</v>
      </c>
      <c r="K25" s="18"/>
      <c r="L25" s="18"/>
      <c r="M25" s="18"/>
      <c r="N25" s="1">
        <f t="shared" si="5"/>
        <v>0</v>
      </c>
      <c r="O25" s="1">
        <f t="shared" si="6"/>
        <v>0</v>
      </c>
      <c r="P25" s="1">
        <f t="shared" si="7"/>
        <v>0</v>
      </c>
      <c r="Q25" s="1">
        <f t="shared" si="8"/>
        <v>0</v>
      </c>
      <c r="R25" s="1">
        <f t="shared" si="9"/>
        <v>0</v>
      </c>
      <c r="S25" s="1">
        <f t="shared" si="10"/>
        <v>0</v>
      </c>
      <c r="T25" s="1">
        <f t="shared" si="11"/>
        <v>0</v>
      </c>
      <c r="U25" s="1">
        <f t="shared" si="12"/>
        <v>0</v>
      </c>
    </row>
    <row r="26" spans="1:21" x14ac:dyDescent="0.25">
      <c r="A26" s="4" t="s">
        <v>42</v>
      </c>
      <c r="B26" s="1" t="s">
        <v>43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>
        <f t="shared" si="4"/>
        <v>0</v>
      </c>
      <c r="K26" s="18"/>
      <c r="L26" s="18"/>
      <c r="M26" s="18"/>
      <c r="N26" s="1">
        <f t="shared" si="5"/>
        <v>0</v>
      </c>
      <c r="O26" s="1">
        <f t="shared" si="6"/>
        <v>0</v>
      </c>
      <c r="P26" s="1">
        <f t="shared" si="7"/>
        <v>0</v>
      </c>
      <c r="Q26" s="1">
        <f t="shared" si="8"/>
        <v>0</v>
      </c>
      <c r="R26" s="1">
        <f t="shared" si="9"/>
        <v>0</v>
      </c>
      <c r="S26" s="1">
        <f t="shared" si="10"/>
        <v>0</v>
      </c>
      <c r="T26" s="1">
        <f t="shared" si="11"/>
        <v>0</v>
      </c>
      <c r="U26" s="1">
        <f t="shared" si="12"/>
        <v>0</v>
      </c>
    </row>
    <row r="27" spans="1:21" x14ac:dyDescent="0.25">
      <c r="A27" s="4" t="s">
        <v>44</v>
      </c>
      <c r="B27" s="1" t="s">
        <v>45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>
        <f t="shared" si="4"/>
        <v>0</v>
      </c>
      <c r="K27" s="18"/>
      <c r="L27" s="18"/>
      <c r="M27" s="18"/>
      <c r="N27" s="1">
        <f t="shared" si="5"/>
        <v>0</v>
      </c>
      <c r="O27" s="1">
        <f t="shared" si="6"/>
        <v>0</v>
      </c>
      <c r="P27" s="1">
        <f t="shared" si="7"/>
        <v>0</v>
      </c>
      <c r="Q27" s="1">
        <f t="shared" si="8"/>
        <v>0</v>
      </c>
      <c r="R27" s="1">
        <f t="shared" si="9"/>
        <v>0</v>
      </c>
      <c r="S27" s="1">
        <f t="shared" si="10"/>
        <v>0</v>
      </c>
      <c r="T27" s="1">
        <f t="shared" si="11"/>
        <v>0</v>
      </c>
      <c r="U27" s="1">
        <f t="shared" si="12"/>
        <v>0</v>
      </c>
    </row>
    <row r="28" spans="1:21" x14ac:dyDescent="0.25">
      <c r="A28" s="4" t="s">
        <v>46</v>
      </c>
      <c r="B28" s="1" t="s">
        <v>47</v>
      </c>
      <c r="C28" s="1" t="s">
        <v>4</v>
      </c>
      <c r="D28" s="1" t="s">
        <v>5</v>
      </c>
      <c r="E28" s="1" t="s">
        <v>5</v>
      </c>
      <c r="F28" s="1" t="s">
        <v>5</v>
      </c>
      <c r="G28" s="1" t="s">
        <v>4</v>
      </c>
      <c r="H28" s="1" t="s">
        <v>5</v>
      </c>
      <c r="I28" s="1" t="s">
        <v>5</v>
      </c>
      <c r="J28" s="1">
        <f t="shared" si="4"/>
        <v>2</v>
      </c>
      <c r="K28" s="18"/>
      <c r="L28" s="18"/>
      <c r="M28" s="18"/>
      <c r="N28" s="1">
        <f t="shared" si="5"/>
        <v>0</v>
      </c>
      <c r="O28" s="1">
        <f t="shared" si="6"/>
        <v>0</v>
      </c>
      <c r="P28" s="1">
        <f t="shared" si="7"/>
        <v>0</v>
      </c>
      <c r="Q28" s="1">
        <f t="shared" si="8"/>
        <v>0</v>
      </c>
      <c r="R28" s="1">
        <f t="shared" si="9"/>
        <v>0</v>
      </c>
      <c r="S28" s="1">
        <f t="shared" si="10"/>
        <v>0</v>
      </c>
      <c r="T28" s="1">
        <f t="shared" si="11"/>
        <v>0</v>
      </c>
      <c r="U28" s="1">
        <f t="shared" si="12"/>
        <v>0</v>
      </c>
    </row>
    <row r="29" spans="1:21" x14ac:dyDescent="0.25">
      <c r="A29" s="4" t="s">
        <v>48</v>
      </c>
      <c r="B29" s="1" t="s">
        <v>49</v>
      </c>
      <c r="C29" s="1" t="s">
        <v>5</v>
      </c>
      <c r="D29" s="1" t="s">
        <v>5</v>
      </c>
      <c r="E29" s="1" t="s">
        <v>4</v>
      </c>
      <c r="F29" s="1" t="s">
        <v>5</v>
      </c>
      <c r="G29" s="1" t="s">
        <v>5</v>
      </c>
      <c r="H29" s="1" t="s">
        <v>4</v>
      </c>
      <c r="I29" s="1" t="s">
        <v>5</v>
      </c>
      <c r="J29" s="1">
        <f t="shared" si="4"/>
        <v>2</v>
      </c>
      <c r="K29" s="18">
        <v>56</v>
      </c>
      <c r="L29" s="20">
        <v>0.33329999999999999</v>
      </c>
      <c r="M29" s="18"/>
      <c r="N29" s="1">
        <f t="shared" si="5"/>
        <v>28</v>
      </c>
      <c r="O29" s="1">
        <f t="shared" si="6"/>
        <v>0</v>
      </c>
      <c r="P29" s="1">
        <f t="shared" si="7"/>
        <v>0</v>
      </c>
      <c r="Q29" s="1">
        <f t="shared" si="8"/>
        <v>28</v>
      </c>
      <c r="R29" s="1">
        <f t="shared" si="9"/>
        <v>0</v>
      </c>
      <c r="S29" s="1">
        <f t="shared" si="10"/>
        <v>0</v>
      </c>
      <c r="T29" s="1">
        <f t="shared" si="11"/>
        <v>28</v>
      </c>
      <c r="U29" s="1">
        <f t="shared" si="12"/>
        <v>0</v>
      </c>
    </row>
    <row r="30" spans="1:21" x14ac:dyDescent="0.25">
      <c r="A30" s="4" t="s">
        <v>50</v>
      </c>
      <c r="B30" s="1" t="s">
        <v>51</v>
      </c>
      <c r="C30" s="1" t="s">
        <v>4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>
        <f t="shared" si="4"/>
        <v>1</v>
      </c>
      <c r="K30" s="18">
        <v>30</v>
      </c>
      <c r="L30" s="19">
        <v>0.06</v>
      </c>
      <c r="M30" s="18"/>
      <c r="N30" s="1">
        <f t="shared" si="5"/>
        <v>30</v>
      </c>
      <c r="O30" s="1">
        <f t="shared" si="6"/>
        <v>30</v>
      </c>
      <c r="P30" s="1">
        <f t="shared" si="7"/>
        <v>0</v>
      </c>
      <c r="Q30" s="1">
        <f t="shared" si="8"/>
        <v>0</v>
      </c>
      <c r="R30" s="1">
        <f t="shared" si="9"/>
        <v>0</v>
      </c>
      <c r="S30" s="1">
        <f t="shared" si="10"/>
        <v>0</v>
      </c>
      <c r="T30" s="1">
        <f t="shared" si="11"/>
        <v>0</v>
      </c>
      <c r="U30" s="1">
        <f t="shared" si="12"/>
        <v>0</v>
      </c>
    </row>
    <row r="31" spans="1:21" x14ac:dyDescent="0.25">
      <c r="A31" s="4" t="s">
        <v>52</v>
      </c>
      <c r="B31" s="1" t="s">
        <v>53</v>
      </c>
      <c r="C31" s="1" t="s">
        <v>5</v>
      </c>
      <c r="D31" s="1" t="s">
        <v>4</v>
      </c>
      <c r="E31" s="1" t="s">
        <v>5</v>
      </c>
      <c r="F31" s="1" t="s">
        <v>5</v>
      </c>
      <c r="G31" s="1" t="s">
        <v>4</v>
      </c>
      <c r="H31" s="1" t="s">
        <v>5</v>
      </c>
      <c r="I31" s="1" t="s">
        <v>5</v>
      </c>
      <c r="J31" s="1">
        <f t="shared" si="4"/>
        <v>2</v>
      </c>
      <c r="K31" s="18"/>
      <c r="L31" s="18"/>
      <c r="M31" s="18"/>
      <c r="N31" s="1">
        <f t="shared" si="5"/>
        <v>0</v>
      </c>
      <c r="O31" s="1">
        <f t="shared" si="6"/>
        <v>0</v>
      </c>
      <c r="P31" s="1">
        <f t="shared" si="7"/>
        <v>0</v>
      </c>
      <c r="Q31" s="1">
        <f t="shared" si="8"/>
        <v>0</v>
      </c>
      <c r="R31" s="1">
        <f t="shared" si="9"/>
        <v>0</v>
      </c>
      <c r="S31" s="1">
        <f t="shared" si="10"/>
        <v>0</v>
      </c>
      <c r="T31" s="1">
        <f t="shared" si="11"/>
        <v>0</v>
      </c>
      <c r="U31" s="1">
        <f t="shared" si="12"/>
        <v>0</v>
      </c>
    </row>
    <row r="32" spans="1:21" x14ac:dyDescent="0.25">
      <c r="A32" s="4" t="s">
        <v>54</v>
      </c>
      <c r="B32" s="1" t="s">
        <v>55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4</v>
      </c>
      <c r="H32" s="1" t="s">
        <v>4</v>
      </c>
      <c r="I32" s="1" t="s">
        <v>5</v>
      </c>
      <c r="J32" s="1">
        <f t="shared" si="4"/>
        <v>2</v>
      </c>
      <c r="K32" s="18">
        <v>50</v>
      </c>
      <c r="L32" s="19">
        <v>0.1</v>
      </c>
      <c r="M32" s="18"/>
      <c r="N32" s="1">
        <f t="shared" si="5"/>
        <v>25</v>
      </c>
      <c r="O32" s="1">
        <f t="shared" si="6"/>
        <v>0</v>
      </c>
      <c r="P32" s="1">
        <f t="shared" si="7"/>
        <v>0</v>
      </c>
      <c r="Q32" s="1">
        <f t="shared" si="8"/>
        <v>0</v>
      </c>
      <c r="R32" s="1">
        <f t="shared" si="9"/>
        <v>0</v>
      </c>
      <c r="S32" s="1">
        <f t="shared" si="10"/>
        <v>25</v>
      </c>
      <c r="T32" s="1">
        <f t="shared" si="11"/>
        <v>25</v>
      </c>
      <c r="U32" s="1">
        <f t="shared" si="12"/>
        <v>0</v>
      </c>
    </row>
    <row r="33" spans="1:21" x14ac:dyDescent="0.25">
      <c r="A33" s="4" t="s">
        <v>56</v>
      </c>
      <c r="B33" s="1" t="s">
        <v>57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>
        <f t="shared" si="4"/>
        <v>0</v>
      </c>
      <c r="K33" s="18"/>
      <c r="L33" s="18"/>
      <c r="M33" s="18"/>
      <c r="N33" s="1">
        <f t="shared" si="5"/>
        <v>0</v>
      </c>
      <c r="O33" s="1">
        <f t="shared" si="6"/>
        <v>0</v>
      </c>
      <c r="P33" s="1">
        <f t="shared" si="7"/>
        <v>0</v>
      </c>
      <c r="Q33" s="1">
        <f t="shared" si="8"/>
        <v>0</v>
      </c>
      <c r="R33" s="1">
        <f t="shared" si="9"/>
        <v>0</v>
      </c>
      <c r="S33" s="1">
        <f t="shared" si="10"/>
        <v>0</v>
      </c>
      <c r="T33" s="1">
        <f t="shared" si="11"/>
        <v>0</v>
      </c>
      <c r="U33" s="1">
        <f t="shared" si="12"/>
        <v>0</v>
      </c>
    </row>
    <row r="34" spans="1:21" x14ac:dyDescent="0.25">
      <c r="A34" s="4" t="s">
        <v>58</v>
      </c>
      <c r="B34" s="1" t="s">
        <v>59</v>
      </c>
      <c r="C34" s="1" t="s">
        <v>5</v>
      </c>
      <c r="D34" s="1" t="s">
        <v>4</v>
      </c>
      <c r="E34" s="1" t="s">
        <v>5</v>
      </c>
      <c r="F34" s="1" t="s">
        <v>5</v>
      </c>
      <c r="G34" s="1" t="s">
        <v>4</v>
      </c>
      <c r="H34" s="1" t="s">
        <v>4</v>
      </c>
      <c r="I34" s="1" t="s">
        <v>5</v>
      </c>
      <c r="J34" s="1">
        <f t="shared" si="4"/>
        <v>3</v>
      </c>
      <c r="K34" s="18"/>
      <c r="L34" s="18"/>
      <c r="M34" s="18"/>
      <c r="N34" s="1">
        <f t="shared" si="5"/>
        <v>0</v>
      </c>
      <c r="O34" s="1">
        <f t="shared" si="6"/>
        <v>0</v>
      </c>
      <c r="P34" s="1">
        <f t="shared" si="7"/>
        <v>0</v>
      </c>
      <c r="Q34" s="1">
        <f t="shared" si="8"/>
        <v>0</v>
      </c>
      <c r="R34" s="1">
        <f t="shared" si="9"/>
        <v>0</v>
      </c>
      <c r="S34" s="1">
        <f t="shared" si="10"/>
        <v>0</v>
      </c>
      <c r="T34" s="1">
        <f t="shared" si="11"/>
        <v>0</v>
      </c>
      <c r="U34" s="1">
        <f t="shared" si="12"/>
        <v>0</v>
      </c>
    </row>
    <row r="35" spans="1:21" x14ac:dyDescent="0.25">
      <c r="A35" s="4" t="s">
        <v>60</v>
      </c>
      <c r="B35" s="1" t="s">
        <v>61</v>
      </c>
      <c r="C35" s="1" t="s">
        <v>5</v>
      </c>
      <c r="D35" s="1" t="s">
        <v>5</v>
      </c>
      <c r="E35" s="1" t="s">
        <v>4</v>
      </c>
      <c r="F35" s="1" t="s">
        <v>5</v>
      </c>
      <c r="G35" s="1" t="s">
        <v>4</v>
      </c>
      <c r="H35" s="1" t="s">
        <v>4</v>
      </c>
      <c r="I35" s="1" t="s">
        <v>5</v>
      </c>
      <c r="J35" s="1">
        <f t="shared" si="4"/>
        <v>3</v>
      </c>
      <c r="K35" s="18">
        <v>30</v>
      </c>
      <c r="L35" s="19">
        <v>0.2</v>
      </c>
      <c r="M35" s="18"/>
      <c r="N35" s="1">
        <f t="shared" si="5"/>
        <v>10</v>
      </c>
      <c r="O35" s="1">
        <f t="shared" si="6"/>
        <v>0</v>
      </c>
      <c r="P35" s="1">
        <f t="shared" si="7"/>
        <v>0</v>
      </c>
      <c r="Q35" s="1">
        <f t="shared" si="8"/>
        <v>10</v>
      </c>
      <c r="R35" s="1">
        <f t="shared" si="9"/>
        <v>0</v>
      </c>
      <c r="S35" s="1">
        <f t="shared" si="10"/>
        <v>10</v>
      </c>
      <c r="T35" s="1">
        <f t="shared" si="11"/>
        <v>10</v>
      </c>
      <c r="U35" s="1">
        <f t="shared" si="12"/>
        <v>0</v>
      </c>
    </row>
    <row r="36" spans="1:21" x14ac:dyDescent="0.25">
      <c r="A36" s="4" t="s">
        <v>62</v>
      </c>
      <c r="B36" s="1" t="s">
        <v>63</v>
      </c>
      <c r="C36" s="1" t="s">
        <v>4</v>
      </c>
      <c r="D36" s="1" t="s">
        <v>5</v>
      </c>
      <c r="E36" s="1" t="s">
        <v>5</v>
      </c>
      <c r="F36" s="1" t="s">
        <v>5</v>
      </c>
      <c r="G36" s="1" t="s">
        <v>4</v>
      </c>
      <c r="H36" s="1" t="s">
        <v>4</v>
      </c>
      <c r="I36" s="1" t="s">
        <v>5</v>
      </c>
      <c r="J36" s="1">
        <f t="shared" si="4"/>
        <v>3</v>
      </c>
      <c r="K36" s="18">
        <v>30</v>
      </c>
      <c r="L36" s="19">
        <v>0.03</v>
      </c>
      <c r="M36" s="18"/>
      <c r="N36" s="1">
        <f t="shared" si="5"/>
        <v>10</v>
      </c>
      <c r="O36" s="1">
        <f t="shared" si="6"/>
        <v>10</v>
      </c>
      <c r="P36" s="1">
        <f t="shared" si="7"/>
        <v>0</v>
      </c>
      <c r="Q36" s="1">
        <f t="shared" si="8"/>
        <v>0</v>
      </c>
      <c r="R36" s="1">
        <f t="shared" si="9"/>
        <v>0</v>
      </c>
      <c r="S36" s="1">
        <f t="shared" si="10"/>
        <v>10</v>
      </c>
      <c r="T36" s="1">
        <f t="shared" si="11"/>
        <v>10</v>
      </c>
      <c r="U36" s="1">
        <f t="shared" si="12"/>
        <v>0</v>
      </c>
    </row>
    <row r="37" spans="1:21" x14ac:dyDescent="0.25">
      <c r="A37" s="4" t="s">
        <v>64</v>
      </c>
      <c r="B37" s="1" t="s">
        <v>65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>
        <f t="shared" si="4"/>
        <v>0</v>
      </c>
      <c r="K37" s="18"/>
      <c r="L37" s="18"/>
      <c r="M37" s="18"/>
      <c r="N37" s="1">
        <f t="shared" si="5"/>
        <v>0</v>
      </c>
      <c r="O37" s="1">
        <f t="shared" si="6"/>
        <v>0</v>
      </c>
      <c r="P37" s="1">
        <f t="shared" si="7"/>
        <v>0</v>
      </c>
      <c r="Q37" s="1">
        <f t="shared" si="8"/>
        <v>0</v>
      </c>
      <c r="R37" s="1">
        <f t="shared" si="9"/>
        <v>0</v>
      </c>
      <c r="S37" s="1">
        <f t="shared" si="10"/>
        <v>0</v>
      </c>
      <c r="T37" s="1">
        <f t="shared" si="11"/>
        <v>0</v>
      </c>
      <c r="U37" s="1">
        <f t="shared" si="12"/>
        <v>0</v>
      </c>
    </row>
    <row r="38" spans="1:21" x14ac:dyDescent="0.25">
      <c r="A38" s="4" t="s">
        <v>66</v>
      </c>
      <c r="B38" s="1" t="s">
        <v>67</v>
      </c>
      <c r="C38" s="1" t="s">
        <v>5</v>
      </c>
      <c r="D38" s="1" t="s">
        <v>5</v>
      </c>
      <c r="E38" s="1" t="s">
        <v>4</v>
      </c>
      <c r="F38" s="1" t="s">
        <v>5</v>
      </c>
      <c r="G38" s="1" t="s">
        <v>5</v>
      </c>
      <c r="H38" s="1" t="s">
        <v>5</v>
      </c>
      <c r="I38" s="1" t="s">
        <v>5</v>
      </c>
      <c r="J38" s="1">
        <f t="shared" si="4"/>
        <v>1</v>
      </c>
      <c r="K38" s="18">
        <v>50</v>
      </c>
      <c r="L38" s="19">
        <v>0.15</v>
      </c>
      <c r="M38" s="18"/>
      <c r="N38" s="1">
        <f t="shared" si="5"/>
        <v>50</v>
      </c>
      <c r="O38" s="1">
        <f t="shared" si="6"/>
        <v>0</v>
      </c>
      <c r="P38" s="1">
        <f t="shared" si="7"/>
        <v>0</v>
      </c>
      <c r="Q38" s="1">
        <f t="shared" si="8"/>
        <v>50</v>
      </c>
      <c r="R38" s="1">
        <f t="shared" si="9"/>
        <v>0</v>
      </c>
      <c r="S38" s="1">
        <f t="shared" si="10"/>
        <v>0</v>
      </c>
      <c r="T38" s="1">
        <f t="shared" si="11"/>
        <v>0</v>
      </c>
      <c r="U38" s="1">
        <f t="shared" si="12"/>
        <v>0</v>
      </c>
    </row>
    <row r="39" spans="1:21" x14ac:dyDescent="0.25">
      <c r="A39" s="4" t="s">
        <v>68</v>
      </c>
      <c r="B39" s="1" t="s">
        <v>69</v>
      </c>
      <c r="C39" s="1" t="s">
        <v>5</v>
      </c>
      <c r="D39" s="1" t="s">
        <v>4</v>
      </c>
      <c r="E39" s="1" t="s">
        <v>5</v>
      </c>
      <c r="F39" s="1" t="s">
        <v>5</v>
      </c>
      <c r="G39" s="1" t="s">
        <v>4</v>
      </c>
      <c r="H39" s="1" t="s">
        <v>5</v>
      </c>
      <c r="I39" s="1" t="s">
        <v>5</v>
      </c>
      <c r="J39" s="1">
        <f t="shared" si="4"/>
        <v>2</v>
      </c>
      <c r="K39" s="18">
        <v>30</v>
      </c>
      <c r="L39" s="19">
        <v>0.2</v>
      </c>
      <c r="M39" s="18"/>
      <c r="N39" s="1">
        <f t="shared" si="5"/>
        <v>15</v>
      </c>
      <c r="O39" s="1">
        <f t="shared" si="6"/>
        <v>0</v>
      </c>
      <c r="P39" s="1">
        <f t="shared" si="7"/>
        <v>15</v>
      </c>
      <c r="Q39" s="1">
        <f t="shared" si="8"/>
        <v>0</v>
      </c>
      <c r="R39" s="1">
        <f t="shared" si="9"/>
        <v>0</v>
      </c>
      <c r="S39" s="1">
        <f t="shared" si="10"/>
        <v>15</v>
      </c>
      <c r="T39" s="1">
        <f t="shared" si="11"/>
        <v>0</v>
      </c>
      <c r="U39" s="1">
        <f t="shared" si="12"/>
        <v>0</v>
      </c>
    </row>
    <row r="40" spans="1:21" x14ac:dyDescent="0.25">
      <c r="A40" s="4" t="s">
        <v>70</v>
      </c>
      <c r="B40" s="1" t="s">
        <v>71</v>
      </c>
      <c r="C40" s="1" t="s">
        <v>5</v>
      </c>
      <c r="D40" s="1" t="s">
        <v>4</v>
      </c>
      <c r="E40" s="1" t="s">
        <v>5</v>
      </c>
      <c r="F40" s="1" t="s">
        <v>5</v>
      </c>
      <c r="G40" s="1" t="s">
        <v>5</v>
      </c>
      <c r="H40" s="1" t="s">
        <v>5</v>
      </c>
      <c r="I40" s="1" t="s">
        <v>5</v>
      </c>
      <c r="J40" s="1">
        <f t="shared" si="4"/>
        <v>1</v>
      </c>
      <c r="K40" s="18"/>
      <c r="L40" s="18"/>
      <c r="M40" s="18"/>
      <c r="N40" s="1">
        <f t="shared" si="5"/>
        <v>0</v>
      </c>
      <c r="O40" s="1">
        <f t="shared" si="6"/>
        <v>0</v>
      </c>
      <c r="P40" s="1">
        <f t="shared" si="7"/>
        <v>0</v>
      </c>
      <c r="Q40" s="1">
        <f t="shared" si="8"/>
        <v>0</v>
      </c>
      <c r="R40" s="1">
        <f t="shared" si="9"/>
        <v>0</v>
      </c>
      <c r="S40" s="1">
        <f t="shared" si="10"/>
        <v>0</v>
      </c>
      <c r="T40" s="1">
        <f t="shared" si="11"/>
        <v>0</v>
      </c>
      <c r="U40" s="1">
        <f t="shared" si="12"/>
        <v>0</v>
      </c>
    </row>
    <row r="41" spans="1:21" x14ac:dyDescent="0.25">
      <c r="A41" s="4" t="s">
        <v>72</v>
      </c>
      <c r="B41" s="1" t="s">
        <v>73</v>
      </c>
      <c r="C41" s="1" t="s">
        <v>5</v>
      </c>
      <c r="D41" s="1" t="s">
        <v>5</v>
      </c>
      <c r="E41" s="1" t="s">
        <v>5</v>
      </c>
      <c r="F41" s="1" t="s">
        <v>5</v>
      </c>
      <c r="G41" s="1" t="s">
        <v>5</v>
      </c>
      <c r="H41" s="1" t="s">
        <v>5</v>
      </c>
      <c r="I41" s="1" t="s">
        <v>5</v>
      </c>
      <c r="J41" s="1">
        <f t="shared" si="4"/>
        <v>0</v>
      </c>
      <c r="K41" s="18"/>
      <c r="L41" s="18"/>
      <c r="M41" s="18"/>
      <c r="N41" s="1">
        <f t="shared" si="5"/>
        <v>0</v>
      </c>
      <c r="O41" s="1">
        <f t="shared" si="6"/>
        <v>0</v>
      </c>
      <c r="P41" s="1">
        <f t="shared" si="7"/>
        <v>0</v>
      </c>
      <c r="Q41" s="1">
        <f t="shared" si="8"/>
        <v>0</v>
      </c>
      <c r="R41" s="1">
        <f t="shared" si="9"/>
        <v>0</v>
      </c>
      <c r="S41" s="1">
        <f t="shared" si="10"/>
        <v>0</v>
      </c>
      <c r="T41" s="1">
        <f t="shared" si="11"/>
        <v>0</v>
      </c>
      <c r="U41" s="1">
        <f t="shared" si="12"/>
        <v>0</v>
      </c>
    </row>
    <row r="42" spans="1:21" x14ac:dyDescent="0.25">
      <c r="A42" s="4" t="s">
        <v>74</v>
      </c>
      <c r="B42" s="1" t="s">
        <v>75</v>
      </c>
      <c r="C42" s="1" t="s">
        <v>5</v>
      </c>
      <c r="D42" s="1" t="s">
        <v>5</v>
      </c>
      <c r="E42" s="1" t="s">
        <v>4</v>
      </c>
      <c r="F42" s="1" t="s">
        <v>5</v>
      </c>
      <c r="G42" s="1" t="s">
        <v>4</v>
      </c>
      <c r="H42" s="1" t="s">
        <v>4</v>
      </c>
      <c r="I42" s="1" t="s">
        <v>5</v>
      </c>
      <c r="J42" s="1">
        <f t="shared" si="4"/>
        <v>3</v>
      </c>
      <c r="K42" s="18">
        <v>40</v>
      </c>
      <c r="L42" s="19">
        <v>0.24</v>
      </c>
      <c r="M42" s="18"/>
      <c r="N42" s="1">
        <f t="shared" si="5"/>
        <v>13.333333333333334</v>
      </c>
      <c r="O42" s="1">
        <f t="shared" si="6"/>
        <v>0</v>
      </c>
      <c r="P42" s="1">
        <f t="shared" si="7"/>
        <v>0</v>
      </c>
      <c r="Q42" s="1">
        <f t="shared" si="8"/>
        <v>13.333333333333334</v>
      </c>
      <c r="R42" s="1">
        <f t="shared" si="9"/>
        <v>0</v>
      </c>
      <c r="S42" s="1">
        <f t="shared" si="10"/>
        <v>13.333333333333334</v>
      </c>
      <c r="T42" s="1">
        <f t="shared" si="11"/>
        <v>13.333333333333334</v>
      </c>
      <c r="U42" s="1">
        <f t="shared" si="12"/>
        <v>0</v>
      </c>
    </row>
    <row r="43" spans="1:21" x14ac:dyDescent="0.25">
      <c r="A43" s="4" t="s">
        <v>76</v>
      </c>
      <c r="B43" s="1" t="s">
        <v>77</v>
      </c>
      <c r="C43" s="1" t="s">
        <v>5</v>
      </c>
      <c r="D43" s="1" t="s">
        <v>4</v>
      </c>
      <c r="E43" s="1" t="s">
        <v>4</v>
      </c>
      <c r="F43" s="1" t="s">
        <v>5</v>
      </c>
      <c r="G43" s="1" t="s">
        <v>5</v>
      </c>
      <c r="H43" s="1" t="s">
        <v>4</v>
      </c>
      <c r="I43" s="1" t="s">
        <v>5</v>
      </c>
      <c r="J43" s="1">
        <f t="shared" si="4"/>
        <v>3</v>
      </c>
      <c r="K43" s="18"/>
      <c r="L43" s="18"/>
      <c r="M43" s="18"/>
      <c r="N43" s="1">
        <f t="shared" si="5"/>
        <v>0</v>
      </c>
      <c r="O43" s="1">
        <f t="shared" si="6"/>
        <v>0</v>
      </c>
      <c r="P43" s="1">
        <f t="shared" si="7"/>
        <v>0</v>
      </c>
      <c r="Q43" s="1">
        <f t="shared" si="8"/>
        <v>0</v>
      </c>
      <c r="R43" s="1">
        <f t="shared" si="9"/>
        <v>0</v>
      </c>
      <c r="S43" s="1">
        <f t="shared" si="10"/>
        <v>0</v>
      </c>
      <c r="T43" s="1">
        <f t="shared" si="11"/>
        <v>0</v>
      </c>
      <c r="U43" s="1">
        <f t="shared" si="12"/>
        <v>0</v>
      </c>
    </row>
    <row r="44" spans="1:21" x14ac:dyDescent="0.25">
      <c r="A44" s="4" t="s">
        <v>78</v>
      </c>
      <c r="B44" s="1" t="s">
        <v>79</v>
      </c>
      <c r="C44" s="1" t="s">
        <v>5</v>
      </c>
      <c r="D44" s="1" t="s">
        <v>5</v>
      </c>
      <c r="E44" s="1" t="s">
        <v>4</v>
      </c>
      <c r="F44" s="1" t="s">
        <v>5</v>
      </c>
      <c r="G44" s="1" t="s">
        <v>5</v>
      </c>
      <c r="H44" s="1" t="s">
        <v>4</v>
      </c>
      <c r="I44" s="1" t="s">
        <v>5</v>
      </c>
      <c r="J44" s="1">
        <f t="shared" si="4"/>
        <v>2</v>
      </c>
      <c r="K44" s="18">
        <v>50</v>
      </c>
      <c r="L44" s="19">
        <v>0.2</v>
      </c>
      <c r="M44" s="18"/>
      <c r="N44" s="1">
        <f t="shared" si="5"/>
        <v>25</v>
      </c>
      <c r="O44" s="1">
        <f t="shared" si="6"/>
        <v>0</v>
      </c>
      <c r="P44" s="1">
        <f t="shared" si="7"/>
        <v>0</v>
      </c>
      <c r="Q44" s="1">
        <f t="shared" si="8"/>
        <v>25</v>
      </c>
      <c r="R44" s="1">
        <f t="shared" si="9"/>
        <v>0</v>
      </c>
      <c r="S44" s="1">
        <f t="shared" si="10"/>
        <v>0</v>
      </c>
      <c r="T44" s="1">
        <f t="shared" si="11"/>
        <v>25</v>
      </c>
      <c r="U44" s="1">
        <f t="shared" si="12"/>
        <v>0</v>
      </c>
    </row>
    <row r="45" spans="1:21" x14ac:dyDescent="0.25">
      <c r="A45" s="4" t="s">
        <v>80</v>
      </c>
      <c r="B45" s="1" t="s">
        <v>81</v>
      </c>
      <c r="C45" s="1" t="s">
        <v>4</v>
      </c>
      <c r="D45" s="1" t="s">
        <v>5</v>
      </c>
      <c r="E45" s="1" t="s">
        <v>4</v>
      </c>
      <c r="F45" s="1" t="s">
        <v>5</v>
      </c>
      <c r="G45" s="1" t="s">
        <v>4</v>
      </c>
      <c r="H45" s="1" t="s">
        <v>4</v>
      </c>
      <c r="I45" s="1" t="s">
        <v>5</v>
      </c>
      <c r="J45" s="1">
        <f t="shared" si="4"/>
        <v>4</v>
      </c>
      <c r="K45" s="18">
        <v>100</v>
      </c>
      <c r="L45" s="19">
        <v>0.1</v>
      </c>
      <c r="M45" s="18"/>
      <c r="N45" s="1">
        <f t="shared" si="5"/>
        <v>25</v>
      </c>
      <c r="O45" s="1">
        <f t="shared" si="6"/>
        <v>25</v>
      </c>
      <c r="P45" s="1">
        <f t="shared" si="7"/>
        <v>0</v>
      </c>
      <c r="Q45" s="1">
        <f t="shared" si="8"/>
        <v>25</v>
      </c>
      <c r="R45" s="1">
        <f t="shared" si="9"/>
        <v>0</v>
      </c>
      <c r="S45" s="1">
        <f t="shared" si="10"/>
        <v>25</v>
      </c>
      <c r="T45" s="1">
        <f t="shared" si="11"/>
        <v>25</v>
      </c>
      <c r="U45" s="1">
        <f t="shared" si="12"/>
        <v>0</v>
      </c>
    </row>
    <row r="46" spans="1:21" x14ac:dyDescent="0.25">
      <c r="A46" s="4" t="s">
        <v>82</v>
      </c>
      <c r="B46" s="1" t="s">
        <v>83</v>
      </c>
      <c r="C46" s="1" t="s">
        <v>5</v>
      </c>
      <c r="D46" s="1" t="s">
        <v>4</v>
      </c>
      <c r="E46" s="1" t="s">
        <v>5</v>
      </c>
      <c r="F46" s="1" t="s">
        <v>5</v>
      </c>
      <c r="G46" s="1" t="s">
        <v>4</v>
      </c>
      <c r="H46" s="1" t="s">
        <v>5</v>
      </c>
      <c r="I46" s="1" t="s">
        <v>5</v>
      </c>
      <c r="J46" s="1">
        <f t="shared" si="4"/>
        <v>2</v>
      </c>
      <c r="K46" s="18"/>
      <c r="L46" s="18"/>
      <c r="M46" s="18"/>
      <c r="N46" s="1">
        <f t="shared" si="5"/>
        <v>0</v>
      </c>
      <c r="O46" s="1">
        <f t="shared" si="6"/>
        <v>0</v>
      </c>
      <c r="P46" s="1">
        <f t="shared" si="7"/>
        <v>0</v>
      </c>
      <c r="Q46" s="1">
        <f t="shared" si="8"/>
        <v>0</v>
      </c>
      <c r="R46" s="1">
        <f t="shared" si="9"/>
        <v>0</v>
      </c>
      <c r="S46" s="1">
        <f t="shared" si="10"/>
        <v>0</v>
      </c>
      <c r="T46" s="1">
        <f t="shared" si="11"/>
        <v>0</v>
      </c>
      <c r="U46" s="1">
        <f t="shared" si="12"/>
        <v>0</v>
      </c>
    </row>
    <row r="47" spans="1:21" x14ac:dyDescent="0.25">
      <c r="A47" s="4" t="s">
        <v>84</v>
      </c>
      <c r="B47" s="1" t="s">
        <v>85</v>
      </c>
      <c r="C47" s="1" t="s">
        <v>5</v>
      </c>
      <c r="D47" s="1" t="s">
        <v>5</v>
      </c>
      <c r="E47" s="1" t="s">
        <v>5</v>
      </c>
      <c r="F47" s="1" t="s">
        <v>5</v>
      </c>
      <c r="G47" s="1" t="s">
        <v>5</v>
      </c>
      <c r="H47" s="1" t="s">
        <v>5</v>
      </c>
      <c r="I47" s="1" t="s">
        <v>5</v>
      </c>
      <c r="J47" s="1">
        <f t="shared" si="4"/>
        <v>0</v>
      </c>
      <c r="K47" s="18"/>
      <c r="L47" s="18"/>
      <c r="M47" s="18"/>
      <c r="N47" s="1">
        <f t="shared" si="5"/>
        <v>0</v>
      </c>
      <c r="O47" s="1">
        <f t="shared" si="6"/>
        <v>0</v>
      </c>
      <c r="P47" s="1">
        <f t="shared" si="7"/>
        <v>0</v>
      </c>
      <c r="Q47" s="1">
        <f t="shared" si="8"/>
        <v>0</v>
      </c>
      <c r="R47" s="1">
        <f t="shared" si="9"/>
        <v>0</v>
      </c>
      <c r="S47" s="1">
        <f t="shared" si="10"/>
        <v>0</v>
      </c>
      <c r="T47" s="1">
        <f t="shared" si="11"/>
        <v>0</v>
      </c>
      <c r="U47" s="1">
        <f t="shared" si="12"/>
        <v>0</v>
      </c>
    </row>
    <row r="48" spans="1:21" x14ac:dyDescent="0.25">
      <c r="A48" s="4" t="s">
        <v>86</v>
      </c>
      <c r="B48" s="1" t="s">
        <v>87</v>
      </c>
      <c r="C48" s="1" t="s">
        <v>5</v>
      </c>
      <c r="D48" s="1" t="s">
        <v>5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  <c r="J48" s="1">
        <f t="shared" si="4"/>
        <v>0</v>
      </c>
      <c r="K48" s="18"/>
      <c r="L48" s="18"/>
      <c r="M48" s="18"/>
      <c r="N48" s="1">
        <f t="shared" si="5"/>
        <v>0</v>
      </c>
      <c r="O48" s="1">
        <f t="shared" si="6"/>
        <v>0</v>
      </c>
      <c r="P48" s="1">
        <f t="shared" si="7"/>
        <v>0</v>
      </c>
      <c r="Q48" s="1">
        <f t="shared" si="8"/>
        <v>0</v>
      </c>
      <c r="R48" s="1">
        <f t="shared" si="9"/>
        <v>0</v>
      </c>
      <c r="S48" s="1">
        <f t="shared" si="10"/>
        <v>0</v>
      </c>
      <c r="T48" s="1">
        <f t="shared" si="11"/>
        <v>0</v>
      </c>
      <c r="U48" s="1">
        <f t="shared" si="12"/>
        <v>0</v>
      </c>
    </row>
    <row r="49" spans="1:21" x14ac:dyDescent="0.25">
      <c r="A49" s="4" t="s">
        <v>88</v>
      </c>
      <c r="B49" s="1" t="s">
        <v>89</v>
      </c>
      <c r="C49" s="1" t="s">
        <v>5</v>
      </c>
      <c r="D49" s="1" t="s">
        <v>5</v>
      </c>
      <c r="E49" s="1" t="s">
        <v>5</v>
      </c>
      <c r="F49" s="1" t="s">
        <v>5</v>
      </c>
      <c r="G49" s="1" t="s">
        <v>4</v>
      </c>
      <c r="H49" s="1" t="s">
        <v>5</v>
      </c>
      <c r="I49" s="1" t="s">
        <v>5</v>
      </c>
      <c r="J49" s="1">
        <f t="shared" si="4"/>
        <v>1</v>
      </c>
      <c r="K49" s="18"/>
      <c r="L49" s="18"/>
      <c r="M49" s="18"/>
      <c r="N49" s="1">
        <f t="shared" si="5"/>
        <v>0</v>
      </c>
      <c r="O49" s="1">
        <f t="shared" si="6"/>
        <v>0</v>
      </c>
      <c r="P49" s="1">
        <f t="shared" si="7"/>
        <v>0</v>
      </c>
      <c r="Q49" s="1">
        <f t="shared" si="8"/>
        <v>0</v>
      </c>
      <c r="R49" s="1">
        <f t="shared" si="9"/>
        <v>0</v>
      </c>
      <c r="S49" s="1">
        <f t="shared" si="10"/>
        <v>0</v>
      </c>
      <c r="T49" s="1">
        <f t="shared" si="11"/>
        <v>0</v>
      </c>
      <c r="U49" s="1">
        <f t="shared" si="12"/>
        <v>0</v>
      </c>
    </row>
    <row r="50" spans="1:21" x14ac:dyDescent="0.25">
      <c r="A50" s="4" t="s">
        <v>90</v>
      </c>
      <c r="B50" s="1" t="s">
        <v>91</v>
      </c>
      <c r="C50" s="1" t="s">
        <v>5</v>
      </c>
      <c r="D50" s="1" t="s">
        <v>5</v>
      </c>
      <c r="E50" s="1" t="s">
        <v>5</v>
      </c>
      <c r="F50" s="1" t="s">
        <v>5</v>
      </c>
      <c r="G50" s="1" t="s">
        <v>5</v>
      </c>
      <c r="H50" s="1" t="s">
        <v>4</v>
      </c>
      <c r="I50" s="1" t="s">
        <v>5</v>
      </c>
      <c r="J50" s="1">
        <f t="shared" si="4"/>
        <v>1</v>
      </c>
      <c r="K50" s="18">
        <v>25</v>
      </c>
      <c r="L50" s="19">
        <v>0.25</v>
      </c>
      <c r="M50" s="18">
        <v>25</v>
      </c>
      <c r="N50" s="1">
        <f t="shared" si="5"/>
        <v>25</v>
      </c>
      <c r="O50" s="1">
        <f t="shared" si="6"/>
        <v>0</v>
      </c>
      <c r="P50" s="1">
        <f t="shared" si="7"/>
        <v>0</v>
      </c>
      <c r="Q50" s="1">
        <f t="shared" si="8"/>
        <v>0</v>
      </c>
      <c r="R50" s="1">
        <f t="shared" si="9"/>
        <v>0</v>
      </c>
      <c r="S50" s="1">
        <f t="shared" si="10"/>
        <v>0</v>
      </c>
      <c r="T50" s="1">
        <f t="shared" si="11"/>
        <v>25</v>
      </c>
      <c r="U50" s="1">
        <f t="shared" si="12"/>
        <v>0</v>
      </c>
    </row>
    <row r="51" spans="1:21" x14ac:dyDescent="0.25">
      <c r="A51" s="4" t="s">
        <v>92</v>
      </c>
      <c r="B51" s="1" t="s">
        <v>93</v>
      </c>
      <c r="C51" s="1" t="s">
        <v>5</v>
      </c>
      <c r="D51" s="1" t="s">
        <v>4</v>
      </c>
      <c r="E51" s="1" t="s">
        <v>4</v>
      </c>
      <c r="F51" s="1" t="s">
        <v>5</v>
      </c>
      <c r="G51" s="1" t="s">
        <v>4</v>
      </c>
      <c r="H51" s="1" t="s">
        <v>5</v>
      </c>
      <c r="I51" s="1" t="s">
        <v>5</v>
      </c>
      <c r="J51" s="1">
        <f t="shared" si="4"/>
        <v>3</v>
      </c>
      <c r="K51" s="18">
        <v>5</v>
      </c>
      <c r="L51" s="19">
        <v>0.05</v>
      </c>
      <c r="M51" s="18"/>
      <c r="N51" s="1">
        <f t="shared" si="5"/>
        <v>1.6666666666666667</v>
      </c>
      <c r="O51" s="1">
        <f t="shared" si="6"/>
        <v>0</v>
      </c>
      <c r="P51" s="1">
        <f t="shared" si="7"/>
        <v>1.6666666666666667</v>
      </c>
      <c r="Q51" s="1">
        <f t="shared" si="8"/>
        <v>1.6666666666666667</v>
      </c>
      <c r="R51" s="1">
        <f t="shared" si="9"/>
        <v>0</v>
      </c>
      <c r="S51" s="1">
        <f t="shared" si="10"/>
        <v>1.6666666666666667</v>
      </c>
      <c r="T51" s="1">
        <f t="shared" si="11"/>
        <v>0</v>
      </c>
      <c r="U51" s="1">
        <f t="shared" si="12"/>
        <v>0</v>
      </c>
    </row>
    <row r="52" spans="1:21" x14ac:dyDescent="0.25">
      <c r="A52" s="4" t="s">
        <v>94</v>
      </c>
      <c r="B52" s="1" t="s">
        <v>95</v>
      </c>
      <c r="C52" s="1" t="s">
        <v>4</v>
      </c>
      <c r="D52" s="1" t="s">
        <v>5</v>
      </c>
      <c r="E52" s="1" t="s">
        <v>4</v>
      </c>
      <c r="F52" s="1" t="s">
        <v>5</v>
      </c>
      <c r="G52" s="1" t="s">
        <v>5</v>
      </c>
      <c r="H52" s="1" t="s">
        <v>5</v>
      </c>
      <c r="I52" s="1" t="s">
        <v>5</v>
      </c>
      <c r="J52" s="1">
        <f t="shared" si="4"/>
        <v>2</v>
      </c>
      <c r="K52" s="18"/>
      <c r="L52" s="18"/>
      <c r="M52" s="18"/>
      <c r="N52" s="1">
        <f t="shared" si="5"/>
        <v>0</v>
      </c>
      <c r="O52" s="1">
        <f t="shared" si="6"/>
        <v>0</v>
      </c>
      <c r="P52" s="1">
        <f t="shared" si="7"/>
        <v>0</v>
      </c>
      <c r="Q52" s="1">
        <f t="shared" si="8"/>
        <v>0</v>
      </c>
      <c r="R52" s="1">
        <f t="shared" si="9"/>
        <v>0</v>
      </c>
      <c r="S52" s="1">
        <f t="shared" si="10"/>
        <v>0</v>
      </c>
      <c r="T52" s="1">
        <f t="shared" si="11"/>
        <v>0</v>
      </c>
      <c r="U52" s="1">
        <f t="shared" si="12"/>
        <v>0</v>
      </c>
    </row>
    <row r="53" spans="1:21" x14ac:dyDescent="0.25">
      <c r="A53" s="4" t="s">
        <v>96</v>
      </c>
      <c r="B53" s="1" t="s">
        <v>97</v>
      </c>
      <c r="C53" s="1" t="s">
        <v>5</v>
      </c>
      <c r="D53" s="1" t="s">
        <v>5</v>
      </c>
      <c r="E53" s="1" t="s">
        <v>5</v>
      </c>
      <c r="F53" s="1" t="s">
        <v>5</v>
      </c>
      <c r="G53" s="1" t="s">
        <v>5</v>
      </c>
      <c r="H53" s="1" t="s">
        <v>5</v>
      </c>
      <c r="I53" s="1" t="s">
        <v>5</v>
      </c>
      <c r="J53" s="1">
        <f t="shared" si="4"/>
        <v>0</v>
      </c>
      <c r="K53" s="18"/>
      <c r="L53" s="18"/>
      <c r="M53" s="18"/>
      <c r="N53" s="1">
        <f t="shared" si="5"/>
        <v>0</v>
      </c>
      <c r="O53" s="1">
        <f t="shared" si="6"/>
        <v>0</v>
      </c>
      <c r="P53" s="1">
        <f t="shared" si="7"/>
        <v>0</v>
      </c>
      <c r="Q53" s="1">
        <f t="shared" si="8"/>
        <v>0</v>
      </c>
      <c r="R53" s="1">
        <f t="shared" si="9"/>
        <v>0</v>
      </c>
      <c r="S53" s="1">
        <f t="shared" si="10"/>
        <v>0</v>
      </c>
      <c r="T53" s="1">
        <f t="shared" si="11"/>
        <v>0</v>
      </c>
      <c r="U53" s="1">
        <f t="shared" si="12"/>
        <v>0</v>
      </c>
    </row>
    <row r="54" spans="1:21" x14ac:dyDescent="0.25">
      <c r="A54" s="4" t="s">
        <v>98</v>
      </c>
      <c r="B54" s="1" t="s">
        <v>99</v>
      </c>
      <c r="C54" s="1" t="s">
        <v>5</v>
      </c>
      <c r="D54" s="1" t="s">
        <v>4</v>
      </c>
      <c r="E54" s="1" t="s">
        <v>5</v>
      </c>
      <c r="F54" s="1" t="s">
        <v>5</v>
      </c>
      <c r="G54" s="1" t="s">
        <v>4</v>
      </c>
      <c r="H54" s="1" t="s">
        <v>5</v>
      </c>
      <c r="I54" s="1" t="s">
        <v>5</v>
      </c>
      <c r="J54" s="1">
        <f t="shared" si="4"/>
        <v>2</v>
      </c>
      <c r="K54" s="18">
        <v>75</v>
      </c>
      <c r="L54" s="19">
        <v>0.15</v>
      </c>
      <c r="M54" s="18"/>
      <c r="N54" s="1">
        <f t="shared" si="5"/>
        <v>37.5</v>
      </c>
      <c r="O54" s="1">
        <f t="shared" si="6"/>
        <v>0</v>
      </c>
      <c r="P54" s="1">
        <f t="shared" si="7"/>
        <v>37.5</v>
      </c>
      <c r="Q54" s="1">
        <f t="shared" si="8"/>
        <v>0</v>
      </c>
      <c r="R54" s="1">
        <f t="shared" si="9"/>
        <v>0</v>
      </c>
      <c r="S54" s="1">
        <f t="shared" si="10"/>
        <v>37.5</v>
      </c>
      <c r="T54" s="1">
        <f t="shared" si="11"/>
        <v>0</v>
      </c>
      <c r="U54" s="1">
        <f t="shared" si="12"/>
        <v>0</v>
      </c>
    </row>
    <row r="55" spans="1:21" x14ac:dyDescent="0.25">
      <c r="A55" s="4" t="s">
        <v>100</v>
      </c>
      <c r="B55" s="1" t="s">
        <v>101</v>
      </c>
      <c r="C55" s="1" t="s">
        <v>5</v>
      </c>
      <c r="D55" s="1" t="s">
        <v>5</v>
      </c>
      <c r="E55" s="1" t="s">
        <v>4</v>
      </c>
      <c r="F55" s="1" t="s">
        <v>5</v>
      </c>
      <c r="G55" s="1" t="s">
        <v>4</v>
      </c>
      <c r="H55" s="1" t="s">
        <v>5</v>
      </c>
      <c r="I55" s="1" t="s">
        <v>5</v>
      </c>
      <c r="J55" s="1">
        <f t="shared" si="4"/>
        <v>2</v>
      </c>
      <c r="K55" s="18">
        <v>45</v>
      </c>
      <c r="L55" s="19">
        <v>0.12</v>
      </c>
      <c r="M55" s="18"/>
      <c r="N55" s="1">
        <f t="shared" si="5"/>
        <v>22.5</v>
      </c>
      <c r="O55" s="1">
        <f t="shared" si="6"/>
        <v>0</v>
      </c>
      <c r="P55" s="1">
        <f t="shared" si="7"/>
        <v>0</v>
      </c>
      <c r="Q55" s="1">
        <f t="shared" si="8"/>
        <v>22.5</v>
      </c>
      <c r="R55" s="1">
        <f t="shared" si="9"/>
        <v>0</v>
      </c>
      <c r="S55" s="1">
        <f t="shared" si="10"/>
        <v>22.5</v>
      </c>
      <c r="T55" s="1">
        <f t="shared" si="11"/>
        <v>0</v>
      </c>
      <c r="U55" s="1">
        <f t="shared" si="12"/>
        <v>0</v>
      </c>
    </row>
    <row r="56" spans="1:21" x14ac:dyDescent="0.25">
      <c r="A56" s="4" t="s">
        <v>102</v>
      </c>
      <c r="B56" s="1" t="s">
        <v>103</v>
      </c>
      <c r="C56" s="1" t="s">
        <v>4</v>
      </c>
      <c r="D56" s="1" t="s">
        <v>4</v>
      </c>
      <c r="E56" s="1" t="s">
        <v>4</v>
      </c>
      <c r="F56" s="1" t="s">
        <v>5</v>
      </c>
      <c r="G56" s="1" t="s">
        <v>4</v>
      </c>
      <c r="H56" s="1" t="s">
        <v>4</v>
      </c>
      <c r="I56" s="1" t="s">
        <v>5</v>
      </c>
      <c r="J56" s="1">
        <f t="shared" si="4"/>
        <v>5</v>
      </c>
      <c r="K56" s="18"/>
      <c r="L56" s="18"/>
      <c r="M56" s="18"/>
      <c r="N56" s="1">
        <f t="shared" si="5"/>
        <v>0</v>
      </c>
      <c r="O56" s="1">
        <f t="shared" si="6"/>
        <v>0</v>
      </c>
      <c r="P56" s="1">
        <f t="shared" si="7"/>
        <v>0</v>
      </c>
      <c r="Q56" s="1">
        <f t="shared" si="8"/>
        <v>0</v>
      </c>
      <c r="R56" s="1">
        <f t="shared" si="9"/>
        <v>0</v>
      </c>
      <c r="S56" s="1">
        <f t="shared" si="10"/>
        <v>0</v>
      </c>
      <c r="T56" s="1">
        <f t="shared" si="11"/>
        <v>0</v>
      </c>
      <c r="U56" s="1">
        <f t="shared" si="12"/>
        <v>0</v>
      </c>
    </row>
    <row r="57" spans="1:21" x14ac:dyDescent="0.25">
      <c r="A57" s="4" t="s">
        <v>104</v>
      </c>
      <c r="B57" s="1" t="s">
        <v>105</v>
      </c>
      <c r="C57" s="1" t="s">
        <v>4</v>
      </c>
      <c r="D57" s="1" t="s">
        <v>5</v>
      </c>
      <c r="E57" s="1" t="s">
        <v>5</v>
      </c>
      <c r="F57" s="1" t="s">
        <v>5</v>
      </c>
      <c r="G57" s="1" t="s">
        <v>5</v>
      </c>
      <c r="H57" s="1" t="s">
        <v>5</v>
      </c>
      <c r="I57" s="1" t="s">
        <v>5</v>
      </c>
      <c r="J57" s="1">
        <f t="shared" si="4"/>
        <v>1</v>
      </c>
      <c r="K57" s="18">
        <v>1</v>
      </c>
      <c r="L57" s="19">
        <v>0.01</v>
      </c>
      <c r="M57" s="18">
        <v>99</v>
      </c>
      <c r="N57" s="1">
        <f t="shared" si="5"/>
        <v>1</v>
      </c>
      <c r="O57" s="1">
        <f t="shared" si="6"/>
        <v>1</v>
      </c>
      <c r="P57" s="1">
        <f t="shared" si="7"/>
        <v>0</v>
      </c>
      <c r="Q57" s="1">
        <f t="shared" si="8"/>
        <v>0</v>
      </c>
      <c r="R57" s="1">
        <f t="shared" si="9"/>
        <v>0</v>
      </c>
      <c r="S57" s="1">
        <f t="shared" si="10"/>
        <v>0</v>
      </c>
      <c r="T57" s="1">
        <f t="shared" si="11"/>
        <v>0</v>
      </c>
      <c r="U57" s="1">
        <f t="shared" si="12"/>
        <v>0</v>
      </c>
    </row>
    <row r="58" spans="1:21" x14ac:dyDescent="0.25">
      <c r="A58" s="4" t="s">
        <v>106</v>
      </c>
      <c r="B58" s="1" t="s">
        <v>107</v>
      </c>
      <c r="C58" s="1" t="s">
        <v>5</v>
      </c>
      <c r="D58" s="1" t="s">
        <v>5</v>
      </c>
      <c r="E58" s="1" t="s">
        <v>5</v>
      </c>
      <c r="F58" s="1" t="s">
        <v>5</v>
      </c>
      <c r="G58" s="1" t="s">
        <v>5</v>
      </c>
      <c r="H58" s="1" t="s">
        <v>5</v>
      </c>
      <c r="I58" s="1" t="s">
        <v>5</v>
      </c>
      <c r="J58" s="1">
        <f t="shared" si="4"/>
        <v>0</v>
      </c>
      <c r="K58" s="18"/>
      <c r="L58" s="18"/>
      <c r="M58" s="18"/>
      <c r="N58" s="1">
        <f t="shared" si="5"/>
        <v>0</v>
      </c>
      <c r="O58" s="1">
        <f t="shared" si="6"/>
        <v>0</v>
      </c>
      <c r="P58" s="1">
        <f t="shared" si="7"/>
        <v>0</v>
      </c>
      <c r="Q58" s="1">
        <f t="shared" si="8"/>
        <v>0</v>
      </c>
      <c r="R58" s="1">
        <f t="shared" si="9"/>
        <v>0</v>
      </c>
      <c r="S58" s="1">
        <f t="shared" si="10"/>
        <v>0</v>
      </c>
      <c r="T58" s="1">
        <f t="shared" si="11"/>
        <v>0</v>
      </c>
      <c r="U58" s="1">
        <f t="shared" si="12"/>
        <v>0</v>
      </c>
    </row>
    <row r="59" spans="1:21" x14ac:dyDescent="0.25">
      <c r="A59" s="4" t="s">
        <v>108</v>
      </c>
      <c r="B59" s="1" t="s">
        <v>109</v>
      </c>
      <c r="C59" s="1" t="s">
        <v>5</v>
      </c>
      <c r="D59" s="1" t="s">
        <v>5</v>
      </c>
      <c r="E59" s="1" t="s">
        <v>5</v>
      </c>
      <c r="F59" s="1" t="s">
        <v>5</v>
      </c>
      <c r="G59" s="1" t="s">
        <v>5</v>
      </c>
      <c r="H59" s="1" t="s">
        <v>4</v>
      </c>
      <c r="I59" s="1" t="s">
        <v>5</v>
      </c>
      <c r="J59" s="1">
        <f t="shared" si="4"/>
        <v>1</v>
      </c>
      <c r="K59" s="18">
        <v>80</v>
      </c>
      <c r="L59" s="19">
        <v>0.2</v>
      </c>
      <c r="M59" s="18"/>
      <c r="N59" s="1">
        <f t="shared" si="5"/>
        <v>80</v>
      </c>
      <c r="O59" s="1">
        <f t="shared" si="6"/>
        <v>0</v>
      </c>
      <c r="P59" s="1">
        <f t="shared" si="7"/>
        <v>0</v>
      </c>
      <c r="Q59" s="1">
        <f t="shared" si="8"/>
        <v>0</v>
      </c>
      <c r="R59" s="1">
        <f t="shared" si="9"/>
        <v>0</v>
      </c>
      <c r="S59" s="1">
        <f t="shared" si="10"/>
        <v>0</v>
      </c>
      <c r="T59" s="1">
        <f t="shared" si="11"/>
        <v>80</v>
      </c>
      <c r="U59" s="1">
        <f t="shared" si="12"/>
        <v>0</v>
      </c>
    </row>
    <row r="60" spans="1:21" x14ac:dyDescent="0.25">
      <c r="A60" s="4" t="s">
        <v>110</v>
      </c>
      <c r="B60" s="1" t="s">
        <v>111</v>
      </c>
      <c r="C60" s="1" t="s">
        <v>5</v>
      </c>
      <c r="D60" s="1" t="s">
        <v>5</v>
      </c>
      <c r="E60" s="1" t="s">
        <v>5</v>
      </c>
      <c r="F60" s="1" t="s">
        <v>5</v>
      </c>
      <c r="G60" s="1" t="s">
        <v>5</v>
      </c>
      <c r="H60" s="1" t="s">
        <v>5</v>
      </c>
      <c r="I60" s="1" t="s">
        <v>5</v>
      </c>
      <c r="J60" s="1">
        <f t="shared" si="4"/>
        <v>0</v>
      </c>
      <c r="K60" s="18"/>
      <c r="L60" s="18"/>
      <c r="M60" s="18"/>
      <c r="N60" s="1">
        <f t="shared" si="5"/>
        <v>0</v>
      </c>
      <c r="O60" s="1">
        <f t="shared" si="6"/>
        <v>0</v>
      </c>
      <c r="P60" s="1">
        <f t="shared" si="7"/>
        <v>0</v>
      </c>
      <c r="Q60" s="1">
        <f t="shared" si="8"/>
        <v>0</v>
      </c>
      <c r="R60" s="1">
        <f t="shared" si="9"/>
        <v>0</v>
      </c>
      <c r="S60" s="1">
        <f t="shared" si="10"/>
        <v>0</v>
      </c>
      <c r="T60" s="1">
        <f t="shared" si="11"/>
        <v>0</v>
      </c>
      <c r="U60" s="1">
        <f t="shared" si="12"/>
        <v>0</v>
      </c>
    </row>
    <row r="61" spans="1:21" x14ac:dyDescent="0.25">
      <c r="A61" s="4" t="s">
        <v>112</v>
      </c>
      <c r="B61" s="1" t="s">
        <v>113</v>
      </c>
      <c r="C61" s="1" t="s">
        <v>5</v>
      </c>
      <c r="D61" s="1" t="s">
        <v>5</v>
      </c>
      <c r="E61" s="1" t="s">
        <v>5</v>
      </c>
      <c r="F61" s="1" t="s">
        <v>5</v>
      </c>
      <c r="G61" s="1" t="s">
        <v>5</v>
      </c>
      <c r="H61" s="1" t="s">
        <v>5</v>
      </c>
      <c r="I61" s="1" t="s">
        <v>5</v>
      </c>
      <c r="J61" s="1">
        <f t="shared" si="4"/>
        <v>0</v>
      </c>
      <c r="K61" s="18"/>
      <c r="L61" s="18"/>
      <c r="M61" s="18"/>
      <c r="N61" s="1">
        <f t="shared" si="5"/>
        <v>0</v>
      </c>
      <c r="O61" s="1">
        <f t="shared" si="6"/>
        <v>0</v>
      </c>
      <c r="P61" s="1">
        <f t="shared" si="7"/>
        <v>0</v>
      </c>
      <c r="Q61" s="1">
        <f t="shared" si="8"/>
        <v>0</v>
      </c>
      <c r="R61" s="1">
        <f t="shared" si="9"/>
        <v>0</v>
      </c>
      <c r="S61" s="1">
        <f t="shared" si="10"/>
        <v>0</v>
      </c>
      <c r="T61" s="1">
        <f t="shared" si="11"/>
        <v>0</v>
      </c>
      <c r="U61" s="1">
        <f t="shared" si="12"/>
        <v>0</v>
      </c>
    </row>
    <row r="62" spans="1:21" x14ac:dyDescent="0.25">
      <c r="A62" s="4" t="s">
        <v>114</v>
      </c>
      <c r="B62" s="1" t="s">
        <v>115</v>
      </c>
      <c r="C62" s="1" t="s">
        <v>4</v>
      </c>
      <c r="D62" s="1" t="s">
        <v>4</v>
      </c>
      <c r="E62" s="1" t="s">
        <v>5</v>
      </c>
      <c r="F62" s="1" t="s">
        <v>5</v>
      </c>
      <c r="G62" s="1" t="s">
        <v>5</v>
      </c>
      <c r="H62" s="1" t="s">
        <v>4</v>
      </c>
      <c r="I62" s="1" t="s">
        <v>5</v>
      </c>
      <c r="J62" s="1">
        <f t="shared" si="4"/>
        <v>3</v>
      </c>
      <c r="K62" s="18">
        <v>150</v>
      </c>
      <c r="L62" s="19">
        <v>0.15</v>
      </c>
      <c r="M62" s="18"/>
      <c r="N62" s="1">
        <f t="shared" si="5"/>
        <v>50</v>
      </c>
      <c r="O62" s="1">
        <f t="shared" si="6"/>
        <v>50</v>
      </c>
      <c r="P62" s="1">
        <f t="shared" si="7"/>
        <v>50</v>
      </c>
      <c r="Q62" s="1">
        <f t="shared" si="8"/>
        <v>0</v>
      </c>
      <c r="R62" s="1">
        <f t="shared" si="9"/>
        <v>0</v>
      </c>
      <c r="S62" s="1">
        <f t="shared" si="10"/>
        <v>0</v>
      </c>
      <c r="T62" s="1">
        <f t="shared" si="11"/>
        <v>50</v>
      </c>
      <c r="U62" s="1">
        <f t="shared" si="12"/>
        <v>0</v>
      </c>
    </row>
    <row r="63" spans="1:21" x14ac:dyDescent="0.25">
      <c r="A63" s="4" t="s">
        <v>116</v>
      </c>
      <c r="B63" s="1" t="s">
        <v>117</v>
      </c>
      <c r="C63" s="1" t="s">
        <v>5</v>
      </c>
      <c r="D63" s="1" t="s">
        <v>5</v>
      </c>
      <c r="E63" s="1" t="s">
        <v>5</v>
      </c>
      <c r="F63" s="1" t="s">
        <v>5</v>
      </c>
      <c r="G63" s="1" t="s">
        <v>5</v>
      </c>
      <c r="H63" s="1" t="s">
        <v>5</v>
      </c>
      <c r="I63" s="1" t="s">
        <v>5</v>
      </c>
      <c r="J63" s="1">
        <f t="shared" si="4"/>
        <v>0</v>
      </c>
      <c r="K63" s="18"/>
      <c r="L63" s="18"/>
      <c r="M63" s="18"/>
      <c r="N63" s="1">
        <f t="shared" si="5"/>
        <v>0</v>
      </c>
      <c r="O63" s="1">
        <f t="shared" si="6"/>
        <v>0</v>
      </c>
      <c r="P63" s="1">
        <f t="shared" si="7"/>
        <v>0</v>
      </c>
      <c r="Q63" s="1">
        <f t="shared" si="8"/>
        <v>0</v>
      </c>
      <c r="R63" s="1">
        <f t="shared" si="9"/>
        <v>0</v>
      </c>
      <c r="S63" s="1">
        <f t="shared" si="10"/>
        <v>0</v>
      </c>
      <c r="T63" s="1">
        <f t="shared" si="11"/>
        <v>0</v>
      </c>
      <c r="U63" s="1">
        <f t="shared" si="12"/>
        <v>0</v>
      </c>
    </row>
    <row r="64" spans="1:21" x14ac:dyDescent="0.25">
      <c r="A64" s="4" t="s">
        <v>118</v>
      </c>
      <c r="B64" s="1" t="s">
        <v>119</v>
      </c>
      <c r="C64" s="1" t="s">
        <v>5</v>
      </c>
      <c r="D64" s="1" t="s">
        <v>5</v>
      </c>
      <c r="E64" s="1" t="s">
        <v>5</v>
      </c>
      <c r="F64" s="1" t="s">
        <v>5</v>
      </c>
      <c r="G64" s="1" t="s">
        <v>5</v>
      </c>
      <c r="H64" s="1" t="s">
        <v>5</v>
      </c>
      <c r="I64" s="1" t="s">
        <v>5</v>
      </c>
      <c r="J64" s="1">
        <f t="shared" si="4"/>
        <v>0</v>
      </c>
      <c r="K64" s="18"/>
      <c r="L64" s="18"/>
      <c r="M64" s="18"/>
      <c r="N64" s="1">
        <f t="shared" si="5"/>
        <v>0</v>
      </c>
      <c r="O64" s="1">
        <f t="shared" si="6"/>
        <v>0</v>
      </c>
      <c r="P64" s="1">
        <f t="shared" si="7"/>
        <v>0</v>
      </c>
      <c r="Q64" s="1">
        <f t="shared" si="8"/>
        <v>0</v>
      </c>
      <c r="R64" s="1">
        <f t="shared" si="9"/>
        <v>0</v>
      </c>
      <c r="S64" s="1">
        <f t="shared" si="10"/>
        <v>0</v>
      </c>
      <c r="T64" s="1">
        <f t="shared" si="11"/>
        <v>0</v>
      </c>
      <c r="U64" s="1">
        <f t="shared" si="12"/>
        <v>0</v>
      </c>
    </row>
    <row r="65" spans="1:21" x14ac:dyDescent="0.25">
      <c r="A65" s="4" t="s">
        <v>120</v>
      </c>
      <c r="B65" s="1" t="s">
        <v>121</v>
      </c>
      <c r="C65" s="1" t="s">
        <v>4</v>
      </c>
      <c r="D65" s="1" t="s">
        <v>4</v>
      </c>
      <c r="E65" s="1" t="s">
        <v>5</v>
      </c>
      <c r="F65" s="1" t="s">
        <v>5</v>
      </c>
      <c r="G65" s="1" t="s">
        <v>4</v>
      </c>
      <c r="H65" s="1" t="s">
        <v>4</v>
      </c>
      <c r="I65" s="1" t="s">
        <v>5</v>
      </c>
      <c r="J65" s="1">
        <f t="shared" si="4"/>
        <v>4</v>
      </c>
      <c r="K65" s="18">
        <v>60</v>
      </c>
      <c r="L65" s="19">
        <v>0.1</v>
      </c>
      <c r="M65" s="18"/>
      <c r="N65" s="1">
        <f t="shared" si="5"/>
        <v>15</v>
      </c>
      <c r="O65" s="1">
        <f t="shared" si="6"/>
        <v>15</v>
      </c>
      <c r="P65" s="1">
        <f t="shared" si="7"/>
        <v>15</v>
      </c>
      <c r="Q65" s="1">
        <f t="shared" si="8"/>
        <v>0</v>
      </c>
      <c r="R65" s="1">
        <f t="shared" si="9"/>
        <v>0</v>
      </c>
      <c r="S65" s="1">
        <f t="shared" si="10"/>
        <v>15</v>
      </c>
      <c r="T65" s="1">
        <f t="shared" si="11"/>
        <v>15</v>
      </c>
      <c r="U65" s="1">
        <f t="shared" si="12"/>
        <v>0</v>
      </c>
    </row>
    <row r="66" spans="1:21" x14ac:dyDescent="0.25">
      <c r="A66" s="4" t="s">
        <v>122</v>
      </c>
      <c r="B66" s="1" t="s">
        <v>123</v>
      </c>
      <c r="C66" s="1" t="s">
        <v>5</v>
      </c>
      <c r="D66" s="1" t="s">
        <v>5</v>
      </c>
      <c r="E66" s="1" t="s">
        <v>5</v>
      </c>
      <c r="F66" s="1" t="s">
        <v>5</v>
      </c>
      <c r="G66" s="1" t="s">
        <v>5</v>
      </c>
      <c r="H66" s="1" t="s">
        <v>5</v>
      </c>
      <c r="I66" s="1" t="s">
        <v>5</v>
      </c>
      <c r="J66" s="1">
        <f t="shared" si="4"/>
        <v>0</v>
      </c>
      <c r="K66" s="18"/>
      <c r="L66" s="18"/>
      <c r="M66" s="18"/>
      <c r="N66" s="1">
        <f t="shared" si="5"/>
        <v>0</v>
      </c>
      <c r="O66" s="1">
        <f t="shared" si="6"/>
        <v>0</v>
      </c>
      <c r="P66" s="1">
        <f t="shared" si="7"/>
        <v>0</v>
      </c>
      <c r="Q66" s="1">
        <f t="shared" si="8"/>
        <v>0</v>
      </c>
      <c r="R66" s="1">
        <f t="shared" si="9"/>
        <v>0</v>
      </c>
      <c r="S66" s="1">
        <f t="shared" si="10"/>
        <v>0</v>
      </c>
      <c r="T66" s="1">
        <f t="shared" si="11"/>
        <v>0</v>
      </c>
      <c r="U66" s="1">
        <f t="shared" si="12"/>
        <v>0</v>
      </c>
    </row>
    <row r="67" spans="1:21" x14ac:dyDescent="0.25">
      <c r="A67" s="4" t="s">
        <v>124</v>
      </c>
      <c r="B67" s="1" t="s">
        <v>125</v>
      </c>
      <c r="C67" s="1" t="s">
        <v>5</v>
      </c>
      <c r="D67" s="1" t="s">
        <v>5</v>
      </c>
      <c r="E67" s="1" t="s">
        <v>5</v>
      </c>
      <c r="F67" s="1" t="s">
        <v>5</v>
      </c>
      <c r="G67" s="1" t="s">
        <v>5</v>
      </c>
      <c r="H67" s="1" t="s">
        <v>5</v>
      </c>
      <c r="I67" s="1" t="s">
        <v>5</v>
      </c>
      <c r="J67" s="1">
        <f t="shared" si="4"/>
        <v>0</v>
      </c>
      <c r="K67" s="18"/>
      <c r="L67" s="18"/>
      <c r="M67" s="18"/>
      <c r="N67" s="1">
        <f t="shared" si="5"/>
        <v>0</v>
      </c>
      <c r="O67" s="1">
        <f t="shared" si="6"/>
        <v>0</v>
      </c>
      <c r="P67" s="1">
        <f t="shared" si="7"/>
        <v>0</v>
      </c>
      <c r="Q67" s="1">
        <f t="shared" si="8"/>
        <v>0</v>
      </c>
      <c r="R67" s="1">
        <f t="shared" si="9"/>
        <v>0</v>
      </c>
      <c r="S67" s="1">
        <f t="shared" si="10"/>
        <v>0</v>
      </c>
      <c r="T67" s="1">
        <f t="shared" si="11"/>
        <v>0</v>
      </c>
      <c r="U67" s="1">
        <f t="shared" si="12"/>
        <v>0</v>
      </c>
    </row>
    <row r="68" spans="1:21" x14ac:dyDescent="0.25">
      <c r="A68" s="4" t="s">
        <v>126</v>
      </c>
      <c r="B68" s="1" t="s">
        <v>127</v>
      </c>
      <c r="C68" s="1" t="s">
        <v>5</v>
      </c>
      <c r="D68" s="1" t="s">
        <v>5</v>
      </c>
      <c r="E68" s="1" t="s">
        <v>5</v>
      </c>
      <c r="F68" s="1" t="s">
        <v>5</v>
      </c>
      <c r="G68" s="1" t="s">
        <v>5</v>
      </c>
      <c r="H68" s="1" t="s">
        <v>4</v>
      </c>
      <c r="I68" s="1" t="s">
        <v>5</v>
      </c>
      <c r="J68" s="1">
        <f t="shared" si="4"/>
        <v>1</v>
      </c>
      <c r="K68" s="18"/>
      <c r="L68" s="18"/>
      <c r="M68" s="18"/>
      <c r="N68" s="1">
        <f t="shared" si="5"/>
        <v>0</v>
      </c>
      <c r="O68" s="1">
        <f t="shared" si="6"/>
        <v>0</v>
      </c>
      <c r="P68" s="1">
        <f t="shared" si="7"/>
        <v>0</v>
      </c>
      <c r="Q68" s="1">
        <f t="shared" si="8"/>
        <v>0</v>
      </c>
      <c r="R68" s="1">
        <f t="shared" si="9"/>
        <v>0</v>
      </c>
      <c r="S68" s="1">
        <f t="shared" si="10"/>
        <v>0</v>
      </c>
      <c r="T68" s="1">
        <f t="shared" si="11"/>
        <v>0</v>
      </c>
      <c r="U68" s="1">
        <f t="shared" si="12"/>
        <v>0</v>
      </c>
    </row>
    <row r="69" spans="1:21" x14ac:dyDescent="0.25">
      <c r="A69" s="4" t="s">
        <v>128</v>
      </c>
      <c r="B69" s="1" t="s">
        <v>129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>
        <f t="shared" si="4"/>
        <v>0</v>
      </c>
      <c r="K69" s="18"/>
      <c r="L69" s="18"/>
      <c r="M69" s="18"/>
      <c r="N69" s="1">
        <f t="shared" si="5"/>
        <v>0</v>
      </c>
      <c r="O69" s="1">
        <f t="shared" si="6"/>
        <v>0</v>
      </c>
      <c r="P69" s="1">
        <f t="shared" si="7"/>
        <v>0</v>
      </c>
      <c r="Q69" s="1">
        <f t="shared" si="8"/>
        <v>0</v>
      </c>
      <c r="R69" s="1">
        <f t="shared" si="9"/>
        <v>0</v>
      </c>
      <c r="S69" s="1">
        <f t="shared" si="10"/>
        <v>0</v>
      </c>
      <c r="T69" s="1">
        <f t="shared" si="11"/>
        <v>0</v>
      </c>
      <c r="U69" s="1">
        <f t="shared" si="12"/>
        <v>0</v>
      </c>
    </row>
    <row r="70" spans="1:21" x14ac:dyDescent="0.25">
      <c r="A70" s="4" t="s">
        <v>130</v>
      </c>
      <c r="B70" s="1" t="s">
        <v>131</v>
      </c>
      <c r="C70" s="1" t="s">
        <v>4</v>
      </c>
      <c r="D70" s="1" t="s">
        <v>4</v>
      </c>
      <c r="E70" s="1" t="s">
        <v>4</v>
      </c>
      <c r="F70" s="1" t="s">
        <v>5</v>
      </c>
      <c r="G70" s="1" t="s">
        <v>4</v>
      </c>
      <c r="H70" s="1" t="s">
        <v>4</v>
      </c>
      <c r="I70" s="1" t="s">
        <v>5</v>
      </c>
      <c r="J70" s="1">
        <f t="shared" si="4"/>
        <v>5</v>
      </c>
      <c r="K70" s="18">
        <v>100</v>
      </c>
      <c r="L70" s="19">
        <v>0.1</v>
      </c>
      <c r="M70" s="18"/>
      <c r="N70" s="1">
        <f t="shared" si="5"/>
        <v>20</v>
      </c>
      <c r="O70" s="1">
        <f t="shared" si="6"/>
        <v>20</v>
      </c>
      <c r="P70" s="1">
        <f t="shared" si="7"/>
        <v>20</v>
      </c>
      <c r="Q70" s="1">
        <f t="shared" si="8"/>
        <v>20</v>
      </c>
      <c r="R70" s="1">
        <f t="shared" si="9"/>
        <v>0</v>
      </c>
      <c r="S70" s="1">
        <f t="shared" si="10"/>
        <v>20</v>
      </c>
      <c r="T70" s="1">
        <f t="shared" si="11"/>
        <v>20</v>
      </c>
      <c r="U70" s="1">
        <f t="shared" si="12"/>
        <v>0</v>
      </c>
    </row>
    <row r="71" spans="1:21" x14ac:dyDescent="0.25">
      <c r="A71" s="4" t="s">
        <v>132</v>
      </c>
      <c r="B71" s="1" t="s">
        <v>133</v>
      </c>
      <c r="C71" s="1" t="s">
        <v>4</v>
      </c>
      <c r="D71" s="1" t="s">
        <v>5</v>
      </c>
      <c r="E71" s="1" t="s">
        <v>5</v>
      </c>
      <c r="F71" s="1" t="s">
        <v>4</v>
      </c>
      <c r="G71" s="1" t="s">
        <v>4</v>
      </c>
      <c r="H71" s="1" t="s">
        <v>5</v>
      </c>
      <c r="I71" s="1" t="s">
        <v>5</v>
      </c>
      <c r="J71" s="1">
        <f t="shared" si="4"/>
        <v>3</v>
      </c>
      <c r="K71" s="18"/>
      <c r="L71" s="18"/>
      <c r="M71" s="18"/>
      <c r="N71" s="1">
        <f t="shared" si="5"/>
        <v>0</v>
      </c>
      <c r="O71" s="1">
        <f t="shared" si="6"/>
        <v>0</v>
      </c>
      <c r="P71" s="1">
        <f t="shared" si="7"/>
        <v>0</v>
      </c>
      <c r="Q71" s="1">
        <f t="shared" si="8"/>
        <v>0</v>
      </c>
      <c r="R71" s="1">
        <f t="shared" si="9"/>
        <v>0</v>
      </c>
      <c r="S71" s="1">
        <f t="shared" si="10"/>
        <v>0</v>
      </c>
      <c r="T71" s="1">
        <f t="shared" si="11"/>
        <v>0</v>
      </c>
      <c r="U71" s="1">
        <f t="shared" si="12"/>
        <v>0</v>
      </c>
    </row>
    <row r="72" spans="1:21" x14ac:dyDescent="0.25">
      <c r="A72" s="4" t="s">
        <v>134</v>
      </c>
      <c r="B72" s="1" t="s">
        <v>135</v>
      </c>
      <c r="C72" s="1" t="s">
        <v>5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4</v>
      </c>
      <c r="I72" s="1" t="s">
        <v>5</v>
      </c>
      <c r="J72" s="1">
        <f t="shared" ref="J72:J123" si="13">COUNTIF(C72:I72,"Y")</f>
        <v>1</v>
      </c>
      <c r="K72" s="18">
        <v>25</v>
      </c>
      <c r="L72" s="19">
        <v>0.75</v>
      </c>
      <c r="M72" s="18">
        <v>22</v>
      </c>
      <c r="N72" s="1">
        <f t="shared" ref="N72:N123" si="14">IFERROR(K72/J72,0)</f>
        <v>25</v>
      </c>
      <c r="O72" s="1">
        <f t="shared" ref="O72:O123" si="15">IF(C72="Y",$N72,0)</f>
        <v>0</v>
      </c>
      <c r="P72" s="1">
        <f t="shared" ref="P72:P123" si="16">IF(D72="Y",$N72,0)</f>
        <v>0</v>
      </c>
      <c r="Q72" s="1">
        <f t="shared" ref="Q72:Q123" si="17">IF(E72="Y",$N72,0)</f>
        <v>0</v>
      </c>
      <c r="R72" s="1">
        <f t="shared" ref="R72:R123" si="18">IF(F72="Y",$N72,0)</f>
        <v>0</v>
      </c>
      <c r="S72" s="1">
        <f t="shared" ref="S72:S123" si="19">IF(G72="Y",$N72,0)</f>
        <v>0</v>
      </c>
      <c r="T72" s="1">
        <f t="shared" ref="T72:T123" si="20">IF(H72="Y",$N72,0)</f>
        <v>25</v>
      </c>
      <c r="U72" s="1">
        <f t="shared" ref="U72:U123" si="21">IF(I72="Y",$N72,0)</f>
        <v>0</v>
      </c>
    </row>
    <row r="73" spans="1:21" x14ac:dyDescent="0.25">
      <c r="A73" s="4" t="s">
        <v>136</v>
      </c>
      <c r="B73" s="1" t="s">
        <v>137</v>
      </c>
      <c r="C73" s="1" t="s">
        <v>5</v>
      </c>
      <c r="D73" s="1" t="s">
        <v>5</v>
      </c>
      <c r="E73" s="1" t="s">
        <v>4</v>
      </c>
      <c r="F73" s="1" t="s">
        <v>4</v>
      </c>
      <c r="G73" s="1" t="s">
        <v>5</v>
      </c>
      <c r="H73" s="1" t="s">
        <v>5</v>
      </c>
      <c r="I73" s="1" t="s">
        <v>5</v>
      </c>
      <c r="J73" s="1">
        <f t="shared" si="13"/>
        <v>2</v>
      </c>
      <c r="K73" s="18">
        <v>35</v>
      </c>
      <c r="L73" s="19">
        <v>0.24</v>
      </c>
      <c r="M73" s="18"/>
      <c r="N73" s="1">
        <f t="shared" si="14"/>
        <v>17.5</v>
      </c>
      <c r="O73" s="1">
        <f t="shared" si="15"/>
        <v>0</v>
      </c>
      <c r="P73" s="1">
        <f t="shared" si="16"/>
        <v>0</v>
      </c>
      <c r="Q73" s="1">
        <f t="shared" si="17"/>
        <v>17.5</v>
      </c>
      <c r="R73" s="1">
        <f t="shared" si="18"/>
        <v>17.5</v>
      </c>
      <c r="S73" s="1">
        <f t="shared" si="19"/>
        <v>0</v>
      </c>
      <c r="T73" s="1">
        <f t="shared" si="20"/>
        <v>0</v>
      </c>
      <c r="U73" s="1">
        <f t="shared" si="21"/>
        <v>0</v>
      </c>
    </row>
    <row r="74" spans="1:21" x14ac:dyDescent="0.25">
      <c r="A74" s="4" t="s">
        <v>138</v>
      </c>
      <c r="B74" s="1" t="s">
        <v>139</v>
      </c>
      <c r="C74" s="1" t="s">
        <v>4</v>
      </c>
      <c r="D74" s="1" t="s">
        <v>5</v>
      </c>
      <c r="E74" s="1" t="s">
        <v>4</v>
      </c>
      <c r="F74" s="1" t="s">
        <v>5</v>
      </c>
      <c r="G74" s="1" t="s">
        <v>5</v>
      </c>
      <c r="H74" s="1" t="s">
        <v>4</v>
      </c>
      <c r="I74" s="1" t="s">
        <v>5</v>
      </c>
      <c r="J74" s="1">
        <f t="shared" si="13"/>
        <v>3</v>
      </c>
      <c r="K74" s="18"/>
      <c r="L74" s="18"/>
      <c r="M74" s="18"/>
      <c r="N74" s="1">
        <f t="shared" si="14"/>
        <v>0</v>
      </c>
      <c r="O74" s="1">
        <f t="shared" si="15"/>
        <v>0</v>
      </c>
      <c r="P74" s="1">
        <f t="shared" si="16"/>
        <v>0</v>
      </c>
      <c r="Q74" s="1">
        <f t="shared" si="17"/>
        <v>0</v>
      </c>
      <c r="R74" s="1">
        <f t="shared" si="18"/>
        <v>0</v>
      </c>
      <c r="S74" s="1">
        <f t="shared" si="19"/>
        <v>0</v>
      </c>
      <c r="T74" s="1">
        <f t="shared" si="20"/>
        <v>0</v>
      </c>
      <c r="U74" s="1">
        <f t="shared" si="21"/>
        <v>0</v>
      </c>
    </row>
    <row r="75" spans="1:21" x14ac:dyDescent="0.25">
      <c r="A75" s="4" t="s">
        <v>140</v>
      </c>
      <c r="B75" s="1" t="s">
        <v>141</v>
      </c>
      <c r="C75" s="1" t="s">
        <v>5</v>
      </c>
      <c r="D75" s="1" t="s">
        <v>5</v>
      </c>
      <c r="E75" s="1" t="s">
        <v>5</v>
      </c>
      <c r="F75" s="1" t="s">
        <v>5</v>
      </c>
      <c r="G75" s="1" t="s">
        <v>5</v>
      </c>
      <c r="H75" s="1" t="s">
        <v>5</v>
      </c>
      <c r="I75" s="1" t="s">
        <v>5</v>
      </c>
      <c r="J75" s="1">
        <f t="shared" si="13"/>
        <v>0</v>
      </c>
      <c r="K75" s="18"/>
      <c r="L75" s="18"/>
      <c r="M75" s="18"/>
      <c r="N75" s="1">
        <f t="shared" si="14"/>
        <v>0</v>
      </c>
      <c r="O75" s="1">
        <f t="shared" si="15"/>
        <v>0</v>
      </c>
      <c r="P75" s="1">
        <f t="shared" si="16"/>
        <v>0</v>
      </c>
      <c r="Q75" s="1">
        <f t="shared" si="17"/>
        <v>0</v>
      </c>
      <c r="R75" s="1">
        <f t="shared" si="18"/>
        <v>0</v>
      </c>
      <c r="S75" s="1">
        <f t="shared" si="19"/>
        <v>0</v>
      </c>
      <c r="T75" s="1">
        <f t="shared" si="20"/>
        <v>0</v>
      </c>
      <c r="U75" s="1">
        <f t="shared" si="21"/>
        <v>0</v>
      </c>
    </row>
    <row r="76" spans="1:21" x14ac:dyDescent="0.25">
      <c r="A76" s="4" t="s">
        <v>142</v>
      </c>
      <c r="B76" s="1" t="s">
        <v>143</v>
      </c>
      <c r="C76" s="1" t="s">
        <v>5</v>
      </c>
      <c r="D76" s="1" t="s">
        <v>5</v>
      </c>
      <c r="E76" s="1" t="s">
        <v>5</v>
      </c>
      <c r="F76" s="1" t="s">
        <v>5</v>
      </c>
      <c r="G76" s="1" t="s">
        <v>5</v>
      </c>
      <c r="H76" s="1" t="s">
        <v>5</v>
      </c>
      <c r="I76" s="1" t="s">
        <v>5</v>
      </c>
      <c r="J76" s="1">
        <f t="shared" si="13"/>
        <v>0</v>
      </c>
      <c r="K76" s="18"/>
      <c r="L76" s="18"/>
      <c r="M76" s="18"/>
      <c r="N76" s="1">
        <f t="shared" si="14"/>
        <v>0</v>
      </c>
      <c r="O76" s="1">
        <f t="shared" si="15"/>
        <v>0</v>
      </c>
      <c r="P76" s="1">
        <f t="shared" si="16"/>
        <v>0</v>
      </c>
      <c r="Q76" s="1">
        <f t="shared" si="17"/>
        <v>0</v>
      </c>
      <c r="R76" s="1">
        <f t="shared" si="18"/>
        <v>0</v>
      </c>
      <c r="S76" s="1">
        <f t="shared" si="19"/>
        <v>0</v>
      </c>
      <c r="T76" s="1">
        <f t="shared" si="20"/>
        <v>0</v>
      </c>
      <c r="U76" s="1">
        <f t="shared" si="21"/>
        <v>0</v>
      </c>
    </row>
    <row r="77" spans="1:21" x14ac:dyDescent="0.25">
      <c r="A77" s="4" t="s">
        <v>144</v>
      </c>
      <c r="B77" s="1" t="s">
        <v>145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>
        <f t="shared" si="13"/>
        <v>0</v>
      </c>
      <c r="K77" s="18"/>
      <c r="L77" s="18"/>
      <c r="M77" s="18"/>
      <c r="N77" s="1">
        <f t="shared" si="14"/>
        <v>0</v>
      </c>
      <c r="O77" s="1">
        <f t="shared" si="15"/>
        <v>0</v>
      </c>
      <c r="P77" s="1">
        <f t="shared" si="16"/>
        <v>0</v>
      </c>
      <c r="Q77" s="1">
        <f t="shared" si="17"/>
        <v>0</v>
      </c>
      <c r="R77" s="1">
        <f t="shared" si="18"/>
        <v>0</v>
      </c>
      <c r="S77" s="1">
        <f t="shared" si="19"/>
        <v>0</v>
      </c>
      <c r="T77" s="1">
        <f t="shared" si="20"/>
        <v>0</v>
      </c>
      <c r="U77" s="1">
        <f t="shared" si="21"/>
        <v>0</v>
      </c>
    </row>
    <row r="78" spans="1:21" x14ac:dyDescent="0.25">
      <c r="A78" s="4" t="s">
        <v>146</v>
      </c>
      <c r="B78" s="1" t="s">
        <v>147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4</v>
      </c>
      <c r="H78" s="1" t="s">
        <v>5</v>
      </c>
      <c r="I78" s="1" t="s">
        <v>5</v>
      </c>
      <c r="J78" s="1">
        <f t="shared" si="13"/>
        <v>1</v>
      </c>
      <c r="K78" s="18"/>
      <c r="L78" s="18"/>
      <c r="M78" s="18"/>
      <c r="N78" s="1">
        <f t="shared" si="14"/>
        <v>0</v>
      </c>
      <c r="O78" s="1">
        <f t="shared" si="15"/>
        <v>0</v>
      </c>
      <c r="P78" s="1">
        <f t="shared" si="16"/>
        <v>0</v>
      </c>
      <c r="Q78" s="1">
        <f t="shared" si="17"/>
        <v>0</v>
      </c>
      <c r="R78" s="1">
        <f t="shared" si="18"/>
        <v>0</v>
      </c>
      <c r="S78" s="1">
        <f t="shared" si="19"/>
        <v>0</v>
      </c>
      <c r="T78" s="1">
        <f t="shared" si="20"/>
        <v>0</v>
      </c>
      <c r="U78" s="1">
        <f t="shared" si="21"/>
        <v>0</v>
      </c>
    </row>
    <row r="79" spans="1:21" x14ac:dyDescent="0.25">
      <c r="A79" s="4" t="s">
        <v>148</v>
      </c>
      <c r="B79" s="1" t="s">
        <v>149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>
        <f t="shared" si="13"/>
        <v>0</v>
      </c>
      <c r="K79" s="18"/>
      <c r="L79" s="18"/>
      <c r="M79" s="18"/>
      <c r="N79" s="1">
        <f t="shared" si="14"/>
        <v>0</v>
      </c>
      <c r="O79" s="1">
        <f t="shared" si="15"/>
        <v>0</v>
      </c>
      <c r="P79" s="1">
        <f t="shared" si="16"/>
        <v>0</v>
      </c>
      <c r="Q79" s="1">
        <f t="shared" si="17"/>
        <v>0</v>
      </c>
      <c r="R79" s="1">
        <f t="shared" si="18"/>
        <v>0</v>
      </c>
      <c r="S79" s="1">
        <f t="shared" si="19"/>
        <v>0</v>
      </c>
      <c r="T79" s="1">
        <f t="shared" si="20"/>
        <v>0</v>
      </c>
      <c r="U79" s="1">
        <f t="shared" si="21"/>
        <v>0</v>
      </c>
    </row>
    <row r="80" spans="1:21" x14ac:dyDescent="0.25">
      <c r="A80" s="4" t="s">
        <v>150</v>
      </c>
      <c r="B80" s="1" t="s">
        <v>151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>
        <f t="shared" si="13"/>
        <v>0</v>
      </c>
      <c r="K80" s="18"/>
      <c r="L80" s="18"/>
      <c r="M80" s="18"/>
      <c r="N80" s="1">
        <f t="shared" si="14"/>
        <v>0</v>
      </c>
      <c r="O80" s="1">
        <f t="shared" si="15"/>
        <v>0</v>
      </c>
      <c r="P80" s="1">
        <f t="shared" si="16"/>
        <v>0</v>
      </c>
      <c r="Q80" s="1">
        <f t="shared" si="17"/>
        <v>0</v>
      </c>
      <c r="R80" s="1">
        <f t="shared" si="18"/>
        <v>0</v>
      </c>
      <c r="S80" s="1">
        <f t="shared" si="19"/>
        <v>0</v>
      </c>
      <c r="T80" s="1">
        <f t="shared" si="20"/>
        <v>0</v>
      </c>
      <c r="U80" s="1">
        <f t="shared" si="21"/>
        <v>0</v>
      </c>
    </row>
    <row r="81" spans="1:21" x14ac:dyDescent="0.25">
      <c r="A81" s="4" t="s">
        <v>152</v>
      </c>
      <c r="B81" s="1" t="s">
        <v>153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>
        <f t="shared" si="13"/>
        <v>0</v>
      </c>
      <c r="K81" s="18"/>
      <c r="L81" s="18"/>
      <c r="M81" s="18"/>
      <c r="N81" s="1">
        <f t="shared" si="14"/>
        <v>0</v>
      </c>
      <c r="O81" s="1">
        <f t="shared" si="15"/>
        <v>0</v>
      </c>
      <c r="P81" s="1">
        <f t="shared" si="16"/>
        <v>0</v>
      </c>
      <c r="Q81" s="1">
        <f t="shared" si="17"/>
        <v>0</v>
      </c>
      <c r="R81" s="1">
        <f t="shared" si="18"/>
        <v>0</v>
      </c>
      <c r="S81" s="1">
        <f t="shared" si="19"/>
        <v>0</v>
      </c>
      <c r="T81" s="1">
        <f t="shared" si="20"/>
        <v>0</v>
      </c>
      <c r="U81" s="1">
        <f t="shared" si="21"/>
        <v>0</v>
      </c>
    </row>
    <row r="82" spans="1:21" x14ac:dyDescent="0.25">
      <c r="A82" s="4" t="s">
        <v>154</v>
      </c>
      <c r="B82" s="1" t="s">
        <v>155</v>
      </c>
      <c r="C82" s="1" t="s">
        <v>5</v>
      </c>
      <c r="D82" s="1" t="s">
        <v>5</v>
      </c>
      <c r="E82" s="1" t="s">
        <v>4</v>
      </c>
      <c r="F82" s="1" t="s">
        <v>5</v>
      </c>
      <c r="G82" s="1" t="s">
        <v>5</v>
      </c>
      <c r="H82" s="1" t="s">
        <v>5</v>
      </c>
      <c r="I82" s="1" t="s">
        <v>4</v>
      </c>
      <c r="J82" s="1">
        <f t="shared" si="13"/>
        <v>2</v>
      </c>
      <c r="K82" s="18">
        <v>50</v>
      </c>
      <c r="L82" s="19">
        <v>0.35</v>
      </c>
      <c r="M82" s="18"/>
      <c r="N82" s="1">
        <f t="shared" si="14"/>
        <v>25</v>
      </c>
      <c r="O82" s="1">
        <f t="shared" si="15"/>
        <v>0</v>
      </c>
      <c r="P82" s="1">
        <f t="shared" si="16"/>
        <v>0</v>
      </c>
      <c r="Q82" s="1">
        <f t="shared" si="17"/>
        <v>25</v>
      </c>
      <c r="R82" s="1">
        <f t="shared" si="18"/>
        <v>0</v>
      </c>
      <c r="S82" s="1">
        <f t="shared" si="19"/>
        <v>0</v>
      </c>
      <c r="T82" s="1">
        <f t="shared" si="20"/>
        <v>0</v>
      </c>
      <c r="U82" s="1">
        <f t="shared" si="21"/>
        <v>25</v>
      </c>
    </row>
    <row r="83" spans="1:21" x14ac:dyDescent="0.25">
      <c r="A83" s="4" t="s">
        <v>156</v>
      </c>
      <c r="B83" s="1" t="s">
        <v>157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4</v>
      </c>
      <c r="I83" s="1" t="s">
        <v>5</v>
      </c>
      <c r="J83" s="1">
        <f t="shared" si="13"/>
        <v>1</v>
      </c>
      <c r="K83" s="18">
        <v>10</v>
      </c>
      <c r="L83" s="19">
        <v>0.4</v>
      </c>
      <c r="M83" s="18">
        <v>20</v>
      </c>
      <c r="N83" s="1">
        <f t="shared" si="14"/>
        <v>10</v>
      </c>
      <c r="O83" s="1">
        <f t="shared" si="15"/>
        <v>0</v>
      </c>
      <c r="P83" s="1">
        <f t="shared" si="16"/>
        <v>0</v>
      </c>
      <c r="Q83" s="1">
        <f t="shared" si="17"/>
        <v>0</v>
      </c>
      <c r="R83" s="1">
        <f t="shared" si="18"/>
        <v>0</v>
      </c>
      <c r="S83" s="1">
        <f t="shared" si="19"/>
        <v>0</v>
      </c>
      <c r="T83" s="1">
        <f t="shared" si="20"/>
        <v>10</v>
      </c>
      <c r="U83" s="1">
        <f t="shared" si="21"/>
        <v>0</v>
      </c>
    </row>
    <row r="84" spans="1:21" x14ac:dyDescent="0.25">
      <c r="A84" s="4" t="s">
        <v>158</v>
      </c>
      <c r="B84" s="1" t="s">
        <v>159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>
        <f t="shared" si="13"/>
        <v>0</v>
      </c>
      <c r="K84" s="18"/>
      <c r="L84" s="18"/>
      <c r="M84" s="18"/>
      <c r="N84" s="1">
        <f t="shared" si="14"/>
        <v>0</v>
      </c>
      <c r="O84" s="1">
        <f t="shared" si="15"/>
        <v>0</v>
      </c>
      <c r="P84" s="1">
        <f t="shared" si="16"/>
        <v>0</v>
      </c>
      <c r="Q84" s="1">
        <f t="shared" si="17"/>
        <v>0</v>
      </c>
      <c r="R84" s="1">
        <f t="shared" si="18"/>
        <v>0</v>
      </c>
      <c r="S84" s="1">
        <f t="shared" si="19"/>
        <v>0</v>
      </c>
      <c r="T84" s="1">
        <f t="shared" si="20"/>
        <v>0</v>
      </c>
      <c r="U84" s="1">
        <f t="shared" si="21"/>
        <v>0</v>
      </c>
    </row>
    <row r="85" spans="1:21" x14ac:dyDescent="0.25">
      <c r="A85" s="4" t="s">
        <v>160</v>
      </c>
      <c r="B85" s="1" t="s">
        <v>161</v>
      </c>
      <c r="C85" s="1" t="s">
        <v>5</v>
      </c>
      <c r="D85" s="1" t="s">
        <v>5</v>
      </c>
      <c r="E85" s="1" t="s">
        <v>4</v>
      </c>
      <c r="F85" s="1" t="s">
        <v>5</v>
      </c>
      <c r="G85" s="1" t="s">
        <v>5</v>
      </c>
      <c r="H85" s="1" t="s">
        <v>5</v>
      </c>
      <c r="I85" s="1" t="s">
        <v>5</v>
      </c>
      <c r="J85" s="1">
        <f t="shared" si="13"/>
        <v>1</v>
      </c>
      <c r="K85" s="18"/>
      <c r="L85" s="18"/>
      <c r="M85" s="18"/>
      <c r="N85" s="1">
        <f t="shared" si="14"/>
        <v>0</v>
      </c>
      <c r="O85" s="1">
        <f t="shared" si="15"/>
        <v>0</v>
      </c>
      <c r="P85" s="1">
        <f t="shared" si="16"/>
        <v>0</v>
      </c>
      <c r="Q85" s="1">
        <f t="shared" si="17"/>
        <v>0</v>
      </c>
      <c r="R85" s="1">
        <f t="shared" si="18"/>
        <v>0</v>
      </c>
      <c r="S85" s="1">
        <f t="shared" si="19"/>
        <v>0</v>
      </c>
      <c r="T85" s="1">
        <f t="shared" si="20"/>
        <v>0</v>
      </c>
      <c r="U85" s="1">
        <f t="shared" si="21"/>
        <v>0</v>
      </c>
    </row>
    <row r="86" spans="1:21" x14ac:dyDescent="0.25">
      <c r="A86" s="4" t="s">
        <v>162</v>
      </c>
      <c r="B86" s="1" t="s">
        <v>163</v>
      </c>
      <c r="C86" s="1" t="s">
        <v>5</v>
      </c>
      <c r="D86" s="1" t="s">
        <v>4</v>
      </c>
      <c r="E86" s="1" t="s">
        <v>4</v>
      </c>
      <c r="F86" s="1" t="s">
        <v>4</v>
      </c>
      <c r="G86" s="1" t="s">
        <v>5</v>
      </c>
      <c r="H86" s="1" t="s">
        <v>4</v>
      </c>
      <c r="I86" s="1" t="s">
        <v>4</v>
      </c>
      <c r="J86" s="1">
        <f t="shared" si="13"/>
        <v>5</v>
      </c>
      <c r="K86" s="18">
        <v>100</v>
      </c>
      <c r="L86" s="19">
        <v>0.06</v>
      </c>
      <c r="M86" s="18"/>
      <c r="N86" s="1">
        <f t="shared" si="14"/>
        <v>20</v>
      </c>
      <c r="O86" s="1">
        <f t="shared" si="15"/>
        <v>0</v>
      </c>
      <c r="P86" s="1">
        <f t="shared" si="16"/>
        <v>20</v>
      </c>
      <c r="Q86" s="1">
        <f t="shared" si="17"/>
        <v>20</v>
      </c>
      <c r="R86" s="1">
        <f t="shared" si="18"/>
        <v>20</v>
      </c>
      <c r="S86" s="1">
        <f t="shared" si="19"/>
        <v>0</v>
      </c>
      <c r="T86" s="1">
        <f t="shared" si="20"/>
        <v>20</v>
      </c>
      <c r="U86" s="1">
        <f t="shared" si="21"/>
        <v>20</v>
      </c>
    </row>
    <row r="87" spans="1:21" x14ac:dyDescent="0.25">
      <c r="A87" s="4" t="s">
        <v>164</v>
      </c>
      <c r="B87" s="1" t="s">
        <v>165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>
        <f t="shared" si="13"/>
        <v>0</v>
      </c>
      <c r="K87" s="18"/>
      <c r="L87" s="18"/>
      <c r="M87" s="18"/>
      <c r="N87" s="1">
        <f t="shared" si="14"/>
        <v>0</v>
      </c>
      <c r="O87" s="1">
        <f t="shared" si="15"/>
        <v>0</v>
      </c>
      <c r="P87" s="1">
        <f t="shared" si="16"/>
        <v>0</v>
      </c>
      <c r="Q87" s="1">
        <f t="shared" si="17"/>
        <v>0</v>
      </c>
      <c r="R87" s="1">
        <f t="shared" si="18"/>
        <v>0</v>
      </c>
      <c r="S87" s="1">
        <f t="shared" si="19"/>
        <v>0</v>
      </c>
      <c r="T87" s="1">
        <f t="shared" si="20"/>
        <v>0</v>
      </c>
      <c r="U87" s="1">
        <f t="shared" si="21"/>
        <v>0</v>
      </c>
    </row>
    <row r="88" spans="1:21" x14ac:dyDescent="0.25">
      <c r="A88" s="4" t="s">
        <v>166</v>
      </c>
      <c r="B88" s="1" t="s">
        <v>167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4</v>
      </c>
      <c r="I88" s="1" t="s">
        <v>5</v>
      </c>
      <c r="J88" s="1">
        <f t="shared" si="13"/>
        <v>1</v>
      </c>
      <c r="K88" s="18"/>
      <c r="L88" s="18"/>
      <c r="M88" s="18"/>
      <c r="N88" s="1">
        <f t="shared" si="14"/>
        <v>0</v>
      </c>
      <c r="O88" s="1">
        <f t="shared" si="15"/>
        <v>0</v>
      </c>
      <c r="P88" s="1">
        <f t="shared" si="16"/>
        <v>0</v>
      </c>
      <c r="Q88" s="1">
        <f t="shared" si="17"/>
        <v>0</v>
      </c>
      <c r="R88" s="1">
        <f t="shared" si="18"/>
        <v>0</v>
      </c>
      <c r="S88" s="1">
        <f t="shared" si="19"/>
        <v>0</v>
      </c>
      <c r="T88" s="1">
        <f t="shared" si="20"/>
        <v>0</v>
      </c>
      <c r="U88" s="1">
        <f t="shared" si="21"/>
        <v>0</v>
      </c>
    </row>
    <row r="89" spans="1:21" x14ac:dyDescent="0.25">
      <c r="A89" s="4" t="s">
        <v>168</v>
      </c>
      <c r="B89" s="1" t="s">
        <v>169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>
        <f t="shared" si="13"/>
        <v>0</v>
      </c>
      <c r="K89" s="18"/>
      <c r="L89" s="18"/>
      <c r="M89" s="18"/>
      <c r="N89" s="1">
        <f t="shared" si="14"/>
        <v>0</v>
      </c>
      <c r="O89" s="1">
        <f t="shared" si="15"/>
        <v>0</v>
      </c>
      <c r="P89" s="1">
        <f t="shared" si="16"/>
        <v>0</v>
      </c>
      <c r="Q89" s="1">
        <f t="shared" si="17"/>
        <v>0</v>
      </c>
      <c r="R89" s="1">
        <f t="shared" si="18"/>
        <v>0</v>
      </c>
      <c r="S89" s="1">
        <f t="shared" si="19"/>
        <v>0</v>
      </c>
      <c r="T89" s="1">
        <f t="shared" si="20"/>
        <v>0</v>
      </c>
      <c r="U89" s="1">
        <f t="shared" si="21"/>
        <v>0</v>
      </c>
    </row>
    <row r="90" spans="1:21" x14ac:dyDescent="0.25">
      <c r="A90" s="4" t="s">
        <v>170</v>
      </c>
      <c r="B90" s="1" t="s">
        <v>171</v>
      </c>
      <c r="C90" s="1" t="s">
        <v>5</v>
      </c>
      <c r="D90" s="1" t="s">
        <v>4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>
        <f t="shared" si="13"/>
        <v>1</v>
      </c>
      <c r="K90" s="18">
        <v>65</v>
      </c>
      <c r="L90" s="19">
        <v>0.03</v>
      </c>
      <c r="M90" s="18"/>
      <c r="N90" s="1">
        <f t="shared" si="14"/>
        <v>65</v>
      </c>
      <c r="O90" s="1">
        <f t="shared" si="15"/>
        <v>0</v>
      </c>
      <c r="P90" s="1">
        <f t="shared" si="16"/>
        <v>65</v>
      </c>
      <c r="Q90" s="1">
        <f t="shared" si="17"/>
        <v>0</v>
      </c>
      <c r="R90" s="1">
        <f t="shared" si="18"/>
        <v>0</v>
      </c>
      <c r="S90" s="1">
        <f t="shared" si="19"/>
        <v>0</v>
      </c>
      <c r="T90" s="1">
        <f t="shared" si="20"/>
        <v>0</v>
      </c>
      <c r="U90" s="1">
        <f t="shared" si="21"/>
        <v>0</v>
      </c>
    </row>
    <row r="91" spans="1:21" x14ac:dyDescent="0.25">
      <c r="A91" s="4" t="s">
        <v>172</v>
      </c>
      <c r="B91" s="1" t="s">
        <v>173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>
        <f t="shared" si="13"/>
        <v>0</v>
      </c>
      <c r="K91" s="18"/>
      <c r="L91" s="18"/>
      <c r="M91" s="18"/>
      <c r="N91" s="1">
        <f t="shared" si="14"/>
        <v>0</v>
      </c>
      <c r="O91" s="1">
        <f t="shared" si="15"/>
        <v>0</v>
      </c>
      <c r="P91" s="1">
        <f t="shared" si="16"/>
        <v>0</v>
      </c>
      <c r="Q91" s="1">
        <f t="shared" si="17"/>
        <v>0</v>
      </c>
      <c r="R91" s="1">
        <f t="shared" si="18"/>
        <v>0</v>
      </c>
      <c r="S91" s="1">
        <f t="shared" si="19"/>
        <v>0</v>
      </c>
      <c r="T91" s="1">
        <f t="shared" si="20"/>
        <v>0</v>
      </c>
      <c r="U91" s="1">
        <f t="shared" si="21"/>
        <v>0</v>
      </c>
    </row>
    <row r="92" spans="1:21" x14ac:dyDescent="0.25">
      <c r="A92" s="4" t="s">
        <v>174</v>
      </c>
      <c r="B92" s="1" t="s">
        <v>175</v>
      </c>
      <c r="C92" s="1" t="s">
        <v>5</v>
      </c>
      <c r="D92" s="1" t="s">
        <v>4</v>
      </c>
      <c r="E92" s="1" t="s">
        <v>4</v>
      </c>
      <c r="F92" s="1" t="s">
        <v>5</v>
      </c>
      <c r="G92" s="1" t="s">
        <v>5</v>
      </c>
      <c r="H92" s="1" t="s">
        <v>4</v>
      </c>
      <c r="I92" s="1" t="s">
        <v>4</v>
      </c>
      <c r="J92" s="1">
        <f t="shared" si="13"/>
        <v>4</v>
      </c>
      <c r="K92" s="18">
        <v>101</v>
      </c>
      <c r="L92" s="19">
        <v>0.04</v>
      </c>
      <c r="M92" s="18"/>
      <c r="N92" s="1">
        <f t="shared" si="14"/>
        <v>25.25</v>
      </c>
      <c r="O92" s="1">
        <f t="shared" si="15"/>
        <v>0</v>
      </c>
      <c r="P92" s="1">
        <f t="shared" si="16"/>
        <v>25.25</v>
      </c>
      <c r="Q92" s="1">
        <f t="shared" si="17"/>
        <v>25.25</v>
      </c>
      <c r="R92" s="1">
        <f t="shared" si="18"/>
        <v>0</v>
      </c>
      <c r="S92" s="1">
        <f t="shared" si="19"/>
        <v>0</v>
      </c>
      <c r="T92" s="1">
        <f t="shared" si="20"/>
        <v>25.25</v>
      </c>
      <c r="U92" s="1">
        <f t="shared" si="21"/>
        <v>25.25</v>
      </c>
    </row>
    <row r="93" spans="1:21" x14ac:dyDescent="0.25">
      <c r="A93" s="4" t="s">
        <v>176</v>
      </c>
      <c r="B93" s="1" t="s">
        <v>177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>
        <f t="shared" si="13"/>
        <v>0</v>
      </c>
      <c r="K93" s="18"/>
      <c r="L93" s="18"/>
      <c r="M93" s="18"/>
      <c r="N93" s="1">
        <f t="shared" si="14"/>
        <v>0</v>
      </c>
      <c r="O93" s="1">
        <f t="shared" si="15"/>
        <v>0</v>
      </c>
      <c r="P93" s="1">
        <f t="shared" si="16"/>
        <v>0</v>
      </c>
      <c r="Q93" s="1">
        <f t="shared" si="17"/>
        <v>0</v>
      </c>
      <c r="R93" s="1">
        <f t="shared" si="18"/>
        <v>0</v>
      </c>
      <c r="S93" s="1">
        <f t="shared" si="19"/>
        <v>0</v>
      </c>
      <c r="T93" s="1">
        <f t="shared" si="20"/>
        <v>0</v>
      </c>
      <c r="U93" s="1">
        <f t="shared" si="21"/>
        <v>0</v>
      </c>
    </row>
    <row r="94" spans="1:21" x14ac:dyDescent="0.25">
      <c r="A94" s="4" t="s">
        <v>178</v>
      </c>
      <c r="B94" s="1" t="s">
        <v>179</v>
      </c>
      <c r="C94" s="1" t="s">
        <v>5</v>
      </c>
      <c r="D94" s="1" t="s">
        <v>5</v>
      </c>
      <c r="E94" s="1" t="s">
        <v>5</v>
      </c>
      <c r="F94" s="1" t="s">
        <v>5</v>
      </c>
      <c r="G94" s="1" t="s">
        <v>5</v>
      </c>
      <c r="H94" s="1" t="s">
        <v>4</v>
      </c>
      <c r="I94" s="1" t="s">
        <v>5</v>
      </c>
      <c r="J94" s="1">
        <f t="shared" si="13"/>
        <v>1</v>
      </c>
      <c r="K94" s="18">
        <v>100</v>
      </c>
      <c r="L94" s="19">
        <v>0.04</v>
      </c>
      <c r="M94" s="18"/>
      <c r="N94" s="1">
        <f t="shared" si="14"/>
        <v>100</v>
      </c>
      <c r="O94" s="1">
        <f t="shared" si="15"/>
        <v>0</v>
      </c>
      <c r="P94" s="1">
        <f t="shared" si="16"/>
        <v>0</v>
      </c>
      <c r="Q94" s="1">
        <f t="shared" si="17"/>
        <v>0</v>
      </c>
      <c r="R94" s="1">
        <f t="shared" si="18"/>
        <v>0</v>
      </c>
      <c r="S94" s="1">
        <f t="shared" si="19"/>
        <v>0</v>
      </c>
      <c r="T94" s="1">
        <f t="shared" si="20"/>
        <v>100</v>
      </c>
      <c r="U94" s="1">
        <f t="shared" si="21"/>
        <v>0</v>
      </c>
    </row>
    <row r="95" spans="1:21" x14ac:dyDescent="0.25">
      <c r="A95" s="4" t="s">
        <v>180</v>
      </c>
      <c r="B95" s="1" t="s">
        <v>181</v>
      </c>
      <c r="C95" s="1" t="s">
        <v>5</v>
      </c>
      <c r="D95" s="1" t="s">
        <v>5</v>
      </c>
      <c r="E95" s="1" t="s">
        <v>5</v>
      </c>
      <c r="F95" s="1" t="s">
        <v>4</v>
      </c>
      <c r="G95" s="1" t="s">
        <v>5</v>
      </c>
      <c r="H95" s="1" t="s">
        <v>4</v>
      </c>
      <c r="I95" s="1" t="s">
        <v>4</v>
      </c>
      <c r="J95" s="1">
        <f t="shared" si="13"/>
        <v>3</v>
      </c>
      <c r="K95" s="18"/>
      <c r="L95" s="18"/>
      <c r="M95" s="18"/>
      <c r="N95" s="1">
        <f t="shared" si="14"/>
        <v>0</v>
      </c>
      <c r="O95" s="1">
        <f t="shared" si="15"/>
        <v>0</v>
      </c>
      <c r="P95" s="1">
        <f t="shared" si="16"/>
        <v>0</v>
      </c>
      <c r="Q95" s="1">
        <f t="shared" si="17"/>
        <v>0</v>
      </c>
      <c r="R95" s="1">
        <f t="shared" si="18"/>
        <v>0</v>
      </c>
      <c r="S95" s="1">
        <f t="shared" si="19"/>
        <v>0</v>
      </c>
      <c r="T95" s="1">
        <f t="shared" si="20"/>
        <v>0</v>
      </c>
      <c r="U95" s="1">
        <f t="shared" si="21"/>
        <v>0</v>
      </c>
    </row>
    <row r="96" spans="1:21" x14ac:dyDescent="0.25">
      <c r="A96" s="4" t="s">
        <v>182</v>
      </c>
      <c r="B96" s="1" t="s">
        <v>183</v>
      </c>
      <c r="C96" s="1" t="s">
        <v>5</v>
      </c>
      <c r="D96" s="1" t="s">
        <v>5</v>
      </c>
      <c r="E96" s="1" t="s">
        <v>5</v>
      </c>
      <c r="F96" s="1" t="s">
        <v>5</v>
      </c>
      <c r="G96" s="1" t="s">
        <v>5</v>
      </c>
      <c r="H96" s="1" t="s">
        <v>5</v>
      </c>
      <c r="I96" s="1" t="s">
        <v>5</v>
      </c>
      <c r="J96" s="1">
        <f t="shared" si="13"/>
        <v>0</v>
      </c>
      <c r="K96" s="18"/>
      <c r="L96" s="18"/>
      <c r="M96" s="18"/>
      <c r="N96" s="1">
        <f t="shared" si="14"/>
        <v>0</v>
      </c>
      <c r="O96" s="1">
        <f t="shared" si="15"/>
        <v>0</v>
      </c>
      <c r="P96" s="1">
        <f t="shared" si="16"/>
        <v>0</v>
      </c>
      <c r="Q96" s="1">
        <f t="shared" si="17"/>
        <v>0</v>
      </c>
      <c r="R96" s="1">
        <f t="shared" si="18"/>
        <v>0</v>
      </c>
      <c r="S96" s="1">
        <f t="shared" si="19"/>
        <v>0</v>
      </c>
      <c r="T96" s="1">
        <f t="shared" si="20"/>
        <v>0</v>
      </c>
      <c r="U96" s="1">
        <f t="shared" si="21"/>
        <v>0</v>
      </c>
    </row>
    <row r="97" spans="1:21" x14ac:dyDescent="0.25">
      <c r="A97" s="4" t="s">
        <v>184</v>
      </c>
      <c r="B97" s="1" t="s">
        <v>185</v>
      </c>
      <c r="C97" s="1" t="s">
        <v>5</v>
      </c>
      <c r="D97" s="1" t="s">
        <v>5</v>
      </c>
      <c r="E97" s="1" t="s">
        <v>5</v>
      </c>
      <c r="F97" s="1" t="s">
        <v>4</v>
      </c>
      <c r="G97" s="1" t="s">
        <v>5</v>
      </c>
      <c r="H97" s="1" t="s">
        <v>4</v>
      </c>
      <c r="I97" s="1" t="s">
        <v>4</v>
      </c>
      <c r="J97" s="1">
        <f t="shared" si="13"/>
        <v>3</v>
      </c>
      <c r="K97" s="18">
        <v>50</v>
      </c>
      <c r="L97" s="19">
        <v>0.3</v>
      </c>
      <c r="M97" s="18"/>
      <c r="N97" s="1">
        <f t="shared" si="14"/>
        <v>16.666666666666668</v>
      </c>
      <c r="O97" s="1">
        <f t="shared" si="15"/>
        <v>0</v>
      </c>
      <c r="P97" s="1">
        <f t="shared" si="16"/>
        <v>0</v>
      </c>
      <c r="Q97" s="1">
        <f t="shared" si="17"/>
        <v>0</v>
      </c>
      <c r="R97" s="1">
        <f t="shared" si="18"/>
        <v>16.666666666666668</v>
      </c>
      <c r="S97" s="1">
        <f t="shared" si="19"/>
        <v>0</v>
      </c>
      <c r="T97" s="1">
        <f t="shared" si="20"/>
        <v>16.666666666666668</v>
      </c>
      <c r="U97" s="1">
        <f t="shared" si="21"/>
        <v>16.666666666666668</v>
      </c>
    </row>
    <row r="98" spans="1:21" x14ac:dyDescent="0.25">
      <c r="A98" s="4" t="s">
        <v>186</v>
      </c>
      <c r="B98" s="1" t="s">
        <v>187</v>
      </c>
      <c r="C98" s="1" t="s">
        <v>5</v>
      </c>
      <c r="D98" s="1" t="s">
        <v>4</v>
      </c>
      <c r="E98" s="1" t="s">
        <v>5</v>
      </c>
      <c r="F98" s="1" t="s">
        <v>4</v>
      </c>
      <c r="G98" s="1" t="s">
        <v>5</v>
      </c>
      <c r="H98" s="1" t="s">
        <v>5</v>
      </c>
      <c r="I98" s="1" t="s">
        <v>4</v>
      </c>
      <c r="J98" s="1">
        <f t="shared" si="13"/>
        <v>3</v>
      </c>
      <c r="K98" s="18"/>
      <c r="L98" s="18"/>
      <c r="M98" s="18"/>
      <c r="N98" s="1">
        <f t="shared" si="14"/>
        <v>0</v>
      </c>
      <c r="O98" s="1">
        <f t="shared" si="15"/>
        <v>0</v>
      </c>
      <c r="P98" s="1">
        <f t="shared" si="16"/>
        <v>0</v>
      </c>
      <c r="Q98" s="1">
        <f t="shared" si="17"/>
        <v>0</v>
      </c>
      <c r="R98" s="1">
        <f t="shared" si="18"/>
        <v>0</v>
      </c>
      <c r="S98" s="1">
        <f t="shared" si="19"/>
        <v>0</v>
      </c>
      <c r="T98" s="1">
        <f t="shared" si="20"/>
        <v>0</v>
      </c>
      <c r="U98" s="1">
        <f t="shared" si="21"/>
        <v>0</v>
      </c>
    </row>
    <row r="99" spans="1:21" x14ac:dyDescent="0.25">
      <c r="A99" s="4" t="s">
        <v>188</v>
      </c>
      <c r="B99" s="1" t="s">
        <v>189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  <c r="I99" s="1" t="s">
        <v>5</v>
      </c>
      <c r="J99" s="1">
        <f t="shared" si="13"/>
        <v>0</v>
      </c>
      <c r="K99" s="18"/>
      <c r="L99" s="18"/>
      <c r="M99" s="18"/>
      <c r="N99" s="1">
        <f t="shared" si="14"/>
        <v>0</v>
      </c>
      <c r="O99" s="1">
        <f t="shared" si="15"/>
        <v>0</v>
      </c>
      <c r="P99" s="1">
        <f t="shared" si="16"/>
        <v>0</v>
      </c>
      <c r="Q99" s="1">
        <f t="shared" si="17"/>
        <v>0</v>
      </c>
      <c r="R99" s="1">
        <f t="shared" si="18"/>
        <v>0</v>
      </c>
      <c r="S99" s="1">
        <f t="shared" si="19"/>
        <v>0</v>
      </c>
      <c r="T99" s="1">
        <f t="shared" si="20"/>
        <v>0</v>
      </c>
      <c r="U99" s="1">
        <f t="shared" si="21"/>
        <v>0</v>
      </c>
    </row>
    <row r="100" spans="1:21" x14ac:dyDescent="0.25">
      <c r="A100" s="4" t="s">
        <v>190</v>
      </c>
      <c r="B100" s="1" t="s">
        <v>191</v>
      </c>
      <c r="C100" s="1" t="s">
        <v>5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  <c r="I100" s="1" t="s">
        <v>5</v>
      </c>
      <c r="J100" s="1">
        <f t="shared" si="13"/>
        <v>0</v>
      </c>
      <c r="K100" s="18"/>
      <c r="L100" s="18"/>
      <c r="M100" s="18"/>
      <c r="N100" s="1">
        <f t="shared" si="14"/>
        <v>0</v>
      </c>
      <c r="O100" s="1">
        <f t="shared" si="15"/>
        <v>0</v>
      </c>
      <c r="P100" s="1">
        <f t="shared" si="16"/>
        <v>0</v>
      </c>
      <c r="Q100" s="1">
        <f t="shared" si="17"/>
        <v>0</v>
      </c>
      <c r="R100" s="1">
        <f t="shared" si="18"/>
        <v>0</v>
      </c>
      <c r="S100" s="1">
        <f t="shared" si="19"/>
        <v>0</v>
      </c>
      <c r="T100" s="1">
        <f t="shared" si="20"/>
        <v>0</v>
      </c>
      <c r="U100" s="1">
        <f t="shared" si="21"/>
        <v>0</v>
      </c>
    </row>
    <row r="101" spans="1:21" x14ac:dyDescent="0.25">
      <c r="A101" s="4" t="s">
        <v>192</v>
      </c>
      <c r="B101" s="1" t="s">
        <v>193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>
        <f t="shared" si="13"/>
        <v>0</v>
      </c>
      <c r="K101" s="18"/>
      <c r="L101" s="18"/>
      <c r="M101" s="18"/>
      <c r="N101" s="1">
        <f t="shared" si="14"/>
        <v>0</v>
      </c>
      <c r="O101" s="1">
        <f t="shared" si="15"/>
        <v>0</v>
      </c>
      <c r="P101" s="1">
        <f t="shared" si="16"/>
        <v>0</v>
      </c>
      <c r="Q101" s="1">
        <f t="shared" si="17"/>
        <v>0</v>
      </c>
      <c r="R101" s="1">
        <f t="shared" si="18"/>
        <v>0</v>
      </c>
      <c r="S101" s="1">
        <f t="shared" si="19"/>
        <v>0</v>
      </c>
      <c r="T101" s="1">
        <f t="shared" si="20"/>
        <v>0</v>
      </c>
      <c r="U101" s="1">
        <f t="shared" si="21"/>
        <v>0</v>
      </c>
    </row>
    <row r="102" spans="1:21" x14ac:dyDescent="0.25">
      <c r="A102" s="4" t="s">
        <v>194</v>
      </c>
      <c r="B102" s="1" t="s">
        <v>195</v>
      </c>
      <c r="C102" s="1" t="s">
        <v>5</v>
      </c>
      <c r="D102" s="1" t="s">
        <v>4</v>
      </c>
      <c r="E102" s="1" t="s">
        <v>5</v>
      </c>
      <c r="F102" s="1" t="s">
        <v>4</v>
      </c>
      <c r="G102" s="1" t="s">
        <v>5</v>
      </c>
      <c r="H102" s="1" t="s">
        <v>5</v>
      </c>
      <c r="I102" s="1" t="s">
        <v>5</v>
      </c>
      <c r="J102" s="1">
        <f t="shared" si="13"/>
        <v>2</v>
      </c>
      <c r="K102" s="18">
        <v>80</v>
      </c>
      <c r="L102" s="19">
        <v>0.06</v>
      </c>
      <c r="M102" s="18"/>
      <c r="N102" s="1">
        <f t="shared" si="14"/>
        <v>40</v>
      </c>
      <c r="O102" s="1">
        <f t="shared" si="15"/>
        <v>0</v>
      </c>
      <c r="P102" s="1">
        <f t="shared" si="16"/>
        <v>40</v>
      </c>
      <c r="Q102" s="1">
        <f t="shared" si="17"/>
        <v>0</v>
      </c>
      <c r="R102" s="1">
        <f t="shared" si="18"/>
        <v>40</v>
      </c>
      <c r="S102" s="1">
        <f t="shared" si="19"/>
        <v>0</v>
      </c>
      <c r="T102" s="1">
        <f t="shared" si="20"/>
        <v>0</v>
      </c>
      <c r="U102" s="1">
        <f t="shared" si="21"/>
        <v>0</v>
      </c>
    </row>
    <row r="103" spans="1:21" x14ac:dyDescent="0.25">
      <c r="A103" s="4" t="s">
        <v>196</v>
      </c>
      <c r="B103" s="1" t="s">
        <v>197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H103" s="1" t="s">
        <v>5</v>
      </c>
      <c r="I103" s="1" t="s">
        <v>5</v>
      </c>
      <c r="J103" s="1">
        <f t="shared" si="13"/>
        <v>0</v>
      </c>
      <c r="K103" s="18"/>
      <c r="L103" s="18"/>
      <c r="M103" s="18"/>
      <c r="N103" s="1">
        <f t="shared" si="14"/>
        <v>0</v>
      </c>
      <c r="O103" s="1">
        <f t="shared" si="15"/>
        <v>0</v>
      </c>
      <c r="P103" s="1">
        <f t="shared" si="16"/>
        <v>0</v>
      </c>
      <c r="Q103" s="1">
        <f t="shared" si="17"/>
        <v>0</v>
      </c>
      <c r="R103" s="1">
        <f t="shared" si="18"/>
        <v>0</v>
      </c>
      <c r="S103" s="1">
        <f t="shared" si="19"/>
        <v>0</v>
      </c>
      <c r="T103" s="1">
        <f t="shared" si="20"/>
        <v>0</v>
      </c>
      <c r="U103" s="1">
        <f t="shared" si="21"/>
        <v>0</v>
      </c>
    </row>
    <row r="104" spans="1:21" x14ac:dyDescent="0.25">
      <c r="A104" s="4" t="s">
        <v>198</v>
      </c>
      <c r="B104" s="1" t="s">
        <v>199</v>
      </c>
      <c r="C104" s="1" t="s">
        <v>5</v>
      </c>
      <c r="D104" s="1" t="s">
        <v>5</v>
      </c>
      <c r="E104" s="1" t="s">
        <v>5</v>
      </c>
      <c r="F104" s="1" t="s">
        <v>5</v>
      </c>
      <c r="G104" s="1" t="s">
        <v>5</v>
      </c>
      <c r="H104" s="1" t="s">
        <v>5</v>
      </c>
      <c r="I104" s="1" t="s">
        <v>5</v>
      </c>
      <c r="J104" s="1">
        <f t="shared" si="13"/>
        <v>0</v>
      </c>
      <c r="K104" s="18"/>
      <c r="L104" s="18"/>
      <c r="M104" s="18"/>
      <c r="N104" s="1">
        <f t="shared" si="14"/>
        <v>0</v>
      </c>
      <c r="O104" s="1">
        <f t="shared" si="15"/>
        <v>0</v>
      </c>
      <c r="P104" s="1">
        <f t="shared" si="16"/>
        <v>0</v>
      </c>
      <c r="Q104" s="1">
        <f t="shared" si="17"/>
        <v>0</v>
      </c>
      <c r="R104" s="1">
        <f t="shared" si="18"/>
        <v>0</v>
      </c>
      <c r="S104" s="1">
        <f t="shared" si="19"/>
        <v>0</v>
      </c>
      <c r="T104" s="1">
        <f t="shared" si="20"/>
        <v>0</v>
      </c>
      <c r="U104" s="1">
        <f t="shared" si="21"/>
        <v>0</v>
      </c>
    </row>
    <row r="105" spans="1:21" x14ac:dyDescent="0.25">
      <c r="A105" s="4" t="s">
        <v>200</v>
      </c>
      <c r="B105" s="1" t="s">
        <v>201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>
        <f t="shared" si="13"/>
        <v>0</v>
      </c>
      <c r="K105" s="18"/>
      <c r="L105" s="18"/>
      <c r="M105" s="18"/>
      <c r="N105" s="1">
        <f t="shared" si="14"/>
        <v>0</v>
      </c>
      <c r="O105" s="1">
        <f t="shared" si="15"/>
        <v>0</v>
      </c>
      <c r="P105" s="1">
        <f t="shared" si="16"/>
        <v>0</v>
      </c>
      <c r="Q105" s="1">
        <f t="shared" si="17"/>
        <v>0</v>
      </c>
      <c r="R105" s="1">
        <f t="shared" si="18"/>
        <v>0</v>
      </c>
      <c r="S105" s="1">
        <f t="shared" si="19"/>
        <v>0</v>
      </c>
      <c r="T105" s="1">
        <f t="shared" si="20"/>
        <v>0</v>
      </c>
      <c r="U105" s="1">
        <f t="shared" si="21"/>
        <v>0</v>
      </c>
    </row>
    <row r="106" spans="1:21" x14ac:dyDescent="0.25">
      <c r="A106" s="4" t="s">
        <v>202</v>
      </c>
      <c r="B106" s="1" t="s">
        <v>203</v>
      </c>
      <c r="C106" s="1" t="s">
        <v>5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>
        <f t="shared" si="13"/>
        <v>0</v>
      </c>
      <c r="K106" s="18"/>
      <c r="L106" s="18"/>
      <c r="M106" s="18"/>
      <c r="N106" s="1">
        <f t="shared" si="14"/>
        <v>0</v>
      </c>
      <c r="O106" s="1">
        <f t="shared" si="15"/>
        <v>0</v>
      </c>
      <c r="P106" s="1">
        <f t="shared" si="16"/>
        <v>0</v>
      </c>
      <c r="Q106" s="1">
        <f t="shared" si="17"/>
        <v>0</v>
      </c>
      <c r="R106" s="1">
        <f t="shared" si="18"/>
        <v>0</v>
      </c>
      <c r="S106" s="1">
        <f t="shared" si="19"/>
        <v>0</v>
      </c>
      <c r="T106" s="1">
        <f t="shared" si="20"/>
        <v>0</v>
      </c>
      <c r="U106" s="1">
        <f t="shared" si="21"/>
        <v>0</v>
      </c>
    </row>
    <row r="107" spans="1:21" x14ac:dyDescent="0.25">
      <c r="A107" s="4" t="s">
        <v>204</v>
      </c>
      <c r="B107" s="1" t="s">
        <v>205</v>
      </c>
      <c r="C107" s="1" t="s">
        <v>5</v>
      </c>
      <c r="D107" s="1" t="s">
        <v>5</v>
      </c>
      <c r="E107" s="1" t="s">
        <v>5</v>
      </c>
      <c r="F107" s="1" t="s">
        <v>5</v>
      </c>
      <c r="G107" s="1" t="s">
        <v>4</v>
      </c>
      <c r="H107" s="1" t="s">
        <v>5</v>
      </c>
      <c r="I107" s="1" t="s">
        <v>5</v>
      </c>
      <c r="J107" s="1">
        <f t="shared" si="13"/>
        <v>1</v>
      </c>
      <c r="K107" s="18">
        <v>75</v>
      </c>
      <c r="L107" s="20">
        <v>2.6800000000000001E-2</v>
      </c>
      <c r="M107" s="18"/>
      <c r="N107" s="1">
        <f t="shared" si="14"/>
        <v>75</v>
      </c>
      <c r="O107" s="1">
        <f t="shared" si="15"/>
        <v>0</v>
      </c>
      <c r="P107" s="1">
        <f t="shared" si="16"/>
        <v>0</v>
      </c>
      <c r="Q107" s="1">
        <f t="shared" si="17"/>
        <v>0</v>
      </c>
      <c r="R107" s="1">
        <f t="shared" si="18"/>
        <v>0</v>
      </c>
      <c r="S107" s="1">
        <f t="shared" si="19"/>
        <v>75</v>
      </c>
      <c r="T107" s="1">
        <f t="shared" si="20"/>
        <v>0</v>
      </c>
      <c r="U107" s="1">
        <f t="shared" si="21"/>
        <v>0</v>
      </c>
    </row>
    <row r="108" spans="1:21" x14ac:dyDescent="0.25">
      <c r="A108" s="4" t="s">
        <v>206</v>
      </c>
      <c r="B108" s="1" t="s">
        <v>207</v>
      </c>
      <c r="C108" s="1" t="s">
        <v>5</v>
      </c>
      <c r="D108" s="1" t="s">
        <v>5</v>
      </c>
      <c r="E108" s="1" t="s">
        <v>5</v>
      </c>
      <c r="F108" s="1" t="s">
        <v>5</v>
      </c>
      <c r="G108" s="1" t="s">
        <v>5</v>
      </c>
      <c r="H108" s="1" t="s">
        <v>5</v>
      </c>
      <c r="I108" s="1" t="s">
        <v>5</v>
      </c>
      <c r="J108" s="1">
        <f t="shared" si="13"/>
        <v>0</v>
      </c>
      <c r="K108" s="18"/>
      <c r="L108" s="18"/>
      <c r="M108" s="18"/>
      <c r="N108" s="1">
        <f t="shared" si="14"/>
        <v>0</v>
      </c>
      <c r="O108" s="1">
        <f t="shared" si="15"/>
        <v>0</v>
      </c>
      <c r="P108" s="1">
        <f t="shared" si="16"/>
        <v>0</v>
      </c>
      <c r="Q108" s="1">
        <f t="shared" si="17"/>
        <v>0</v>
      </c>
      <c r="R108" s="1">
        <f t="shared" si="18"/>
        <v>0</v>
      </c>
      <c r="S108" s="1">
        <f t="shared" si="19"/>
        <v>0</v>
      </c>
      <c r="T108" s="1">
        <f t="shared" si="20"/>
        <v>0</v>
      </c>
      <c r="U108" s="1">
        <f t="shared" si="21"/>
        <v>0</v>
      </c>
    </row>
    <row r="109" spans="1:21" x14ac:dyDescent="0.25">
      <c r="A109" s="4" t="s">
        <v>208</v>
      </c>
      <c r="B109" s="1" t="s">
        <v>209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>
        <f t="shared" si="13"/>
        <v>0</v>
      </c>
      <c r="K109" s="18"/>
      <c r="L109" s="18"/>
      <c r="M109" s="18"/>
      <c r="N109" s="1">
        <f t="shared" si="14"/>
        <v>0</v>
      </c>
      <c r="O109" s="1">
        <f t="shared" si="15"/>
        <v>0</v>
      </c>
      <c r="P109" s="1">
        <f t="shared" si="16"/>
        <v>0</v>
      </c>
      <c r="Q109" s="1">
        <f t="shared" si="17"/>
        <v>0</v>
      </c>
      <c r="R109" s="1">
        <f t="shared" si="18"/>
        <v>0</v>
      </c>
      <c r="S109" s="1">
        <f t="shared" si="19"/>
        <v>0</v>
      </c>
      <c r="T109" s="1">
        <f t="shared" si="20"/>
        <v>0</v>
      </c>
      <c r="U109" s="1">
        <f t="shared" si="21"/>
        <v>0</v>
      </c>
    </row>
    <row r="110" spans="1:21" x14ac:dyDescent="0.25">
      <c r="A110" s="4" t="s">
        <v>210</v>
      </c>
      <c r="B110" s="1" t="s">
        <v>211</v>
      </c>
      <c r="C110" s="1" t="s">
        <v>5</v>
      </c>
      <c r="D110" s="1" t="s">
        <v>5</v>
      </c>
      <c r="E110" s="1" t="s">
        <v>5</v>
      </c>
      <c r="F110" s="1" t="s">
        <v>5</v>
      </c>
      <c r="G110" s="1" t="s">
        <v>5</v>
      </c>
      <c r="H110" s="1" t="s">
        <v>5</v>
      </c>
      <c r="I110" s="1" t="s">
        <v>5</v>
      </c>
      <c r="J110" s="1">
        <f t="shared" si="13"/>
        <v>0</v>
      </c>
      <c r="K110" s="18"/>
      <c r="L110" s="18"/>
      <c r="M110" s="18"/>
      <c r="N110" s="1">
        <f t="shared" si="14"/>
        <v>0</v>
      </c>
      <c r="O110" s="1">
        <f t="shared" si="15"/>
        <v>0</v>
      </c>
      <c r="P110" s="1">
        <f t="shared" si="16"/>
        <v>0</v>
      </c>
      <c r="Q110" s="1">
        <f t="shared" si="17"/>
        <v>0</v>
      </c>
      <c r="R110" s="1">
        <f t="shared" si="18"/>
        <v>0</v>
      </c>
      <c r="S110" s="1">
        <f t="shared" si="19"/>
        <v>0</v>
      </c>
      <c r="T110" s="1">
        <f t="shared" si="20"/>
        <v>0</v>
      </c>
      <c r="U110" s="1">
        <f t="shared" si="21"/>
        <v>0</v>
      </c>
    </row>
    <row r="111" spans="1:21" x14ac:dyDescent="0.25">
      <c r="A111" s="4" t="s">
        <v>212</v>
      </c>
      <c r="B111" s="1" t="s">
        <v>213</v>
      </c>
      <c r="C111" s="1" t="s">
        <v>5</v>
      </c>
      <c r="D111" s="1" t="s">
        <v>5</v>
      </c>
      <c r="E111" s="1" t="s">
        <v>5</v>
      </c>
      <c r="F111" s="1" t="s">
        <v>5</v>
      </c>
      <c r="G111" s="1" t="s">
        <v>4</v>
      </c>
      <c r="H111" s="1" t="s">
        <v>5</v>
      </c>
      <c r="I111" s="1" t="s">
        <v>5</v>
      </c>
      <c r="J111" s="1">
        <f t="shared" si="13"/>
        <v>1</v>
      </c>
      <c r="K111" s="18">
        <v>50</v>
      </c>
      <c r="L111" s="19">
        <v>0.02</v>
      </c>
      <c r="M111" s="18"/>
      <c r="N111" s="1">
        <f t="shared" si="14"/>
        <v>50</v>
      </c>
      <c r="O111" s="1">
        <f t="shared" si="15"/>
        <v>0</v>
      </c>
      <c r="P111" s="1">
        <f t="shared" si="16"/>
        <v>0</v>
      </c>
      <c r="Q111" s="1">
        <f t="shared" si="17"/>
        <v>0</v>
      </c>
      <c r="R111" s="1">
        <f t="shared" si="18"/>
        <v>0</v>
      </c>
      <c r="S111" s="1">
        <f t="shared" si="19"/>
        <v>50</v>
      </c>
      <c r="T111" s="1">
        <f t="shared" si="20"/>
        <v>0</v>
      </c>
      <c r="U111" s="1">
        <f t="shared" si="21"/>
        <v>0</v>
      </c>
    </row>
    <row r="112" spans="1:21" x14ac:dyDescent="0.25">
      <c r="A112" s="4" t="s">
        <v>214</v>
      </c>
      <c r="B112" s="1" t="s">
        <v>215</v>
      </c>
      <c r="C112" s="1" t="s">
        <v>5</v>
      </c>
      <c r="D112" s="1" t="s">
        <v>5</v>
      </c>
      <c r="E112" s="1" t="s">
        <v>5</v>
      </c>
      <c r="F112" s="1" t="s">
        <v>5</v>
      </c>
      <c r="G112" s="1" t="s">
        <v>5</v>
      </c>
      <c r="H112" s="1" t="s">
        <v>5</v>
      </c>
      <c r="I112" s="1" t="s">
        <v>5</v>
      </c>
      <c r="J112" s="1">
        <f t="shared" si="13"/>
        <v>0</v>
      </c>
      <c r="K112" s="18"/>
      <c r="L112" s="18"/>
      <c r="M112" s="18"/>
      <c r="N112" s="1">
        <f t="shared" si="14"/>
        <v>0</v>
      </c>
      <c r="O112" s="1">
        <f t="shared" si="15"/>
        <v>0</v>
      </c>
      <c r="P112" s="1">
        <f t="shared" si="16"/>
        <v>0</v>
      </c>
      <c r="Q112" s="1">
        <f t="shared" si="17"/>
        <v>0</v>
      </c>
      <c r="R112" s="1">
        <f t="shared" si="18"/>
        <v>0</v>
      </c>
      <c r="S112" s="1">
        <f t="shared" si="19"/>
        <v>0</v>
      </c>
      <c r="T112" s="1">
        <f t="shared" si="20"/>
        <v>0</v>
      </c>
      <c r="U112" s="1">
        <f t="shared" si="21"/>
        <v>0</v>
      </c>
    </row>
    <row r="113" spans="1:21" x14ac:dyDescent="0.25">
      <c r="A113" s="4" t="s">
        <v>216</v>
      </c>
      <c r="B113" s="1" t="s">
        <v>217</v>
      </c>
      <c r="C113" s="1" t="s">
        <v>5</v>
      </c>
      <c r="D113" s="1" t="s">
        <v>4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>
        <f t="shared" si="13"/>
        <v>1</v>
      </c>
      <c r="K113" s="18"/>
      <c r="L113" s="18"/>
      <c r="M113" s="18"/>
      <c r="N113" s="1">
        <f t="shared" si="14"/>
        <v>0</v>
      </c>
      <c r="O113" s="1">
        <f t="shared" si="15"/>
        <v>0</v>
      </c>
      <c r="P113" s="1">
        <f t="shared" si="16"/>
        <v>0</v>
      </c>
      <c r="Q113" s="1">
        <f t="shared" si="17"/>
        <v>0</v>
      </c>
      <c r="R113" s="1">
        <f t="shared" si="18"/>
        <v>0</v>
      </c>
      <c r="S113" s="1">
        <f t="shared" si="19"/>
        <v>0</v>
      </c>
      <c r="T113" s="1">
        <f t="shared" si="20"/>
        <v>0</v>
      </c>
      <c r="U113" s="1">
        <f t="shared" si="21"/>
        <v>0</v>
      </c>
    </row>
    <row r="114" spans="1:21" x14ac:dyDescent="0.25">
      <c r="A114" s="4" t="s">
        <v>218</v>
      </c>
      <c r="B114" s="1" t="s">
        <v>219</v>
      </c>
      <c r="C114" s="1" t="s">
        <v>5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>
        <f t="shared" si="13"/>
        <v>0</v>
      </c>
      <c r="K114" s="18"/>
      <c r="L114" s="18"/>
      <c r="M114" s="18"/>
      <c r="N114" s="1">
        <f t="shared" si="14"/>
        <v>0</v>
      </c>
      <c r="O114" s="1">
        <f t="shared" si="15"/>
        <v>0</v>
      </c>
      <c r="P114" s="1">
        <f t="shared" si="16"/>
        <v>0</v>
      </c>
      <c r="Q114" s="1">
        <f t="shared" si="17"/>
        <v>0</v>
      </c>
      <c r="R114" s="1">
        <f t="shared" si="18"/>
        <v>0</v>
      </c>
      <c r="S114" s="1">
        <f t="shared" si="19"/>
        <v>0</v>
      </c>
      <c r="T114" s="1">
        <f t="shared" si="20"/>
        <v>0</v>
      </c>
      <c r="U114" s="1">
        <f t="shared" si="21"/>
        <v>0</v>
      </c>
    </row>
    <row r="115" spans="1:21" x14ac:dyDescent="0.25">
      <c r="A115" s="4" t="s">
        <v>220</v>
      </c>
      <c r="B115" s="1" t="s">
        <v>221</v>
      </c>
      <c r="C115" s="1" t="s">
        <v>4</v>
      </c>
      <c r="D115" s="1" t="s">
        <v>5</v>
      </c>
      <c r="E115" s="1" t="s">
        <v>4</v>
      </c>
      <c r="F115" s="1" t="s">
        <v>5</v>
      </c>
      <c r="G115" s="1" t="s">
        <v>5</v>
      </c>
      <c r="H115" s="1" t="s">
        <v>4</v>
      </c>
      <c r="I115" s="1" t="s">
        <v>5</v>
      </c>
      <c r="J115" s="1">
        <f t="shared" si="13"/>
        <v>3</v>
      </c>
      <c r="K115" s="18">
        <v>60</v>
      </c>
      <c r="L115" s="19">
        <v>0.1</v>
      </c>
      <c r="M115" s="18"/>
      <c r="N115" s="1">
        <f t="shared" si="14"/>
        <v>20</v>
      </c>
      <c r="O115" s="1">
        <f t="shared" si="15"/>
        <v>20</v>
      </c>
      <c r="P115" s="1">
        <f t="shared" si="16"/>
        <v>0</v>
      </c>
      <c r="Q115" s="1">
        <f t="shared" si="17"/>
        <v>20</v>
      </c>
      <c r="R115" s="1">
        <f t="shared" si="18"/>
        <v>0</v>
      </c>
      <c r="S115" s="1">
        <f t="shared" si="19"/>
        <v>0</v>
      </c>
      <c r="T115" s="1">
        <f t="shared" si="20"/>
        <v>20</v>
      </c>
      <c r="U115" s="1">
        <f t="shared" si="21"/>
        <v>0</v>
      </c>
    </row>
    <row r="116" spans="1:21" x14ac:dyDescent="0.25">
      <c r="A116" s="4" t="s">
        <v>222</v>
      </c>
      <c r="B116" s="1" t="s">
        <v>223</v>
      </c>
      <c r="C116" s="1" t="s">
        <v>4</v>
      </c>
      <c r="D116" s="1" t="s">
        <v>5</v>
      </c>
      <c r="E116" s="1" t="s">
        <v>5</v>
      </c>
      <c r="F116" s="1" t="s">
        <v>5</v>
      </c>
      <c r="G116" s="1" t="s">
        <v>5</v>
      </c>
      <c r="H116" s="1" t="s">
        <v>4</v>
      </c>
      <c r="I116" s="1" t="s">
        <v>5</v>
      </c>
      <c r="J116" s="1">
        <f t="shared" si="13"/>
        <v>2</v>
      </c>
      <c r="K116" s="18">
        <v>100</v>
      </c>
      <c r="L116" s="19">
        <v>0.1</v>
      </c>
      <c r="M116" s="18"/>
      <c r="N116" s="1">
        <f t="shared" si="14"/>
        <v>50</v>
      </c>
      <c r="O116" s="1">
        <f t="shared" si="15"/>
        <v>50</v>
      </c>
      <c r="P116" s="1">
        <f t="shared" si="16"/>
        <v>0</v>
      </c>
      <c r="Q116" s="1">
        <f t="shared" si="17"/>
        <v>0</v>
      </c>
      <c r="R116" s="1">
        <f t="shared" si="18"/>
        <v>0</v>
      </c>
      <c r="S116" s="1">
        <f t="shared" si="19"/>
        <v>0</v>
      </c>
      <c r="T116" s="1">
        <f t="shared" si="20"/>
        <v>50</v>
      </c>
      <c r="U116" s="1">
        <f t="shared" si="21"/>
        <v>0</v>
      </c>
    </row>
    <row r="117" spans="1:21" x14ac:dyDescent="0.25">
      <c r="A117" s="4" t="s">
        <v>224</v>
      </c>
      <c r="B117" s="1" t="s">
        <v>225</v>
      </c>
      <c r="C117" s="1" t="s">
        <v>4</v>
      </c>
      <c r="D117" s="1" t="s">
        <v>4</v>
      </c>
      <c r="E117" s="1" t="s">
        <v>5</v>
      </c>
      <c r="F117" s="1" t="s">
        <v>4</v>
      </c>
      <c r="G117" s="1" t="s">
        <v>5</v>
      </c>
      <c r="H117" s="1" t="s">
        <v>5</v>
      </c>
      <c r="I117" s="1" t="s">
        <v>4</v>
      </c>
      <c r="J117" s="1">
        <f t="shared" si="13"/>
        <v>4</v>
      </c>
      <c r="K117" s="18">
        <v>40</v>
      </c>
      <c r="L117" s="19">
        <v>0.2</v>
      </c>
      <c r="M117" s="18"/>
      <c r="N117" s="1">
        <f t="shared" si="14"/>
        <v>10</v>
      </c>
      <c r="O117" s="1">
        <f t="shared" si="15"/>
        <v>10</v>
      </c>
      <c r="P117" s="1">
        <f t="shared" si="16"/>
        <v>10</v>
      </c>
      <c r="Q117" s="1">
        <f t="shared" si="17"/>
        <v>0</v>
      </c>
      <c r="R117" s="1">
        <f t="shared" si="18"/>
        <v>10</v>
      </c>
      <c r="S117" s="1">
        <f t="shared" si="19"/>
        <v>0</v>
      </c>
      <c r="T117" s="1">
        <f t="shared" si="20"/>
        <v>0</v>
      </c>
      <c r="U117" s="1">
        <f t="shared" si="21"/>
        <v>10</v>
      </c>
    </row>
    <row r="118" spans="1:21" x14ac:dyDescent="0.25">
      <c r="A118" s="4" t="s">
        <v>226</v>
      </c>
      <c r="B118" s="1" t="s">
        <v>227</v>
      </c>
      <c r="C118" s="1" t="s">
        <v>5</v>
      </c>
      <c r="D118" s="1" t="s">
        <v>5</v>
      </c>
      <c r="E118" s="1" t="s">
        <v>5</v>
      </c>
      <c r="F118" s="1" t="s">
        <v>5</v>
      </c>
      <c r="G118" s="1" t="s">
        <v>5</v>
      </c>
      <c r="H118" s="1" t="s">
        <v>5</v>
      </c>
      <c r="I118" s="1" t="s">
        <v>5</v>
      </c>
      <c r="J118" s="1">
        <f t="shared" si="13"/>
        <v>0</v>
      </c>
      <c r="K118" s="18"/>
      <c r="L118" s="18"/>
      <c r="M118" s="18"/>
      <c r="N118" s="1">
        <f t="shared" si="14"/>
        <v>0</v>
      </c>
      <c r="O118" s="1">
        <f t="shared" si="15"/>
        <v>0</v>
      </c>
      <c r="P118" s="1">
        <f t="shared" si="16"/>
        <v>0</v>
      </c>
      <c r="Q118" s="1">
        <f t="shared" si="17"/>
        <v>0</v>
      </c>
      <c r="R118" s="1">
        <f t="shared" si="18"/>
        <v>0</v>
      </c>
      <c r="S118" s="1">
        <f t="shared" si="19"/>
        <v>0</v>
      </c>
      <c r="T118" s="1">
        <f t="shared" si="20"/>
        <v>0</v>
      </c>
      <c r="U118" s="1">
        <f t="shared" si="21"/>
        <v>0</v>
      </c>
    </row>
    <row r="119" spans="1:21" x14ac:dyDescent="0.25">
      <c r="A119" s="4" t="s">
        <v>228</v>
      </c>
      <c r="B119" s="1" t="s">
        <v>229</v>
      </c>
      <c r="C119" s="1" t="s">
        <v>5</v>
      </c>
      <c r="D119" s="1" t="s">
        <v>5</v>
      </c>
      <c r="E119" s="1" t="s">
        <v>5</v>
      </c>
      <c r="F119" s="1" t="s">
        <v>5</v>
      </c>
      <c r="G119" s="1" t="s">
        <v>5</v>
      </c>
      <c r="H119" s="1" t="s">
        <v>5</v>
      </c>
      <c r="I119" s="1" t="s">
        <v>5</v>
      </c>
      <c r="J119" s="1">
        <f t="shared" si="13"/>
        <v>0</v>
      </c>
      <c r="K119" s="18"/>
      <c r="L119" s="18"/>
      <c r="M119" s="18"/>
      <c r="N119" s="1">
        <f t="shared" si="14"/>
        <v>0</v>
      </c>
      <c r="O119" s="1">
        <f t="shared" si="15"/>
        <v>0</v>
      </c>
      <c r="P119" s="1">
        <f t="shared" si="16"/>
        <v>0</v>
      </c>
      <c r="Q119" s="1">
        <f t="shared" si="17"/>
        <v>0</v>
      </c>
      <c r="R119" s="1">
        <f t="shared" si="18"/>
        <v>0</v>
      </c>
      <c r="S119" s="1">
        <f t="shared" si="19"/>
        <v>0</v>
      </c>
      <c r="T119" s="1">
        <f t="shared" si="20"/>
        <v>0</v>
      </c>
      <c r="U119" s="1">
        <f t="shared" si="21"/>
        <v>0</v>
      </c>
    </row>
    <row r="120" spans="1:21" x14ac:dyDescent="0.25">
      <c r="A120" s="4" t="s">
        <v>230</v>
      </c>
      <c r="B120" s="1" t="s">
        <v>231</v>
      </c>
      <c r="C120" s="1" t="s">
        <v>5</v>
      </c>
      <c r="D120" s="1" t="s">
        <v>5</v>
      </c>
      <c r="E120" s="1" t="s">
        <v>5</v>
      </c>
      <c r="F120" s="1" t="s">
        <v>5</v>
      </c>
      <c r="G120" s="1" t="s">
        <v>5</v>
      </c>
      <c r="H120" s="1" t="s">
        <v>5</v>
      </c>
      <c r="I120" s="1" t="s">
        <v>5</v>
      </c>
      <c r="J120" s="1">
        <f t="shared" si="13"/>
        <v>0</v>
      </c>
      <c r="K120" s="18"/>
      <c r="L120" s="18"/>
      <c r="M120" s="18"/>
      <c r="N120" s="1">
        <f t="shared" si="14"/>
        <v>0</v>
      </c>
      <c r="O120" s="1">
        <f t="shared" si="15"/>
        <v>0</v>
      </c>
      <c r="P120" s="1">
        <f t="shared" si="16"/>
        <v>0</v>
      </c>
      <c r="Q120" s="1">
        <f t="shared" si="17"/>
        <v>0</v>
      </c>
      <c r="R120" s="1">
        <f t="shared" si="18"/>
        <v>0</v>
      </c>
      <c r="S120" s="1">
        <f t="shared" si="19"/>
        <v>0</v>
      </c>
      <c r="T120" s="1">
        <f t="shared" si="20"/>
        <v>0</v>
      </c>
      <c r="U120" s="1">
        <f t="shared" si="21"/>
        <v>0</v>
      </c>
    </row>
    <row r="121" spans="1:21" x14ac:dyDescent="0.25">
      <c r="A121" s="4" t="s">
        <v>232</v>
      </c>
      <c r="B121" s="1" t="s">
        <v>233</v>
      </c>
      <c r="C121" s="1" t="s">
        <v>4</v>
      </c>
      <c r="D121" s="1" t="s">
        <v>5</v>
      </c>
      <c r="E121" s="1" t="s">
        <v>4</v>
      </c>
      <c r="F121" s="1" t="s">
        <v>4</v>
      </c>
      <c r="G121" s="1" t="s">
        <v>4</v>
      </c>
      <c r="H121" s="1" t="s">
        <v>5</v>
      </c>
      <c r="I121" s="1" t="s">
        <v>5</v>
      </c>
      <c r="J121" s="1">
        <f t="shared" si="13"/>
        <v>4</v>
      </c>
      <c r="K121" s="18">
        <v>40</v>
      </c>
      <c r="L121" s="19">
        <v>0.3</v>
      </c>
      <c r="M121" s="18"/>
      <c r="N121" s="1">
        <f t="shared" si="14"/>
        <v>10</v>
      </c>
      <c r="O121" s="1">
        <f t="shared" si="15"/>
        <v>10</v>
      </c>
      <c r="P121" s="1">
        <f t="shared" si="16"/>
        <v>0</v>
      </c>
      <c r="Q121" s="1">
        <f t="shared" si="17"/>
        <v>10</v>
      </c>
      <c r="R121" s="1">
        <f t="shared" si="18"/>
        <v>10</v>
      </c>
      <c r="S121" s="1">
        <f t="shared" si="19"/>
        <v>10</v>
      </c>
      <c r="T121" s="1">
        <f t="shared" si="20"/>
        <v>0</v>
      </c>
      <c r="U121" s="1">
        <f t="shared" si="21"/>
        <v>0</v>
      </c>
    </row>
    <row r="122" spans="1:21" ht="15.75" thickBot="1" x14ac:dyDescent="0.3">
      <c r="A122" s="5" t="s">
        <v>234</v>
      </c>
      <c r="B122" s="6" t="s">
        <v>235</v>
      </c>
      <c r="C122" s="6" t="s">
        <v>5</v>
      </c>
      <c r="D122" s="6" t="s">
        <v>5</v>
      </c>
      <c r="E122" s="6" t="s">
        <v>5</v>
      </c>
      <c r="F122" s="6" t="s">
        <v>5</v>
      </c>
      <c r="G122" s="6" t="s">
        <v>5</v>
      </c>
      <c r="H122" s="6" t="s">
        <v>5</v>
      </c>
      <c r="I122" s="6" t="s">
        <v>5</v>
      </c>
      <c r="J122" s="6">
        <f t="shared" si="13"/>
        <v>0</v>
      </c>
      <c r="K122" s="39"/>
      <c r="L122" s="39"/>
      <c r="M122" s="39"/>
      <c r="N122" s="6">
        <f t="shared" si="14"/>
        <v>0</v>
      </c>
      <c r="O122" s="1">
        <f t="shared" si="15"/>
        <v>0</v>
      </c>
      <c r="P122" s="1">
        <f t="shared" si="16"/>
        <v>0</v>
      </c>
      <c r="Q122" s="1">
        <f t="shared" si="17"/>
        <v>0</v>
      </c>
      <c r="R122" s="1">
        <f t="shared" si="18"/>
        <v>0</v>
      </c>
      <c r="S122" s="1">
        <f t="shared" si="19"/>
        <v>0</v>
      </c>
      <c r="T122" s="1">
        <f t="shared" si="20"/>
        <v>0</v>
      </c>
      <c r="U122" s="1">
        <f t="shared" si="21"/>
        <v>0</v>
      </c>
    </row>
    <row r="123" spans="1:21" ht="15.75" thickBot="1" x14ac:dyDescent="0.3">
      <c r="A123" s="6"/>
      <c r="B123" s="6" t="s">
        <v>236</v>
      </c>
      <c r="C123" s="6" t="s">
        <v>5</v>
      </c>
      <c r="D123" s="6" t="s">
        <v>5</v>
      </c>
      <c r="E123" s="6" t="s">
        <v>5</v>
      </c>
      <c r="F123" s="6" t="s">
        <v>5</v>
      </c>
      <c r="G123" s="6" t="s">
        <v>5</v>
      </c>
      <c r="H123" s="6" t="s">
        <v>5</v>
      </c>
      <c r="I123" s="6" t="s">
        <v>5</v>
      </c>
      <c r="J123" s="1">
        <f t="shared" si="13"/>
        <v>0</v>
      </c>
      <c r="K123" s="6"/>
      <c r="L123" s="6"/>
      <c r="M123" s="6"/>
      <c r="N123" s="1">
        <f t="shared" si="14"/>
        <v>0</v>
      </c>
      <c r="O123" s="1">
        <f t="shared" si="15"/>
        <v>0</v>
      </c>
      <c r="P123" s="1">
        <f t="shared" si="16"/>
        <v>0</v>
      </c>
      <c r="Q123" s="1">
        <f t="shared" si="17"/>
        <v>0</v>
      </c>
      <c r="R123" s="1">
        <f t="shared" si="18"/>
        <v>0</v>
      </c>
      <c r="S123" s="1">
        <f t="shared" si="19"/>
        <v>0</v>
      </c>
      <c r="T123" s="1">
        <f t="shared" si="20"/>
        <v>0</v>
      </c>
      <c r="U123" s="1">
        <f t="shared" si="21"/>
        <v>0</v>
      </c>
    </row>
  </sheetData>
  <autoFilter ref="A6:U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"/>
  <sheetViews>
    <sheetView showGridLines="0" topLeftCell="C1" zoomScale="130" zoomScaleNormal="130" workbookViewId="0">
      <selection activeCell="G9" sqref="G9"/>
    </sheetView>
  </sheetViews>
  <sheetFormatPr defaultRowHeight="15" x14ac:dyDescent="0.25"/>
  <cols>
    <col min="3" max="3" width="30.5703125" customWidth="1"/>
    <col min="4" max="4" width="0.85546875" customWidth="1"/>
    <col min="5" max="5" width="33.28515625" bestFit="1" customWidth="1"/>
    <col min="6" max="6" width="8" customWidth="1"/>
    <col min="7" max="7" width="10.7109375" bestFit="1" customWidth="1"/>
    <col min="8" max="8" width="14.140625" customWidth="1"/>
    <col min="9" max="9" width="21.42578125" customWidth="1"/>
    <col min="10" max="10" width="30.5703125" bestFit="1" customWidth="1"/>
  </cols>
  <sheetData>
    <row r="1" spans="3:9" ht="15.75" thickBot="1" x14ac:dyDescent="0.3"/>
    <row r="2" spans="3:9" x14ac:dyDescent="0.25">
      <c r="E2" s="21"/>
      <c r="F2" s="22"/>
      <c r="G2" s="22"/>
      <c r="H2" s="22"/>
      <c r="I2" s="23"/>
    </row>
    <row r="3" spans="3:9" x14ac:dyDescent="0.25">
      <c r="E3" s="25"/>
      <c r="F3" s="30"/>
      <c r="G3" s="30"/>
      <c r="H3" s="30"/>
      <c r="I3" s="24"/>
    </row>
    <row r="4" spans="3:9" ht="26.25" x14ac:dyDescent="0.4">
      <c r="E4" s="26" t="s">
        <v>252</v>
      </c>
      <c r="F4" s="31" t="s">
        <v>259</v>
      </c>
      <c r="G4" s="31" t="s">
        <v>260</v>
      </c>
      <c r="H4" s="33" t="s">
        <v>258</v>
      </c>
      <c r="I4" s="27" t="s">
        <v>257</v>
      </c>
    </row>
    <row r="5" spans="3:9" ht="26.25" x14ac:dyDescent="0.4">
      <c r="E5" s="28"/>
      <c r="F5" s="31"/>
      <c r="G5" s="31"/>
      <c r="H5" s="31"/>
      <c r="I5" s="24"/>
    </row>
    <row r="6" spans="3:9" ht="52.5" x14ac:dyDescent="0.4">
      <c r="E6" s="38" t="s">
        <v>253</v>
      </c>
      <c r="F6" s="34" t="s">
        <v>261</v>
      </c>
      <c r="G6" s="34"/>
      <c r="H6" s="34"/>
      <c r="I6" s="35"/>
    </row>
    <row r="7" spans="3:9" ht="27" thickBot="1" x14ac:dyDescent="0.45">
      <c r="E7" s="29"/>
      <c r="F7" s="36"/>
      <c r="G7" s="36"/>
      <c r="H7" s="36"/>
      <c r="I7" s="37"/>
    </row>
    <row r="8" spans="3:9" x14ac:dyDescent="0.25">
      <c r="C8" t="s">
        <v>255</v>
      </c>
    </row>
    <row r="9" spans="3:9" x14ac:dyDescent="0.25">
      <c r="C9" t="s">
        <v>256</v>
      </c>
    </row>
    <row r="10" spans="3:9" ht="23.25" x14ac:dyDescent="0.35">
      <c r="C10" s="32" t="s">
        <v>254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PD-Day25_34</vt:lpstr>
      <vt:lpstr>dataset</vt:lpstr>
      <vt:lpstr>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Dishant Mohite</dc:creator>
  <cp:lastModifiedBy>nejic</cp:lastModifiedBy>
  <dcterms:created xsi:type="dcterms:W3CDTF">2022-02-08T18:03:10Z</dcterms:created>
  <dcterms:modified xsi:type="dcterms:W3CDTF">2025-02-22T15:56:46Z</dcterms:modified>
</cp:coreProperties>
</file>