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4A13B202-EA4B-4BAC-B511-28A735715076}" xr6:coauthVersionLast="47" xr6:coauthVersionMax="47" xr10:uidLastSave="{00000000-0000-0000-0000-000000000000}"/>
  <bookViews>
    <workbookView xWindow="-108" yWindow="-108" windowWidth="23256" windowHeight="12456" xr2:uid="{7F03AE4A-9D74-4FFC-B687-25D2E4BCFCD5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" i="2" l="1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</calcChain>
</file>

<file path=xl/sharedStrings.xml><?xml version="1.0" encoding="utf-8"?>
<sst xmlns="http://schemas.openxmlformats.org/spreadsheetml/2006/main" count="312" uniqueCount="81">
  <si>
    <t>ID</t>
  </si>
  <si>
    <t>Employee Name</t>
  </si>
  <si>
    <t>Department</t>
  </si>
  <si>
    <t>Salary</t>
  </si>
  <si>
    <t>FIH0018</t>
  </si>
  <si>
    <t>Michal Jolie</t>
  </si>
  <si>
    <t>Quality</t>
  </si>
  <si>
    <t>FIH0003</t>
  </si>
  <si>
    <t>Angelina Osbourne</t>
  </si>
  <si>
    <t>Sales</t>
  </si>
  <si>
    <t>FIH0001</t>
  </si>
  <si>
    <t>FIH0020</t>
  </si>
  <si>
    <t>Ozzy Dickens</t>
  </si>
  <si>
    <t>Logistics</t>
  </si>
  <si>
    <t>FIH0012</t>
  </si>
  <si>
    <t>Howard Simpson</t>
  </si>
  <si>
    <t>FIH0002</t>
  </si>
  <si>
    <t>FIH0022</t>
  </si>
  <si>
    <t>Paris Winfrey</t>
  </si>
  <si>
    <t>Alfred Hawking</t>
  </si>
  <si>
    <t>Administration</t>
  </si>
  <si>
    <t>FIH0014</t>
  </si>
  <si>
    <t>John Jennings</t>
  </si>
  <si>
    <t>FIH0027</t>
  </si>
  <si>
    <t>Mathias Nadaluti</t>
  </si>
  <si>
    <t>Analytics</t>
  </si>
  <si>
    <t>FIH0004</t>
  </si>
  <si>
    <t>FIH0019</t>
  </si>
  <si>
    <t>Oprah Hilton</t>
  </si>
  <si>
    <t>Purchase</t>
  </si>
  <si>
    <t>Andy Richards</t>
  </si>
  <si>
    <t>FIH0005</t>
  </si>
  <si>
    <t>FIH0011</t>
  </si>
  <si>
    <t>Gloria Silverstone</t>
  </si>
  <si>
    <t>Betty Anan</t>
  </si>
  <si>
    <t>FIH0006</t>
  </si>
  <si>
    <t>FIH0021</t>
  </si>
  <si>
    <t>Ozzy Rowling</t>
  </si>
  <si>
    <t>Bill Biggs</t>
  </si>
  <si>
    <t>FIH0007</t>
  </si>
  <si>
    <t>FIH0025</t>
  </si>
  <si>
    <t>Colin Sanderson</t>
  </si>
  <si>
    <t>Finance</t>
  </si>
  <si>
    <t>FIH0010</t>
  </si>
  <si>
    <t>George Marley</t>
  </si>
  <si>
    <t>Purchasing</t>
  </si>
  <si>
    <t>FIH0008</t>
  </si>
  <si>
    <t>FIH0034</t>
  </si>
  <si>
    <t>Britney Pauls</t>
  </si>
  <si>
    <t>FIH0013</t>
  </si>
  <si>
    <t>JK Spears</t>
  </si>
  <si>
    <t>FIH0009</t>
  </si>
  <si>
    <t>FIH0026</t>
  </si>
  <si>
    <t>Thomas Martin</t>
  </si>
  <si>
    <t>Charles Davis</t>
  </si>
  <si>
    <t>HR</t>
  </si>
  <si>
    <t>Charles Monroe</t>
  </si>
  <si>
    <t>FIH0028</t>
  </si>
  <si>
    <t>Betty Hilton</t>
  </si>
  <si>
    <t>Dan Armstrong</t>
  </si>
  <si>
    <t>FIH0029</t>
  </si>
  <si>
    <t>George Bush</t>
  </si>
  <si>
    <t>FIH0015</t>
  </si>
  <si>
    <t>Johnny Caine</t>
  </si>
  <si>
    <t>FIH0030</t>
  </si>
  <si>
    <t>Brett Lee</t>
  </si>
  <si>
    <t>FIH0017</t>
  </si>
  <si>
    <t>Michael Hicks</t>
  </si>
  <si>
    <t>FIH0031</t>
  </si>
  <si>
    <t>Natalie Jolie</t>
  </si>
  <si>
    <t>FIH0016</t>
  </si>
  <si>
    <t>Johnny Roberts</t>
  </si>
  <si>
    <t>FIH0032</t>
  </si>
  <si>
    <t>Kavita Murthy</t>
  </si>
  <si>
    <t>Chuck West</t>
  </si>
  <si>
    <t>FIH0033</t>
  </si>
  <si>
    <t>Mark Simpson</t>
  </si>
  <si>
    <t>FIH0024</t>
  </si>
  <si>
    <t>Ronnie Bush</t>
  </si>
  <si>
    <t>FIH0023</t>
  </si>
  <si>
    <t>Paul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</si>
</sst>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0"/>
      <color rgb="FFFFFFFF"/>
      <name val="Tahoma"/>
    </font>
    <font>
      <sz val="10"/>
      <color rgb="FF000000"/>
      <name val="Tahoma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B"/>
        <bgColor indexed="64"/>
      </patternFill>
    </fill>
  </fills>
  <borders count="3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44" fontId="2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44" fontId="2" fillId="6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44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44" fontId="2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44" fontId="2" fillId="10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left" vertical="center"/>
    </xf>
    <xf numFmtId="44" fontId="2" fillId="11" borderId="2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44" fontId="2" fillId="10" borderId="1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44" fontId="2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E47C-121F-43A8-A59A-F2F9022941F7}">
  <dimension ref="B2:O36"/>
  <sheetViews>
    <sheetView tabSelected="1" workbookViewId="0">
      <selection activeCell="M3" sqref="M3"/>
    </sheetView>
  </sheetViews>
  <sheetFormatPr defaultRowHeight="14.4" x14ac:dyDescent="0.3"/>
  <cols>
    <col min="2" max="2" width="7.88671875" bestFit="1" customWidth="1"/>
    <col min="3" max="3" width="15.44140625" bestFit="1" customWidth="1"/>
    <col min="4" max="4" width="10.88671875" bestFit="1" customWidth="1"/>
    <col min="5" max="5" width="11.77734375" bestFit="1" customWidth="1"/>
    <col min="7" max="7" width="7.88671875" bestFit="1" customWidth="1"/>
    <col min="8" max="8" width="16.6640625" bestFit="1" customWidth="1"/>
    <col min="9" max="9" width="13.109375" bestFit="1" customWidth="1"/>
    <col min="10" max="10" width="11.77734375" bestFit="1" customWidth="1"/>
    <col min="12" max="12" width="7.88671875" bestFit="1" customWidth="1"/>
    <col min="13" max="13" width="13.109375" bestFit="1" customWidth="1"/>
    <col min="14" max="14" width="16.6640625" bestFit="1" customWidth="1"/>
    <col min="15" max="15" width="27" customWidth="1"/>
  </cols>
  <sheetData>
    <row r="2" spans="2:15" x14ac:dyDescent="0.3">
      <c r="B2" s="1" t="s">
        <v>0</v>
      </c>
      <c r="C2" s="2" t="s">
        <v>1</v>
      </c>
      <c r="D2" s="2" t="s">
        <v>2</v>
      </c>
      <c r="E2" s="1" t="s">
        <v>3</v>
      </c>
      <c r="F2" s="3"/>
      <c r="G2" s="4" t="s">
        <v>0</v>
      </c>
      <c r="H2" s="5" t="s">
        <v>1</v>
      </c>
      <c r="I2" s="5" t="s">
        <v>2</v>
      </c>
      <c r="J2" s="4" t="s">
        <v>3</v>
      </c>
      <c r="K2" s="3"/>
      <c r="L2" s="6" t="s">
        <v>0</v>
      </c>
      <c r="M2" s="7" t="s">
        <v>2</v>
      </c>
      <c r="N2" s="7" t="s">
        <v>1</v>
      </c>
      <c r="O2" s="6" t="s">
        <v>3</v>
      </c>
    </row>
    <row r="3" spans="2:15" x14ac:dyDescent="0.3">
      <c r="B3" s="8" t="s">
        <v>4</v>
      </c>
      <c r="C3" s="9" t="s">
        <v>5</v>
      </c>
      <c r="D3" s="9" t="s">
        <v>6</v>
      </c>
      <c r="E3" s="10">
        <v>21502</v>
      </c>
      <c r="F3" s="3"/>
      <c r="G3" s="11" t="s">
        <v>7</v>
      </c>
      <c r="H3" s="12" t="s">
        <v>8</v>
      </c>
      <c r="I3" s="12" t="s">
        <v>9</v>
      </c>
      <c r="J3" s="13">
        <v>67749</v>
      </c>
      <c r="K3" s="3"/>
      <c r="L3" s="14" t="s">
        <v>10</v>
      </c>
      <c r="M3" s="15"/>
      <c r="N3" s="15"/>
      <c r="O3" s="15"/>
    </row>
    <row r="4" spans="2:15" x14ac:dyDescent="0.3">
      <c r="B4" s="16" t="s">
        <v>11</v>
      </c>
      <c r="C4" s="17" t="s">
        <v>12</v>
      </c>
      <c r="D4" s="17" t="s">
        <v>13</v>
      </c>
      <c r="E4" s="18">
        <v>65089</v>
      </c>
      <c r="F4" s="3"/>
      <c r="G4" s="19" t="s">
        <v>14</v>
      </c>
      <c r="H4" s="20" t="s">
        <v>15</v>
      </c>
      <c r="I4" s="20" t="s">
        <v>9</v>
      </c>
      <c r="J4" s="21">
        <v>21929</v>
      </c>
      <c r="K4" s="3"/>
      <c r="L4" s="14" t="s">
        <v>16</v>
      </c>
      <c r="M4" s="15"/>
      <c r="N4" s="15"/>
      <c r="O4" s="15"/>
    </row>
    <row r="5" spans="2:15" x14ac:dyDescent="0.3">
      <c r="B5" s="16" t="s">
        <v>17</v>
      </c>
      <c r="C5" s="17" t="s">
        <v>18</v>
      </c>
      <c r="D5" s="17" t="s">
        <v>9</v>
      </c>
      <c r="E5" s="18">
        <v>56485</v>
      </c>
      <c r="F5" s="3"/>
      <c r="G5" s="19" t="s">
        <v>10</v>
      </c>
      <c r="H5" s="20" t="s">
        <v>19</v>
      </c>
      <c r="I5" s="20" t="s">
        <v>20</v>
      </c>
      <c r="J5" s="21">
        <v>68781</v>
      </c>
      <c r="K5" s="3"/>
      <c r="L5" s="14" t="s">
        <v>7</v>
      </c>
      <c r="M5" s="15"/>
      <c r="N5" s="15"/>
      <c r="O5" s="15"/>
    </row>
    <row r="6" spans="2:15" x14ac:dyDescent="0.3">
      <c r="B6" s="16" t="s">
        <v>21</v>
      </c>
      <c r="C6" s="17" t="s">
        <v>22</v>
      </c>
      <c r="D6" s="17" t="s">
        <v>13</v>
      </c>
      <c r="E6" s="18">
        <v>44030</v>
      </c>
      <c r="F6" s="3"/>
      <c r="G6" s="19" t="s">
        <v>23</v>
      </c>
      <c r="H6" s="20" t="s">
        <v>24</v>
      </c>
      <c r="I6" s="20" t="s">
        <v>25</v>
      </c>
      <c r="J6" s="21">
        <v>66534</v>
      </c>
      <c r="K6" s="3"/>
      <c r="L6" s="14" t="s">
        <v>26</v>
      </c>
      <c r="M6" s="15"/>
      <c r="N6" s="15"/>
      <c r="O6" s="15"/>
    </row>
    <row r="7" spans="2:15" x14ac:dyDescent="0.3">
      <c r="B7" s="16" t="s">
        <v>27</v>
      </c>
      <c r="C7" s="17" t="s">
        <v>28</v>
      </c>
      <c r="D7" s="17" t="s">
        <v>29</v>
      </c>
      <c r="E7" s="18">
        <v>42881</v>
      </c>
      <c r="F7" s="3"/>
      <c r="G7" s="19" t="s">
        <v>16</v>
      </c>
      <c r="H7" s="20" t="s">
        <v>30</v>
      </c>
      <c r="I7" s="20" t="s">
        <v>13</v>
      </c>
      <c r="J7" s="21">
        <v>29661</v>
      </c>
      <c r="K7" s="3"/>
      <c r="L7" s="14" t="s">
        <v>31</v>
      </c>
      <c r="M7" s="15"/>
      <c r="N7" s="15"/>
      <c r="O7" s="15"/>
    </row>
    <row r="8" spans="2:15" x14ac:dyDescent="0.3">
      <c r="B8" s="16" t="s">
        <v>32</v>
      </c>
      <c r="C8" s="17" t="s">
        <v>33</v>
      </c>
      <c r="D8" s="17" t="s">
        <v>9</v>
      </c>
      <c r="E8" s="18">
        <v>64303</v>
      </c>
      <c r="F8" s="3"/>
      <c r="G8" s="19" t="s">
        <v>26</v>
      </c>
      <c r="H8" s="20" t="s">
        <v>34</v>
      </c>
      <c r="I8" s="20" t="s">
        <v>13</v>
      </c>
      <c r="J8" s="21">
        <v>54490</v>
      </c>
      <c r="K8" s="3"/>
      <c r="L8" s="22" t="s">
        <v>35</v>
      </c>
      <c r="M8" s="15"/>
      <c r="N8" s="15"/>
      <c r="O8" s="15"/>
    </row>
    <row r="9" spans="2:15" x14ac:dyDescent="0.3">
      <c r="B9" s="16" t="s">
        <v>36</v>
      </c>
      <c r="C9" s="17" t="s">
        <v>37</v>
      </c>
      <c r="D9" s="17" t="s">
        <v>13</v>
      </c>
      <c r="E9" s="18">
        <v>40147</v>
      </c>
      <c r="F9" s="3"/>
      <c r="G9" s="19" t="s">
        <v>31</v>
      </c>
      <c r="H9" s="20" t="s">
        <v>38</v>
      </c>
      <c r="I9" s="20" t="s">
        <v>29</v>
      </c>
      <c r="J9" s="21">
        <v>30226</v>
      </c>
      <c r="K9" s="3"/>
      <c r="L9" s="14" t="s">
        <v>39</v>
      </c>
      <c r="M9" s="15"/>
      <c r="N9" s="15"/>
      <c r="O9" s="15"/>
    </row>
    <row r="10" spans="2:15" x14ac:dyDescent="0.3">
      <c r="B10" s="16" t="s">
        <v>40</v>
      </c>
      <c r="C10" s="17" t="s">
        <v>41</v>
      </c>
      <c r="D10" s="17" t="s">
        <v>42</v>
      </c>
      <c r="E10" s="18">
        <v>65348</v>
      </c>
      <c r="F10" s="3"/>
      <c r="G10" s="19" t="s">
        <v>43</v>
      </c>
      <c r="H10" s="20" t="s">
        <v>44</v>
      </c>
      <c r="I10" s="20" t="s">
        <v>45</v>
      </c>
      <c r="J10" s="21">
        <v>62909</v>
      </c>
      <c r="K10" s="3"/>
      <c r="L10" s="14" t="s">
        <v>46</v>
      </c>
      <c r="M10" s="15"/>
      <c r="N10" s="15"/>
      <c r="O10" s="15"/>
    </row>
    <row r="11" spans="2:15" x14ac:dyDescent="0.3">
      <c r="B11" s="16" t="s">
        <v>47</v>
      </c>
      <c r="C11" s="17" t="s">
        <v>48</v>
      </c>
      <c r="D11" s="17" t="s">
        <v>42</v>
      </c>
      <c r="E11" s="18">
        <v>24376</v>
      </c>
      <c r="F11" s="3"/>
      <c r="G11" s="19" t="s">
        <v>49</v>
      </c>
      <c r="H11" s="20" t="s">
        <v>50</v>
      </c>
      <c r="I11" s="20" t="s">
        <v>9</v>
      </c>
      <c r="J11" s="21">
        <v>37568</v>
      </c>
      <c r="K11" s="3"/>
      <c r="L11" s="14" t="s">
        <v>51</v>
      </c>
      <c r="M11" s="15"/>
      <c r="N11" s="15"/>
      <c r="O11" s="15"/>
    </row>
    <row r="12" spans="2:15" x14ac:dyDescent="0.3">
      <c r="B12" s="23"/>
      <c r="C12" s="24"/>
      <c r="D12" s="24"/>
      <c r="E12" s="23"/>
      <c r="F12" s="3"/>
      <c r="G12" s="3"/>
      <c r="H12" s="3"/>
      <c r="I12" s="3"/>
      <c r="J12" s="23"/>
      <c r="K12" s="3"/>
      <c r="L12" s="14" t="s">
        <v>43</v>
      </c>
      <c r="M12" s="15"/>
      <c r="N12" s="15"/>
      <c r="O12" s="15"/>
    </row>
    <row r="13" spans="2:15" x14ac:dyDescent="0.3">
      <c r="B13" s="25" t="s">
        <v>0</v>
      </c>
      <c r="C13" s="26" t="s">
        <v>1</v>
      </c>
      <c r="D13" s="26" t="s">
        <v>2</v>
      </c>
      <c r="E13" s="25" t="s">
        <v>3</v>
      </c>
      <c r="F13" s="3"/>
      <c r="G13" s="27" t="s">
        <v>0</v>
      </c>
      <c r="H13" s="28" t="s">
        <v>1</v>
      </c>
      <c r="I13" s="28" t="s">
        <v>2</v>
      </c>
      <c r="J13" s="27" t="s">
        <v>3</v>
      </c>
      <c r="K13" s="3"/>
      <c r="L13" s="14" t="s">
        <v>32</v>
      </c>
      <c r="M13" s="15"/>
      <c r="N13" s="15"/>
      <c r="O13" s="15"/>
    </row>
    <row r="14" spans="2:15" x14ac:dyDescent="0.3">
      <c r="B14" s="29" t="s">
        <v>52</v>
      </c>
      <c r="C14" s="30" t="s">
        <v>53</v>
      </c>
      <c r="D14" s="30" t="s">
        <v>25</v>
      </c>
      <c r="E14" s="31">
        <v>87567</v>
      </c>
      <c r="F14" s="3"/>
      <c r="G14" s="32" t="s">
        <v>35</v>
      </c>
      <c r="H14" s="33" t="s">
        <v>54</v>
      </c>
      <c r="I14" s="33" t="s">
        <v>55</v>
      </c>
      <c r="J14" s="34">
        <v>48076</v>
      </c>
      <c r="K14" s="3"/>
      <c r="L14" s="14" t="s">
        <v>14</v>
      </c>
      <c r="M14" s="15"/>
      <c r="N14" s="15"/>
      <c r="O14" s="15"/>
    </row>
    <row r="15" spans="2:15" x14ac:dyDescent="0.3">
      <c r="B15" s="35" t="s">
        <v>39</v>
      </c>
      <c r="C15" s="36" t="s">
        <v>56</v>
      </c>
      <c r="D15" s="36" t="s">
        <v>9</v>
      </c>
      <c r="E15" s="37">
        <v>42520</v>
      </c>
      <c r="F15" s="3"/>
      <c r="G15" s="38" t="s">
        <v>57</v>
      </c>
      <c r="H15" s="39" t="s">
        <v>58</v>
      </c>
      <c r="I15" s="39" t="s">
        <v>13</v>
      </c>
      <c r="J15" s="40">
        <v>75123</v>
      </c>
      <c r="K15" s="3"/>
      <c r="L15" s="14" t="s">
        <v>49</v>
      </c>
      <c r="M15" s="15"/>
      <c r="N15" s="15"/>
      <c r="O15" s="15"/>
    </row>
    <row r="16" spans="2:15" x14ac:dyDescent="0.3">
      <c r="B16" s="35" t="s">
        <v>51</v>
      </c>
      <c r="C16" s="36" t="s">
        <v>59</v>
      </c>
      <c r="D16" s="36" t="s">
        <v>42</v>
      </c>
      <c r="E16" s="37">
        <v>22012</v>
      </c>
      <c r="F16" s="3"/>
      <c r="G16" s="38" t="s">
        <v>60</v>
      </c>
      <c r="H16" s="39" t="s">
        <v>61</v>
      </c>
      <c r="I16" s="39" t="s">
        <v>9</v>
      </c>
      <c r="J16" s="40">
        <v>23419</v>
      </c>
      <c r="K16" s="3"/>
      <c r="L16" s="14" t="s">
        <v>21</v>
      </c>
      <c r="M16" s="15"/>
      <c r="N16" s="15"/>
      <c r="O16" s="15"/>
    </row>
    <row r="17" spans="2:15" x14ac:dyDescent="0.3">
      <c r="B17" s="35" t="s">
        <v>62</v>
      </c>
      <c r="C17" s="36" t="s">
        <v>63</v>
      </c>
      <c r="D17" s="36" t="s">
        <v>9</v>
      </c>
      <c r="E17" s="37">
        <v>65678</v>
      </c>
      <c r="F17" s="3"/>
      <c r="G17" s="38" t="s">
        <v>64</v>
      </c>
      <c r="H17" s="39" t="s">
        <v>65</v>
      </c>
      <c r="I17" s="39" t="s">
        <v>13</v>
      </c>
      <c r="J17" s="40">
        <v>44030</v>
      </c>
      <c r="K17" s="3"/>
      <c r="L17" s="14" t="s">
        <v>62</v>
      </c>
      <c r="M17" s="15"/>
      <c r="N17" s="15"/>
      <c r="O17" s="15"/>
    </row>
    <row r="18" spans="2:15" x14ac:dyDescent="0.3">
      <c r="B18" s="35" t="s">
        <v>66</v>
      </c>
      <c r="C18" s="36" t="s">
        <v>67</v>
      </c>
      <c r="D18" s="36" t="s">
        <v>6</v>
      </c>
      <c r="E18" s="37">
        <v>54821</v>
      </c>
      <c r="F18" s="3"/>
      <c r="G18" s="38" t="s">
        <v>68</v>
      </c>
      <c r="H18" s="39" t="s">
        <v>69</v>
      </c>
      <c r="I18" s="39" t="s">
        <v>25</v>
      </c>
      <c r="J18" s="40">
        <v>98324</v>
      </c>
      <c r="K18" s="3"/>
      <c r="L18" s="14" t="s">
        <v>70</v>
      </c>
      <c r="M18" s="15"/>
      <c r="N18" s="15"/>
      <c r="O18" s="15"/>
    </row>
    <row r="19" spans="2:15" x14ac:dyDescent="0.3">
      <c r="B19" s="35" t="s">
        <v>70</v>
      </c>
      <c r="C19" s="36" t="s">
        <v>71</v>
      </c>
      <c r="D19" s="36" t="s">
        <v>29</v>
      </c>
      <c r="E19" s="37">
        <v>34526</v>
      </c>
      <c r="F19" s="3"/>
      <c r="G19" s="38" t="s">
        <v>72</v>
      </c>
      <c r="H19" s="39" t="s">
        <v>73</v>
      </c>
      <c r="I19" s="39" t="s">
        <v>29</v>
      </c>
      <c r="J19" s="40">
        <v>32865</v>
      </c>
      <c r="K19" s="3"/>
      <c r="L19" s="14" t="s">
        <v>66</v>
      </c>
      <c r="M19" s="15"/>
      <c r="N19" s="15"/>
      <c r="O19" s="15"/>
    </row>
    <row r="20" spans="2:15" x14ac:dyDescent="0.3">
      <c r="B20" s="35" t="s">
        <v>46</v>
      </c>
      <c r="C20" s="36" t="s">
        <v>74</v>
      </c>
      <c r="D20" s="36" t="s">
        <v>42</v>
      </c>
      <c r="E20" s="37">
        <v>62983</v>
      </c>
      <c r="F20" s="3"/>
      <c r="G20" s="38" t="s">
        <v>75</v>
      </c>
      <c r="H20" s="39" t="s">
        <v>76</v>
      </c>
      <c r="I20" s="39" t="s">
        <v>13</v>
      </c>
      <c r="J20" s="40">
        <v>29125</v>
      </c>
      <c r="K20" s="3"/>
      <c r="L20" s="14" t="s">
        <v>4</v>
      </c>
      <c r="M20" s="15"/>
      <c r="N20" s="15"/>
      <c r="O20" s="15"/>
    </row>
    <row r="21" spans="2:15" x14ac:dyDescent="0.3">
      <c r="B21" s="35" t="s">
        <v>77</v>
      </c>
      <c r="C21" s="36" t="s">
        <v>78</v>
      </c>
      <c r="D21" s="36" t="s">
        <v>9</v>
      </c>
      <c r="E21" s="37">
        <v>44129</v>
      </c>
      <c r="F21" s="3"/>
      <c r="G21" s="38" t="s">
        <v>79</v>
      </c>
      <c r="H21" s="39" t="s">
        <v>80</v>
      </c>
      <c r="I21" s="39" t="s">
        <v>42</v>
      </c>
      <c r="J21" s="40">
        <v>39442</v>
      </c>
      <c r="K21" s="3"/>
      <c r="L21" s="14" t="s">
        <v>27</v>
      </c>
      <c r="M21" s="15"/>
      <c r="N21" s="15"/>
      <c r="O21" s="15"/>
    </row>
    <row r="22" spans="2:15" x14ac:dyDescent="0.3">
      <c r="B22" s="23"/>
      <c r="C22" s="24"/>
      <c r="D22" s="24"/>
      <c r="E22" s="23"/>
      <c r="F22" s="3"/>
      <c r="G22" s="3"/>
      <c r="H22" s="3"/>
      <c r="I22" s="3"/>
      <c r="J22" s="23"/>
      <c r="K22" s="3"/>
      <c r="L22" s="14" t="s">
        <v>11</v>
      </c>
      <c r="M22" s="15"/>
      <c r="N22" s="15"/>
      <c r="O22" s="15"/>
    </row>
    <row r="23" spans="2:15" x14ac:dyDescent="0.3">
      <c r="B23" s="23"/>
      <c r="C23" s="24"/>
      <c r="D23" s="24"/>
      <c r="E23" s="23"/>
      <c r="F23" s="3"/>
      <c r="G23" s="3"/>
      <c r="H23" s="3"/>
      <c r="I23" s="3"/>
      <c r="J23" s="23"/>
      <c r="K23" s="3"/>
      <c r="L23" s="14" t="s">
        <v>36</v>
      </c>
      <c r="M23" s="15"/>
      <c r="N23" s="15"/>
      <c r="O23" s="15"/>
    </row>
    <row r="24" spans="2:15" x14ac:dyDescent="0.3">
      <c r="B24" s="23"/>
      <c r="C24" s="24"/>
      <c r="D24" s="24"/>
      <c r="E24" s="23"/>
      <c r="F24" s="3"/>
      <c r="G24" s="3"/>
      <c r="H24" s="3"/>
      <c r="I24" s="3"/>
      <c r="J24" s="23"/>
      <c r="K24" s="3"/>
      <c r="L24" s="14" t="s">
        <v>17</v>
      </c>
      <c r="M24" s="15"/>
      <c r="N24" s="15"/>
      <c r="O24" s="15"/>
    </row>
    <row r="25" spans="2:15" x14ac:dyDescent="0.3">
      <c r="B25" s="23"/>
      <c r="C25" s="24"/>
      <c r="D25" s="24"/>
      <c r="E25" s="23"/>
      <c r="F25" s="3"/>
      <c r="G25" s="3"/>
      <c r="H25" s="3"/>
      <c r="I25" s="3"/>
      <c r="J25" s="23"/>
      <c r="K25" s="3"/>
      <c r="L25" s="14" t="s">
        <v>79</v>
      </c>
      <c r="M25" s="15"/>
      <c r="N25" s="15"/>
      <c r="O25" s="15"/>
    </row>
    <row r="26" spans="2:15" x14ac:dyDescent="0.3">
      <c r="B26" s="23"/>
      <c r="C26" s="24"/>
      <c r="D26" s="24"/>
      <c r="E26" s="23"/>
      <c r="F26" s="3"/>
      <c r="G26" s="3"/>
      <c r="H26" s="3"/>
      <c r="I26" s="3"/>
      <c r="J26" s="23"/>
      <c r="K26" s="3"/>
      <c r="L26" s="14" t="s">
        <v>77</v>
      </c>
      <c r="M26" s="15"/>
      <c r="N26" s="15"/>
      <c r="O26" s="15"/>
    </row>
    <row r="27" spans="2:15" x14ac:dyDescent="0.3">
      <c r="B27" s="23"/>
      <c r="C27" s="24"/>
      <c r="D27" s="24"/>
      <c r="E27" s="23"/>
      <c r="F27" s="3"/>
      <c r="G27" s="3"/>
      <c r="H27" s="3"/>
      <c r="I27" s="3"/>
      <c r="J27" s="23"/>
      <c r="K27" s="3"/>
      <c r="L27" s="14" t="s">
        <v>40</v>
      </c>
      <c r="M27" s="15"/>
      <c r="N27" s="15"/>
      <c r="O27" s="15"/>
    </row>
    <row r="28" spans="2:15" x14ac:dyDescent="0.3">
      <c r="B28" s="23"/>
      <c r="C28" s="24"/>
      <c r="D28" s="24"/>
      <c r="E28" s="23"/>
      <c r="F28" s="3"/>
      <c r="G28" s="3"/>
      <c r="H28" s="3"/>
      <c r="I28" s="3"/>
      <c r="J28" s="23"/>
      <c r="K28" s="3"/>
      <c r="L28" s="14" t="s">
        <v>52</v>
      </c>
      <c r="M28" s="15"/>
      <c r="N28" s="15"/>
      <c r="O28" s="15"/>
    </row>
    <row r="29" spans="2:15" x14ac:dyDescent="0.3">
      <c r="B29" s="23"/>
      <c r="C29" s="24"/>
      <c r="D29" s="24"/>
      <c r="E29" s="23"/>
      <c r="F29" s="3"/>
      <c r="G29" s="3"/>
      <c r="H29" s="3"/>
      <c r="I29" s="3"/>
      <c r="J29" s="23"/>
      <c r="K29" s="3"/>
      <c r="L29" s="14" t="s">
        <v>23</v>
      </c>
      <c r="M29" s="15"/>
      <c r="N29" s="15"/>
      <c r="O29" s="15"/>
    </row>
    <row r="30" spans="2:15" x14ac:dyDescent="0.3">
      <c r="B30" s="23"/>
      <c r="C30" s="24"/>
      <c r="D30" s="24"/>
      <c r="E30" s="23"/>
      <c r="F30" s="3"/>
      <c r="G30" s="3"/>
      <c r="H30" s="3"/>
      <c r="I30" s="3"/>
      <c r="J30" s="23"/>
      <c r="K30" s="3"/>
      <c r="L30" s="14" t="s">
        <v>57</v>
      </c>
      <c r="M30" s="15"/>
      <c r="N30" s="15"/>
      <c r="O30" s="15"/>
    </row>
    <row r="31" spans="2:15" x14ac:dyDescent="0.3">
      <c r="B31" s="23"/>
      <c r="C31" s="24"/>
      <c r="D31" s="24"/>
      <c r="E31" s="23"/>
      <c r="F31" s="3"/>
      <c r="G31" s="3"/>
      <c r="H31" s="3"/>
      <c r="I31" s="3"/>
      <c r="J31" s="23"/>
      <c r="K31" s="3"/>
      <c r="L31" s="14" t="s">
        <v>60</v>
      </c>
      <c r="M31" s="15"/>
      <c r="N31" s="15"/>
      <c r="O31" s="15"/>
    </row>
    <row r="32" spans="2:15" x14ac:dyDescent="0.3">
      <c r="B32" s="23"/>
      <c r="C32" s="24"/>
      <c r="D32" s="24"/>
      <c r="E32" s="23"/>
      <c r="F32" s="3"/>
      <c r="G32" s="3"/>
      <c r="H32" s="3"/>
      <c r="I32" s="3"/>
      <c r="J32" s="23"/>
      <c r="K32" s="3"/>
      <c r="L32" s="14" t="s">
        <v>64</v>
      </c>
      <c r="M32" s="15"/>
      <c r="N32" s="15"/>
      <c r="O32" s="15"/>
    </row>
    <row r="33" spans="2:15" x14ac:dyDescent="0.3">
      <c r="B33" s="23"/>
      <c r="C33" s="24"/>
      <c r="D33" s="24"/>
      <c r="E33" s="23"/>
      <c r="F33" s="3"/>
      <c r="G33" s="3"/>
      <c r="H33" s="3"/>
      <c r="I33" s="3"/>
      <c r="J33" s="23"/>
      <c r="K33" s="3"/>
      <c r="L33" s="14" t="s">
        <v>68</v>
      </c>
      <c r="M33" s="15"/>
      <c r="N33" s="15"/>
      <c r="O33" s="15"/>
    </row>
    <row r="34" spans="2:15" x14ac:dyDescent="0.3">
      <c r="B34" s="23"/>
      <c r="C34" s="24"/>
      <c r="D34" s="24"/>
      <c r="E34" s="23"/>
      <c r="F34" s="3"/>
      <c r="G34" s="3"/>
      <c r="H34" s="3"/>
      <c r="I34" s="3"/>
      <c r="J34" s="23"/>
      <c r="K34" s="3"/>
      <c r="L34" s="14" t="s">
        <v>72</v>
      </c>
      <c r="M34" s="15"/>
      <c r="N34" s="15"/>
      <c r="O34" s="15"/>
    </row>
    <row r="35" spans="2:15" x14ac:dyDescent="0.3">
      <c r="B35" s="23"/>
      <c r="C35" s="24"/>
      <c r="D35" s="24"/>
      <c r="E35" s="23"/>
      <c r="F35" s="3"/>
      <c r="G35" s="3"/>
      <c r="H35" s="3"/>
      <c r="I35" s="3"/>
      <c r="J35" s="23"/>
      <c r="K35" s="3"/>
      <c r="L35" s="14" t="s">
        <v>75</v>
      </c>
      <c r="M35" s="15"/>
      <c r="N35" s="15"/>
      <c r="O35" s="15"/>
    </row>
    <row r="36" spans="2:15" x14ac:dyDescent="0.3">
      <c r="B36" s="23"/>
      <c r="C36" s="24"/>
      <c r="D36" s="24"/>
      <c r="E36" s="23"/>
      <c r="F36" s="3"/>
      <c r="G36" s="3"/>
      <c r="H36" s="3"/>
      <c r="I36" s="3"/>
      <c r="J36" s="23"/>
      <c r="K36" s="3"/>
      <c r="L36" s="14" t="s">
        <v>47</v>
      </c>
      <c r="M36" s="15"/>
      <c r="N36" s="15"/>
      <c r="O3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9699-3458-4241-9B5B-AC80C0D1EDB5}">
  <dimension ref="B2:O36"/>
  <sheetViews>
    <sheetView workbookViewId="0">
      <selection activeCell="K9" sqref="K9"/>
    </sheetView>
  </sheetViews>
  <sheetFormatPr defaultRowHeight="14.4" x14ac:dyDescent="0.3"/>
  <cols>
    <col min="2" max="2" width="7.88671875" bestFit="1" customWidth="1"/>
    <col min="3" max="3" width="15.44140625" bestFit="1" customWidth="1"/>
    <col min="4" max="4" width="10.88671875" bestFit="1" customWidth="1"/>
    <col min="5" max="5" width="11.77734375" bestFit="1" customWidth="1"/>
    <col min="7" max="7" width="7.88671875" bestFit="1" customWidth="1"/>
    <col min="8" max="8" width="16.6640625" bestFit="1" customWidth="1"/>
    <col min="9" max="9" width="13.109375" bestFit="1" customWidth="1"/>
    <col min="10" max="10" width="11.77734375" bestFit="1" customWidth="1"/>
    <col min="12" max="12" width="7.88671875" bestFit="1" customWidth="1"/>
    <col min="13" max="13" width="21.109375" customWidth="1"/>
    <col min="14" max="14" width="24.6640625" customWidth="1"/>
    <col min="15" max="15" width="21" customWidth="1"/>
  </cols>
  <sheetData>
    <row r="2" spans="2:15" x14ac:dyDescent="0.3">
      <c r="B2" s="1" t="s">
        <v>0</v>
      </c>
      <c r="C2" s="2" t="s">
        <v>1</v>
      </c>
      <c r="D2" s="2" t="s">
        <v>2</v>
      </c>
      <c r="E2" s="1" t="s">
        <v>3</v>
      </c>
      <c r="F2" s="3"/>
      <c r="G2" s="4" t="s">
        <v>0</v>
      </c>
      <c r="H2" s="5" t="s">
        <v>1</v>
      </c>
      <c r="I2" s="5" t="s">
        <v>2</v>
      </c>
      <c r="J2" s="4" t="s">
        <v>3</v>
      </c>
      <c r="K2" s="3"/>
      <c r="L2" s="6" t="s">
        <v>0</v>
      </c>
      <c r="M2" s="7" t="s">
        <v>2</v>
      </c>
      <c r="N2" s="7" t="s">
        <v>1</v>
      </c>
      <c r="O2" s="6" t="s">
        <v>3</v>
      </c>
    </row>
    <row r="3" spans="2:15" x14ac:dyDescent="0.3">
      <c r="B3" s="8" t="s">
        <v>4</v>
      </c>
      <c r="C3" s="9" t="s">
        <v>5</v>
      </c>
      <c r="D3" s="9" t="s">
        <v>6</v>
      </c>
      <c r="E3" s="10">
        <v>21502</v>
      </c>
      <c r="F3" s="3"/>
      <c r="G3" s="11" t="s">
        <v>7</v>
      </c>
      <c r="H3" s="12" t="s">
        <v>8</v>
      </c>
      <c r="I3" s="12" t="s">
        <v>9</v>
      </c>
      <c r="J3" s="13">
        <v>67749</v>
      </c>
      <c r="K3" s="3"/>
      <c r="L3" s="14" t="s">
        <v>10</v>
      </c>
      <c r="M3" s="15" t="str">
        <f>INDEX(($B$2:$E$11,$G$2:$J$11,$B$13:$E$21,$G$13:$J$21),MATCH($L3,$G$2:$G$11,0),MATCH(M$2,$G$2:$J$2,0),2)</f>
        <v>Administration</v>
      </c>
      <c r="N3" s="15" t="str">
        <f>INDEX(($B$2:$E$11,$G$2:$J$11,$B$13:$E$21,$G$13:$J$21),MATCH($L3,$G$2:$G$11,0),MATCH(N$2,$G$2:$J$2,0),2)</f>
        <v>Alfred Hawking</v>
      </c>
      <c r="O3" s="15">
        <f>INDEX(($B$2:$E$11,$G$2:$J$11,$B$13:$E$21,$G$13:$J$21),MATCH($L3,$G$2:$G$11,0),MATCH(O$2,$G$2:$J$2,0),2)</f>
        <v>68781</v>
      </c>
    </row>
    <row r="4" spans="2:15" x14ac:dyDescent="0.3">
      <c r="B4" s="16" t="s">
        <v>11</v>
      </c>
      <c r="C4" s="17" t="s">
        <v>12</v>
      </c>
      <c r="D4" s="17" t="s">
        <v>13</v>
      </c>
      <c r="E4" s="18">
        <v>65089</v>
      </c>
      <c r="F4" s="3"/>
      <c r="G4" s="19" t="s">
        <v>14</v>
      </c>
      <c r="H4" s="20" t="s">
        <v>15</v>
      </c>
      <c r="I4" s="20" t="s">
        <v>9</v>
      </c>
      <c r="J4" s="21">
        <v>21929</v>
      </c>
      <c r="K4" s="3"/>
      <c r="L4" s="14" t="s">
        <v>16</v>
      </c>
      <c r="M4" s="15" t="str">
        <f>INDEX(($B$2:$E$11,$G$2:$J$11,$B$13:$E$21,$G$13:$J$21),MATCH($L4,$G$2:$G$11,0),MATCH(M$2,$G$2:$J$2,0),2)</f>
        <v>Logistics</v>
      </c>
      <c r="N4" s="15" t="str">
        <f>INDEX(($B$2:$E$11,$G$2:$J$11,$B$13:$E$21,$G$13:$J$21),MATCH($L4,$G$2:$G$11,0),MATCH(N$2,$G$2:$J$2,0),2)</f>
        <v>Andy Richards</v>
      </c>
      <c r="O4" s="15">
        <f>INDEX(($B$2:$E$11,$G$2:$J$11,$B$13:$E$21,$G$13:$J$21),MATCH($L4,$G$2:$G$11,0),MATCH(O$2,$G$2:$J$2,0),2)</f>
        <v>29661</v>
      </c>
    </row>
    <row r="5" spans="2:15" x14ac:dyDescent="0.3">
      <c r="B5" s="16" t="s">
        <v>17</v>
      </c>
      <c r="C5" s="17" t="s">
        <v>18</v>
      </c>
      <c r="D5" s="17" t="s">
        <v>9</v>
      </c>
      <c r="E5" s="18">
        <v>56485</v>
      </c>
      <c r="F5" s="3"/>
      <c r="G5" s="19" t="s">
        <v>10</v>
      </c>
      <c r="H5" s="20" t="s">
        <v>19</v>
      </c>
      <c r="I5" s="20" t="s">
        <v>20</v>
      </c>
      <c r="J5" s="21">
        <v>68781</v>
      </c>
      <c r="K5" s="3"/>
      <c r="L5" s="14" t="s">
        <v>7</v>
      </c>
      <c r="M5" s="15" t="str">
        <f>INDEX(($B$2:$E$11,$G$2:$J$11,$B$13:$E$21,$G$13:$J$21),MATCH($L5,$G$2:$G$11,0),MATCH(M$2,$G$2:$J$2,0),2)</f>
        <v>Sales</v>
      </c>
      <c r="N5" s="15" t="str">
        <f>INDEX(($B$2:$E$11,$G$2:$J$11,$B$13:$E$21,$G$13:$J$21),MATCH($L5,$G$2:$G$11,0),MATCH(N$2,$G$2:$J$2,0),2)</f>
        <v>Angelina Osbourne</v>
      </c>
      <c r="O5" s="15">
        <f>INDEX(($B$2:$E$11,$G$2:$J$11,$B$13:$E$21,$G$13:$J$21),MATCH($L5,$G$2:$G$11,0),MATCH(O$2,$G$2:$J$2,0),2)</f>
        <v>67749</v>
      </c>
    </row>
    <row r="6" spans="2:15" x14ac:dyDescent="0.3">
      <c r="B6" s="16" t="s">
        <v>21</v>
      </c>
      <c r="C6" s="17" t="s">
        <v>22</v>
      </c>
      <c r="D6" s="17" t="s">
        <v>13</v>
      </c>
      <c r="E6" s="18">
        <v>44030</v>
      </c>
      <c r="F6" s="3"/>
      <c r="G6" s="19" t="s">
        <v>23</v>
      </c>
      <c r="H6" s="20" t="s">
        <v>24</v>
      </c>
      <c r="I6" s="20" t="s">
        <v>25</v>
      </c>
      <c r="J6" s="21">
        <v>66534</v>
      </c>
      <c r="K6" s="3"/>
      <c r="L6" s="14" t="s">
        <v>26</v>
      </c>
      <c r="M6" s="15" t="str">
        <f>INDEX(($B$2:$E$11,$G$2:$J$11,$B$13:$E$21,$G$13:$J$21),MATCH($L6,$G$2:$G$11,0),MATCH(M$2,$G$2:$J$2,0),2)</f>
        <v>Logistics</v>
      </c>
      <c r="N6" s="15" t="str">
        <f>INDEX(($B$2:$E$11,$G$2:$J$11,$B$13:$E$21,$G$13:$J$21),MATCH($L6,$G$2:$G$11,0),MATCH(N$2,$G$2:$J$2,0),2)</f>
        <v>Betty Anan</v>
      </c>
      <c r="O6" s="15">
        <f>INDEX(($B$2:$E$11,$G$2:$J$11,$B$13:$E$21,$G$13:$J$21),MATCH($L6,$G$2:$G$11,0),MATCH(O$2,$G$2:$J$2,0),2)</f>
        <v>54490</v>
      </c>
    </row>
    <row r="7" spans="2:15" x14ac:dyDescent="0.3">
      <c r="B7" s="16" t="s">
        <v>27</v>
      </c>
      <c r="C7" s="17" t="s">
        <v>28</v>
      </c>
      <c r="D7" s="17" t="s">
        <v>29</v>
      </c>
      <c r="E7" s="18">
        <v>42881</v>
      </c>
      <c r="F7" s="3"/>
      <c r="G7" s="19" t="s">
        <v>16</v>
      </c>
      <c r="H7" s="20" t="s">
        <v>30</v>
      </c>
      <c r="I7" s="20" t="s">
        <v>13</v>
      </c>
      <c r="J7" s="21">
        <v>29661</v>
      </c>
      <c r="K7" s="3"/>
      <c r="L7" s="14" t="s">
        <v>31</v>
      </c>
      <c r="M7" s="15" t="str">
        <f>INDEX(($B$2:$E$11,$G$2:$J$11,$B$13:$E$21,$G$13:$J$21),MATCH($L7,$G$2:$G$11,0),MATCH(M$2,$G$2:$J$2,0),2)</f>
        <v>Purchase</v>
      </c>
      <c r="N7" s="15" t="str">
        <f>INDEX(($B$2:$E$11,$G$2:$J$11,$B$13:$E$21,$G$13:$J$21),MATCH($L7,$G$2:$G$11,0),MATCH(N$2,$G$2:$J$2,0),2)</f>
        <v>Bill Biggs</v>
      </c>
      <c r="O7" s="15">
        <f>INDEX(($B$2:$E$11,$G$2:$J$11,$B$13:$E$21,$G$13:$J$21),MATCH($L7,$G$2:$G$11,0),MATCH(O$2,$G$2:$J$2,0),2)</f>
        <v>30226</v>
      </c>
    </row>
    <row r="8" spans="2:15" x14ac:dyDescent="0.3">
      <c r="B8" s="16" t="s">
        <v>32</v>
      </c>
      <c r="C8" s="17" t="s">
        <v>33</v>
      </c>
      <c r="D8" s="17" t="s">
        <v>9</v>
      </c>
      <c r="E8" s="18">
        <v>64303</v>
      </c>
      <c r="F8" s="3"/>
      <c r="G8" s="19" t="s">
        <v>26</v>
      </c>
      <c r="H8" s="20" t="s">
        <v>34</v>
      </c>
      <c r="I8" s="20" t="s">
        <v>13</v>
      </c>
      <c r="J8" s="21">
        <v>54490</v>
      </c>
      <c r="K8" s="3"/>
      <c r="L8" s="22" t="s">
        <v>35</v>
      </c>
      <c r="M8" s="15" t="str">
        <f>INDEX(($B$2:$E$11,$G$2:$J$11,$B$13:$E$21,$G$13:$J$21),MATCH(TRIM($L8),$G$13:$G$21,0),MATCH(M$2,$G$2:$J$2,0),4)</f>
        <v>HR</v>
      </c>
      <c r="N8" s="15" t="str">
        <f>INDEX(($B$2:$E$11,$G$2:$J$11,$B$13:$E$21,$G$13:$J$21),MATCH(TRIM($L8),$G$13:$G$21,0),MATCH(N$2,$G$2:$J$2,0),4)</f>
        <v>Charles Davis</v>
      </c>
      <c r="O8" s="15">
        <f>INDEX(($B$2:$E$11,$G$2:$J$11,$B$13:$E$21,$G$13:$J$21),MATCH(TRIM($L8),$G$13:$G$21,0),MATCH(O$2,$G$2:$J$2,0),4)</f>
        <v>48076</v>
      </c>
    </row>
    <row r="9" spans="2:15" x14ac:dyDescent="0.3">
      <c r="B9" s="16" t="s">
        <v>36</v>
      </c>
      <c r="C9" s="17" t="s">
        <v>37</v>
      </c>
      <c r="D9" s="17" t="s">
        <v>13</v>
      </c>
      <c r="E9" s="18">
        <v>40147</v>
      </c>
      <c r="F9" s="3"/>
      <c r="G9" s="19" t="s">
        <v>31</v>
      </c>
      <c r="H9" s="20" t="s">
        <v>38</v>
      </c>
      <c r="I9" s="20" t="s">
        <v>29</v>
      </c>
      <c r="J9" s="21">
        <v>30226</v>
      </c>
      <c r="K9" s="3"/>
      <c r="L9" s="14" t="s">
        <v>39</v>
      </c>
      <c r="M9" s="15" t="str">
        <f>INDEX(($B$2:$E$11,$G$2:$J$11,$B$13:$E$21,$G$13:$J$21),MATCH(TRIM($L9),$B$13:$B$21,0),MATCH(M$2,$G$2:$J$2,0),3)</f>
        <v>Sales</v>
      </c>
      <c r="N9" s="15" t="str">
        <f>INDEX(($B$2:$E$11,$G$2:$J$11,$B$13:$E$21,$G$13:$J$21),MATCH(TRIM($L9),$B$13:$B$21,0),MATCH(N$2,$G$2:$J$2,0),3)</f>
        <v>Charles Monroe</v>
      </c>
      <c r="O9" s="15">
        <f>INDEX(($B$2:$E$11,$G$2:$J$11,$B$13:$E$21,$G$13:$J$21),MATCH(TRIM($L9),$B$13:$B$21,0),MATCH(O$2,$G$2:$J$2,0),3)</f>
        <v>42520</v>
      </c>
    </row>
    <row r="10" spans="2:15" x14ac:dyDescent="0.3">
      <c r="B10" s="16" t="s">
        <v>40</v>
      </c>
      <c r="C10" s="17" t="s">
        <v>41</v>
      </c>
      <c r="D10" s="17" t="s">
        <v>42</v>
      </c>
      <c r="E10" s="18">
        <v>65348</v>
      </c>
      <c r="F10" s="3"/>
      <c r="G10" s="19" t="s">
        <v>43</v>
      </c>
      <c r="H10" s="20" t="s">
        <v>44</v>
      </c>
      <c r="I10" s="20" t="s">
        <v>45</v>
      </c>
      <c r="J10" s="21">
        <v>62909</v>
      </c>
      <c r="K10" s="3"/>
      <c r="L10" s="14" t="s">
        <v>46</v>
      </c>
      <c r="M10" s="15" t="str">
        <f>INDEX(($B$2:$E$11,$G$2:$J$11,$B$13:$E$21,$G$13:$J$21),MATCH(TRIM($L10),$B$13:$B$21,0),MATCH(M$2,$G$2:$J$2,0),3)</f>
        <v>Finance</v>
      </c>
      <c r="N10" s="15" t="str">
        <f>INDEX(($B$2:$E$11,$G$2:$J$11,$B$13:$E$21,$G$13:$J$21),MATCH(TRIM($L10),$B$13:$B$21,0),MATCH(N$2,$G$2:$J$2,0),3)</f>
        <v>Chuck West</v>
      </c>
      <c r="O10" s="15">
        <f>INDEX(($B$2:$E$11,$G$2:$J$11,$B$13:$E$21,$G$13:$J$21),MATCH(TRIM($L10),$B$13:$B$21,0),MATCH(O$2,$G$2:$J$2,0),3)</f>
        <v>62983</v>
      </c>
    </row>
    <row r="11" spans="2:15" x14ac:dyDescent="0.3">
      <c r="B11" s="16" t="s">
        <v>47</v>
      </c>
      <c r="C11" s="17" t="s">
        <v>48</v>
      </c>
      <c r="D11" s="17" t="s">
        <v>42</v>
      </c>
      <c r="E11" s="18">
        <v>24376</v>
      </c>
      <c r="F11" s="3"/>
      <c r="G11" s="19" t="s">
        <v>49</v>
      </c>
      <c r="H11" s="20" t="s">
        <v>50</v>
      </c>
      <c r="I11" s="20" t="s">
        <v>9</v>
      </c>
      <c r="J11" s="21">
        <v>37568</v>
      </c>
      <c r="K11" s="3"/>
      <c r="L11" s="14" t="s">
        <v>51</v>
      </c>
      <c r="M11" s="15" t="str">
        <f>INDEX(($B$2:$E$11,$G$2:$J$11,$B$13:$E$21,$G$13:$J$21),MATCH(TRIM($L11),$B$13:$B$21,0),MATCH(M$2,$G$2:$J$2,0),3)</f>
        <v>Finance</v>
      </c>
      <c r="N11" s="15" t="str">
        <f>INDEX(($B$2:$E$11,$G$2:$J$11,$B$13:$E$21,$G$13:$J$21),MATCH(TRIM($L11),$B$13:$B$21,0),MATCH(N$2,$G$2:$J$2,0),3)</f>
        <v>Dan Armstrong</v>
      </c>
      <c r="O11" s="15">
        <f>INDEX(($B$2:$E$11,$G$2:$J$11,$B$13:$E$21,$G$13:$J$21),MATCH(TRIM($L11),$B$13:$B$21,0),MATCH(O$2,$G$2:$J$2,0),3)</f>
        <v>22012</v>
      </c>
    </row>
    <row r="12" spans="2:15" x14ac:dyDescent="0.3">
      <c r="B12" s="23"/>
      <c r="C12" s="24"/>
      <c r="D12" s="24"/>
      <c r="E12" s="23"/>
      <c r="F12" s="3"/>
      <c r="G12" s="3"/>
      <c r="H12" s="3"/>
      <c r="I12" s="3"/>
      <c r="J12" s="23"/>
      <c r="K12" s="3"/>
      <c r="L12" s="14" t="s">
        <v>43</v>
      </c>
      <c r="M12" s="15" t="str">
        <f>INDEX(($B$2:$E$11,$G$2:$J$11,$B$13:$E$21,$G$13:$J$21),MATCH(TRIM($L12),$G$2:$G$11,0),MATCH(M$2,$G$2:$J$2,0),2)</f>
        <v>Purchasing</v>
      </c>
      <c r="N12" s="15" t="str">
        <f>INDEX(($B$2:$E$11,$G$2:$J$11,$B$13:$E$21,$G$13:$J$21),MATCH(TRIM($L12),$G$2:$G$11,0),MATCH(N$2,$G$2:$J$2,0),2)</f>
        <v>George Marley</v>
      </c>
      <c r="O12" s="15">
        <f>INDEX(($B$2:$E$11,$G$2:$J$11,$B$13:$E$21,$G$13:$J$21),MATCH(TRIM($L12),$G$2:$G$11,0),MATCH(O$2,$G$2:$J$2,0),2)</f>
        <v>62909</v>
      </c>
    </row>
    <row r="13" spans="2:15" x14ac:dyDescent="0.3">
      <c r="B13" s="25" t="s">
        <v>0</v>
      </c>
      <c r="C13" s="26" t="s">
        <v>1</v>
      </c>
      <c r="D13" s="26" t="s">
        <v>2</v>
      </c>
      <c r="E13" s="25" t="s">
        <v>3</v>
      </c>
      <c r="F13" s="3"/>
      <c r="G13" s="27" t="s">
        <v>0</v>
      </c>
      <c r="H13" s="28" t="s">
        <v>1</v>
      </c>
      <c r="I13" s="28" t="s">
        <v>2</v>
      </c>
      <c r="J13" s="27" t="s">
        <v>3</v>
      </c>
      <c r="K13" s="3"/>
      <c r="L13" s="14" t="s">
        <v>32</v>
      </c>
      <c r="M13" s="15" t="str">
        <f>INDEX(($B$2:$E$11,$G$2:$J$11,$B$13:$E$21,$G$13:$J$21),MATCH(TRIM($L13),$B$2:$B$11,0),MATCH(M$2,$G$2:$J$2,0),1)</f>
        <v>Sales</v>
      </c>
      <c r="N13" s="15" t="str">
        <f>INDEX(($B$2:$E$11,$G$2:$J$11,$B$13:$E$21,$G$13:$J$21),MATCH(TRIM($L13),$B$2:$B$11,0),MATCH(N$2,$G$2:$J$2,0),1)</f>
        <v>Gloria Silverstone</v>
      </c>
      <c r="O13" s="15">
        <f>INDEX(($B$2:$E$11,$G$2:$J$11,$B$13:$E$21,$G$13:$J$21),MATCH(TRIM($L13),$B$2:$B$11,0),MATCH(O$2,$G$2:$J$2,0),1)</f>
        <v>64303</v>
      </c>
    </row>
    <row r="14" spans="2:15" x14ac:dyDescent="0.3">
      <c r="B14" s="29" t="s">
        <v>52</v>
      </c>
      <c r="C14" s="30" t="s">
        <v>53</v>
      </c>
      <c r="D14" s="30" t="s">
        <v>25</v>
      </c>
      <c r="E14" s="31">
        <v>87567</v>
      </c>
      <c r="F14" s="3"/>
      <c r="G14" s="32" t="s">
        <v>35</v>
      </c>
      <c r="H14" s="33" t="s">
        <v>54</v>
      </c>
      <c r="I14" s="33" t="s">
        <v>55</v>
      </c>
      <c r="J14" s="34">
        <v>48076</v>
      </c>
      <c r="K14" s="3"/>
      <c r="L14" s="14" t="s">
        <v>14</v>
      </c>
      <c r="M14" s="15" t="str">
        <f>INDEX(($B$2:$E$11,$G$2:$J$11,$B$13:$E$21,$G$13:$J$21),MATCH(TRIM($L14),$G$2:$G$11,0),MATCH(M$2,$G$2:$J$2,0),2)</f>
        <v>Sales</v>
      </c>
      <c r="N14" s="15" t="str">
        <f>INDEX(($B$2:$E$11,$G$2:$J$11,$B$13:$E$21,$G$13:$J$21),MATCH(TRIM($L14),$G$2:$G$11,0),MATCH(N$2,$G$2:$J$2,0),2)</f>
        <v>Howard Simpson</v>
      </c>
      <c r="O14" s="15">
        <f>INDEX(($B$2:$E$11,$G$2:$J$11,$B$13:$E$21,$G$13:$J$21),MATCH(TRIM($L14),$G$2:$G$11,0),MATCH(O$2,$G$2:$J$2,0),2)</f>
        <v>21929</v>
      </c>
    </row>
    <row r="15" spans="2:15" x14ac:dyDescent="0.3">
      <c r="B15" s="35" t="s">
        <v>39</v>
      </c>
      <c r="C15" s="36" t="s">
        <v>56</v>
      </c>
      <c r="D15" s="36" t="s">
        <v>9</v>
      </c>
      <c r="E15" s="37">
        <v>42520</v>
      </c>
      <c r="F15" s="3"/>
      <c r="G15" s="38" t="s">
        <v>57</v>
      </c>
      <c r="H15" s="39" t="s">
        <v>58</v>
      </c>
      <c r="I15" s="39" t="s">
        <v>13</v>
      </c>
      <c r="J15" s="40">
        <v>75123</v>
      </c>
      <c r="K15" s="3"/>
      <c r="L15" s="14" t="s">
        <v>49</v>
      </c>
      <c r="M15" s="15" t="str">
        <f>INDEX(($B$2:$E$11,$G$2:$J$11,$B$13:$E$21,$G$13:$J$21),MATCH(TRIM($L15),$G$2:$G$11,0),MATCH(M$2,$G$2:$J$2,0),2)</f>
        <v>Sales</v>
      </c>
      <c r="N15" s="15" t="str">
        <f>INDEX(($B$2:$E$11,$G$2:$J$11,$B$13:$E$21,$G$13:$J$21),MATCH(TRIM($L15),$G$2:$G$11,0),MATCH(N$2,$G$2:$J$2,0),2)</f>
        <v>JK Spears</v>
      </c>
      <c r="O15" s="15">
        <f>INDEX(($B$2:$E$11,$G$2:$J$11,$B$13:$E$21,$G$13:$J$21),MATCH(TRIM($L15),$G$2:$G$11,0),MATCH(O$2,$G$2:$J$2,0),2)</f>
        <v>37568</v>
      </c>
    </row>
    <row r="16" spans="2:15" x14ac:dyDescent="0.3">
      <c r="B16" s="35" t="s">
        <v>51</v>
      </c>
      <c r="C16" s="36" t="s">
        <v>59</v>
      </c>
      <c r="D16" s="36" t="s">
        <v>42</v>
      </c>
      <c r="E16" s="37">
        <v>22012</v>
      </c>
      <c r="F16" s="3"/>
      <c r="G16" s="38" t="s">
        <v>60</v>
      </c>
      <c r="H16" s="39" t="s">
        <v>61</v>
      </c>
      <c r="I16" s="39" t="s">
        <v>9</v>
      </c>
      <c r="J16" s="40">
        <v>23419</v>
      </c>
      <c r="K16" s="3"/>
      <c r="L16" s="14" t="s">
        <v>21</v>
      </c>
      <c r="M16" s="15" t="str">
        <f>INDEX(($B$2:$E$11,$G$2:$J$11,$B$13:$E$21,$G$13:$J$21),MATCH(TRIM($L16),$B$2:$B$11,0),MATCH(M$2,$G$2:$J$2,0),1)</f>
        <v>Logistics</v>
      </c>
      <c r="N16" s="15" t="str">
        <f>INDEX(($B$2:$E$11,$G$2:$J$11,$B$13:$E$21,$G$13:$J$21),MATCH(TRIM($L16),$B$2:$B$11,0),MATCH(N$2,$G$2:$J$2,0),1)</f>
        <v>John Jennings</v>
      </c>
      <c r="O16" s="15">
        <f>INDEX(($B$2:$E$11,$G$2:$J$11,$B$13:$E$21,$G$13:$J$21),MATCH(TRIM($L16),$B$2:$B$11,0),MATCH(O$2,$G$2:$J$2,0),1)</f>
        <v>44030</v>
      </c>
    </row>
    <row r="17" spans="2:15" x14ac:dyDescent="0.3">
      <c r="B17" s="35" t="s">
        <v>62</v>
      </c>
      <c r="C17" s="36" t="s">
        <v>63</v>
      </c>
      <c r="D17" s="36" t="s">
        <v>9</v>
      </c>
      <c r="E17" s="37">
        <v>65678</v>
      </c>
      <c r="F17" s="3"/>
      <c r="G17" s="38" t="s">
        <v>64</v>
      </c>
      <c r="H17" s="39" t="s">
        <v>65</v>
      </c>
      <c r="I17" s="39" t="s">
        <v>13</v>
      </c>
      <c r="J17" s="40">
        <v>44030</v>
      </c>
      <c r="K17" s="3"/>
      <c r="L17" s="14" t="s">
        <v>62</v>
      </c>
      <c r="M17" s="15" t="str">
        <f>INDEX(($B$2:$E$11,$G$2:$J$11,$B$13:$E$21,$G$13:$J$21),MATCH(TRIM($L17),$B$13:$B$22,0),MATCH(M$2,$G$2:$J$2,0),3)</f>
        <v>Sales</v>
      </c>
      <c r="N17" s="15" t="str">
        <f>INDEX(($B$2:$E$11,$G$2:$J$11,$B$13:$E$21,$G$13:$J$21),MATCH(TRIM($L17),$B$13:$B$22,0),MATCH(N$2,$G$2:$J$2,0),3)</f>
        <v>Johnny Caine</v>
      </c>
      <c r="O17" s="15">
        <f>INDEX(($B$2:$E$11,$G$2:$J$11,$B$13:$E$21,$G$13:$J$21),MATCH(TRIM($L17),$B$13:$B$22,0),MATCH(O$2,$G$2:$J$2,0),3)</f>
        <v>65678</v>
      </c>
    </row>
    <row r="18" spans="2:15" x14ac:dyDescent="0.3">
      <c r="B18" s="35" t="s">
        <v>66</v>
      </c>
      <c r="C18" s="36" t="s">
        <v>67</v>
      </c>
      <c r="D18" s="36" t="s">
        <v>6</v>
      </c>
      <c r="E18" s="37">
        <v>54821</v>
      </c>
      <c r="F18" s="3"/>
      <c r="G18" s="38" t="s">
        <v>68</v>
      </c>
      <c r="H18" s="39" t="s">
        <v>69</v>
      </c>
      <c r="I18" s="39" t="s">
        <v>25</v>
      </c>
      <c r="J18" s="40">
        <v>98324</v>
      </c>
      <c r="K18" s="3"/>
      <c r="L18" s="14" t="s">
        <v>70</v>
      </c>
      <c r="M18" s="15" t="str">
        <f>INDEX(($B$2:$E$11,$G$2:$J$11,$B$13:$E$21,$G$13:$J$21),MATCH(TRIM($L18),$B$13:$B$22,0),MATCH(M$2,$G$2:$J$2,0),3)</f>
        <v>Purchase</v>
      </c>
      <c r="N18" s="15" t="str">
        <f>INDEX(($B$2:$E$11,$G$2:$J$11,$B$13:$E$21,$G$13:$J$21),MATCH(TRIM($L18),$B$13:$B$22,0),MATCH(N$2,$G$2:$J$2,0),3)</f>
        <v>Johnny Roberts</v>
      </c>
      <c r="O18" s="15">
        <f>INDEX(($B$2:$E$11,$G$2:$J$11,$B$13:$E$21,$G$13:$J$21),MATCH(TRIM($L18),$B$13:$B$22,0),MATCH(O$2,$G$2:$J$2,0),3)</f>
        <v>34526</v>
      </c>
    </row>
    <row r="19" spans="2:15" x14ac:dyDescent="0.3">
      <c r="B19" s="35" t="s">
        <v>70</v>
      </c>
      <c r="C19" s="36" t="s">
        <v>71</v>
      </c>
      <c r="D19" s="36" t="s">
        <v>29</v>
      </c>
      <c r="E19" s="37">
        <v>34526</v>
      </c>
      <c r="F19" s="3"/>
      <c r="G19" s="38" t="s">
        <v>72</v>
      </c>
      <c r="H19" s="39" t="s">
        <v>73</v>
      </c>
      <c r="I19" s="39" t="s">
        <v>29</v>
      </c>
      <c r="J19" s="40">
        <v>32865</v>
      </c>
      <c r="K19" s="3"/>
      <c r="L19" s="14" t="s">
        <v>66</v>
      </c>
      <c r="M19" s="15" t="str">
        <f>INDEX(($B$2:$E$11,$G$2:$J$11,$B$13:$E$21,$G$13:$J$21),MATCH(TRIM($L19),$B$13:$B$22,0),MATCH(M$2,$G$2:$J$2,0),3)</f>
        <v>Quality</v>
      </c>
      <c r="N19" s="15" t="str">
        <f>INDEX(($B$2:$E$11,$G$2:$J$11,$B$13:$E$21,$G$13:$J$21),MATCH(TRIM($L19),$B$13:$B$22,0),MATCH(N$2,$G$2:$J$2,0),3)</f>
        <v>Michael Hicks</v>
      </c>
      <c r="O19" s="15">
        <f>INDEX(($B$2:$E$11,$G$2:$J$11,$B$13:$E$21,$G$13:$J$21),MATCH(TRIM($L19),$B$13:$B$22,0),MATCH(O$2,$G$2:$J$2,0),3)</f>
        <v>54821</v>
      </c>
    </row>
    <row r="20" spans="2:15" x14ac:dyDescent="0.3">
      <c r="B20" s="35" t="s">
        <v>46</v>
      </c>
      <c r="C20" s="36" t="s">
        <v>74</v>
      </c>
      <c r="D20" s="36" t="s">
        <v>42</v>
      </c>
      <c r="E20" s="37">
        <v>62983</v>
      </c>
      <c r="F20" s="3"/>
      <c r="G20" s="38" t="s">
        <v>75</v>
      </c>
      <c r="H20" s="39" t="s">
        <v>76</v>
      </c>
      <c r="I20" s="39" t="s">
        <v>13</v>
      </c>
      <c r="J20" s="40">
        <v>29125</v>
      </c>
      <c r="K20" s="3"/>
      <c r="L20" s="14" t="s">
        <v>4</v>
      </c>
      <c r="M20" s="15" t="str">
        <f>INDEX(($B$2:$E$11,$G$2:$J$11,$B$13:$E$21,$G$13:$J$21),MATCH(TRIM($L20),$B$2:$B$11,0),MATCH(M$2,$G$2:$J$2,0),1)</f>
        <v>Quality</v>
      </c>
      <c r="N20" s="15" t="str">
        <f>INDEX(($B$2:$E$11,$G$2:$J$11,$B$13:$E$21,$G$13:$J$21),MATCH(TRIM($L20),$B$2:$B$11,0),MATCH(N$2,$G$2:$J$2,0),1)</f>
        <v>Michal Jolie</v>
      </c>
      <c r="O20" s="15">
        <f>INDEX(($B$2:$E$11,$G$2:$J$11,$B$13:$E$21,$G$13:$J$21),MATCH(TRIM($L20),$B$2:$B$11,0),MATCH(O$2,$G$2:$J$2,0),1)</f>
        <v>21502</v>
      </c>
    </row>
    <row r="21" spans="2:15" x14ac:dyDescent="0.3">
      <c r="B21" s="35" t="s">
        <v>77</v>
      </c>
      <c r="C21" s="36" t="s">
        <v>78</v>
      </c>
      <c r="D21" s="36" t="s">
        <v>9</v>
      </c>
      <c r="E21" s="37">
        <v>44129</v>
      </c>
      <c r="F21" s="3"/>
      <c r="G21" s="38" t="s">
        <v>79</v>
      </c>
      <c r="H21" s="39" t="s">
        <v>80</v>
      </c>
      <c r="I21" s="39" t="s">
        <v>42</v>
      </c>
      <c r="J21" s="40">
        <v>39442</v>
      </c>
      <c r="K21" s="3"/>
      <c r="L21" s="14" t="s">
        <v>27</v>
      </c>
      <c r="M21" s="15" t="str">
        <f>INDEX(($B$2:$E$11,$G$2:$J$11,$B$13:$E$21,$G$13:$J$21),MATCH(TRIM($L21),$B$2:$B$11,0),MATCH(M$2,$G$2:$J$2,0),1)</f>
        <v>Purchase</v>
      </c>
      <c r="N21" s="15" t="str">
        <f>INDEX(($B$2:$E$11,$G$2:$J$11,$B$13:$E$21,$G$13:$J$21),MATCH(TRIM($L21),$B$2:$B$11,0),MATCH(N$2,$G$2:$J$2,0),1)</f>
        <v>Oprah Hilton</v>
      </c>
      <c r="O21" s="15">
        <f>INDEX(($B$2:$E$11,$G$2:$J$11,$B$13:$E$21,$G$13:$J$21),MATCH(TRIM($L21),$B$2:$B$11,0),MATCH(O$2,$G$2:$J$2,0),1)</f>
        <v>42881</v>
      </c>
    </row>
    <row r="22" spans="2:15" x14ac:dyDescent="0.3">
      <c r="B22" s="23"/>
      <c r="C22" s="24"/>
      <c r="D22" s="24"/>
      <c r="E22" s="23"/>
      <c r="F22" s="3"/>
      <c r="G22" s="3"/>
      <c r="H22" s="3"/>
      <c r="I22" s="3"/>
      <c r="J22" s="23"/>
      <c r="K22" s="3"/>
      <c r="L22" s="14" t="s">
        <v>11</v>
      </c>
      <c r="M22" s="15" t="str">
        <f>INDEX(($B$2:$E$11,$G$2:$J$11,$B$13:$E$21,$G$13:$J$21),MATCH(TRIM($L22),$B$2:$B$11,0),MATCH(M$2,$G$2:$J$2,0),1)</f>
        <v>Logistics</v>
      </c>
      <c r="N22" s="15" t="str">
        <f>INDEX(($B$2:$E$11,$G$2:$J$11,$B$13:$E$21,$G$13:$J$21),MATCH(TRIM($L22),$B$2:$B$11,0),MATCH(N$2,$G$2:$J$2,0),1)</f>
        <v>Ozzy Dickens</v>
      </c>
      <c r="O22" s="15">
        <f>INDEX(($B$2:$E$11,$G$2:$J$11,$B$13:$E$21,$G$13:$J$21),MATCH(TRIM($L22),$B$2:$B$11,0),MATCH(O$2,$G$2:$J$2,0),1)</f>
        <v>65089</v>
      </c>
    </row>
    <row r="23" spans="2:15" x14ac:dyDescent="0.3">
      <c r="B23" s="23"/>
      <c r="C23" s="24"/>
      <c r="D23" s="24"/>
      <c r="E23" s="23"/>
      <c r="F23" s="3"/>
      <c r="G23" s="3"/>
      <c r="H23" s="3"/>
      <c r="I23" s="3"/>
      <c r="J23" s="23"/>
      <c r="K23" s="3"/>
      <c r="L23" s="14" t="s">
        <v>36</v>
      </c>
      <c r="M23" s="15" t="str">
        <f>INDEX(($B$2:$E$11,$G$2:$J$11,$B$13:$E$21,$G$13:$J$21),MATCH(TRIM($L23),$B$2:$B$11,0),MATCH(M$2,$G$2:$J$2,0),1)</f>
        <v>Logistics</v>
      </c>
      <c r="N23" s="15" t="str">
        <f>INDEX(($B$2:$E$11,$G$2:$J$11,$B$13:$E$21,$G$13:$J$21),MATCH(TRIM($L23),$B$2:$B$11,0),MATCH(N$2,$G$2:$J$2,0),1)</f>
        <v>Ozzy Rowling</v>
      </c>
      <c r="O23" s="15">
        <f>INDEX(($B$2:$E$11,$G$2:$J$11,$B$13:$E$21,$G$13:$J$21),MATCH(TRIM($L23),$B$2:$B$11,0),MATCH(O$2,$G$2:$J$2,0),1)</f>
        <v>40147</v>
      </c>
    </row>
    <row r="24" spans="2:15" x14ac:dyDescent="0.3">
      <c r="B24" s="23"/>
      <c r="C24" s="24"/>
      <c r="D24" s="24"/>
      <c r="E24" s="23"/>
      <c r="F24" s="3"/>
      <c r="G24" s="3"/>
      <c r="H24" s="3"/>
      <c r="I24" s="3"/>
      <c r="J24" s="23"/>
      <c r="K24" s="3"/>
      <c r="L24" s="14" t="s">
        <v>17</v>
      </c>
      <c r="M24" s="15" t="str">
        <f>INDEX(($B$2:$E$11,$G$2:$J$11,$B$13:$E$21,$G$13:$J$21),MATCH(TRIM($L24),$B$2:$B$11,0),MATCH(M$2,$G$2:$J$2,0),1)</f>
        <v>Sales</v>
      </c>
      <c r="N24" s="15" t="str">
        <f>INDEX(($B$2:$E$11,$G$2:$J$11,$B$13:$E$21,$G$13:$J$21),MATCH(TRIM($L24),$B$2:$B$11,0),MATCH(N$2,$G$2:$J$2,0),1)</f>
        <v>Paris Winfrey</v>
      </c>
      <c r="O24" s="15">
        <f>INDEX(($B$2:$E$11,$G$2:$J$11,$B$13:$E$21,$G$13:$J$21),MATCH(TRIM($L24),$B$2:$B$11,0),MATCH(O$2,$G$2:$J$2,0),1)</f>
        <v>56485</v>
      </c>
    </row>
    <row r="25" spans="2:15" x14ac:dyDescent="0.3">
      <c r="B25" s="23"/>
      <c r="C25" s="24"/>
      <c r="D25" s="24"/>
      <c r="E25" s="23"/>
      <c r="F25" s="3"/>
      <c r="G25" s="3"/>
      <c r="H25" s="3"/>
      <c r="I25" s="3"/>
      <c r="J25" s="23"/>
      <c r="K25" s="3"/>
      <c r="L25" s="14" t="s">
        <v>79</v>
      </c>
      <c r="M25" s="15" t="str">
        <f>INDEX(($B$2:$E$11,$G$2:$J$11,$B$13:$E$21,$G$13:$J$21),MATCH(TRIM($L25),$G$13:$G$22,0),MATCH(M$2,$G$2:$J$2,0),4)</f>
        <v>Finance</v>
      </c>
      <c r="N25" s="15" t="str">
        <f>INDEX(($B$2:$E$11,$G$2:$J$11,$B$13:$E$21,$G$13:$J$21),MATCH(TRIM($L25),$G$13:$G$22,0),MATCH(N$2,$G$2:$J$2,0),4)</f>
        <v>Paul Goodman</v>
      </c>
      <c r="O25" s="15">
        <f>INDEX(($B$2:$E$11,$G$2:$J$11,$B$13:$E$21,$G$13:$J$21),MATCH(TRIM($L25),$G$13:$G$22,0),MATCH(O$2,$G$2:$J$2,0),4)</f>
        <v>39442</v>
      </c>
    </row>
    <row r="26" spans="2:15" x14ac:dyDescent="0.3">
      <c r="B26" s="23"/>
      <c r="C26" s="24"/>
      <c r="D26" s="24"/>
      <c r="E26" s="23"/>
      <c r="F26" s="3"/>
      <c r="G26" s="3"/>
      <c r="H26" s="3"/>
      <c r="I26" s="3"/>
      <c r="J26" s="23"/>
      <c r="K26" s="3"/>
      <c r="L26" s="14" t="s">
        <v>77</v>
      </c>
      <c r="M26" s="15" t="str">
        <f>INDEX(($B$2:$E$11,$G$2:$J$11,$B$13:$E$21,$G$13:$J$21),MATCH(TRIM($L26),$B$13:$B$22,0),MATCH(M$2,$G$2:$J$2,0),3)</f>
        <v>Sales</v>
      </c>
      <c r="N26" s="15" t="str">
        <f>INDEX(($B$2:$E$11,$G$2:$J$11,$B$13:$E$21,$G$13:$J$21),MATCH(TRIM($L26),$B$13:$B$22,0),MATCH(N$2,$G$2:$J$2,0),3)</f>
        <v>Ronnie Bush</v>
      </c>
      <c r="O26" s="15">
        <f>INDEX(($B$2:$E$11,$G$2:$J$11,$B$13:$E$21,$G$13:$J$21),MATCH(TRIM($L26),$B$13:$B$22,0),MATCH(O$2,$G$2:$J$2,0),3)</f>
        <v>44129</v>
      </c>
    </row>
    <row r="27" spans="2:15" x14ac:dyDescent="0.3">
      <c r="B27" s="23"/>
      <c r="C27" s="24"/>
      <c r="D27" s="24"/>
      <c r="E27" s="23"/>
      <c r="F27" s="3"/>
      <c r="G27" s="3"/>
      <c r="H27" s="3"/>
      <c r="I27" s="3"/>
      <c r="J27" s="23"/>
      <c r="K27" s="3"/>
      <c r="L27" s="14" t="s">
        <v>40</v>
      </c>
      <c r="M27" s="15" t="str">
        <f>INDEX(($B$2:$E$11,$G$2:$J$11,$B$13:$E$21,$G$13:$J$21),MATCH(TRIM($L27),$B$2:$B$11,0),MATCH(M$2,$G$2:$J$2,0),1)</f>
        <v>Finance</v>
      </c>
      <c r="N27" s="15" t="str">
        <f>INDEX(($B$2:$E$11,$G$2:$J$11,$B$13:$E$21,$G$13:$J$21),MATCH(TRIM($L27),$B$2:$B$11,0),MATCH(N$2,$G$2:$J$2,0),1)</f>
        <v>Colin Sanderson</v>
      </c>
      <c r="O27" s="15">
        <f>INDEX(($B$2:$E$11,$G$2:$J$11,$B$13:$E$21,$G$13:$J$21),MATCH(TRIM($L27),$B$2:$B$11,0),MATCH(O$2,$G$2:$J$2,0),1)</f>
        <v>65348</v>
      </c>
    </row>
    <row r="28" spans="2:15" x14ac:dyDescent="0.3">
      <c r="B28" s="23"/>
      <c r="C28" s="24"/>
      <c r="D28" s="24"/>
      <c r="E28" s="23"/>
      <c r="F28" s="3"/>
      <c r="G28" s="3"/>
      <c r="H28" s="3"/>
      <c r="I28" s="3"/>
      <c r="J28" s="23"/>
      <c r="K28" s="3"/>
      <c r="L28" s="14" t="s">
        <v>52</v>
      </c>
      <c r="M28" s="15" t="str">
        <f>INDEX(($B$2:$E$11,$G$2:$J$11,$B$13:$E$21,$G$13:$J$21),MATCH(TRIM($L28),$B$13:$B$22,0),MATCH(M$2,$G$2:$J$2,0),3)</f>
        <v>Analytics</v>
      </c>
      <c r="N28" s="15" t="str">
        <f>INDEX(($B$2:$E$11,$G$2:$J$11,$B$13:$E$21,$G$13:$J$21),MATCH(TRIM($L28),$B$13:$B$22,0),MATCH(N$2,$G$2:$J$2,0),3)</f>
        <v>Thomas Martin</v>
      </c>
      <c r="O28" s="15">
        <f>INDEX(($B$2:$E$11,$G$2:$J$11,$B$13:$E$21,$G$13:$J$21),MATCH(TRIM($L28),$B$13:$B$22,0),MATCH(O$2,$G$2:$J$2,0),3)</f>
        <v>87567</v>
      </c>
    </row>
    <row r="29" spans="2:15" x14ac:dyDescent="0.3">
      <c r="B29" s="23"/>
      <c r="C29" s="24"/>
      <c r="D29" s="24"/>
      <c r="E29" s="23"/>
      <c r="F29" s="3"/>
      <c r="G29" s="3"/>
      <c r="H29" s="3"/>
      <c r="I29" s="3"/>
      <c r="J29" s="23"/>
      <c r="K29" s="3"/>
      <c r="L29" s="14" t="s">
        <v>23</v>
      </c>
      <c r="M29" s="15" t="str">
        <f>INDEX(($B$2:$E$11,$G$2:$J$11,$B$13:$E$21,$G$13:$J$21),MATCH($L29,$G$2:$G$11,0),MATCH(M$2,$G$2:$J$2,0),2)</f>
        <v>Analytics</v>
      </c>
      <c r="N29" s="15" t="str">
        <f>INDEX(($B$2:$E$11,$G$2:$J$11,$B$13:$E$21,$G$13:$J$21),MATCH($L29,$G$2:$G$11,0),MATCH(N$2,$G$2:$J$2,0),2)</f>
        <v>Mathias Nadaluti</v>
      </c>
      <c r="O29" s="15">
        <f>INDEX(($B$2:$E$11,$G$2:$J$11,$B$13:$E$21,$G$13:$J$21),MATCH($L29,$G$2:$G$11,0),MATCH(O$2,$G$2:$J$2,0),2)</f>
        <v>66534</v>
      </c>
    </row>
    <row r="30" spans="2:15" x14ac:dyDescent="0.3">
      <c r="B30" s="23"/>
      <c r="C30" s="24"/>
      <c r="D30" s="24"/>
      <c r="E30" s="23"/>
      <c r="F30" s="3"/>
      <c r="G30" s="3"/>
      <c r="H30" s="3"/>
      <c r="I30" s="3"/>
      <c r="J30" s="23"/>
      <c r="K30" s="3"/>
      <c r="L30" s="14" t="s">
        <v>57</v>
      </c>
      <c r="M30" s="15" t="str">
        <f>INDEX(($B$2:$E$11,$G$2:$J$11,$B$13:$E$21,$G$13:$J$21),MATCH(TRIM($L30),$G$13:$G$22,0),MATCH(M$2,$G$2:$J$2,0),4)</f>
        <v>Logistics</v>
      </c>
      <c r="N30" s="15" t="str">
        <f>INDEX(($B$2:$E$11,$G$2:$J$11,$B$13:$E$21,$G$13:$J$21),MATCH(TRIM($L30),$G$13:$G$22,0),MATCH(N$2,$G$2:$J$2,0),4)</f>
        <v>Betty Hilton</v>
      </c>
      <c r="O30" s="15">
        <f>INDEX(($B$2:$E$11,$G$2:$J$11,$B$13:$E$21,$G$13:$J$21),MATCH(TRIM($L30),$G$13:$G$22,0),MATCH(O$2,$G$2:$J$2,0),4)</f>
        <v>75123</v>
      </c>
    </row>
    <row r="31" spans="2:15" x14ac:dyDescent="0.3">
      <c r="B31" s="23"/>
      <c r="C31" s="24"/>
      <c r="D31" s="24"/>
      <c r="E31" s="23"/>
      <c r="F31" s="3"/>
      <c r="G31" s="3"/>
      <c r="H31" s="3"/>
      <c r="I31" s="3"/>
      <c r="J31" s="23"/>
      <c r="K31" s="3"/>
      <c r="L31" s="14" t="s">
        <v>60</v>
      </c>
      <c r="M31" s="15" t="str">
        <f>INDEX(($B$2:$E$11,$G$2:$J$11,$B$13:$E$21,$G$13:$J$21),MATCH(TRIM($L31),$G$13:$G$22,0),MATCH(M$2,$G$2:$J$2,0),4)</f>
        <v>Sales</v>
      </c>
      <c r="N31" s="15" t="str">
        <f>INDEX(($B$2:$E$11,$G$2:$J$11,$B$13:$E$21,$G$13:$J$21),MATCH(TRIM($L31),$G$13:$G$22,0),MATCH(N$2,$G$2:$J$2,0),4)</f>
        <v>George Bush</v>
      </c>
      <c r="O31" s="15">
        <f>INDEX(($B$2:$E$11,$G$2:$J$11,$B$13:$E$21,$G$13:$J$21),MATCH(TRIM($L31),$G$13:$G$22,0),MATCH(O$2,$G$2:$J$2,0),4)</f>
        <v>23419</v>
      </c>
    </row>
    <row r="32" spans="2:15" x14ac:dyDescent="0.3">
      <c r="B32" s="23"/>
      <c r="C32" s="24"/>
      <c r="D32" s="24"/>
      <c r="E32" s="23"/>
      <c r="F32" s="3"/>
      <c r="G32" s="3"/>
      <c r="H32" s="3"/>
      <c r="I32" s="3"/>
      <c r="J32" s="23"/>
      <c r="K32" s="3"/>
      <c r="L32" s="14" t="s">
        <v>64</v>
      </c>
      <c r="M32" s="15" t="str">
        <f>INDEX(($B$2:$E$11,$G$2:$J$11,$B$13:$E$21,$G$13:$J$21),MATCH(TRIM($L32),$G$13:$G$22,0),MATCH(M$2,$G$2:$J$2,0),4)</f>
        <v>Logistics</v>
      </c>
      <c r="N32" s="15" t="str">
        <f>INDEX(($B$2:$E$11,$G$2:$J$11,$B$13:$E$21,$G$13:$J$21),MATCH(TRIM($L32),$G$13:$G$22,0),MATCH(N$2,$G$2:$J$2,0),4)</f>
        <v>Brett Lee</v>
      </c>
      <c r="O32" s="15">
        <f>INDEX(($B$2:$E$11,$G$2:$J$11,$B$13:$E$21,$G$13:$J$21),MATCH(TRIM($L32),$G$13:$G$22,0),MATCH(O$2,$G$2:$J$2,0),4)</f>
        <v>44030</v>
      </c>
    </row>
    <row r="33" spans="2:15" x14ac:dyDescent="0.3">
      <c r="B33" s="23"/>
      <c r="C33" s="24"/>
      <c r="D33" s="24"/>
      <c r="E33" s="23"/>
      <c r="F33" s="3"/>
      <c r="G33" s="3"/>
      <c r="H33" s="3"/>
      <c r="I33" s="3"/>
      <c r="J33" s="23"/>
      <c r="K33" s="3"/>
      <c r="L33" s="14" t="s">
        <v>68</v>
      </c>
      <c r="M33" s="15" t="str">
        <f>INDEX(($B$2:$E$11,$G$2:$J$11,$B$13:$E$21,$G$13:$J$21),MATCH(TRIM($L33),$G$13:$G$22,0),MATCH(M$2,$G$2:$J$2,0),4)</f>
        <v>Analytics</v>
      </c>
      <c r="N33" s="15" t="str">
        <f>INDEX(($B$2:$E$11,$G$2:$J$11,$B$13:$E$21,$G$13:$J$21),MATCH(TRIM($L33),$G$13:$G$22,0),MATCH(N$2,$G$2:$J$2,0),4)</f>
        <v>Natalie Jolie</v>
      </c>
      <c r="O33" s="15">
        <f>INDEX(($B$2:$E$11,$G$2:$J$11,$B$13:$E$21,$G$13:$J$21),MATCH(TRIM($L33),$G$13:$G$22,0),MATCH(O$2,$G$2:$J$2,0),4)</f>
        <v>98324</v>
      </c>
    </row>
    <row r="34" spans="2:15" x14ac:dyDescent="0.3">
      <c r="B34" s="23"/>
      <c r="C34" s="24"/>
      <c r="D34" s="24"/>
      <c r="E34" s="23"/>
      <c r="F34" s="3"/>
      <c r="G34" s="3"/>
      <c r="H34" s="3"/>
      <c r="I34" s="3"/>
      <c r="J34" s="23"/>
      <c r="K34" s="3"/>
      <c r="L34" s="14" t="s">
        <v>72</v>
      </c>
      <c r="M34" s="15" t="str">
        <f>INDEX(($B$2:$E$11,$G$2:$J$11,$B$13:$E$21,$G$13:$J$21),MATCH(TRIM($L34),$G$13:$G$22,0),MATCH(M$2,$G$2:$J$2,0),4)</f>
        <v>Purchase</v>
      </c>
      <c r="N34" s="15" t="str">
        <f>INDEX(($B$2:$E$11,$G$2:$J$11,$B$13:$E$21,$G$13:$J$21),MATCH(TRIM($L34),$G$13:$G$22,0),MATCH(N$2,$G$2:$J$2,0),4)</f>
        <v>Kavita Murthy</v>
      </c>
      <c r="O34" s="15">
        <f>INDEX(($B$2:$E$11,$G$2:$J$11,$B$13:$E$21,$G$13:$J$21),MATCH(TRIM($L34),$G$13:$G$22,0),MATCH(O$2,$G$2:$J$2,0),4)</f>
        <v>32865</v>
      </c>
    </row>
    <row r="35" spans="2:15" x14ac:dyDescent="0.3">
      <c r="B35" s="23"/>
      <c r="C35" s="24"/>
      <c r="D35" s="24"/>
      <c r="E35" s="23"/>
      <c r="F35" s="3"/>
      <c r="G35" s="3"/>
      <c r="H35" s="3"/>
      <c r="I35" s="3"/>
      <c r="J35" s="23"/>
      <c r="K35" s="3"/>
      <c r="L35" s="14" t="s">
        <v>75</v>
      </c>
      <c r="M35" s="15" t="str">
        <f>INDEX(($B$2:$E$11,$G$2:$J$11,$B$13:$E$21,$G$13:$J$21),MATCH(TRIM($L35),$G$13:$G$22,0),MATCH(M$2,$G$2:$J$2,0),4)</f>
        <v>Logistics</v>
      </c>
      <c r="N35" s="15" t="str">
        <f>INDEX(($B$2:$E$11,$G$2:$J$11,$B$13:$E$21,$G$13:$J$21),MATCH(TRIM($L35),$G$13:$G$22,0),MATCH(N$2,$G$2:$J$2,0),4)</f>
        <v>Mark Simpson</v>
      </c>
      <c r="O35" s="15">
        <f>INDEX(($B$2:$E$11,$G$2:$J$11,$B$13:$E$21,$G$13:$J$21),MATCH(TRIM($L35),$G$13:$G$22,0),MATCH(O$2,$G$2:$J$2,0),4)</f>
        <v>29125</v>
      </c>
    </row>
    <row r="36" spans="2:15" x14ac:dyDescent="0.3">
      <c r="B36" s="23"/>
      <c r="C36" s="24"/>
      <c r="D36" s="24"/>
      <c r="E36" s="23"/>
      <c r="F36" s="3"/>
      <c r="G36" s="3"/>
      <c r="H36" s="3"/>
      <c r="I36" s="3"/>
      <c r="J36" s="23"/>
      <c r="K36" s="3"/>
      <c r="L36" s="14" t="s">
        <v>47</v>
      </c>
      <c r="M36" s="15" t="str">
        <f>INDEX(($B$2:$E$11,$G$2:$J$11,$B$13:$E$21,$G$13:$J$21),MATCH(TRIM($L36),$B$2:$B$11,0),MATCH(M$2,$G$2:$J$2,0),1)</f>
        <v>Finance</v>
      </c>
      <c r="N36" s="15" t="str">
        <f>INDEX(($B$2:$E$11,$G$2:$J$11,$B$13:$E$21,$G$13:$J$21),MATCH(TRIM($L36),$B$2:$B$11,0),MATCH(N$2,$G$2:$J$2,0),1)</f>
        <v>Britney Pauls</v>
      </c>
      <c r="O36" s="15">
        <f>INDEX(($B$2:$E$11,$G$2:$J$11,$B$13:$E$21,$G$13:$J$21),MATCH(TRIM($L36),$B$2:$B$11,0),MATCH(O$2,$G$2:$J$2,0),1)</f>
        <v>24376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2025-04-28T15:04:56Z</dcterms:created>
  <dcterms:modified xsi:type="dcterms:W3CDTF">2025-04-28T15:06:19Z</dcterms:modified>
</cp:coreProperties>
</file>