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8_{71E6BC98-0353-4070-B39A-28B6B9566B5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01.09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78" i="1" l="1"/>
  <c r="O159" i="1"/>
  <c r="L158" i="1"/>
  <c r="O158" i="1"/>
  <c r="L157" i="1"/>
  <c r="O157" i="1"/>
  <c r="L156" i="1"/>
  <c r="O156" i="1"/>
  <c r="L155" i="1"/>
  <c r="O155" i="1"/>
  <c r="L154" i="1"/>
  <c r="O154" i="1"/>
  <c r="L153" i="1"/>
  <c r="O153" i="1"/>
  <c r="L152" i="1"/>
  <c r="O152" i="1"/>
  <c r="L151" i="1"/>
  <c r="O151" i="1"/>
  <c r="L150" i="1"/>
  <c r="O150" i="1"/>
  <c r="L149" i="1"/>
  <c r="O149" i="1"/>
  <c r="L148" i="1"/>
  <c r="O148" i="1"/>
  <c r="L147" i="1"/>
  <c r="O147" i="1"/>
  <c r="L146" i="1"/>
  <c r="O146" i="1"/>
  <c r="L145" i="1"/>
  <c r="O145" i="1"/>
  <c r="L144" i="1"/>
  <c r="O144" i="1"/>
  <c r="L143" i="1"/>
  <c r="O143" i="1"/>
  <c r="L142" i="1"/>
  <c r="O142" i="1"/>
  <c r="L141" i="1"/>
  <c r="O141" i="1"/>
  <c r="L140" i="1"/>
  <c r="O140" i="1"/>
  <c r="L139" i="1"/>
  <c r="O139" i="1"/>
  <c r="L138" i="1"/>
  <c r="O138" i="1"/>
  <c r="L137" i="1"/>
  <c r="O137" i="1"/>
  <c r="L136" i="1"/>
  <c r="O136" i="1"/>
  <c r="L135" i="1"/>
  <c r="O135" i="1"/>
  <c r="L134" i="1"/>
  <c r="O134" i="1"/>
  <c r="L133" i="1"/>
  <c r="O133" i="1"/>
  <c r="L132" i="1"/>
  <c r="O132" i="1"/>
  <c r="L131" i="1"/>
  <c r="O131" i="1"/>
  <c r="L130" i="1"/>
  <c r="L129" i="1"/>
  <c r="L128" i="1"/>
  <c r="O128" i="1"/>
  <c r="O127" i="1"/>
  <c r="K127" i="1"/>
  <c r="L126" i="1"/>
  <c r="O126" i="1"/>
  <c r="L125" i="1"/>
  <c r="O125" i="1"/>
  <c r="L124" i="1"/>
  <c r="O124" i="1"/>
  <c r="O123" i="1"/>
  <c r="K123" i="1"/>
  <c r="O122" i="1"/>
  <c r="K122" i="1"/>
  <c r="L121" i="1"/>
  <c r="O121" i="1"/>
  <c r="L120" i="1"/>
  <c r="O120" i="1"/>
  <c r="L119" i="1"/>
  <c r="O119" i="1"/>
  <c r="L118" i="1"/>
  <c r="O118" i="1"/>
  <c r="L117" i="1"/>
  <c r="O117" i="1"/>
  <c r="L116" i="1"/>
  <c r="O116" i="1"/>
  <c r="L115" i="1"/>
  <c r="L114" i="1"/>
  <c r="L113" i="1"/>
  <c r="L112" i="1"/>
  <c r="O112" i="1"/>
  <c r="L111" i="1"/>
  <c r="O111" i="1"/>
  <c r="L110" i="1"/>
  <c r="O110" i="1"/>
  <c r="L109" i="1"/>
  <c r="O109" i="1"/>
  <c r="L108" i="1"/>
  <c r="O108" i="1"/>
  <c r="L107" i="1"/>
  <c r="O107" i="1"/>
  <c r="L106" i="1"/>
  <c r="O106" i="1"/>
  <c r="L105" i="1"/>
  <c r="O105" i="1"/>
  <c r="L104" i="1"/>
  <c r="O104" i="1"/>
  <c r="L103" i="1"/>
  <c r="O103" i="1"/>
  <c r="L102" i="1"/>
  <c r="O102" i="1"/>
  <c r="L101" i="1"/>
  <c r="O101" i="1"/>
  <c r="L100" i="1"/>
  <c r="O100" i="1"/>
  <c r="L99" i="1"/>
  <c r="O99" i="1"/>
  <c r="L98" i="1"/>
  <c r="O98" i="1"/>
  <c r="L97" i="1"/>
  <c r="O97" i="1"/>
  <c r="L96" i="1"/>
  <c r="O96" i="1"/>
  <c r="L95" i="1"/>
  <c r="O95" i="1"/>
  <c r="L94" i="1"/>
  <c r="O94" i="1"/>
  <c r="L93" i="1"/>
  <c r="O93" i="1"/>
  <c r="L92" i="1"/>
  <c r="O92" i="1"/>
  <c r="L91" i="1"/>
  <c r="O91" i="1"/>
  <c r="L90" i="1"/>
  <c r="O90" i="1"/>
  <c r="L89" i="1"/>
  <c r="O89" i="1"/>
  <c r="L88" i="1"/>
  <c r="L87" i="1"/>
  <c r="L86" i="1"/>
  <c r="O86" i="1"/>
  <c r="L85" i="1"/>
  <c r="O85" i="1"/>
  <c r="K84" i="1"/>
  <c r="L83" i="1"/>
  <c r="O83" i="1"/>
  <c r="L82" i="1"/>
  <c r="O82" i="1"/>
  <c r="L81" i="1"/>
  <c r="O81" i="1"/>
  <c r="L80" i="1"/>
  <c r="O80" i="1"/>
  <c r="L79" i="1"/>
  <c r="O79" i="1"/>
  <c r="L78" i="1"/>
  <c r="O78" i="1"/>
  <c r="L77" i="1"/>
  <c r="O77" i="1"/>
  <c r="L76" i="1"/>
  <c r="O76" i="1"/>
  <c r="L75" i="1"/>
  <c r="O75" i="1"/>
  <c r="L74" i="1"/>
  <c r="O74" i="1"/>
  <c r="L73" i="1"/>
  <c r="O73" i="1"/>
  <c r="L72" i="1"/>
  <c r="O72" i="1"/>
  <c r="L71" i="1"/>
  <c r="O71" i="1"/>
  <c r="L70" i="1"/>
  <c r="O70" i="1"/>
  <c r="L69" i="1"/>
  <c r="L68" i="1"/>
  <c r="O68" i="1"/>
  <c r="L67" i="1"/>
  <c r="O67" i="1"/>
  <c r="L66" i="1"/>
  <c r="O66" i="1"/>
  <c r="M65" i="1"/>
  <c r="L64" i="1"/>
  <c r="O64" i="1"/>
  <c r="L63" i="1"/>
  <c r="O63" i="1"/>
  <c r="L62" i="1"/>
  <c r="O62" i="1"/>
  <c r="L61" i="1"/>
  <c r="O61" i="1"/>
  <c r="L60" i="1"/>
  <c r="O60" i="1"/>
  <c r="L59" i="1"/>
  <c r="O59" i="1"/>
  <c r="L58" i="1"/>
  <c r="L57" i="1"/>
  <c r="L56" i="1"/>
  <c r="O56" i="1"/>
  <c r="L55" i="1"/>
  <c r="O55" i="1"/>
  <c r="L54" i="1"/>
  <c r="O54" i="1"/>
  <c r="L53" i="1"/>
  <c r="O53" i="1"/>
  <c r="L52" i="1"/>
  <c r="O52" i="1"/>
  <c r="L51" i="1"/>
  <c r="O51" i="1"/>
  <c r="L50" i="1"/>
  <c r="O50" i="1"/>
  <c r="L49" i="1"/>
  <c r="O49" i="1"/>
  <c r="L48" i="1"/>
  <c r="O48" i="1"/>
  <c r="L47" i="1"/>
  <c r="O47" i="1"/>
  <c r="L46" i="1"/>
  <c r="O46" i="1"/>
  <c r="L45" i="1"/>
  <c r="O45" i="1"/>
  <c r="L44" i="1"/>
  <c r="O44" i="1"/>
  <c r="L43" i="1"/>
  <c r="O43" i="1"/>
  <c r="L42" i="1"/>
  <c r="O42" i="1"/>
  <c r="L41" i="1"/>
  <c r="O41" i="1"/>
  <c r="L40" i="1"/>
  <c r="O40" i="1"/>
  <c r="L39" i="1"/>
  <c r="O39" i="1"/>
  <c r="L38" i="1"/>
  <c r="O38" i="1"/>
  <c r="L37" i="1"/>
  <c r="O37" i="1"/>
  <c r="L36" i="1"/>
  <c r="O36" i="1"/>
  <c r="L35" i="1"/>
  <c r="O35" i="1"/>
  <c r="L34" i="1"/>
  <c r="O34" i="1"/>
  <c r="L33" i="1"/>
  <c r="O33" i="1"/>
  <c r="L32" i="1"/>
  <c r="O32" i="1"/>
  <c r="L31" i="1"/>
  <c r="O31" i="1"/>
  <c r="L30" i="1"/>
  <c r="O30" i="1"/>
  <c r="L29" i="1"/>
  <c r="O29" i="1"/>
  <c r="L28" i="1"/>
  <c r="O28" i="1"/>
  <c r="L27" i="1"/>
  <c r="O27" i="1"/>
  <c r="L26" i="1"/>
  <c r="O26" i="1"/>
  <c r="L25" i="1"/>
  <c r="O25" i="1"/>
  <c r="L24" i="1"/>
  <c r="O24" i="1"/>
  <c r="L23" i="1"/>
  <c r="O23" i="1"/>
  <c r="L22" i="1"/>
  <c r="O22" i="1"/>
  <c r="L21" i="1"/>
  <c r="O21" i="1"/>
  <c r="L20" i="1"/>
  <c r="O20" i="1"/>
  <c r="L19" i="1"/>
  <c r="O19" i="1"/>
  <c r="L18" i="1"/>
  <c r="O18" i="1"/>
  <c r="L17" i="1"/>
  <c r="O17" i="1"/>
  <c r="L16" i="1"/>
  <c r="O16" i="1"/>
  <c r="L15" i="1"/>
  <c r="O15" i="1"/>
  <c r="L14" i="1"/>
  <c r="O14" i="1"/>
  <c r="L13" i="1"/>
  <c r="O13" i="1"/>
  <c r="L12" i="1"/>
  <c r="O12" i="1"/>
  <c r="L11" i="1"/>
  <c r="O11" i="1"/>
  <c r="L10" i="1"/>
  <c r="O10" i="1"/>
  <c r="L9" i="1"/>
  <c r="O9" i="1"/>
  <c r="L8" i="1"/>
  <c r="O8" i="1"/>
  <c r="L7" i="1"/>
  <c r="O7" i="1"/>
  <c r="L6" i="1"/>
  <c r="O6" i="1"/>
  <c r="L5" i="1"/>
  <c r="O5" i="1"/>
  <c r="L4" i="1"/>
  <c r="O4" i="1"/>
  <c r="L3" i="1"/>
  <c r="O3" i="1"/>
  <c r="L2" i="1"/>
  <c r="O2" i="1"/>
  <c r="O163" i="1"/>
</calcChain>
</file>

<file path=xl/sharedStrings.xml><?xml version="1.0" encoding="utf-8"?>
<sst xmlns="http://schemas.openxmlformats.org/spreadsheetml/2006/main" count="851" uniqueCount="349">
  <si>
    <t>UL</t>
  </si>
  <si>
    <t>DATE</t>
  </si>
  <si>
    <t>DC NO</t>
  </si>
  <si>
    <t xml:space="preserve">TRUCK NO  </t>
  </si>
  <si>
    <t>MAT.</t>
  </si>
  <si>
    <t>PARTY NAME</t>
  </si>
  <si>
    <t>PLACE</t>
  </si>
  <si>
    <t xml:space="preserve">   REC.</t>
  </si>
  <si>
    <t xml:space="preserve">   ACC.</t>
  </si>
  <si>
    <t>PRICE</t>
  </si>
  <si>
    <t>L.Place</t>
  </si>
  <si>
    <t>AMOUNT</t>
  </si>
  <si>
    <t>TAX</t>
  </si>
  <si>
    <t>FRT.</t>
  </si>
  <si>
    <t>BALANCE</t>
  </si>
  <si>
    <t>AGI</t>
  </si>
  <si>
    <t>TS07UB 9741</t>
  </si>
  <si>
    <t>White</t>
  </si>
  <si>
    <t>Anjaiah</t>
  </si>
  <si>
    <t>LB.Nagar</t>
  </si>
  <si>
    <t>TS07UG 9252</t>
  </si>
  <si>
    <t>TS12UA6553</t>
  </si>
  <si>
    <t>ArunGoud</t>
  </si>
  <si>
    <t>Siricilla</t>
  </si>
  <si>
    <t>TS20T 6520</t>
  </si>
  <si>
    <t>Aslam</t>
  </si>
  <si>
    <t>Korutla</t>
  </si>
  <si>
    <t>TS 07 UA 7038</t>
  </si>
  <si>
    <t>Ayub</t>
  </si>
  <si>
    <t>Pebbair</t>
  </si>
  <si>
    <t>KA34C1991</t>
  </si>
  <si>
    <t>Baswaraju</t>
  </si>
  <si>
    <t>Ballari</t>
  </si>
  <si>
    <t>TS12UB3152</t>
  </si>
  <si>
    <t>BazarRaju</t>
  </si>
  <si>
    <t>P.Amberpet</t>
  </si>
  <si>
    <t>TS05UB0255</t>
  </si>
  <si>
    <t>CH.Santhosh</t>
  </si>
  <si>
    <t>Warangal</t>
  </si>
  <si>
    <t>TS26TA0704</t>
  </si>
  <si>
    <t>TS36T7243</t>
  </si>
  <si>
    <t>Enthiyaz</t>
  </si>
  <si>
    <t>Husnabad</t>
  </si>
  <si>
    <t>TS32T 3434</t>
  </si>
  <si>
    <t>Govind</t>
  </si>
  <si>
    <t>TS05UC6669</t>
  </si>
  <si>
    <t>GowthamTraders</t>
  </si>
  <si>
    <t>Kovvuru</t>
  </si>
  <si>
    <t>MH15HH 4145</t>
  </si>
  <si>
    <t>Jagadeesh</t>
  </si>
  <si>
    <t>Kadapa</t>
  </si>
  <si>
    <t>AP24X0288</t>
  </si>
  <si>
    <t>Kanakaiah</t>
  </si>
  <si>
    <t>Siddipet</t>
  </si>
  <si>
    <t>TS02UB-7761</t>
  </si>
  <si>
    <t>Kasimali</t>
  </si>
  <si>
    <t>TS02UB 7761</t>
  </si>
  <si>
    <t>AP29U 2119</t>
  </si>
  <si>
    <t>AP10W6938</t>
  </si>
  <si>
    <t>TS36T1098</t>
  </si>
  <si>
    <t>Kistaiah</t>
  </si>
  <si>
    <t>Jagadevupur</t>
  </si>
  <si>
    <t>AP21TU 8299</t>
  </si>
  <si>
    <t>KondandaRamudu</t>
  </si>
  <si>
    <t>Veldurthi</t>
  </si>
  <si>
    <t>AP02TH 5139</t>
  </si>
  <si>
    <t>Mahaboobhaha</t>
  </si>
  <si>
    <t>Ananthapur</t>
  </si>
  <si>
    <t>AP15Y3987</t>
  </si>
  <si>
    <t>Mallaiah</t>
  </si>
  <si>
    <t>BN.Reddy</t>
  </si>
  <si>
    <t>TS04UD7678</t>
  </si>
  <si>
    <t>Manmadhareddy</t>
  </si>
  <si>
    <t>Khammam</t>
  </si>
  <si>
    <t>TS07UF 9697</t>
  </si>
  <si>
    <t>Masoom</t>
  </si>
  <si>
    <t>Ieeja</t>
  </si>
  <si>
    <t>AP29T 3247</t>
  </si>
  <si>
    <t>TS05UB6878</t>
  </si>
  <si>
    <t>Mastan</t>
  </si>
  <si>
    <t>Huzurnagar</t>
  </si>
  <si>
    <t>AP22TA 3811</t>
  </si>
  <si>
    <t>MohammedWajid</t>
  </si>
  <si>
    <t>Tandur</t>
  </si>
  <si>
    <t>TS15UA0396</t>
  </si>
  <si>
    <t>Nagaraju</t>
  </si>
  <si>
    <t>Gajwel</t>
  </si>
  <si>
    <t>TS04UA1458</t>
  </si>
  <si>
    <t>Dharmasagar</t>
  </si>
  <si>
    <t>TS30T3099</t>
  </si>
  <si>
    <t>Nagesh</t>
  </si>
  <si>
    <t>Pochampalli</t>
  </si>
  <si>
    <t>TS19T 4812</t>
  </si>
  <si>
    <t>Naresh</t>
  </si>
  <si>
    <t>Mancherial</t>
  </si>
  <si>
    <t>AP30U0780</t>
  </si>
  <si>
    <t>Pasha</t>
  </si>
  <si>
    <t>Sathupalli</t>
  </si>
  <si>
    <t>TS04UC 8923</t>
  </si>
  <si>
    <t>Rajavali</t>
  </si>
  <si>
    <t>Penugolanu</t>
  </si>
  <si>
    <t>AP03TA 8789</t>
  </si>
  <si>
    <t>Rajshekar</t>
  </si>
  <si>
    <t>Kadiri</t>
  </si>
  <si>
    <t>AP28TD3283</t>
  </si>
  <si>
    <t>Hanumathurao</t>
  </si>
  <si>
    <t>Ongole</t>
  </si>
  <si>
    <t>AP36Y2405</t>
  </si>
  <si>
    <t>Ranjith</t>
  </si>
  <si>
    <t>AP36W 6031</t>
  </si>
  <si>
    <t>Ravi</t>
  </si>
  <si>
    <t>TS03UD 0736</t>
  </si>
  <si>
    <t>AP36W7095</t>
  </si>
  <si>
    <t>TS06UB 5889</t>
  </si>
  <si>
    <t>Rehamathulla</t>
  </si>
  <si>
    <t>Tadipatri</t>
  </si>
  <si>
    <t>TS12UC9926</t>
  </si>
  <si>
    <t>Sambaiah</t>
  </si>
  <si>
    <t>Rayapuram</t>
  </si>
  <si>
    <t>TS07UG 6606</t>
  </si>
  <si>
    <t>Sathish</t>
  </si>
  <si>
    <t>Kuntloor</t>
  </si>
  <si>
    <t>AP24TC1282</t>
  </si>
  <si>
    <t>Satyam</t>
  </si>
  <si>
    <t>Uppal</t>
  </si>
  <si>
    <t>AP26TC8119</t>
  </si>
  <si>
    <t>ShahiNpasha</t>
  </si>
  <si>
    <t>Tiruvuru</t>
  </si>
  <si>
    <t>TS12UD0765</t>
  </si>
  <si>
    <t>Siddulu</t>
  </si>
  <si>
    <t>AP26T 6489</t>
  </si>
  <si>
    <t>SKD</t>
  </si>
  <si>
    <t>Vijayawada</t>
  </si>
  <si>
    <t>Krishna</t>
  </si>
  <si>
    <t>TS30T2807</t>
  </si>
  <si>
    <t>Poranki</t>
  </si>
  <si>
    <t>AP24W5061</t>
  </si>
  <si>
    <t>Prodduturu</t>
  </si>
  <si>
    <t>TS30T 4500</t>
  </si>
  <si>
    <t>Gandepalli</t>
  </si>
  <si>
    <t>TS30T 1743</t>
  </si>
  <si>
    <t>AP26T6489</t>
  </si>
  <si>
    <t>TS12UC 6039</t>
  </si>
  <si>
    <t>KA39 5934</t>
  </si>
  <si>
    <t>SK.Saleem</t>
  </si>
  <si>
    <t>Gulbarga</t>
  </si>
  <si>
    <t>AP01X 7235</t>
  </si>
  <si>
    <t>Srikanth</t>
  </si>
  <si>
    <t>SriRampoor</t>
  </si>
  <si>
    <t>TS07UK 6379</t>
  </si>
  <si>
    <t>Singarayakonda</t>
  </si>
  <si>
    <t>TS30T4498</t>
  </si>
  <si>
    <t>Srikanthreddy</t>
  </si>
  <si>
    <t>AP29TB0711</t>
  </si>
  <si>
    <t>Srinivas</t>
  </si>
  <si>
    <t>Nagole</t>
  </si>
  <si>
    <t>TS 08 UG 9492</t>
  </si>
  <si>
    <t>TS 08 UG 9494</t>
  </si>
  <si>
    <t>TS07UE 8696</t>
  </si>
  <si>
    <t>Srinivasreddy</t>
  </si>
  <si>
    <t>Vanasthalipuram</t>
  </si>
  <si>
    <t>TS02UE 8696</t>
  </si>
  <si>
    <t>KA34B1159</t>
  </si>
  <si>
    <t>ST.Traders</t>
  </si>
  <si>
    <t>Bangalore</t>
  </si>
  <si>
    <t>TS07UG 9304</t>
  </si>
  <si>
    <t>Uttamreddy</t>
  </si>
  <si>
    <t>TS03UC2629</t>
  </si>
  <si>
    <t>Vijay</t>
  </si>
  <si>
    <t>TS24T2459</t>
  </si>
  <si>
    <t>TS07UB5372</t>
  </si>
  <si>
    <t>Yadagiri</t>
  </si>
  <si>
    <t>Chintalkunta</t>
  </si>
  <si>
    <t>AP10U9067</t>
  </si>
  <si>
    <t>AP04X 6882</t>
  </si>
  <si>
    <t>Yellapa</t>
  </si>
  <si>
    <t>Medak</t>
  </si>
  <si>
    <t>KA40A 9450</t>
  </si>
  <si>
    <t>Zee Traders</t>
  </si>
  <si>
    <t>TS18T 5459</t>
  </si>
  <si>
    <t>Dharmender</t>
  </si>
  <si>
    <t>AP29V 3526</t>
  </si>
  <si>
    <t>AP 23 X 6111</t>
  </si>
  <si>
    <t>TS01UA 1773</t>
  </si>
  <si>
    <t>LLT</t>
  </si>
  <si>
    <t>SG 2587</t>
  </si>
  <si>
    <t>AP02TB 3858</t>
  </si>
  <si>
    <t>Green</t>
  </si>
  <si>
    <t>Dhanujay</t>
  </si>
  <si>
    <t>Kurnool</t>
  </si>
  <si>
    <t>SG6642</t>
  </si>
  <si>
    <t>AP01X 7652</t>
  </si>
  <si>
    <t>Mix</t>
  </si>
  <si>
    <t>AP10U 9067</t>
  </si>
  <si>
    <t>Amber</t>
  </si>
  <si>
    <t>SG 2320</t>
  </si>
  <si>
    <t>TS08UB 3355</t>
  </si>
  <si>
    <t>Carlesbarg</t>
  </si>
  <si>
    <t>Mysore</t>
  </si>
  <si>
    <t>249267B</t>
  </si>
  <si>
    <t>SG2655</t>
  </si>
  <si>
    <t>TS08UD 3366</t>
  </si>
  <si>
    <t>222556B</t>
  </si>
  <si>
    <t>SG 2591</t>
  </si>
  <si>
    <t>AP23V 6648</t>
  </si>
  <si>
    <t>CH.Srikanth</t>
  </si>
  <si>
    <t>BHEL</t>
  </si>
  <si>
    <t>AP24TA 0369</t>
  </si>
  <si>
    <t>AP15TC 2587</t>
  </si>
  <si>
    <t>Ismail</t>
  </si>
  <si>
    <t>AP15Y 5044</t>
  </si>
  <si>
    <t>Kankaiah</t>
  </si>
  <si>
    <t>AP02TE 4478</t>
  </si>
  <si>
    <t>Veludurti</t>
  </si>
  <si>
    <t>SG 2588</t>
  </si>
  <si>
    <t>AP21TY 3023</t>
  </si>
  <si>
    <t>Krishnamurthy</t>
  </si>
  <si>
    <t>Madanapalli</t>
  </si>
  <si>
    <t>AP39TH 3359</t>
  </si>
  <si>
    <t>Laxminarayana</t>
  </si>
  <si>
    <t>TS07UK 5652</t>
  </si>
  <si>
    <t>Lingaswamy</t>
  </si>
  <si>
    <t>Hayathnagar</t>
  </si>
  <si>
    <t>AP15Y 3987</t>
  </si>
  <si>
    <t>TS30TA 1436</t>
  </si>
  <si>
    <t>Manjunath</t>
  </si>
  <si>
    <t>Pillaypally</t>
  </si>
  <si>
    <t>TS30T 5978</t>
  </si>
  <si>
    <t>SG 2590</t>
  </si>
  <si>
    <t>AP01W 7491</t>
  </si>
  <si>
    <t>AP02Y 5035</t>
  </si>
  <si>
    <t>AP22X 7321</t>
  </si>
  <si>
    <t>Ramesh</t>
  </si>
  <si>
    <t>Ramannapet</t>
  </si>
  <si>
    <t>TS36T 6887</t>
  </si>
  <si>
    <t>Sampath</t>
  </si>
  <si>
    <t>AP39TV 9723</t>
  </si>
  <si>
    <t>Shiva</t>
  </si>
  <si>
    <t>Madira</t>
  </si>
  <si>
    <t>SG 2589</t>
  </si>
  <si>
    <t>AP02Y 9026</t>
  </si>
  <si>
    <t>TS05UA 2914</t>
  </si>
  <si>
    <t>AP21TA 4688</t>
  </si>
  <si>
    <t>Yadaiah</t>
  </si>
  <si>
    <t>Tungakurthy</t>
  </si>
  <si>
    <t>S-LLT</t>
  </si>
  <si>
    <t>AP29V 6969</t>
  </si>
  <si>
    <t>Dammaiaguda</t>
  </si>
  <si>
    <t>AP29V 5465</t>
  </si>
  <si>
    <t>Nagaram</t>
  </si>
  <si>
    <t>Vamshi</t>
  </si>
  <si>
    <t>SG 2081</t>
  </si>
  <si>
    <t>AP29V 5459</t>
  </si>
  <si>
    <t>Godam</t>
  </si>
  <si>
    <t>Injapur</t>
  </si>
  <si>
    <t>55917B</t>
  </si>
  <si>
    <t>SG 2249</t>
  </si>
  <si>
    <t>AP29U 7979</t>
  </si>
  <si>
    <t>24651B</t>
  </si>
  <si>
    <t>SG 2603</t>
  </si>
  <si>
    <t>AP29V 0266</t>
  </si>
  <si>
    <t>Carlsberg</t>
  </si>
  <si>
    <t>Sangareddy</t>
  </si>
  <si>
    <t>50804B</t>
  </si>
  <si>
    <t>Venkateshwarlu</t>
  </si>
  <si>
    <t>SG 4051</t>
  </si>
  <si>
    <t>AP29V 6699</t>
  </si>
  <si>
    <t>Ramu</t>
  </si>
  <si>
    <t>Sathamrai</t>
  </si>
  <si>
    <t>Gemini</t>
  </si>
  <si>
    <t>SG 4052</t>
  </si>
  <si>
    <t>AP29U 7869</t>
  </si>
  <si>
    <t>Begumpet</t>
  </si>
  <si>
    <t>AP09W 3348</t>
  </si>
  <si>
    <t>Raju</t>
  </si>
  <si>
    <t>SRR</t>
  </si>
  <si>
    <t>AP29V 1229</t>
  </si>
  <si>
    <t>AP29V 1355</t>
  </si>
  <si>
    <t>Hanumaiah</t>
  </si>
  <si>
    <t>Dammaiguda</t>
  </si>
  <si>
    <t>Narsimhulu</t>
  </si>
  <si>
    <t>S-AGI</t>
  </si>
  <si>
    <t>AP29V1229</t>
  </si>
  <si>
    <t>AP29V-1355</t>
  </si>
  <si>
    <t>ECIL</t>
  </si>
  <si>
    <t>Edhullegudem</t>
  </si>
  <si>
    <t>84414B</t>
  </si>
  <si>
    <t>19734B</t>
  </si>
  <si>
    <t>Satyanarayana</t>
  </si>
  <si>
    <t>Manneguda</t>
  </si>
  <si>
    <t>AP29U2268</t>
  </si>
  <si>
    <t>Pandu</t>
  </si>
  <si>
    <t>TKR</t>
  </si>
  <si>
    <t>Venkataiah</t>
  </si>
  <si>
    <t>Shalibanda</t>
  </si>
  <si>
    <t>G-CP</t>
  </si>
  <si>
    <t>KA56 6088</t>
  </si>
  <si>
    <t>Bidar</t>
  </si>
  <si>
    <t>IN-ED</t>
  </si>
  <si>
    <t>In.In</t>
  </si>
  <si>
    <t>TS04YA 1458</t>
  </si>
  <si>
    <t>M.Nagaraju</t>
  </si>
  <si>
    <t>TS30T 2729</t>
  </si>
  <si>
    <t>R.Samuel</t>
  </si>
  <si>
    <t>Valigonda</t>
  </si>
  <si>
    <t>TS08UE 1317</t>
  </si>
  <si>
    <t>Kachura</t>
  </si>
  <si>
    <t>Nayeem</t>
  </si>
  <si>
    <t>Alleru</t>
  </si>
  <si>
    <t>TS30T 3447</t>
  </si>
  <si>
    <t>TS30T 5690</t>
  </si>
  <si>
    <t xml:space="preserve">Mix  </t>
  </si>
  <si>
    <t>N.Narsimha</t>
  </si>
  <si>
    <t>Jalukaluva</t>
  </si>
  <si>
    <t>TS30TA 0097</t>
  </si>
  <si>
    <t>Shankar</t>
  </si>
  <si>
    <t>TS30T 1661</t>
  </si>
  <si>
    <t>Ramachandar</t>
  </si>
  <si>
    <t>AP24Y 4431</t>
  </si>
  <si>
    <t>Ganesh</t>
  </si>
  <si>
    <t>TS07UE 8810</t>
  </si>
  <si>
    <t>K.Narsimha</t>
  </si>
  <si>
    <t>TS30TA 2063</t>
  </si>
  <si>
    <t>TS30T 5611</t>
  </si>
  <si>
    <t>V.Ashok</t>
  </si>
  <si>
    <t>Brahanapally</t>
  </si>
  <si>
    <t>TS30TA 1776</t>
  </si>
  <si>
    <t>V.Sai</t>
  </si>
  <si>
    <t>AP24TA 7782</t>
  </si>
  <si>
    <t>K.Raju</t>
  </si>
  <si>
    <t>TS30T 2615</t>
  </si>
  <si>
    <t>TS08UD 7154</t>
  </si>
  <si>
    <t>Vitrum</t>
  </si>
  <si>
    <t>KA56 3346</t>
  </si>
  <si>
    <t>Bipin</t>
  </si>
  <si>
    <t>Freights</t>
  </si>
  <si>
    <t>Sir</t>
  </si>
  <si>
    <t>Saroor Nagar</t>
  </si>
  <si>
    <t>26.08 RET</t>
  </si>
  <si>
    <t>Bimanna</t>
  </si>
  <si>
    <t>Raichur</t>
  </si>
  <si>
    <t>July</t>
  </si>
  <si>
    <t>Aug</t>
  </si>
  <si>
    <t>IN</t>
  </si>
  <si>
    <t>ED</t>
  </si>
  <si>
    <t>VT</t>
  </si>
  <si>
    <t>25.08 RET</t>
  </si>
  <si>
    <t>Ganesh Uppal</t>
  </si>
  <si>
    <t>ON A/C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</si>
</sst>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0" fillId="0" borderId="1" xfId="0" applyBorder="1"/>
    <xf numFmtId="14" fontId="0" fillId="0" borderId="1" xfId="0" applyNumberFormat="1" applyBorder="1"/>
    <xf numFmtId="1" fontId="0" fillId="0" borderId="1" xfId="0" applyNumberForma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/>
    <xf numFmtId="14" fontId="4" fillId="0" borderId="1" xfId="0" applyNumberFormat="1" applyFont="1" applyBorder="1"/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5" fillId="0" borderId="1" xfId="0" applyFont="1" applyBorder="1"/>
    <xf numFmtId="1" fontId="4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"/>
  <sheetViews>
    <sheetView tabSelected="1" workbookViewId="0">
      <selection activeCell="D1" sqref="D1"/>
    </sheetView>
  </sheetViews>
  <sheetFormatPr defaultRowHeight="14.4" x14ac:dyDescent="0.3"/>
  <cols>
    <col min="1" max="1" width="7.109375" bestFit="1" customWidth="1"/>
    <col min="2" max="2" width="10.44140625" bestFit="1" customWidth="1"/>
    <col min="3" max="3" width="7.6640625" bestFit="1" customWidth="1"/>
    <col min="4" max="4" width="13.109375" bestFit="1" customWidth="1"/>
    <col min="5" max="5" width="8" bestFit="1" customWidth="1"/>
    <col min="6" max="6" width="17.44140625" bestFit="1" customWidth="1"/>
    <col min="7" max="7" width="16.109375" bestFit="1" customWidth="1"/>
    <col min="8" max="8" width="6.109375" bestFit="1" customWidth="1"/>
    <col min="9" max="9" width="7" bestFit="1" customWidth="1"/>
    <col min="10" max="10" width="6" bestFit="1" customWidth="1"/>
    <col min="11" max="11" width="11.109375" bestFit="1" customWidth="1"/>
    <col min="12" max="12" width="10" bestFit="1" customWidth="1"/>
    <col min="13" max="14" width="6" bestFit="1" customWidth="1"/>
    <col min="15" max="15" width="11" bestFit="1" customWidth="1"/>
  </cols>
  <sheetData>
    <row r="1" spans="1:15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</row>
    <row r="2" spans="1:15" x14ac:dyDescent="0.3">
      <c r="A2" s="5" t="s">
        <v>15</v>
      </c>
      <c r="B2" s="6">
        <v>44798</v>
      </c>
      <c r="C2" s="7">
        <v>4146</v>
      </c>
      <c r="D2" s="5" t="s">
        <v>16</v>
      </c>
      <c r="E2" s="8" t="s">
        <v>17</v>
      </c>
      <c r="F2" s="5" t="s">
        <v>18</v>
      </c>
      <c r="G2" s="5" t="s">
        <v>19</v>
      </c>
      <c r="H2" s="5">
        <v>10.64</v>
      </c>
      <c r="I2" s="5">
        <v>10.427</v>
      </c>
      <c r="J2" s="5">
        <v>7000</v>
      </c>
      <c r="K2" s="5"/>
      <c r="L2" s="5">
        <f t="shared" ref="L2:L66" si="0">I2*J2</f>
        <v>72989</v>
      </c>
      <c r="M2" s="5">
        <v>3649</v>
      </c>
      <c r="N2" s="5">
        <v>0</v>
      </c>
      <c r="O2" s="5">
        <f t="shared" ref="O2:O56" si="1">L2+M2-N2</f>
        <v>76638</v>
      </c>
    </row>
    <row r="3" spans="1:15" x14ac:dyDescent="0.3">
      <c r="A3" s="5" t="s">
        <v>15</v>
      </c>
      <c r="B3" s="6">
        <v>44799</v>
      </c>
      <c r="C3" s="7">
        <v>11424</v>
      </c>
      <c r="D3" s="5" t="s">
        <v>20</v>
      </c>
      <c r="E3" s="8" t="s">
        <v>17</v>
      </c>
      <c r="F3" s="5" t="s">
        <v>18</v>
      </c>
      <c r="G3" s="5" t="s">
        <v>19</v>
      </c>
      <c r="H3" s="5">
        <v>10.27</v>
      </c>
      <c r="I3" s="5">
        <v>9.9619999999999997</v>
      </c>
      <c r="J3" s="5">
        <v>7400</v>
      </c>
      <c r="K3" s="5"/>
      <c r="L3" s="5">
        <f t="shared" si="0"/>
        <v>73718.8</v>
      </c>
      <c r="M3" s="5">
        <v>3686</v>
      </c>
      <c r="N3" s="5">
        <v>0</v>
      </c>
      <c r="O3" s="5">
        <f t="shared" si="1"/>
        <v>77404.800000000003</v>
      </c>
    </row>
    <row r="4" spans="1:15" x14ac:dyDescent="0.3">
      <c r="A4" s="5" t="s">
        <v>15</v>
      </c>
      <c r="B4" s="6">
        <v>44799</v>
      </c>
      <c r="C4" s="7">
        <v>10174</v>
      </c>
      <c r="D4" s="5" t="s">
        <v>21</v>
      </c>
      <c r="E4" s="8" t="s">
        <v>17</v>
      </c>
      <c r="F4" s="5" t="s">
        <v>22</v>
      </c>
      <c r="G4" s="5" t="s">
        <v>23</v>
      </c>
      <c r="H4" s="5">
        <v>10.119999999999999</v>
      </c>
      <c r="I4" s="5">
        <v>9.9179999999999993</v>
      </c>
      <c r="J4" s="5">
        <v>7400</v>
      </c>
      <c r="K4" s="5"/>
      <c r="L4" s="5">
        <f t="shared" si="0"/>
        <v>73393.2</v>
      </c>
      <c r="M4" s="5"/>
      <c r="N4" s="5">
        <v>0</v>
      </c>
      <c r="O4" s="5">
        <f t="shared" si="1"/>
        <v>73393.2</v>
      </c>
    </row>
    <row r="5" spans="1:15" x14ac:dyDescent="0.3">
      <c r="A5" s="5" t="s">
        <v>15</v>
      </c>
      <c r="B5" s="6">
        <v>44800</v>
      </c>
      <c r="C5" s="7">
        <v>10181</v>
      </c>
      <c r="D5" s="5" t="s">
        <v>24</v>
      </c>
      <c r="E5" s="8" t="s">
        <v>17</v>
      </c>
      <c r="F5" s="5" t="s">
        <v>25</v>
      </c>
      <c r="G5" s="5" t="s">
        <v>26</v>
      </c>
      <c r="H5" s="5">
        <v>15.79</v>
      </c>
      <c r="I5" s="5">
        <v>15.474</v>
      </c>
      <c r="J5" s="5">
        <v>7200</v>
      </c>
      <c r="K5" s="5"/>
      <c r="L5" s="5">
        <f t="shared" si="0"/>
        <v>111412.8</v>
      </c>
      <c r="M5" s="5"/>
      <c r="N5" s="5">
        <v>0</v>
      </c>
      <c r="O5" s="5">
        <f t="shared" si="1"/>
        <v>111412.8</v>
      </c>
    </row>
    <row r="6" spans="1:15" x14ac:dyDescent="0.3">
      <c r="A6" s="5" t="s">
        <v>15</v>
      </c>
      <c r="B6" s="6">
        <v>44799</v>
      </c>
      <c r="C6" s="7">
        <v>7730</v>
      </c>
      <c r="D6" s="5" t="s">
        <v>27</v>
      </c>
      <c r="E6" s="8" t="s">
        <v>17</v>
      </c>
      <c r="F6" s="5" t="s">
        <v>28</v>
      </c>
      <c r="G6" s="5" t="s">
        <v>29</v>
      </c>
      <c r="H6" s="5">
        <v>2.17</v>
      </c>
      <c r="I6" s="5">
        <v>2.105</v>
      </c>
      <c r="J6" s="5">
        <v>7400</v>
      </c>
      <c r="K6" s="5"/>
      <c r="L6" s="5">
        <f t="shared" si="0"/>
        <v>15577</v>
      </c>
      <c r="M6" s="5"/>
      <c r="N6" s="5">
        <v>0</v>
      </c>
      <c r="O6" s="5">
        <f t="shared" si="1"/>
        <v>15577</v>
      </c>
    </row>
    <row r="7" spans="1:15" x14ac:dyDescent="0.3">
      <c r="A7" s="5" t="s">
        <v>15</v>
      </c>
      <c r="B7" s="6">
        <v>44799</v>
      </c>
      <c r="C7" s="7">
        <v>3164</v>
      </c>
      <c r="D7" s="5" t="s">
        <v>30</v>
      </c>
      <c r="E7" s="8" t="s">
        <v>17</v>
      </c>
      <c r="F7" s="5" t="s">
        <v>31</v>
      </c>
      <c r="G7" s="5" t="s">
        <v>32</v>
      </c>
      <c r="H7" s="5">
        <v>12.28</v>
      </c>
      <c r="I7" s="5">
        <v>12.034000000000001</v>
      </c>
      <c r="J7" s="5">
        <v>7400</v>
      </c>
      <c r="K7" s="5"/>
      <c r="L7" s="5">
        <f t="shared" si="0"/>
        <v>89051.6</v>
      </c>
      <c r="M7" s="5">
        <v>3900</v>
      </c>
      <c r="N7" s="5">
        <v>0</v>
      </c>
      <c r="O7" s="5">
        <f t="shared" si="1"/>
        <v>92951.6</v>
      </c>
    </row>
    <row r="8" spans="1:15" x14ac:dyDescent="0.3">
      <c r="A8" s="5" t="s">
        <v>15</v>
      </c>
      <c r="B8" s="6">
        <v>44801</v>
      </c>
      <c r="C8" s="7">
        <v>5121</v>
      </c>
      <c r="D8" s="5" t="s">
        <v>33</v>
      </c>
      <c r="E8" s="8" t="s">
        <v>17</v>
      </c>
      <c r="F8" s="5" t="s">
        <v>34</v>
      </c>
      <c r="G8" s="5" t="s">
        <v>35</v>
      </c>
      <c r="H8" s="5">
        <v>11.66</v>
      </c>
      <c r="I8" s="5">
        <v>11.31</v>
      </c>
      <c r="J8" s="5">
        <v>7400</v>
      </c>
      <c r="K8" s="5"/>
      <c r="L8" s="5">
        <f t="shared" si="0"/>
        <v>83694</v>
      </c>
      <c r="M8" s="5">
        <v>4185</v>
      </c>
      <c r="N8" s="5">
        <v>0</v>
      </c>
      <c r="O8" s="5">
        <f t="shared" si="1"/>
        <v>87879</v>
      </c>
    </row>
    <row r="9" spans="1:15" x14ac:dyDescent="0.3">
      <c r="A9" s="5" t="s">
        <v>15</v>
      </c>
      <c r="B9" s="6">
        <v>44799</v>
      </c>
      <c r="C9" s="7">
        <v>10172</v>
      </c>
      <c r="D9" s="5" t="s">
        <v>36</v>
      </c>
      <c r="E9" s="8" t="s">
        <v>17</v>
      </c>
      <c r="F9" s="5" t="s">
        <v>37</v>
      </c>
      <c r="G9" s="5" t="s">
        <v>38</v>
      </c>
      <c r="H9" s="5">
        <v>7.18</v>
      </c>
      <c r="I9" s="5">
        <v>7.0359999999999996</v>
      </c>
      <c r="J9" s="5">
        <v>7400</v>
      </c>
      <c r="K9" s="5"/>
      <c r="L9" s="5">
        <f t="shared" si="0"/>
        <v>52066.399999999994</v>
      </c>
      <c r="M9" s="5"/>
      <c r="N9" s="5">
        <v>0</v>
      </c>
      <c r="O9" s="5">
        <f t="shared" si="1"/>
        <v>52066.399999999994</v>
      </c>
    </row>
    <row r="10" spans="1:15" x14ac:dyDescent="0.3">
      <c r="A10" s="5" t="s">
        <v>15</v>
      </c>
      <c r="B10" s="6">
        <v>44800</v>
      </c>
      <c r="C10" s="7">
        <v>10175</v>
      </c>
      <c r="D10" s="5" t="s">
        <v>39</v>
      </c>
      <c r="E10" s="8" t="s">
        <v>17</v>
      </c>
      <c r="F10" s="5" t="s">
        <v>37</v>
      </c>
      <c r="G10" s="5" t="s">
        <v>38</v>
      </c>
      <c r="H10" s="5">
        <v>8.82</v>
      </c>
      <c r="I10" s="5">
        <v>8.6440000000000001</v>
      </c>
      <c r="J10" s="5">
        <v>7400</v>
      </c>
      <c r="K10" s="5"/>
      <c r="L10" s="5">
        <f t="shared" si="0"/>
        <v>63965.599999999999</v>
      </c>
      <c r="M10" s="5"/>
      <c r="N10" s="5">
        <v>0</v>
      </c>
      <c r="O10" s="5">
        <f t="shared" si="1"/>
        <v>63965.599999999999</v>
      </c>
    </row>
    <row r="11" spans="1:15" x14ac:dyDescent="0.3">
      <c r="A11" s="5" t="s">
        <v>15</v>
      </c>
      <c r="B11" s="6">
        <v>44801</v>
      </c>
      <c r="C11" s="7">
        <v>10191</v>
      </c>
      <c r="D11" s="5" t="s">
        <v>40</v>
      </c>
      <c r="E11" s="8" t="s">
        <v>17</v>
      </c>
      <c r="F11" s="5" t="s">
        <v>41</v>
      </c>
      <c r="G11" s="5" t="s">
        <v>42</v>
      </c>
      <c r="H11" s="5">
        <v>4.3600000000000003</v>
      </c>
      <c r="I11" s="5">
        <v>4.3159999999999998</v>
      </c>
      <c r="J11" s="5">
        <v>7400</v>
      </c>
      <c r="K11" s="5"/>
      <c r="L11" s="5">
        <f t="shared" si="0"/>
        <v>31938.399999999998</v>
      </c>
      <c r="M11" s="5"/>
      <c r="N11" s="5">
        <v>0</v>
      </c>
      <c r="O11" s="5">
        <f t="shared" si="1"/>
        <v>31938.399999999998</v>
      </c>
    </row>
    <row r="12" spans="1:15" x14ac:dyDescent="0.3">
      <c r="A12" s="5" t="s">
        <v>15</v>
      </c>
      <c r="B12" s="6">
        <v>44800</v>
      </c>
      <c r="C12" s="7">
        <v>7731</v>
      </c>
      <c r="D12" s="5" t="s">
        <v>43</v>
      </c>
      <c r="E12" s="8" t="s">
        <v>17</v>
      </c>
      <c r="F12" s="5" t="s">
        <v>44</v>
      </c>
      <c r="G12" s="5" t="s">
        <v>29</v>
      </c>
      <c r="H12" s="5">
        <v>11.07</v>
      </c>
      <c r="I12" s="5">
        <v>10.738</v>
      </c>
      <c r="J12" s="5">
        <v>7400</v>
      </c>
      <c r="K12" s="5"/>
      <c r="L12" s="5">
        <f t="shared" si="0"/>
        <v>79461.2</v>
      </c>
      <c r="M12" s="5"/>
      <c r="N12" s="5">
        <v>0</v>
      </c>
      <c r="O12" s="5">
        <f t="shared" si="1"/>
        <v>79461.2</v>
      </c>
    </row>
    <row r="13" spans="1:15" x14ac:dyDescent="0.3">
      <c r="A13" s="5" t="s">
        <v>15</v>
      </c>
      <c r="B13" s="6">
        <v>44798</v>
      </c>
      <c r="C13" s="7">
        <v>2893</v>
      </c>
      <c r="D13" s="5" t="s">
        <v>45</v>
      </c>
      <c r="E13" s="8" t="s">
        <v>17</v>
      </c>
      <c r="F13" s="5" t="s">
        <v>46</v>
      </c>
      <c r="G13" s="5" t="s">
        <v>47</v>
      </c>
      <c r="H13" s="5">
        <v>24.26</v>
      </c>
      <c r="I13" s="5">
        <v>24.26</v>
      </c>
      <c r="J13" s="5">
        <v>7200</v>
      </c>
      <c r="K13" s="5"/>
      <c r="L13" s="5">
        <f t="shared" si="0"/>
        <v>174672</v>
      </c>
      <c r="M13" s="5"/>
      <c r="N13" s="5">
        <v>5000</v>
      </c>
      <c r="O13" s="5">
        <f t="shared" si="1"/>
        <v>169672</v>
      </c>
    </row>
    <row r="14" spans="1:15" x14ac:dyDescent="0.3">
      <c r="A14" s="5" t="s">
        <v>15</v>
      </c>
      <c r="B14" s="6">
        <v>44800</v>
      </c>
      <c r="C14" s="7">
        <v>10180</v>
      </c>
      <c r="D14" s="5" t="s">
        <v>48</v>
      </c>
      <c r="E14" s="8" t="s">
        <v>17</v>
      </c>
      <c r="F14" s="5" t="s">
        <v>49</v>
      </c>
      <c r="G14" s="5" t="s">
        <v>50</v>
      </c>
      <c r="H14" s="5">
        <v>10.27</v>
      </c>
      <c r="I14" s="5">
        <v>10.116</v>
      </c>
      <c r="J14" s="5">
        <v>7400</v>
      </c>
      <c r="K14" s="5"/>
      <c r="L14" s="5">
        <f t="shared" si="0"/>
        <v>74858.399999999994</v>
      </c>
      <c r="M14" s="5"/>
      <c r="N14" s="5">
        <v>0</v>
      </c>
      <c r="O14" s="5">
        <f t="shared" si="1"/>
        <v>74858.399999999994</v>
      </c>
    </row>
    <row r="15" spans="1:15" x14ac:dyDescent="0.3">
      <c r="A15" s="5" t="s">
        <v>15</v>
      </c>
      <c r="B15" s="6">
        <v>44798</v>
      </c>
      <c r="C15" s="7">
        <v>8802</v>
      </c>
      <c r="D15" s="5" t="s">
        <v>51</v>
      </c>
      <c r="E15" s="8" t="s">
        <v>17</v>
      </c>
      <c r="F15" s="5" t="s">
        <v>52</v>
      </c>
      <c r="G15" s="5" t="s">
        <v>53</v>
      </c>
      <c r="H15" s="5">
        <v>18.04</v>
      </c>
      <c r="I15" s="5">
        <v>17.678999999999998</v>
      </c>
      <c r="J15" s="5">
        <v>7000</v>
      </c>
      <c r="K15" s="5"/>
      <c r="L15" s="5">
        <f t="shared" si="0"/>
        <v>123752.99999999999</v>
      </c>
      <c r="M15" s="5"/>
      <c r="N15" s="5">
        <v>0</v>
      </c>
      <c r="O15" s="5">
        <f t="shared" si="1"/>
        <v>123752.99999999999</v>
      </c>
    </row>
    <row r="16" spans="1:15" x14ac:dyDescent="0.3">
      <c r="A16" s="5" t="s">
        <v>15</v>
      </c>
      <c r="B16" s="6">
        <v>44798</v>
      </c>
      <c r="C16" s="7">
        <v>9001</v>
      </c>
      <c r="D16" s="5" t="s">
        <v>54</v>
      </c>
      <c r="E16" s="8" t="s">
        <v>17</v>
      </c>
      <c r="F16" s="5" t="s">
        <v>55</v>
      </c>
      <c r="G16" s="5" t="s">
        <v>35</v>
      </c>
      <c r="H16" s="5">
        <v>13.66</v>
      </c>
      <c r="I16" s="5">
        <v>13.455</v>
      </c>
      <c r="J16" s="5">
        <v>7000</v>
      </c>
      <c r="K16" s="5"/>
      <c r="L16" s="5">
        <f t="shared" si="0"/>
        <v>94185</v>
      </c>
      <c r="M16" s="5">
        <v>4710</v>
      </c>
      <c r="N16" s="5">
        <v>0</v>
      </c>
      <c r="O16" s="5">
        <f t="shared" si="1"/>
        <v>98895</v>
      </c>
    </row>
    <row r="17" spans="1:15" x14ac:dyDescent="0.3">
      <c r="A17" s="5" t="s">
        <v>15</v>
      </c>
      <c r="B17" s="6">
        <v>44799</v>
      </c>
      <c r="C17" s="7">
        <v>9002</v>
      </c>
      <c r="D17" s="5" t="s">
        <v>56</v>
      </c>
      <c r="E17" s="8" t="s">
        <v>17</v>
      </c>
      <c r="F17" s="5" t="s">
        <v>55</v>
      </c>
      <c r="G17" s="5" t="s">
        <v>35</v>
      </c>
      <c r="H17" s="5">
        <v>14</v>
      </c>
      <c r="I17" s="5">
        <v>13.86</v>
      </c>
      <c r="J17" s="5">
        <v>7400</v>
      </c>
      <c r="K17" s="5"/>
      <c r="L17" s="5">
        <f t="shared" si="0"/>
        <v>102564</v>
      </c>
      <c r="M17" s="5">
        <v>5128</v>
      </c>
      <c r="N17" s="5">
        <v>0</v>
      </c>
      <c r="O17" s="5">
        <f t="shared" si="1"/>
        <v>107692</v>
      </c>
    </row>
    <row r="18" spans="1:15" x14ac:dyDescent="0.3">
      <c r="A18" s="5" t="s">
        <v>15</v>
      </c>
      <c r="B18" s="6">
        <v>44800</v>
      </c>
      <c r="C18" s="7">
        <v>9003</v>
      </c>
      <c r="D18" s="5" t="s">
        <v>54</v>
      </c>
      <c r="E18" s="8" t="s">
        <v>17</v>
      </c>
      <c r="F18" s="5" t="s">
        <v>55</v>
      </c>
      <c r="G18" s="5" t="s">
        <v>35</v>
      </c>
      <c r="H18" s="5">
        <v>13.89</v>
      </c>
      <c r="I18" s="5">
        <v>13.750999999999999</v>
      </c>
      <c r="J18" s="5">
        <v>7400</v>
      </c>
      <c r="K18" s="5"/>
      <c r="L18" s="5">
        <f t="shared" si="0"/>
        <v>101757.4</v>
      </c>
      <c r="M18" s="5">
        <v>5088</v>
      </c>
      <c r="N18" s="5">
        <v>0</v>
      </c>
      <c r="O18" s="5">
        <f t="shared" si="1"/>
        <v>106845.4</v>
      </c>
    </row>
    <row r="19" spans="1:15" x14ac:dyDescent="0.3">
      <c r="A19" s="5" t="s">
        <v>15</v>
      </c>
      <c r="B19" s="6">
        <v>44798</v>
      </c>
      <c r="C19" s="7">
        <v>9057</v>
      </c>
      <c r="D19" s="5" t="s">
        <v>57</v>
      </c>
      <c r="E19" s="8" t="s">
        <v>17</v>
      </c>
      <c r="F19" s="5" t="s">
        <v>55</v>
      </c>
      <c r="G19" s="5" t="s">
        <v>35</v>
      </c>
      <c r="H19" s="5">
        <v>13.47</v>
      </c>
      <c r="I19" s="5">
        <v>13.201000000000001</v>
      </c>
      <c r="J19" s="5">
        <v>7000</v>
      </c>
      <c r="K19" s="5"/>
      <c r="L19" s="5">
        <f t="shared" si="0"/>
        <v>92407</v>
      </c>
      <c r="M19" s="5">
        <v>4620</v>
      </c>
      <c r="N19" s="5">
        <v>0</v>
      </c>
      <c r="O19" s="5">
        <f t="shared" si="1"/>
        <v>97027</v>
      </c>
    </row>
    <row r="20" spans="1:15" x14ac:dyDescent="0.3">
      <c r="A20" s="5" t="s">
        <v>15</v>
      </c>
      <c r="B20" s="6">
        <v>44799</v>
      </c>
      <c r="C20" s="7">
        <v>9058</v>
      </c>
      <c r="D20" s="5" t="s">
        <v>57</v>
      </c>
      <c r="E20" s="8" t="s">
        <v>17</v>
      </c>
      <c r="F20" s="5" t="s">
        <v>55</v>
      </c>
      <c r="G20" s="5" t="s">
        <v>35</v>
      </c>
      <c r="H20" s="5">
        <v>14.19</v>
      </c>
      <c r="I20" s="5">
        <v>14.048</v>
      </c>
      <c r="J20" s="5">
        <v>7400</v>
      </c>
      <c r="K20" s="5"/>
      <c r="L20" s="5">
        <f t="shared" si="0"/>
        <v>103955.2</v>
      </c>
      <c r="M20" s="5">
        <v>5198</v>
      </c>
      <c r="N20" s="5">
        <v>0</v>
      </c>
      <c r="O20" s="5">
        <f t="shared" si="1"/>
        <v>109153.2</v>
      </c>
    </row>
    <row r="21" spans="1:15" x14ac:dyDescent="0.3">
      <c r="A21" s="5" t="s">
        <v>15</v>
      </c>
      <c r="B21" s="6">
        <v>44801</v>
      </c>
      <c r="C21" s="7">
        <v>9059</v>
      </c>
      <c r="D21" s="5" t="s">
        <v>57</v>
      </c>
      <c r="E21" s="8" t="s">
        <v>17</v>
      </c>
      <c r="F21" s="5" t="s">
        <v>55</v>
      </c>
      <c r="G21" s="5" t="s">
        <v>35</v>
      </c>
      <c r="H21" s="5">
        <v>12.71</v>
      </c>
      <c r="I21" s="5">
        <v>12.391999999999999</v>
      </c>
      <c r="J21" s="5">
        <v>7400</v>
      </c>
      <c r="K21" s="5"/>
      <c r="L21" s="5">
        <f t="shared" si="0"/>
        <v>91700.800000000003</v>
      </c>
      <c r="M21" s="5">
        <v>4586</v>
      </c>
      <c r="N21" s="5">
        <v>0</v>
      </c>
      <c r="O21" s="5">
        <f t="shared" si="1"/>
        <v>96286.8</v>
      </c>
    </row>
    <row r="22" spans="1:15" x14ac:dyDescent="0.3">
      <c r="A22" s="5" t="s">
        <v>15</v>
      </c>
      <c r="B22" s="6">
        <v>44799</v>
      </c>
      <c r="C22" s="7">
        <v>10173</v>
      </c>
      <c r="D22" s="5" t="s">
        <v>58</v>
      </c>
      <c r="E22" s="8" t="s">
        <v>17</v>
      </c>
      <c r="F22" s="5" t="s">
        <v>55</v>
      </c>
      <c r="G22" s="5" t="s">
        <v>35</v>
      </c>
      <c r="H22" s="5">
        <v>7.64</v>
      </c>
      <c r="I22" s="5">
        <v>7.4870000000000001</v>
      </c>
      <c r="J22" s="5">
        <v>7400</v>
      </c>
      <c r="K22" s="5"/>
      <c r="L22" s="5">
        <f t="shared" si="0"/>
        <v>55403.8</v>
      </c>
      <c r="M22" s="5">
        <v>2770</v>
      </c>
      <c r="N22" s="5">
        <v>0</v>
      </c>
      <c r="O22" s="5">
        <f t="shared" si="1"/>
        <v>58173.8</v>
      </c>
    </row>
    <row r="23" spans="1:15" x14ac:dyDescent="0.3">
      <c r="A23" s="5" t="s">
        <v>15</v>
      </c>
      <c r="B23" s="6">
        <v>44800</v>
      </c>
      <c r="C23" s="7">
        <v>10176</v>
      </c>
      <c r="D23" s="5" t="s">
        <v>59</v>
      </c>
      <c r="E23" s="8" t="s">
        <v>17</v>
      </c>
      <c r="F23" s="5" t="s">
        <v>60</v>
      </c>
      <c r="G23" s="5" t="s">
        <v>61</v>
      </c>
      <c r="H23" s="5">
        <v>8.8000000000000007</v>
      </c>
      <c r="I23" s="5">
        <v>8.6240000000000006</v>
      </c>
      <c r="J23" s="5">
        <v>7400</v>
      </c>
      <c r="K23" s="5"/>
      <c r="L23" s="5">
        <f t="shared" si="0"/>
        <v>63817.600000000006</v>
      </c>
      <c r="M23" s="5"/>
      <c r="N23" s="5">
        <v>0</v>
      </c>
      <c r="O23" s="5">
        <f t="shared" si="1"/>
        <v>63817.600000000006</v>
      </c>
    </row>
    <row r="24" spans="1:15" x14ac:dyDescent="0.3">
      <c r="A24" s="5" t="s">
        <v>15</v>
      </c>
      <c r="B24" s="6">
        <v>44801</v>
      </c>
      <c r="C24" s="7">
        <v>7732</v>
      </c>
      <c r="D24" s="5" t="s">
        <v>62</v>
      </c>
      <c r="E24" s="8" t="s">
        <v>17</v>
      </c>
      <c r="F24" s="5" t="s">
        <v>63</v>
      </c>
      <c r="G24" s="5" t="s">
        <v>64</v>
      </c>
      <c r="H24" s="5">
        <v>8.43</v>
      </c>
      <c r="I24" s="5">
        <v>8.1769999999999996</v>
      </c>
      <c r="J24" s="5">
        <v>7400</v>
      </c>
      <c r="K24" s="5"/>
      <c r="L24" s="5">
        <f t="shared" si="0"/>
        <v>60509.799999999996</v>
      </c>
      <c r="M24" s="5"/>
      <c r="N24" s="5">
        <v>0</v>
      </c>
      <c r="O24" s="5">
        <f t="shared" si="1"/>
        <v>60509.799999999996</v>
      </c>
    </row>
    <row r="25" spans="1:15" x14ac:dyDescent="0.3">
      <c r="A25" s="5" t="s">
        <v>15</v>
      </c>
      <c r="B25" s="6">
        <v>44799</v>
      </c>
      <c r="C25" s="7">
        <v>7315</v>
      </c>
      <c r="D25" s="5" t="s">
        <v>65</v>
      </c>
      <c r="E25" s="8" t="s">
        <v>17</v>
      </c>
      <c r="F25" s="5" t="s">
        <v>66</v>
      </c>
      <c r="G25" s="5" t="s">
        <v>67</v>
      </c>
      <c r="H25" s="5">
        <v>18.559999999999999</v>
      </c>
      <c r="I25" s="5">
        <v>18.373999999999999</v>
      </c>
      <c r="J25" s="5">
        <v>7400</v>
      </c>
      <c r="K25" s="5"/>
      <c r="L25" s="5">
        <f t="shared" si="0"/>
        <v>135967.59999999998</v>
      </c>
      <c r="M25" s="5"/>
      <c r="N25" s="5">
        <v>0</v>
      </c>
      <c r="O25" s="5">
        <f t="shared" si="1"/>
        <v>135967.59999999998</v>
      </c>
    </row>
    <row r="26" spans="1:15" x14ac:dyDescent="0.3">
      <c r="A26" s="5" t="s">
        <v>15</v>
      </c>
      <c r="B26" s="6">
        <v>44798</v>
      </c>
      <c r="C26" s="7">
        <v>8602</v>
      </c>
      <c r="D26" s="5" t="s">
        <v>68</v>
      </c>
      <c r="E26" s="8" t="s">
        <v>17</v>
      </c>
      <c r="F26" s="5" t="s">
        <v>69</v>
      </c>
      <c r="G26" s="5" t="s">
        <v>70</v>
      </c>
      <c r="H26" s="5">
        <v>10.54</v>
      </c>
      <c r="I26" s="5">
        <v>10.329000000000001</v>
      </c>
      <c r="J26" s="5">
        <v>7000</v>
      </c>
      <c r="K26" s="5"/>
      <c r="L26" s="5">
        <f t="shared" si="0"/>
        <v>72303</v>
      </c>
      <c r="M26" s="5">
        <v>3616</v>
      </c>
      <c r="N26" s="5">
        <v>0</v>
      </c>
      <c r="O26" s="5">
        <f t="shared" si="1"/>
        <v>75919</v>
      </c>
    </row>
    <row r="27" spans="1:15" x14ac:dyDescent="0.3">
      <c r="A27" s="5" t="s">
        <v>15</v>
      </c>
      <c r="B27" s="6">
        <v>44798</v>
      </c>
      <c r="C27" s="7">
        <v>10162</v>
      </c>
      <c r="D27" s="5" t="s">
        <v>71</v>
      </c>
      <c r="E27" s="8" t="s">
        <v>17</v>
      </c>
      <c r="F27" s="5" t="s">
        <v>72</v>
      </c>
      <c r="G27" s="5" t="s">
        <v>73</v>
      </c>
      <c r="H27" s="5">
        <v>9.08</v>
      </c>
      <c r="I27" s="5">
        <v>8.8979999999999997</v>
      </c>
      <c r="J27" s="5">
        <v>7000</v>
      </c>
      <c r="K27" s="5"/>
      <c r="L27" s="5">
        <f t="shared" si="0"/>
        <v>62286</v>
      </c>
      <c r="M27" s="5"/>
      <c r="N27" s="5">
        <v>0</v>
      </c>
      <c r="O27" s="5">
        <f t="shared" si="1"/>
        <v>62286</v>
      </c>
    </row>
    <row r="28" spans="1:15" x14ac:dyDescent="0.3">
      <c r="A28" s="5" t="s">
        <v>15</v>
      </c>
      <c r="B28" s="6">
        <v>44799</v>
      </c>
      <c r="C28" s="7">
        <v>10176</v>
      </c>
      <c r="D28" s="5" t="s">
        <v>74</v>
      </c>
      <c r="E28" s="8" t="s">
        <v>17</v>
      </c>
      <c r="F28" s="5" t="s">
        <v>75</v>
      </c>
      <c r="G28" s="5" t="s">
        <v>76</v>
      </c>
      <c r="H28" s="5">
        <v>12.05</v>
      </c>
      <c r="I28" s="5">
        <v>11.689</v>
      </c>
      <c r="J28" s="5">
        <v>7400</v>
      </c>
      <c r="K28" s="5"/>
      <c r="L28" s="5">
        <f t="shared" si="0"/>
        <v>86498.6</v>
      </c>
      <c r="M28" s="5"/>
      <c r="N28" s="5">
        <v>0</v>
      </c>
      <c r="O28" s="5">
        <f t="shared" si="1"/>
        <v>86498.6</v>
      </c>
    </row>
    <row r="29" spans="1:15" x14ac:dyDescent="0.3">
      <c r="A29" s="5" t="s">
        <v>15</v>
      </c>
      <c r="B29" s="6">
        <v>44799</v>
      </c>
      <c r="C29" s="7">
        <v>10176</v>
      </c>
      <c r="D29" s="5" t="s">
        <v>77</v>
      </c>
      <c r="E29" s="8" t="s">
        <v>17</v>
      </c>
      <c r="F29" s="5" t="s">
        <v>75</v>
      </c>
      <c r="G29" s="5" t="s">
        <v>76</v>
      </c>
      <c r="H29" s="5">
        <v>12.14</v>
      </c>
      <c r="I29" s="5">
        <v>11.776</v>
      </c>
      <c r="J29" s="5">
        <v>7400</v>
      </c>
      <c r="K29" s="5"/>
      <c r="L29" s="5">
        <f t="shared" si="0"/>
        <v>87142.399999999994</v>
      </c>
      <c r="M29" s="5"/>
      <c r="N29" s="5">
        <v>0</v>
      </c>
      <c r="O29" s="5">
        <f t="shared" si="1"/>
        <v>87142.399999999994</v>
      </c>
    </row>
    <row r="30" spans="1:15" x14ac:dyDescent="0.3">
      <c r="A30" s="5" t="s">
        <v>15</v>
      </c>
      <c r="B30" s="6">
        <v>44799</v>
      </c>
      <c r="C30" s="7">
        <v>8317</v>
      </c>
      <c r="D30" s="5" t="s">
        <v>78</v>
      </c>
      <c r="E30" s="8" t="s">
        <v>17</v>
      </c>
      <c r="F30" s="5" t="s">
        <v>79</v>
      </c>
      <c r="G30" s="5" t="s">
        <v>80</v>
      </c>
      <c r="H30" s="5">
        <v>11.52</v>
      </c>
      <c r="I30" s="5">
        <v>11.29</v>
      </c>
      <c r="J30" s="5">
        <v>7400</v>
      </c>
      <c r="K30" s="5"/>
      <c r="L30" s="5">
        <f t="shared" si="0"/>
        <v>83546</v>
      </c>
      <c r="M30" s="5"/>
      <c r="N30" s="5">
        <v>0</v>
      </c>
      <c r="O30" s="5">
        <f t="shared" si="1"/>
        <v>83546</v>
      </c>
    </row>
    <row r="31" spans="1:15" x14ac:dyDescent="0.3">
      <c r="A31" s="5" t="s">
        <v>15</v>
      </c>
      <c r="B31" s="6">
        <v>44799</v>
      </c>
      <c r="C31" s="7">
        <v>10164</v>
      </c>
      <c r="D31" s="5" t="s">
        <v>81</v>
      </c>
      <c r="E31" s="8" t="s">
        <v>17</v>
      </c>
      <c r="F31" s="5" t="s">
        <v>82</v>
      </c>
      <c r="G31" s="5" t="s">
        <v>83</v>
      </c>
      <c r="H31" s="5">
        <v>11.32</v>
      </c>
      <c r="I31" s="5">
        <v>10.98</v>
      </c>
      <c r="J31" s="5">
        <v>7400</v>
      </c>
      <c r="K31" s="5"/>
      <c r="L31" s="5">
        <f t="shared" si="0"/>
        <v>81252</v>
      </c>
      <c r="M31" s="5">
        <v>3500</v>
      </c>
      <c r="N31" s="5">
        <v>0</v>
      </c>
      <c r="O31" s="5">
        <f t="shared" si="1"/>
        <v>84752</v>
      </c>
    </row>
    <row r="32" spans="1:15" x14ac:dyDescent="0.3">
      <c r="A32" s="5" t="s">
        <v>15</v>
      </c>
      <c r="B32" s="6">
        <v>44798</v>
      </c>
      <c r="C32" s="7">
        <v>8095</v>
      </c>
      <c r="D32" s="5" t="s">
        <v>84</v>
      </c>
      <c r="E32" s="8" t="s">
        <v>17</v>
      </c>
      <c r="F32" s="5" t="s">
        <v>85</v>
      </c>
      <c r="G32" s="5" t="s">
        <v>86</v>
      </c>
      <c r="H32" s="5">
        <v>9.18</v>
      </c>
      <c r="I32" s="5">
        <v>9.18</v>
      </c>
      <c r="J32" s="5">
        <v>7000</v>
      </c>
      <c r="K32" s="5"/>
      <c r="L32" s="5">
        <f t="shared" si="0"/>
        <v>64260</v>
      </c>
      <c r="M32" s="5"/>
      <c r="N32" s="5">
        <v>0</v>
      </c>
      <c r="O32" s="5">
        <f t="shared" si="1"/>
        <v>64260</v>
      </c>
    </row>
    <row r="33" spans="1:15" x14ac:dyDescent="0.3">
      <c r="A33" s="5" t="s">
        <v>15</v>
      </c>
      <c r="B33" s="6">
        <v>44799</v>
      </c>
      <c r="C33" s="7">
        <v>10170</v>
      </c>
      <c r="D33" s="5" t="s">
        <v>87</v>
      </c>
      <c r="E33" s="8" t="s">
        <v>17</v>
      </c>
      <c r="F33" s="5" t="s">
        <v>85</v>
      </c>
      <c r="G33" s="5" t="s">
        <v>88</v>
      </c>
      <c r="H33" s="5">
        <v>5.68</v>
      </c>
      <c r="I33" s="5">
        <v>5.5659999999999998</v>
      </c>
      <c r="J33" s="5">
        <v>7400</v>
      </c>
      <c r="K33" s="5"/>
      <c r="L33" s="5">
        <f t="shared" si="0"/>
        <v>41188.400000000001</v>
      </c>
      <c r="M33" s="5"/>
      <c r="N33" s="5">
        <v>100</v>
      </c>
      <c r="O33" s="5">
        <f t="shared" si="1"/>
        <v>41088.400000000001</v>
      </c>
    </row>
    <row r="34" spans="1:15" x14ac:dyDescent="0.3">
      <c r="A34" s="5" t="s">
        <v>15</v>
      </c>
      <c r="B34" s="6">
        <v>44800</v>
      </c>
      <c r="C34" s="7">
        <v>10179</v>
      </c>
      <c r="D34" s="5" t="s">
        <v>89</v>
      </c>
      <c r="E34" s="8" t="s">
        <v>17</v>
      </c>
      <c r="F34" s="5" t="s">
        <v>90</v>
      </c>
      <c r="G34" s="5" t="s">
        <v>91</v>
      </c>
      <c r="H34" s="5">
        <v>3.54</v>
      </c>
      <c r="I34" s="5">
        <v>3.4689999999999999</v>
      </c>
      <c r="J34" s="5">
        <v>7400</v>
      </c>
      <c r="K34" s="5"/>
      <c r="L34" s="5">
        <f t="shared" si="0"/>
        <v>25670.6</v>
      </c>
      <c r="M34" s="5"/>
      <c r="N34" s="5">
        <v>0</v>
      </c>
      <c r="O34" s="5">
        <f t="shared" si="1"/>
        <v>25670.6</v>
      </c>
    </row>
    <row r="35" spans="1:15" x14ac:dyDescent="0.3">
      <c r="A35" s="5" t="s">
        <v>15</v>
      </c>
      <c r="B35" s="6">
        <v>44798</v>
      </c>
      <c r="C35" s="7">
        <v>10150</v>
      </c>
      <c r="D35" s="5" t="s">
        <v>92</v>
      </c>
      <c r="E35" s="8" t="s">
        <v>17</v>
      </c>
      <c r="F35" s="5" t="s">
        <v>93</v>
      </c>
      <c r="G35" s="5" t="s">
        <v>94</v>
      </c>
      <c r="H35" s="5">
        <v>10.67</v>
      </c>
      <c r="I35" s="5">
        <v>10.35</v>
      </c>
      <c r="J35" s="5">
        <v>7000</v>
      </c>
      <c r="K35" s="5"/>
      <c r="L35" s="5">
        <f t="shared" si="0"/>
        <v>72450</v>
      </c>
      <c r="M35" s="5"/>
      <c r="N35" s="5">
        <v>0</v>
      </c>
      <c r="O35" s="5">
        <f t="shared" si="1"/>
        <v>72450</v>
      </c>
    </row>
    <row r="36" spans="1:15" x14ac:dyDescent="0.3">
      <c r="A36" s="5" t="s">
        <v>15</v>
      </c>
      <c r="B36" s="6">
        <v>44800</v>
      </c>
      <c r="C36" s="7">
        <v>10168</v>
      </c>
      <c r="D36" s="5" t="s">
        <v>95</v>
      </c>
      <c r="E36" s="8" t="s">
        <v>17</v>
      </c>
      <c r="F36" s="5" t="s">
        <v>96</v>
      </c>
      <c r="G36" s="5" t="s">
        <v>97</v>
      </c>
      <c r="H36" s="5">
        <v>5.8</v>
      </c>
      <c r="I36" s="5">
        <v>5.6840000000000002</v>
      </c>
      <c r="J36" s="5">
        <v>7400</v>
      </c>
      <c r="K36" s="5"/>
      <c r="L36" s="5">
        <f t="shared" si="0"/>
        <v>42061.599999999999</v>
      </c>
      <c r="M36" s="5"/>
      <c r="N36" s="5">
        <v>5000</v>
      </c>
      <c r="O36" s="5">
        <f t="shared" si="1"/>
        <v>37061.599999999999</v>
      </c>
    </row>
    <row r="37" spans="1:15" x14ac:dyDescent="0.3">
      <c r="A37" s="9" t="s">
        <v>15</v>
      </c>
      <c r="B37" s="10">
        <v>44797</v>
      </c>
      <c r="C37" s="11">
        <v>10145</v>
      </c>
      <c r="D37" s="9" t="s">
        <v>98</v>
      </c>
      <c r="E37" s="9" t="s">
        <v>17</v>
      </c>
      <c r="F37" s="9" t="s">
        <v>99</v>
      </c>
      <c r="G37" s="9" t="s">
        <v>100</v>
      </c>
      <c r="H37" s="9">
        <v>13.28</v>
      </c>
      <c r="I37" s="9">
        <v>13.013999999999999</v>
      </c>
      <c r="J37" s="9">
        <v>7400</v>
      </c>
      <c r="K37" s="9"/>
      <c r="L37" s="9">
        <f t="shared" si="0"/>
        <v>96303.599999999991</v>
      </c>
      <c r="M37" s="9">
        <v>4818</v>
      </c>
      <c r="N37" s="9">
        <v>0</v>
      </c>
      <c r="O37" s="9">
        <f t="shared" si="1"/>
        <v>101121.59999999999</v>
      </c>
    </row>
    <row r="38" spans="1:15" x14ac:dyDescent="0.3">
      <c r="A38" s="5" t="s">
        <v>15</v>
      </c>
      <c r="B38" s="6">
        <v>44800</v>
      </c>
      <c r="C38" s="7">
        <v>10178</v>
      </c>
      <c r="D38" s="5" t="s">
        <v>101</v>
      </c>
      <c r="E38" s="8" t="s">
        <v>17</v>
      </c>
      <c r="F38" s="5" t="s">
        <v>102</v>
      </c>
      <c r="G38" s="5" t="s">
        <v>103</v>
      </c>
      <c r="H38" s="5">
        <v>7.03</v>
      </c>
      <c r="I38" s="5">
        <v>6.819</v>
      </c>
      <c r="J38" s="5">
        <v>7400</v>
      </c>
      <c r="K38" s="5"/>
      <c r="L38" s="5">
        <f t="shared" si="0"/>
        <v>50460.6</v>
      </c>
      <c r="M38" s="5"/>
      <c r="N38" s="5">
        <v>0</v>
      </c>
      <c r="O38" s="5">
        <f t="shared" si="1"/>
        <v>50460.6</v>
      </c>
    </row>
    <row r="39" spans="1:15" x14ac:dyDescent="0.3">
      <c r="A39" s="5" t="s">
        <v>15</v>
      </c>
      <c r="B39" s="6">
        <v>44799</v>
      </c>
      <c r="C39" s="7">
        <v>10177</v>
      </c>
      <c r="D39" s="5" t="s">
        <v>104</v>
      </c>
      <c r="E39" s="8" t="s">
        <v>17</v>
      </c>
      <c r="F39" s="5" t="s">
        <v>105</v>
      </c>
      <c r="G39" s="5" t="s">
        <v>106</v>
      </c>
      <c r="H39" s="5">
        <v>9.16</v>
      </c>
      <c r="I39" s="5">
        <v>8.9770000000000003</v>
      </c>
      <c r="J39" s="5">
        <v>7400</v>
      </c>
      <c r="K39" s="5"/>
      <c r="L39" s="5">
        <f t="shared" si="0"/>
        <v>66429.8</v>
      </c>
      <c r="M39" s="5"/>
      <c r="N39" s="5">
        <v>10200</v>
      </c>
      <c r="O39" s="5">
        <f t="shared" si="1"/>
        <v>56229.8</v>
      </c>
    </row>
    <row r="40" spans="1:15" x14ac:dyDescent="0.3">
      <c r="A40" s="5" t="s">
        <v>15</v>
      </c>
      <c r="B40" s="6">
        <v>44798</v>
      </c>
      <c r="C40" s="7">
        <v>5376</v>
      </c>
      <c r="D40" s="5" t="s">
        <v>107</v>
      </c>
      <c r="E40" s="8" t="s">
        <v>17</v>
      </c>
      <c r="F40" s="5" t="s">
        <v>108</v>
      </c>
      <c r="G40" s="5" t="s">
        <v>42</v>
      </c>
      <c r="H40" s="5">
        <v>10.44</v>
      </c>
      <c r="I40" s="5">
        <v>10.231</v>
      </c>
      <c r="J40" s="5">
        <v>7000</v>
      </c>
      <c r="K40" s="5"/>
      <c r="L40" s="5">
        <f t="shared" si="0"/>
        <v>71617</v>
      </c>
      <c r="M40" s="5"/>
      <c r="N40" s="5">
        <v>0</v>
      </c>
      <c r="O40" s="5">
        <f t="shared" si="1"/>
        <v>71617</v>
      </c>
    </row>
    <row r="41" spans="1:15" x14ac:dyDescent="0.3">
      <c r="A41" s="5" t="s">
        <v>15</v>
      </c>
      <c r="B41" s="6">
        <v>44795</v>
      </c>
      <c r="C41" s="12">
        <v>8155</v>
      </c>
      <c r="D41" s="5" t="s">
        <v>109</v>
      </c>
      <c r="E41" s="5" t="s">
        <v>17</v>
      </c>
      <c r="F41" s="5" t="s">
        <v>110</v>
      </c>
      <c r="G41" s="5" t="s">
        <v>38</v>
      </c>
      <c r="H41" s="5">
        <v>8.48</v>
      </c>
      <c r="I41" s="5">
        <v>8.2260000000000009</v>
      </c>
      <c r="J41" s="5">
        <v>7000</v>
      </c>
      <c r="K41" s="5"/>
      <c r="L41" s="5">
        <f t="shared" si="0"/>
        <v>57582.000000000007</v>
      </c>
      <c r="M41" s="5">
        <v>2879</v>
      </c>
      <c r="N41" s="5">
        <v>0</v>
      </c>
      <c r="O41" s="5">
        <f t="shared" si="1"/>
        <v>60461.000000000007</v>
      </c>
    </row>
    <row r="42" spans="1:15" x14ac:dyDescent="0.3">
      <c r="A42" s="5" t="s">
        <v>15</v>
      </c>
      <c r="B42" s="6">
        <v>44797</v>
      </c>
      <c r="C42" s="12">
        <v>8156</v>
      </c>
      <c r="D42" s="5" t="s">
        <v>111</v>
      </c>
      <c r="E42" s="5" t="s">
        <v>17</v>
      </c>
      <c r="F42" s="5" t="s">
        <v>110</v>
      </c>
      <c r="G42" s="5" t="s">
        <v>38</v>
      </c>
      <c r="H42" s="5">
        <v>8.56</v>
      </c>
      <c r="I42" s="5">
        <v>8.3889999999999993</v>
      </c>
      <c r="J42" s="5">
        <v>7000</v>
      </c>
      <c r="K42" s="5"/>
      <c r="L42" s="5">
        <f t="shared" si="0"/>
        <v>58722.999999999993</v>
      </c>
      <c r="M42" s="5">
        <v>2936</v>
      </c>
      <c r="N42" s="5">
        <v>0</v>
      </c>
      <c r="O42" s="5">
        <f t="shared" si="1"/>
        <v>61658.999999999993</v>
      </c>
    </row>
    <row r="43" spans="1:15" x14ac:dyDescent="0.3">
      <c r="A43" s="5" t="s">
        <v>15</v>
      </c>
      <c r="B43" s="6">
        <v>44800</v>
      </c>
      <c r="C43" s="7">
        <v>8157</v>
      </c>
      <c r="D43" s="5" t="s">
        <v>112</v>
      </c>
      <c r="E43" s="8" t="s">
        <v>17</v>
      </c>
      <c r="F43" s="5" t="s">
        <v>110</v>
      </c>
      <c r="G43" s="5" t="s">
        <v>38</v>
      </c>
      <c r="H43" s="5">
        <v>8.06</v>
      </c>
      <c r="I43" s="5">
        <v>7.899</v>
      </c>
      <c r="J43" s="5">
        <v>7400</v>
      </c>
      <c r="K43" s="5"/>
      <c r="L43" s="5">
        <f t="shared" si="0"/>
        <v>58452.6</v>
      </c>
      <c r="M43" s="5"/>
      <c r="N43" s="5">
        <v>100</v>
      </c>
      <c r="O43" s="5">
        <f t="shared" si="1"/>
        <v>58352.6</v>
      </c>
    </row>
    <row r="44" spans="1:15" x14ac:dyDescent="0.3">
      <c r="A44" s="5" t="s">
        <v>15</v>
      </c>
      <c r="B44" s="6">
        <v>44801</v>
      </c>
      <c r="C44" s="7">
        <v>10185</v>
      </c>
      <c r="D44" s="5" t="s">
        <v>113</v>
      </c>
      <c r="E44" s="8" t="s">
        <v>17</v>
      </c>
      <c r="F44" s="5" t="s">
        <v>114</v>
      </c>
      <c r="G44" s="5" t="s">
        <v>115</v>
      </c>
      <c r="H44" s="5">
        <v>14.82</v>
      </c>
      <c r="I44" s="5">
        <v>14.375</v>
      </c>
      <c r="J44" s="5">
        <v>7400</v>
      </c>
      <c r="K44" s="5"/>
      <c r="L44" s="5">
        <f t="shared" si="0"/>
        <v>106375</v>
      </c>
      <c r="M44" s="5"/>
      <c r="N44" s="5">
        <v>0</v>
      </c>
      <c r="O44" s="5">
        <f t="shared" si="1"/>
        <v>106375</v>
      </c>
    </row>
    <row r="45" spans="1:15" x14ac:dyDescent="0.3">
      <c r="A45" s="5" t="s">
        <v>15</v>
      </c>
      <c r="B45" s="6">
        <v>44798</v>
      </c>
      <c r="C45" s="7">
        <v>2984</v>
      </c>
      <c r="D45" s="5" t="s">
        <v>116</v>
      </c>
      <c r="E45" s="8" t="s">
        <v>17</v>
      </c>
      <c r="F45" s="5" t="s">
        <v>117</v>
      </c>
      <c r="G45" s="5" t="s">
        <v>118</v>
      </c>
      <c r="H45" s="5">
        <v>8.92</v>
      </c>
      <c r="I45" s="5">
        <v>8.7420000000000009</v>
      </c>
      <c r="J45" s="5">
        <v>7000</v>
      </c>
      <c r="K45" s="5"/>
      <c r="L45" s="5">
        <f t="shared" si="0"/>
        <v>61194.000000000007</v>
      </c>
      <c r="M45" s="5"/>
      <c r="N45" s="5">
        <v>0</v>
      </c>
      <c r="O45" s="5">
        <f t="shared" si="1"/>
        <v>61194.000000000007</v>
      </c>
    </row>
    <row r="46" spans="1:15" x14ac:dyDescent="0.3">
      <c r="A46" s="5" t="s">
        <v>15</v>
      </c>
      <c r="B46" s="6">
        <v>44800</v>
      </c>
      <c r="C46" s="7">
        <v>2985</v>
      </c>
      <c r="D46" s="5" t="s">
        <v>116</v>
      </c>
      <c r="E46" s="8" t="s">
        <v>17</v>
      </c>
      <c r="F46" s="5" t="s">
        <v>117</v>
      </c>
      <c r="G46" s="5" t="s">
        <v>118</v>
      </c>
      <c r="H46" s="5">
        <v>9.24</v>
      </c>
      <c r="I46" s="5">
        <v>9.0549999999999997</v>
      </c>
      <c r="J46" s="5">
        <v>7400</v>
      </c>
      <c r="K46" s="5"/>
      <c r="L46" s="5">
        <f t="shared" si="0"/>
        <v>67007</v>
      </c>
      <c r="M46" s="5"/>
      <c r="N46" s="5">
        <v>0</v>
      </c>
      <c r="O46" s="5">
        <f t="shared" si="1"/>
        <v>67007</v>
      </c>
    </row>
    <row r="47" spans="1:15" x14ac:dyDescent="0.3">
      <c r="A47" s="5" t="s">
        <v>15</v>
      </c>
      <c r="B47" s="6">
        <v>44799</v>
      </c>
      <c r="C47" s="7">
        <v>3648</v>
      </c>
      <c r="D47" s="5" t="s">
        <v>119</v>
      </c>
      <c r="E47" s="8" t="s">
        <v>17</v>
      </c>
      <c r="F47" s="5" t="s">
        <v>120</v>
      </c>
      <c r="G47" s="5" t="s">
        <v>121</v>
      </c>
      <c r="H47" s="5">
        <v>11.87</v>
      </c>
      <c r="I47" s="5">
        <v>11.750999999999999</v>
      </c>
      <c r="J47" s="5">
        <v>7400</v>
      </c>
      <c r="K47" s="5"/>
      <c r="L47" s="5">
        <f t="shared" si="0"/>
        <v>86957.4</v>
      </c>
      <c r="M47" s="5"/>
      <c r="N47" s="5">
        <v>0</v>
      </c>
      <c r="O47" s="5">
        <f t="shared" si="1"/>
        <v>86957.4</v>
      </c>
    </row>
    <row r="48" spans="1:15" x14ac:dyDescent="0.3">
      <c r="A48" s="5" t="s">
        <v>15</v>
      </c>
      <c r="B48" s="6">
        <v>44798</v>
      </c>
      <c r="C48" s="7">
        <v>5055</v>
      </c>
      <c r="D48" s="5" t="s">
        <v>122</v>
      </c>
      <c r="E48" s="8" t="s">
        <v>17</v>
      </c>
      <c r="F48" s="5" t="s">
        <v>123</v>
      </c>
      <c r="G48" s="5" t="s">
        <v>124</v>
      </c>
      <c r="H48" s="5">
        <v>9.52</v>
      </c>
      <c r="I48" s="5">
        <v>9.33</v>
      </c>
      <c r="J48" s="5">
        <v>7000</v>
      </c>
      <c r="K48" s="5"/>
      <c r="L48" s="5">
        <f t="shared" si="0"/>
        <v>65310</v>
      </c>
      <c r="M48" s="5">
        <v>3264</v>
      </c>
      <c r="N48" s="5">
        <v>0</v>
      </c>
      <c r="O48" s="5">
        <f t="shared" si="1"/>
        <v>68574</v>
      </c>
    </row>
    <row r="49" spans="1:15" x14ac:dyDescent="0.3">
      <c r="A49" s="5" t="s">
        <v>15</v>
      </c>
      <c r="B49" s="6">
        <v>44801</v>
      </c>
      <c r="C49" s="7">
        <v>8657</v>
      </c>
      <c r="D49" s="5" t="s">
        <v>125</v>
      </c>
      <c r="E49" s="8" t="s">
        <v>17</v>
      </c>
      <c r="F49" s="5" t="s">
        <v>126</v>
      </c>
      <c r="G49" s="5" t="s">
        <v>127</v>
      </c>
      <c r="H49" s="5">
        <v>11.12</v>
      </c>
      <c r="I49" s="5">
        <v>10.786</v>
      </c>
      <c r="J49" s="5">
        <v>7400</v>
      </c>
      <c r="K49" s="5"/>
      <c r="L49" s="5">
        <f t="shared" si="0"/>
        <v>79816.399999999994</v>
      </c>
      <c r="M49" s="5"/>
      <c r="N49" s="5">
        <v>0</v>
      </c>
      <c r="O49" s="5">
        <f t="shared" si="1"/>
        <v>79816.399999999994</v>
      </c>
    </row>
    <row r="50" spans="1:15" x14ac:dyDescent="0.3">
      <c r="A50" s="5" t="s">
        <v>15</v>
      </c>
      <c r="B50" s="6">
        <v>44799</v>
      </c>
      <c r="C50" s="7">
        <v>10171</v>
      </c>
      <c r="D50" s="5" t="s">
        <v>128</v>
      </c>
      <c r="E50" s="8" t="s">
        <v>17</v>
      </c>
      <c r="F50" s="5" t="s">
        <v>129</v>
      </c>
      <c r="G50" s="5" t="s">
        <v>53</v>
      </c>
      <c r="H50" s="5">
        <v>8.64</v>
      </c>
      <c r="I50" s="5">
        <v>8.4670000000000005</v>
      </c>
      <c r="J50" s="5">
        <v>7400</v>
      </c>
      <c r="K50" s="5"/>
      <c r="L50" s="5">
        <f t="shared" si="0"/>
        <v>62655.8</v>
      </c>
      <c r="M50" s="5"/>
      <c r="N50" s="5">
        <v>0</v>
      </c>
      <c r="O50" s="5">
        <f t="shared" si="1"/>
        <v>62655.8</v>
      </c>
    </row>
    <row r="51" spans="1:15" x14ac:dyDescent="0.3">
      <c r="A51" s="5" t="s">
        <v>15</v>
      </c>
      <c r="B51" s="6">
        <v>44790</v>
      </c>
      <c r="C51" s="12">
        <v>8108</v>
      </c>
      <c r="D51" s="5" t="s">
        <v>130</v>
      </c>
      <c r="E51" s="5" t="s">
        <v>17</v>
      </c>
      <c r="F51" s="5" t="s">
        <v>131</v>
      </c>
      <c r="G51" s="5" t="s">
        <v>132</v>
      </c>
      <c r="H51" s="5">
        <v>10.46</v>
      </c>
      <c r="I51" s="5">
        <v>10.465</v>
      </c>
      <c r="J51" s="5">
        <v>7000</v>
      </c>
      <c r="K51" s="5" t="s">
        <v>133</v>
      </c>
      <c r="L51" s="5">
        <f t="shared" si="0"/>
        <v>73255</v>
      </c>
      <c r="M51" s="5">
        <v>2958</v>
      </c>
      <c r="N51" s="5">
        <v>12500</v>
      </c>
      <c r="O51" s="5">
        <f t="shared" si="1"/>
        <v>63713</v>
      </c>
    </row>
    <row r="52" spans="1:15" x14ac:dyDescent="0.3">
      <c r="A52" s="5" t="s">
        <v>15</v>
      </c>
      <c r="B52" s="6">
        <v>44791</v>
      </c>
      <c r="C52" s="7">
        <v>8109</v>
      </c>
      <c r="D52" s="5" t="s">
        <v>134</v>
      </c>
      <c r="E52" s="5" t="s">
        <v>17</v>
      </c>
      <c r="F52" s="5" t="s">
        <v>131</v>
      </c>
      <c r="G52" s="5" t="s">
        <v>132</v>
      </c>
      <c r="H52" s="5">
        <v>9.8800000000000008</v>
      </c>
      <c r="I52" s="5">
        <v>9.9350000000000005</v>
      </c>
      <c r="J52" s="5">
        <v>7000</v>
      </c>
      <c r="K52" s="5" t="s">
        <v>135</v>
      </c>
      <c r="L52" s="5">
        <f t="shared" si="0"/>
        <v>69545</v>
      </c>
      <c r="M52" s="5">
        <v>2881</v>
      </c>
      <c r="N52" s="5">
        <v>10000</v>
      </c>
      <c r="O52" s="5">
        <f t="shared" si="1"/>
        <v>62426</v>
      </c>
    </row>
    <row r="53" spans="1:15" x14ac:dyDescent="0.3">
      <c r="A53" s="5" t="s">
        <v>15</v>
      </c>
      <c r="B53" s="6">
        <v>44793</v>
      </c>
      <c r="C53" s="7">
        <v>8110</v>
      </c>
      <c r="D53" s="5" t="s">
        <v>136</v>
      </c>
      <c r="E53" s="5" t="s">
        <v>17</v>
      </c>
      <c r="F53" s="5" t="s">
        <v>131</v>
      </c>
      <c r="G53" s="5" t="s">
        <v>132</v>
      </c>
      <c r="H53" s="5">
        <v>11.2</v>
      </c>
      <c r="I53" s="5">
        <v>11.28</v>
      </c>
      <c r="J53" s="5">
        <v>7000</v>
      </c>
      <c r="K53" s="5" t="s">
        <v>137</v>
      </c>
      <c r="L53" s="5">
        <f t="shared" si="0"/>
        <v>78960</v>
      </c>
      <c r="M53" s="5">
        <v>3271</v>
      </c>
      <c r="N53" s="5">
        <v>14500</v>
      </c>
      <c r="O53" s="5">
        <f t="shared" si="1"/>
        <v>67731</v>
      </c>
    </row>
    <row r="54" spans="1:15" x14ac:dyDescent="0.3">
      <c r="A54" s="5" t="s">
        <v>15</v>
      </c>
      <c r="B54" s="6">
        <v>44795</v>
      </c>
      <c r="C54" s="12">
        <v>8111</v>
      </c>
      <c r="D54" s="5" t="s">
        <v>138</v>
      </c>
      <c r="E54" s="5" t="s">
        <v>17</v>
      </c>
      <c r="F54" s="5" t="s">
        <v>131</v>
      </c>
      <c r="G54" s="5" t="s">
        <v>132</v>
      </c>
      <c r="H54" s="5">
        <v>11.08</v>
      </c>
      <c r="I54" s="5">
        <v>11.125</v>
      </c>
      <c r="J54" s="5">
        <v>7000</v>
      </c>
      <c r="K54" s="5" t="s">
        <v>139</v>
      </c>
      <c r="L54" s="5">
        <f t="shared" si="0"/>
        <v>77875</v>
      </c>
      <c r="M54" s="5">
        <v>3016</v>
      </c>
      <c r="N54" s="5">
        <v>13200</v>
      </c>
      <c r="O54" s="5">
        <f t="shared" si="1"/>
        <v>67691</v>
      </c>
    </row>
    <row r="55" spans="1:15" x14ac:dyDescent="0.3">
      <c r="A55" s="5" t="s">
        <v>15</v>
      </c>
      <c r="B55" s="6">
        <v>44795</v>
      </c>
      <c r="C55" s="12">
        <v>8112</v>
      </c>
      <c r="D55" s="5" t="s">
        <v>140</v>
      </c>
      <c r="E55" s="5" t="s">
        <v>17</v>
      </c>
      <c r="F55" s="5" t="s">
        <v>131</v>
      </c>
      <c r="G55" s="5" t="s">
        <v>132</v>
      </c>
      <c r="H55" s="5">
        <v>10.6</v>
      </c>
      <c r="I55" s="5">
        <v>10.68</v>
      </c>
      <c r="J55" s="5">
        <v>7000</v>
      </c>
      <c r="K55" s="5" t="s">
        <v>139</v>
      </c>
      <c r="L55" s="5">
        <f t="shared" si="0"/>
        <v>74760</v>
      </c>
      <c r="M55" s="5">
        <v>3074</v>
      </c>
      <c r="N55" s="5">
        <v>12600</v>
      </c>
      <c r="O55" s="5">
        <f t="shared" si="1"/>
        <v>65234</v>
      </c>
    </row>
    <row r="56" spans="1:15" x14ac:dyDescent="0.3">
      <c r="A56" s="5" t="s">
        <v>15</v>
      </c>
      <c r="B56" s="6">
        <v>44799</v>
      </c>
      <c r="C56" s="7">
        <v>8113</v>
      </c>
      <c r="D56" s="5" t="s">
        <v>141</v>
      </c>
      <c r="E56" s="8" t="s">
        <v>17</v>
      </c>
      <c r="F56" s="5" t="s">
        <v>131</v>
      </c>
      <c r="G56" s="5" t="s">
        <v>132</v>
      </c>
      <c r="H56" s="5">
        <v>10.56</v>
      </c>
      <c r="I56" s="5">
        <v>10.59</v>
      </c>
      <c r="J56" s="5">
        <v>7000</v>
      </c>
      <c r="K56" s="5"/>
      <c r="L56" s="5">
        <f t="shared" si="0"/>
        <v>74130</v>
      </c>
      <c r="M56" s="5">
        <v>3071</v>
      </c>
      <c r="N56" s="5">
        <v>12600</v>
      </c>
      <c r="O56" s="5">
        <f t="shared" si="1"/>
        <v>64601</v>
      </c>
    </row>
    <row r="57" spans="1:15" x14ac:dyDescent="0.3">
      <c r="A57" s="5" t="s">
        <v>15</v>
      </c>
      <c r="B57" s="6">
        <v>44801</v>
      </c>
      <c r="C57" s="7">
        <v>8114</v>
      </c>
      <c r="D57" s="5" t="s">
        <v>142</v>
      </c>
      <c r="E57" s="8" t="s">
        <v>17</v>
      </c>
      <c r="F57" s="5" t="s">
        <v>131</v>
      </c>
      <c r="G57" s="5" t="s">
        <v>132</v>
      </c>
      <c r="H57" s="5">
        <v>10.88</v>
      </c>
      <c r="I57" s="5">
        <v>10.771000000000001</v>
      </c>
      <c r="J57" s="5">
        <v>0</v>
      </c>
      <c r="K57" s="5"/>
      <c r="L57" s="5">
        <f t="shared" si="0"/>
        <v>0</v>
      </c>
      <c r="M57" s="5">
        <v>0</v>
      </c>
      <c r="N57" s="5">
        <v>12100</v>
      </c>
      <c r="O57" s="5">
        <v>12100</v>
      </c>
    </row>
    <row r="58" spans="1:15" x14ac:dyDescent="0.3">
      <c r="A58" s="5" t="s">
        <v>15</v>
      </c>
      <c r="B58" s="6">
        <v>44802</v>
      </c>
      <c r="C58" s="7">
        <v>7735</v>
      </c>
      <c r="D58" s="5" t="s">
        <v>143</v>
      </c>
      <c r="E58" s="13" t="s">
        <v>17</v>
      </c>
      <c r="F58" s="5" t="s">
        <v>144</v>
      </c>
      <c r="G58" s="5" t="s">
        <v>145</v>
      </c>
      <c r="H58" s="5">
        <v>10.06</v>
      </c>
      <c r="I58" s="5">
        <v>9.7579999999999991</v>
      </c>
      <c r="J58" s="5">
        <v>0</v>
      </c>
      <c r="K58" s="5"/>
      <c r="L58" s="5">
        <f t="shared" si="0"/>
        <v>0</v>
      </c>
      <c r="M58" s="5"/>
      <c r="N58" s="5">
        <v>12000</v>
      </c>
      <c r="O58" s="5">
        <v>12000</v>
      </c>
    </row>
    <row r="59" spans="1:15" x14ac:dyDescent="0.3">
      <c r="A59" s="9" t="s">
        <v>15</v>
      </c>
      <c r="B59" s="10">
        <v>44796</v>
      </c>
      <c r="C59" s="14">
        <v>4217</v>
      </c>
      <c r="D59" s="9" t="s">
        <v>146</v>
      </c>
      <c r="E59" s="9" t="s">
        <v>17</v>
      </c>
      <c r="F59" s="9" t="s">
        <v>147</v>
      </c>
      <c r="G59" s="9" t="s">
        <v>148</v>
      </c>
      <c r="H59" s="9">
        <v>10.68</v>
      </c>
      <c r="I59" s="9">
        <v>10.36</v>
      </c>
      <c r="J59" s="9">
        <v>7200</v>
      </c>
      <c r="K59" s="9" t="s">
        <v>94</v>
      </c>
      <c r="L59" s="9">
        <f t="shared" si="0"/>
        <v>74592</v>
      </c>
      <c r="M59" s="9">
        <v>3832</v>
      </c>
      <c r="N59" s="9">
        <v>0</v>
      </c>
      <c r="O59" s="9">
        <f t="shared" ref="O59:O68" si="2">L59+M59-N59</f>
        <v>78424</v>
      </c>
    </row>
    <row r="60" spans="1:15" x14ac:dyDescent="0.3">
      <c r="A60" s="5" t="s">
        <v>15</v>
      </c>
      <c r="B60" s="6">
        <v>44797</v>
      </c>
      <c r="C60" s="12">
        <v>10139</v>
      </c>
      <c r="D60" s="5" t="s">
        <v>149</v>
      </c>
      <c r="E60" s="5" t="s">
        <v>17</v>
      </c>
      <c r="F60" s="5" t="s">
        <v>147</v>
      </c>
      <c r="G60" s="5" t="s">
        <v>150</v>
      </c>
      <c r="H60" s="5">
        <v>12.82</v>
      </c>
      <c r="I60" s="5">
        <v>12.435</v>
      </c>
      <c r="J60" s="5">
        <v>7000</v>
      </c>
      <c r="K60" s="5"/>
      <c r="L60" s="5">
        <f t="shared" si="0"/>
        <v>87045</v>
      </c>
      <c r="M60" s="5"/>
      <c r="N60" s="5">
        <v>100</v>
      </c>
      <c r="O60" s="5">
        <f t="shared" si="2"/>
        <v>86945</v>
      </c>
    </row>
    <row r="61" spans="1:15" x14ac:dyDescent="0.3">
      <c r="A61" s="5" t="s">
        <v>15</v>
      </c>
      <c r="B61" s="6">
        <v>44772</v>
      </c>
      <c r="C61" s="7">
        <v>988</v>
      </c>
      <c r="D61" s="5" t="s">
        <v>151</v>
      </c>
      <c r="E61" s="5" t="s">
        <v>17</v>
      </c>
      <c r="F61" s="5" t="s">
        <v>152</v>
      </c>
      <c r="G61" s="5" t="s">
        <v>150</v>
      </c>
      <c r="H61" s="5">
        <v>10.54</v>
      </c>
      <c r="I61" s="5">
        <v>10.435</v>
      </c>
      <c r="J61" s="5">
        <v>7000</v>
      </c>
      <c r="K61" s="5"/>
      <c r="L61" s="5">
        <f t="shared" si="0"/>
        <v>73045</v>
      </c>
      <c r="M61" s="5"/>
      <c r="N61" s="5">
        <v>11200</v>
      </c>
      <c r="O61" s="5">
        <f t="shared" si="2"/>
        <v>61845</v>
      </c>
    </row>
    <row r="62" spans="1:15" x14ac:dyDescent="0.3">
      <c r="A62" s="5" t="s">
        <v>15</v>
      </c>
      <c r="B62" s="6">
        <v>44793</v>
      </c>
      <c r="C62" s="7">
        <v>10111</v>
      </c>
      <c r="D62" s="5" t="s">
        <v>153</v>
      </c>
      <c r="E62" s="5" t="s">
        <v>17</v>
      </c>
      <c r="F62" s="5" t="s">
        <v>154</v>
      </c>
      <c r="G62" s="5" t="s">
        <v>155</v>
      </c>
      <c r="H62" s="5">
        <v>7.84</v>
      </c>
      <c r="I62" s="5">
        <v>7.7619999999999996</v>
      </c>
      <c r="J62" s="5">
        <v>7000</v>
      </c>
      <c r="K62" s="5"/>
      <c r="L62" s="5">
        <f t="shared" si="0"/>
        <v>54334</v>
      </c>
      <c r="M62" s="5">
        <v>2717</v>
      </c>
      <c r="N62" s="5">
        <v>0</v>
      </c>
      <c r="O62" s="5">
        <f t="shared" si="2"/>
        <v>57051</v>
      </c>
    </row>
    <row r="63" spans="1:15" x14ac:dyDescent="0.3">
      <c r="A63" s="5" t="s">
        <v>15</v>
      </c>
      <c r="B63" s="6">
        <v>44795</v>
      </c>
      <c r="C63" s="7">
        <v>10125</v>
      </c>
      <c r="D63" s="5" t="s">
        <v>156</v>
      </c>
      <c r="E63" s="5" t="s">
        <v>17</v>
      </c>
      <c r="F63" s="5" t="s">
        <v>154</v>
      </c>
      <c r="G63" s="5" t="s">
        <v>155</v>
      </c>
      <c r="H63" s="5">
        <v>14.58</v>
      </c>
      <c r="I63" s="5">
        <v>14.433999999999999</v>
      </c>
      <c r="J63" s="5">
        <v>7000</v>
      </c>
      <c r="K63" s="5"/>
      <c r="L63" s="5">
        <f t="shared" si="0"/>
        <v>101038</v>
      </c>
      <c r="M63" s="5">
        <v>5052</v>
      </c>
      <c r="N63" s="5">
        <v>0</v>
      </c>
      <c r="O63" s="5">
        <f t="shared" si="2"/>
        <v>106090</v>
      </c>
    </row>
    <row r="64" spans="1:15" x14ac:dyDescent="0.3">
      <c r="A64" s="5" t="s">
        <v>15</v>
      </c>
      <c r="B64" s="6">
        <v>44796</v>
      </c>
      <c r="C64" s="7">
        <v>10127</v>
      </c>
      <c r="D64" s="5" t="s">
        <v>157</v>
      </c>
      <c r="E64" s="5" t="s">
        <v>17</v>
      </c>
      <c r="F64" s="5" t="s">
        <v>154</v>
      </c>
      <c r="G64" s="5" t="s">
        <v>155</v>
      </c>
      <c r="H64" s="5">
        <v>11.61</v>
      </c>
      <c r="I64" s="5">
        <v>11.61</v>
      </c>
      <c r="J64" s="5">
        <v>7000</v>
      </c>
      <c r="K64" s="5"/>
      <c r="L64" s="5">
        <f t="shared" si="0"/>
        <v>81270</v>
      </c>
      <c r="M64" s="5">
        <v>4064</v>
      </c>
      <c r="N64" s="5">
        <v>0</v>
      </c>
      <c r="O64" s="5">
        <f t="shared" si="2"/>
        <v>85334</v>
      </c>
    </row>
    <row r="65" spans="1:15" x14ac:dyDescent="0.3">
      <c r="A65" s="5"/>
      <c r="B65" s="6"/>
      <c r="C65" s="7"/>
      <c r="D65" s="5"/>
      <c r="E65" s="5"/>
      <c r="F65" s="5" t="s">
        <v>154</v>
      </c>
      <c r="G65" s="5" t="s">
        <v>155</v>
      </c>
      <c r="H65" s="5"/>
      <c r="I65" s="5"/>
      <c r="J65" s="5"/>
      <c r="K65" s="5"/>
      <c r="L65" s="5">
        <v>4000</v>
      </c>
      <c r="M65" s="5">
        <f>L65*5%</f>
        <v>200</v>
      </c>
      <c r="N65" s="5"/>
      <c r="O65" s="5">
        <v>4200</v>
      </c>
    </row>
    <row r="66" spans="1:15" x14ac:dyDescent="0.3">
      <c r="A66" s="5" t="s">
        <v>15</v>
      </c>
      <c r="B66" s="6">
        <v>44796</v>
      </c>
      <c r="C66" s="7">
        <v>7854</v>
      </c>
      <c r="D66" s="5" t="s">
        <v>158</v>
      </c>
      <c r="E66" s="5" t="s">
        <v>17</v>
      </c>
      <c r="F66" s="5" t="s">
        <v>159</v>
      </c>
      <c r="G66" s="5" t="s">
        <v>160</v>
      </c>
      <c r="H66" s="5">
        <v>10.9</v>
      </c>
      <c r="I66" s="5">
        <v>10.791</v>
      </c>
      <c r="J66" s="5">
        <v>7000</v>
      </c>
      <c r="K66" s="5"/>
      <c r="L66" s="5">
        <f t="shared" si="0"/>
        <v>75537</v>
      </c>
      <c r="M66" s="5">
        <v>3777</v>
      </c>
      <c r="N66" s="5">
        <v>0</v>
      </c>
      <c r="O66" s="5">
        <f t="shared" si="2"/>
        <v>79314</v>
      </c>
    </row>
    <row r="67" spans="1:15" x14ac:dyDescent="0.3">
      <c r="A67" s="5" t="s">
        <v>15</v>
      </c>
      <c r="B67" s="6">
        <v>44798</v>
      </c>
      <c r="C67" s="7">
        <v>7855</v>
      </c>
      <c r="D67" s="5" t="s">
        <v>161</v>
      </c>
      <c r="E67" s="8" t="s">
        <v>17</v>
      </c>
      <c r="F67" s="5" t="s">
        <v>159</v>
      </c>
      <c r="G67" s="5" t="s">
        <v>160</v>
      </c>
      <c r="H67" s="5">
        <v>12.97</v>
      </c>
      <c r="I67" s="5">
        <v>12.84</v>
      </c>
      <c r="J67" s="5">
        <v>7000</v>
      </c>
      <c r="K67" s="5"/>
      <c r="L67" s="5">
        <f t="shared" ref="L67:L83" si="3">I67*J67</f>
        <v>89880</v>
      </c>
      <c r="M67" s="5">
        <v>4494</v>
      </c>
      <c r="N67" s="5">
        <v>0</v>
      </c>
      <c r="O67" s="5">
        <f t="shared" si="2"/>
        <v>94374</v>
      </c>
    </row>
    <row r="68" spans="1:15" x14ac:dyDescent="0.3">
      <c r="A68" s="5" t="s">
        <v>15</v>
      </c>
      <c r="B68" s="6">
        <v>44800</v>
      </c>
      <c r="C68" s="7">
        <v>7856</v>
      </c>
      <c r="D68" s="5" t="s">
        <v>158</v>
      </c>
      <c r="E68" s="8" t="s">
        <v>17</v>
      </c>
      <c r="F68" s="5" t="s">
        <v>159</v>
      </c>
      <c r="G68" s="5" t="s">
        <v>160</v>
      </c>
      <c r="H68" s="5">
        <v>11.64</v>
      </c>
      <c r="I68" s="5">
        <v>11.523999999999999</v>
      </c>
      <c r="J68" s="5">
        <v>7400</v>
      </c>
      <c r="K68" s="5"/>
      <c r="L68" s="5">
        <f t="shared" si="3"/>
        <v>85277.599999999991</v>
      </c>
      <c r="M68" s="5">
        <v>4264</v>
      </c>
      <c r="N68" s="5">
        <v>0</v>
      </c>
      <c r="O68" s="5">
        <f t="shared" si="2"/>
        <v>89541.599999999991</v>
      </c>
    </row>
    <row r="69" spans="1:15" x14ac:dyDescent="0.3">
      <c r="A69" s="5" t="s">
        <v>15</v>
      </c>
      <c r="B69" s="6">
        <v>44801</v>
      </c>
      <c r="C69" s="7">
        <v>2789</v>
      </c>
      <c r="D69" s="5" t="s">
        <v>162</v>
      </c>
      <c r="E69" s="8" t="s">
        <v>17</v>
      </c>
      <c r="F69" s="5" t="s">
        <v>163</v>
      </c>
      <c r="G69" s="5" t="s">
        <v>164</v>
      </c>
      <c r="H69" s="5">
        <v>29.06</v>
      </c>
      <c r="I69" s="5">
        <v>28.187999999999999</v>
      </c>
      <c r="J69" s="5">
        <v>0</v>
      </c>
      <c r="K69" s="5"/>
      <c r="L69" s="5">
        <f t="shared" si="3"/>
        <v>0</v>
      </c>
      <c r="M69" s="5">
        <v>0</v>
      </c>
      <c r="N69" s="5">
        <v>45000</v>
      </c>
      <c r="O69" s="5">
        <v>45000</v>
      </c>
    </row>
    <row r="70" spans="1:15" x14ac:dyDescent="0.3">
      <c r="A70" s="5" t="s">
        <v>15</v>
      </c>
      <c r="B70" s="6">
        <v>44797</v>
      </c>
      <c r="C70" s="7">
        <v>3975</v>
      </c>
      <c r="D70" s="5" t="s">
        <v>165</v>
      </c>
      <c r="E70" s="5" t="s">
        <v>17</v>
      </c>
      <c r="F70" s="5" t="s">
        <v>166</v>
      </c>
      <c r="G70" s="5" t="s">
        <v>160</v>
      </c>
      <c r="H70" s="5">
        <v>10.95</v>
      </c>
      <c r="I70" s="5">
        <v>10.840999999999999</v>
      </c>
      <c r="J70" s="5">
        <v>7000</v>
      </c>
      <c r="K70" s="5"/>
      <c r="L70" s="5">
        <f t="shared" si="3"/>
        <v>75887</v>
      </c>
      <c r="M70" s="5">
        <v>3794</v>
      </c>
      <c r="N70" s="5">
        <v>0</v>
      </c>
      <c r="O70" s="5">
        <f t="shared" ref="O70:O83" si="4">L70+M70-N70</f>
        <v>79681</v>
      </c>
    </row>
    <row r="71" spans="1:15" x14ac:dyDescent="0.3">
      <c r="A71" s="5" t="s">
        <v>15</v>
      </c>
      <c r="B71" s="6">
        <v>44801</v>
      </c>
      <c r="C71" s="7">
        <v>3976</v>
      </c>
      <c r="D71" s="5" t="s">
        <v>165</v>
      </c>
      <c r="E71" s="8" t="s">
        <v>17</v>
      </c>
      <c r="F71" s="5" t="s">
        <v>166</v>
      </c>
      <c r="G71" s="5" t="s">
        <v>160</v>
      </c>
      <c r="H71" s="5">
        <v>10.9</v>
      </c>
      <c r="I71" s="5">
        <v>10.737</v>
      </c>
      <c r="J71" s="5">
        <v>7400</v>
      </c>
      <c r="K71" s="5"/>
      <c r="L71" s="5">
        <f t="shared" si="3"/>
        <v>79453.8</v>
      </c>
      <c r="M71" s="5"/>
      <c r="N71" s="5">
        <v>0</v>
      </c>
      <c r="O71" s="5">
        <f t="shared" si="4"/>
        <v>79453.8</v>
      </c>
    </row>
    <row r="72" spans="1:15" x14ac:dyDescent="0.3">
      <c r="A72" s="5" t="s">
        <v>15</v>
      </c>
      <c r="B72" s="6">
        <v>44799</v>
      </c>
      <c r="C72" s="7">
        <v>10486</v>
      </c>
      <c r="D72" s="5" t="s">
        <v>165</v>
      </c>
      <c r="E72" s="8" t="s">
        <v>17</v>
      </c>
      <c r="F72" s="5" t="s">
        <v>166</v>
      </c>
      <c r="G72" s="5" t="s">
        <v>160</v>
      </c>
      <c r="H72" s="5">
        <v>12.44</v>
      </c>
      <c r="I72" s="5">
        <v>12.316000000000001</v>
      </c>
      <c r="J72" s="5">
        <v>7400</v>
      </c>
      <c r="K72" s="5"/>
      <c r="L72" s="5">
        <f t="shared" si="3"/>
        <v>91138.400000000009</v>
      </c>
      <c r="M72" s="5"/>
      <c r="N72" s="5">
        <v>0</v>
      </c>
      <c r="O72" s="5">
        <f t="shared" si="4"/>
        <v>91138.400000000009</v>
      </c>
    </row>
    <row r="73" spans="1:15" x14ac:dyDescent="0.3">
      <c r="A73" s="5" t="s">
        <v>15</v>
      </c>
      <c r="B73" s="6">
        <v>44798</v>
      </c>
      <c r="C73" s="7">
        <v>5435</v>
      </c>
      <c r="D73" s="5" t="s">
        <v>167</v>
      </c>
      <c r="E73" s="8" t="s">
        <v>17</v>
      </c>
      <c r="F73" s="5" t="s">
        <v>168</v>
      </c>
      <c r="G73" s="5" t="s">
        <v>38</v>
      </c>
      <c r="H73" s="5">
        <v>10.32</v>
      </c>
      <c r="I73" s="5">
        <v>10.114000000000001</v>
      </c>
      <c r="J73" s="5">
        <v>7000</v>
      </c>
      <c r="K73" s="5"/>
      <c r="L73" s="5">
        <f t="shared" si="3"/>
        <v>70798</v>
      </c>
      <c r="M73" s="5">
        <v>3742</v>
      </c>
      <c r="N73" s="5">
        <v>0</v>
      </c>
      <c r="O73" s="5">
        <f t="shared" si="4"/>
        <v>74540</v>
      </c>
    </row>
    <row r="74" spans="1:15" x14ac:dyDescent="0.3">
      <c r="A74" s="5" t="s">
        <v>15</v>
      </c>
      <c r="B74" s="6">
        <v>44800</v>
      </c>
      <c r="C74" s="7">
        <v>5437</v>
      </c>
      <c r="D74" s="5" t="s">
        <v>169</v>
      </c>
      <c r="E74" s="8" t="s">
        <v>17</v>
      </c>
      <c r="F74" s="5" t="s">
        <v>168</v>
      </c>
      <c r="G74" s="5" t="s">
        <v>38</v>
      </c>
      <c r="H74" s="5">
        <v>11.26</v>
      </c>
      <c r="I74" s="5">
        <v>11.035</v>
      </c>
      <c r="J74" s="5">
        <v>7400</v>
      </c>
      <c r="K74" s="5"/>
      <c r="L74" s="5">
        <f t="shared" si="3"/>
        <v>81659</v>
      </c>
      <c r="M74" s="5">
        <v>4082</v>
      </c>
      <c r="N74" s="5">
        <v>0</v>
      </c>
      <c r="O74" s="5">
        <f t="shared" si="4"/>
        <v>85741</v>
      </c>
    </row>
    <row r="75" spans="1:15" x14ac:dyDescent="0.3">
      <c r="A75" s="5" t="s">
        <v>15</v>
      </c>
      <c r="B75" s="6">
        <v>44801</v>
      </c>
      <c r="C75" s="7">
        <v>5438</v>
      </c>
      <c r="D75" s="5" t="s">
        <v>170</v>
      </c>
      <c r="E75" s="8" t="s">
        <v>17</v>
      </c>
      <c r="F75" s="5" t="s">
        <v>168</v>
      </c>
      <c r="G75" s="5" t="s">
        <v>38</v>
      </c>
      <c r="H75" s="5">
        <v>10.54</v>
      </c>
      <c r="I75" s="5">
        <v>10.224</v>
      </c>
      <c r="J75" s="5">
        <v>7400</v>
      </c>
      <c r="K75" s="5"/>
      <c r="L75" s="5">
        <f t="shared" si="3"/>
        <v>75657.600000000006</v>
      </c>
      <c r="M75" s="5">
        <v>3782</v>
      </c>
      <c r="N75" s="5">
        <v>0</v>
      </c>
      <c r="O75" s="5">
        <f t="shared" si="4"/>
        <v>79439.600000000006</v>
      </c>
    </row>
    <row r="76" spans="1:15" x14ac:dyDescent="0.3">
      <c r="A76" s="5" t="s">
        <v>15</v>
      </c>
      <c r="B76" s="6">
        <v>44798</v>
      </c>
      <c r="C76" s="7">
        <v>1323</v>
      </c>
      <c r="D76" s="5" t="s">
        <v>33</v>
      </c>
      <c r="E76" s="8" t="s">
        <v>17</v>
      </c>
      <c r="F76" s="5" t="s">
        <v>171</v>
      </c>
      <c r="G76" s="5" t="s">
        <v>172</v>
      </c>
      <c r="H76" s="5">
        <v>14.04</v>
      </c>
      <c r="I76" s="5">
        <v>13.759</v>
      </c>
      <c r="J76" s="5">
        <v>7000</v>
      </c>
      <c r="K76" s="5"/>
      <c r="L76" s="5">
        <f t="shared" si="3"/>
        <v>96313</v>
      </c>
      <c r="M76" s="5">
        <v>4816</v>
      </c>
      <c r="N76" s="5">
        <v>0</v>
      </c>
      <c r="O76" s="5">
        <f t="shared" si="4"/>
        <v>101129</v>
      </c>
    </row>
    <row r="77" spans="1:15" x14ac:dyDescent="0.3">
      <c r="A77" s="5" t="s">
        <v>15</v>
      </c>
      <c r="B77" s="6">
        <v>44793</v>
      </c>
      <c r="C77" s="7">
        <v>5120</v>
      </c>
      <c r="D77" s="5" t="s">
        <v>173</v>
      </c>
      <c r="E77" s="5" t="s">
        <v>17</v>
      </c>
      <c r="F77" s="5" t="s">
        <v>171</v>
      </c>
      <c r="G77" s="5" t="s">
        <v>172</v>
      </c>
      <c r="H77" s="5">
        <v>12.6</v>
      </c>
      <c r="I77" s="5">
        <v>12.222</v>
      </c>
      <c r="J77" s="5">
        <v>7000</v>
      </c>
      <c r="K77" s="5"/>
      <c r="L77" s="5">
        <f t="shared" si="3"/>
        <v>85554</v>
      </c>
      <c r="M77" s="5">
        <v>4278</v>
      </c>
      <c r="N77" s="5">
        <v>0</v>
      </c>
      <c r="O77" s="5">
        <f t="shared" si="4"/>
        <v>89832</v>
      </c>
    </row>
    <row r="78" spans="1:15" x14ac:dyDescent="0.3">
      <c r="A78" s="5" t="s">
        <v>15</v>
      </c>
      <c r="B78" s="6">
        <v>44801</v>
      </c>
      <c r="C78" s="7">
        <v>4271</v>
      </c>
      <c r="D78" s="5" t="s">
        <v>174</v>
      </c>
      <c r="E78" s="8" t="s">
        <v>17</v>
      </c>
      <c r="F78" s="5" t="s">
        <v>175</v>
      </c>
      <c r="G78" s="5" t="s">
        <v>176</v>
      </c>
      <c r="H78" s="5">
        <v>9.08</v>
      </c>
      <c r="I78" s="5">
        <v>8.8079999999999998</v>
      </c>
      <c r="J78" s="5">
        <v>7400</v>
      </c>
      <c r="K78" s="5"/>
      <c r="L78" s="5">
        <f t="shared" si="3"/>
        <v>65179.199999999997</v>
      </c>
      <c r="M78" s="5"/>
      <c r="N78" s="5">
        <v>0</v>
      </c>
      <c r="O78" s="5">
        <f t="shared" si="4"/>
        <v>65179.199999999997</v>
      </c>
    </row>
    <row r="79" spans="1:15" x14ac:dyDescent="0.3">
      <c r="A79" s="5" t="s">
        <v>15</v>
      </c>
      <c r="B79" s="6">
        <v>44795</v>
      </c>
      <c r="C79" s="12">
        <v>8293</v>
      </c>
      <c r="D79" s="5" t="s">
        <v>177</v>
      </c>
      <c r="E79" s="5" t="s">
        <v>17</v>
      </c>
      <c r="F79" s="5" t="s">
        <v>178</v>
      </c>
      <c r="G79" s="5" t="s">
        <v>164</v>
      </c>
      <c r="H79" s="5">
        <v>30.04</v>
      </c>
      <c r="I79" s="5">
        <v>29.138999999999999</v>
      </c>
      <c r="J79" s="5">
        <v>7450</v>
      </c>
      <c r="K79" s="5"/>
      <c r="L79" s="5">
        <f t="shared" si="3"/>
        <v>217085.55</v>
      </c>
      <c r="M79" s="5">
        <v>10528</v>
      </c>
      <c r="N79" s="5">
        <v>0</v>
      </c>
      <c r="O79" s="5">
        <f t="shared" si="4"/>
        <v>227613.55</v>
      </c>
    </row>
    <row r="80" spans="1:15" x14ac:dyDescent="0.3">
      <c r="A80" s="5" t="s">
        <v>15</v>
      </c>
      <c r="B80" s="6">
        <v>44774</v>
      </c>
      <c r="C80" s="12">
        <v>10013</v>
      </c>
      <c r="D80" s="5" t="s">
        <v>179</v>
      </c>
      <c r="E80" s="5" t="s">
        <v>17</v>
      </c>
      <c r="F80" s="5" t="s">
        <v>180</v>
      </c>
      <c r="G80" s="5" t="s">
        <v>26</v>
      </c>
      <c r="H80" s="5">
        <v>14.43</v>
      </c>
      <c r="I80" s="5">
        <v>14.43</v>
      </c>
      <c r="J80" s="5">
        <v>200</v>
      </c>
      <c r="K80" s="5"/>
      <c r="L80" s="5">
        <f t="shared" si="3"/>
        <v>2886</v>
      </c>
      <c r="M80" s="5"/>
      <c r="N80" s="5"/>
      <c r="O80" s="5">
        <f t="shared" si="4"/>
        <v>2886</v>
      </c>
    </row>
    <row r="81" spans="1:15" x14ac:dyDescent="0.3">
      <c r="A81" s="5" t="s">
        <v>15</v>
      </c>
      <c r="B81" s="6">
        <v>44774</v>
      </c>
      <c r="C81" s="12">
        <v>10014</v>
      </c>
      <c r="D81" s="5" t="s">
        <v>181</v>
      </c>
      <c r="E81" s="5" t="s">
        <v>17</v>
      </c>
      <c r="F81" s="5" t="s">
        <v>180</v>
      </c>
      <c r="G81" s="5" t="s">
        <v>26</v>
      </c>
      <c r="H81" s="5">
        <v>12.71</v>
      </c>
      <c r="I81" s="5">
        <v>12.71</v>
      </c>
      <c r="J81" s="5">
        <v>200</v>
      </c>
      <c r="K81" s="5"/>
      <c r="L81" s="5">
        <f t="shared" si="3"/>
        <v>2542</v>
      </c>
      <c r="M81" s="5"/>
      <c r="N81" s="5"/>
      <c r="O81" s="5">
        <f t="shared" si="4"/>
        <v>2542</v>
      </c>
    </row>
    <row r="82" spans="1:15" x14ac:dyDescent="0.3">
      <c r="A82" s="5" t="s">
        <v>15</v>
      </c>
      <c r="B82" s="6">
        <v>44775</v>
      </c>
      <c r="C82" s="7">
        <v>10012</v>
      </c>
      <c r="D82" s="5" t="s">
        <v>182</v>
      </c>
      <c r="E82" s="13" t="s">
        <v>17</v>
      </c>
      <c r="F82" s="5" t="s">
        <v>180</v>
      </c>
      <c r="G82" s="5" t="s">
        <v>26</v>
      </c>
      <c r="H82" s="5">
        <v>14.64</v>
      </c>
      <c r="I82" s="5">
        <v>14.64</v>
      </c>
      <c r="J82" s="5">
        <v>200</v>
      </c>
      <c r="K82" s="5"/>
      <c r="L82" s="5">
        <f t="shared" si="3"/>
        <v>2928</v>
      </c>
      <c r="M82" s="5"/>
      <c r="N82" s="5"/>
      <c r="O82" s="5">
        <f t="shared" si="4"/>
        <v>2928</v>
      </c>
    </row>
    <row r="83" spans="1:15" x14ac:dyDescent="0.3">
      <c r="A83" s="5" t="s">
        <v>15</v>
      </c>
      <c r="B83" s="6">
        <v>44774</v>
      </c>
      <c r="C83" s="7">
        <v>10015</v>
      </c>
      <c r="D83" s="5" t="s">
        <v>183</v>
      </c>
      <c r="E83" s="13" t="s">
        <v>17</v>
      </c>
      <c r="F83" s="5" t="s">
        <v>180</v>
      </c>
      <c r="G83" s="5" t="s">
        <v>26</v>
      </c>
      <c r="H83" s="5">
        <v>2.11</v>
      </c>
      <c r="I83" s="5">
        <v>2.11</v>
      </c>
      <c r="J83" s="5">
        <v>200</v>
      </c>
      <c r="K83" s="5"/>
      <c r="L83" s="5">
        <f t="shared" si="3"/>
        <v>422</v>
      </c>
      <c r="M83" s="5"/>
      <c r="N83" s="5"/>
      <c r="O83" s="5">
        <f t="shared" si="4"/>
        <v>422</v>
      </c>
    </row>
    <row r="84" spans="1:15" x14ac:dyDescent="0.3">
      <c r="A84" s="5" t="s">
        <v>184</v>
      </c>
      <c r="B84" s="6">
        <v>44797</v>
      </c>
      <c r="C84" s="5" t="s">
        <v>185</v>
      </c>
      <c r="D84" s="5" t="s">
        <v>186</v>
      </c>
      <c r="E84" s="5" t="s">
        <v>187</v>
      </c>
      <c r="F84" s="5" t="s">
        <v>188</v>
      </c>
      <c r="G84" s="5" t="s">
        <v>189</v>
      </c>
      <c r="H84" s="5">
        <v>8.35</v>
      </c>
      <c r="I84" s="5">
        <v>8.2249999999999996</v>
      </c>
      <c r="J84" s="5">
        <v>0</v>
      </c>
      <c r="K84" s="5">
        <f t="shared" ref="K84" si="5">I84*J84</f>
        <v>0</v>
      </c>
      <c r="L84" s="5"/>
      <c r="M84" s="5"/>
      <c r="N84" s="5">
        <v>8500</v>
      </c>
      <c r="O84" s="5">
        <v>8500</v>
      </c>
    </row>
    <row r="85" spans="1:15" x14ac:dyDescent="0.3">
      <c r="A85" s="5" t="s">
        <v>184</v>
      </c>
      <c r="B85" s="6">
        <v>44799</v>
      </c>
      <c r="C85" s="12" t="s">
        <v>190</v>
      </c>
      <c r="D85" s="5" t="s">
        <v>191</v>
      </c>
      <c r="E85" s="5" t="s">
        <v>192</v>
      </c>
      <c r="F85" s="5" t="s">
        <v>25</v>
      </c>
      <c r="G85" s="5" t="s">
        <v>26</v>
      </c>
      <c r="H85" s="5">
        <v>13.88</v>
      </c>
      <c r="I85" s="5">
        <v>13.602</v>
      </c>
      <c r="J85" s="5">
        <v>6100</v>
      </c>
      <c r="K85" s="5"/>
      <c r="L85" s="5">
        <f t="shared" ref="L85:L121" si="6">I85*J85</f>
        <v>82972.2</v>
      </c>
      <c r="M85" s="5"/>
      <c r="N85" s="5">
        <v>0</v>
      </c>
      <c r="O85" s="5">
        <f>L85+M85-N85</f>
        <v>82972.2</v>
      </c>
    </row>
    <row r="86" spans="1:15" x14ac:dyDescent="0.3">
      <c r="A86" s="5" t="s">
        <v>184</v>
      </c>
      <c r="B86" s="6">
        <v>44800</v>
      </c>
      <c r="C86" s="12">
        <v>1946</v>
      </c>
      <c r="D86" s="5" t="s">
        <v>193</v>
      </c>
      <c r="E86" s="5" t="s">
        <v>194</v>
      </c>
      <c r="F86" s="5" t="s">
        <v>34</v>
      </c>
      <c r="G86" s="5" t="s">
        <v>35</v>
      </c>
      <c r="H86" s="5">
        <v>13.46</v>
      </c>
      <c r="I86" s="5">
        <v>13.324999999999999</v>
      </c>
      <c r="J86" s="5">
        <v>7300</v>
      </c>
      <c r="K86" s="5"/>
      <c r="L86" s="5">
        <f t="shared" si="6"/>
        <v>97272.5</v>
      </c>
      <c r="M86" s="5">
        <v>4864</v>
      </c>
      <c r="N86" s="5">
        <v>0</v>
      </c>
      <c r="O86" s="5">
        <f>L86+M86-N86</f>
        <v>102136.5</v>
      </c>
    </row>
    <row r="87" spans="1:15" x14ac:dyDescent="0.3">
      <c r="A87" s="5" t="s">
        <v>184</v>
      </c>
      <c r="B87" s="6">
        <v>44798</v>
      </c>
      <c r="C87" s="5" t="s">
        <v>195</v>
      </c>
      <c r="D87" s="5" t="s">
        <v>196</v>
      </c>
      <c r="E87" s="5" t="s">
        <v>187</v>
      </c>
      <c r="F87" s="5" t="s">
        <v>197</v>
      </c>
      <c r="G87" s="5" t="s">
        <v>198</v>
      </c>
      <c r="H87" s="5">
        <v>40.65</v>
      </c>
      <c r="I87" s="5">
        <v>39.226999999999997</v>
      </c>
      <c r="J87" s="5">
        <v>6100</v>
      </c>
      <c r="K87" s="5"/>
      <c r="L87" s="5">
        <f t="shared" si="6"/>
        <v>239284.69999999998</v>
      </c>
      <c r="M87" s="5">
        <v>9983</v>
      </c>
      <c r="N87" s="5">
        <v>0</v>
      </c>
      <c r="O87" s="5" t="s">
        <v>199</v>
      </c>
    </row>
    <row r="88" spans="1:15" x14ac:dyDescent="0.3">
      <c r="A88" s="5" t="s">
        <v>184</v>
      </c>
      <c r="B88" s="6">
        <v>44789</v>
      </c>
      <c r="C88" s="12" t="s">
        <v>200</v>
      </c>
      <c r="D88" s="5" t="s">
        <v>201</v>
      </c>
      <c r="E88" s="5" t="s">
        <v>187</v>
      </c>
      <c r="F88" s="5" t="s">
        <v>197</v>
      </c>
      <c r="G88" s="5" t="s">
        <v>198</v>
      </c>
      <c r="H88" s="5">
        <v>35.76</v>
      </c>
      <c r="I88" s="5">
        <v>35.045000000000002</v>
      </c>
      <c r="J88" s="5">
        <v>6100</v>
      </c>
      <c r="K88" s="5"/>
      <c r="L88" s="5">
        <f t="shared" si="6"/>
        <v>213774.5</v>
      </c>
      <c r="M88" s="5">
        <v>8782</v>
      </c>
      <c r="N88" s="5">
        <v>0</v>
      </c>
      <c r="O88" s="5" t="s">
        <v>202</v>
      </c>
    </row>
    <row r="89" spans="1:15" x14ac:dyDescent="0.3">
      <c r="A89" s="5" t="s">
        <v>184</v>
      </c>
      <c r="B89" s="6">
        <v>44800</v>
      </c>
      <c r="C89" s="5" t="s">
        <v>203</v>
      </c>
      <c r="D89" s="5" t="s">
        <v>204</v>
      </c>
      <c r="E89" s="5" t="s">
        <v>192</v>
      </c>
      <c r="F89" s="5" t="s">
        <v>205</v>
      </c>
      <c r="G89" s="5" t="s">
        <v>206</v>
      </c>
      <c r="H89" s="5">
        <v>12.52</v>
      </c>
      <c r="I89" s="5">
        <v>12.27</v>
      </c>
      <c r="J89" s="5">
        <v>6100</v>
      </c>
      <c r="K89" s="5"/>
      <c r="L89" s="5">
        <f t="shared" si="6"/>
        <v>74847</v>
      </c>
      <c r="M89" s="5"/>
      <c r="N89" s="5">
        <v>0</v>
      </c>
      <c r="O89" s="5">
        <f t="shared" ref="O89:O109" si="7">L89+M89-N89</f>
        <v>74847</v>
      </c>
    </row>
    <row r="90" spans="1:15" x14ac:dyDescent="0.3">
      <c r="A90" s="5" t="s">
        <v>184</v>
      </c>
      <c r="B90" s="6">
        <v>44798</v>
      </c>
      <c r="C90" s="12">
        <v>3556</v>
      </c>
      <c r="D90" s="5" t="s">
        <v>207</v>
      </c>
      <c r="E90" s="5" t="s">
        <v>194</v>
      </c>
      <c r="F90" s="5" t="s">
        <v>46</v>
      </c>
      <c r="G90" s="5" t="s">
        <v>47</v>
      </c>
      <c r="H90" s="5">
        <v>24.94</v>
      </c>
      <c r="I90" s="5">
        <v>24.94</v>
      </c>
      <c r="J90" s="5">
        <v>7300</v>
      </c>
      <c r="K90" s="5"/>
      <c r="L90" s="5">
        <f t="shared" si="6"/>
        <v>182062</v>
      </c>
      <c r="M90" s="5"/>
      <c r="N90" s="5">
        <v>5000</v>
      </c>
      <c r="O90" s="5">
        <f t="shared" si="7"/>
        <v>177062</v>
      </c>
    </row>
    <row r="91" spans="1:15" x14ac:dyDescent="0.3">
      <c r="A91" s="5" t="s">
        <v>184</v>
      </c>
      <c r="B91" s="6">
        <v>44801</v>
      </c>
      <c r="C91" s="12">
        <v>6649</v>
      </c>
      <c r="D91" s="5" t="s">
        <v>208</v>
      </c>
      <c r="E91" s="5" t="s">
        <v>192</v>
      </c>
      <c r="F91" s="5" t="s">
        <v>209</v>
      </c>
      <c r="G91" s="5" t="s">
        <v>23</v>
      </c>
      <c r="H91" s="5">
        <v>10.48</v>
      </c>
      <c r="I91" s="5">
        <v>10.27</v>
      </c>
      <c r="J91" s="5">
        <v>6100</v>
      </c>
      <c r="K91" s="5"/>
      <c r="L91" s="5">
        <f t="shared" si="6"/>
        <v>62647</v>
      </c>
      <c r="M91" s="5"/>
      <c r="N91" s="5">
        <v>0</v>
      </c>
      <c r="O91" s="5">
        <f t="shared" si="7"/>
        <v>62647</v>
      </c>
    </row>
    <row r="92" spans="1:15" x14ac:dyDescent="0.3">
      <c r="A92" s="5" t="s">
        <v>184</v>
      </c>
      <c r="B92" s="6">
        <v>44798</v>
      </c>
      <c r="C92" s="12">
        <v>5056</v>
      </c>
      <c r="D92" s="5" t="s">
        <v>210</v>
      </c>
      <c r="E92" s="5" t="s">
        <v>192</v>
      </c>
      <c r="F92" s="5" t="s">
        <v>211</v>
      </c>
      <c r="G92" s="5" t="s">
        <v>53</v>
      </c>
      <c r="H92" s="5">
        <v>9.06</v>
      </c>
      <c r="I92" s="5">
        <v>8.8789999999999996</v>
      </c>
      <c r="J92" s="5">
        <v>6100</v>
      </c>
      <c r="K92" s="5"/>
      <c r="L92" s="5">
        <f t="shared" si="6"/>
        <v>54161.899999999994</v>
      </c>
      <c r="M92" s="5"/>
      <c r="N92" s="5">
        <v>0</v>
      </c>
      <c r="O92" s="5">
        <f t="shared" si="7"/>
        <v>54161.899999999994</v>
      </c>
    </row>
    <row r="93" spans="1:15" x14ac:dyDescent="0.3">
      <c r="A93" s="5" t="s">
        <v>184</v>
      </c>
      <c r="B93" s="6">
        <v>44801</v>
      </c>
      <c r="C93" s="12">
        <v>3897</v>
      </c>
      <c r="D93" s="5" t="s">
        <v>212</v>
      </c>
      <c r="E93" s="5" t="s">
        <v>194</v>
      </c>
      <c r="F93" s="5" t="s">
        <v>63</v>
      </c>
      <c r="G93" s="5" t="s">
        <v>213</v>
      </c>
      <c r="H93" s="5">
        <v>10.220000000000001</v>
      </c>
      <c r="I93" s="5">
        <v>10.118</v>
      </c>
      <c r="J93" s="5">
        <v>7300</v>
      </c>
      <c r="K93" s="5"/>
      <c r="L93" s="5">
        <f t="shared" si="6"/>
        <v>73861.400000000009</v>
      </c>
      <c r="M93" s="5"/>
      <c r="N93" s="5">
        <v>0</v>
      </c>
      <c r="O93" s="5">
        <f t="shared" si="7"/>
        <v>73861.400000000009</v>
      </c>
    </row>
    <row r="94" spans="1:15" x14ac:dyDescent="0.3">
      <c r="A94" s="5" t="s">
        <v>184</v>
      </c>
      <c r="B94" s="6">
        <v>44798</v>
      </c>
      <c r="C94" s="12" t="s">
        <v>214</v>
      </c>
      <c r="D94" s="5" t="s">
        <v>215</v>
      </c>
      <c r="E94" s="5" t="s">
        <v>187</v>
      </c>
      <c r="F94" s="5" t="s">
        <v>216</v>
      </c>
      <c r="G94" s="5" t="s">
        <v>217</v>
      </c>
      <c r="H94" s="5">
        <v>10.24</v>
      </c>
      <c r="I94" s="5">
        <v>10.086</v>
      </c>
      <c r="J94" s="5">
        <v>6100</v>
      </c>
      <c r="K94" s="5"/>
      <c r="L94" s="5">
        <f t="shared" si="6"/>
        <v>61524.6</v>
      </c>
      <c r="M94" s="5"/>
      <c r="N94" s="5">
        <v>0</v>
      </c>
      <c r="O94" s="5">
        <f t="shared" si="7"/>
        <v>61524.6</v>
      </c>
    </row>
    <row r="95" spans="1:15" x14ac:dyDescent="0.3">
      <c r="A95" s="5" t="s">
        <v>184</v>
      </c>
      <c r="B95" s="6">
        <v>44799</v>
      </c>
      <c r="C95" s="12">
        <v>3890</v>
      </c>
      <c r="D95" s="5" t="s">
        <v>218</v>
      </c>
      <c r="E95" s="5" t="s">
        <v>194</v>
      </c>
      <c r="F95" s="5" t="s">
        <v>219</v>
      </c>
      <c r="G95" s="5" t="s">
        <v>67</v>
      </c>
      <c r="H95" s="5">
        <v>13.26</v>
      </c>
      <c r="I95" s="5">
        <v>13.127000000000001</v>
      </c>
      <c r="J95" s="5">
        <v>7300</v>
      </c>
      <c r="K95" s="5"/>
      <c r="L95" s="5">
        <f t="shared" si="6"/>
        <v>95827.1</v>
      </c>
      <c r="M95" s="5"/>
      <c r="N95" s="5">
        <v>0</v>
      </c>
      <c r="O95" s="5">
        <f t="shared" si="7"/>
        <v>95827.1</v>
      </c>
    </row>
    <row r="96" spans="1:15" x14ac:dyDescent="0.3">
      <c r="A96" s="5" t="s">
        <v>184</v>
      </c>
      <c r="B96" s="6">
        <v>44799</v>
      </c>
      <c r="C96" s="12">
        <v>3891</v>
      </c>
      <c r="D96" s="5" t="s">
        <v>220</v>
      </c>
      <c r="E96" s="5" t="s">
        <v>192</v>
      </c>
      <c r="F96" s="5" t="s">
        <v>221</v>
      </c>
      <c r="G96" s="5" t="s">
        <v>222</v>
      </c>
      <c r="H96" s="5">
        <v>2.7</v>
      </c>
      <c r="I96" s="5">
        <v>2.6459999999999999</v>
      </c>
      <c r="J96" s="5">
        <v>6100</v>
      </c>
      <c r="K96" s="5"/>
      <c r="L96" s="5">
        <f t="shared" si="6"/>
        <v>16140.599999999999</v>
      </c>
      <c r="M96" s="5"/>
      <c r="N96" s="5">
        <v>0</v>
      </c>
      <c r="O96" s="5">
        <f t="shared" si="7"/>
        <v>16140.599999999999</v>
      </c>
    </row>
    <row r="97" spans="1:15" x14ac:dyDescent="0.3">
      <c r="A97" s="5" t="s">
        <v>184</v>
      </c>
      <c r="B97" s="6">
        <v>44799</v>
      </c>
      <c r="C97" s="12">
        <v>3111</v>
      </c>
      <c r="D97" s="5" t="s">
        <v>223</v>
      </c>
      <c r="E97" s="5" t="s">
        <v>194</v>
      </c>
      <c r="F97" s="5" t="s">
        <v>69</v>
      </c>
      <c r="G97" s="5" t="s">
        <v>70</v>
      </c>
      <c r="H97" s="5">
        <v>8.32</v>
      </c>
      <c r="I97" s="5">
        <v>8.2370000000000001</v>
      </c>
      <c r="J97" s="5">
        <v>7300</v>
      </c>
      <c r="K97" s="5"/>
      <c r="L97" s="5">
        <f t="shared" si="6"/>
        <v>60130.1</v>
      </c>
      <c r="M97" s="5">
        <v>3006</v>
      </c>
      <c r="N97" s="5">
        <v>0</v>
      </c>
      <c r="O97" s="5">
        <f t="shared" si="7"/>
        <v>63136.1</v>
      </c>
    </row>
    <row r="98" spans="1:15" x14ac:dyDescent="0.3">
      <c r="A98" s="5" t="s">
        <v>184</v>
      </c>
      <c r="B98" s="6">
        <v>44799</v>
      </c>
      <c r="C98" s="12">
        <v>1772</v>
      </c>
      <c r="D98" s="5" t="s">
        <v>224</v>
      </c>
      <c r="E98" s="5" t="s">
        <v>194</v>
      </c>
      <c r="F98" s="5" t="s">
        <v>225</v>
      </c>
      <c r="G98" s="5" t="s">
        <v>226</v>
      </c>
      <c r="H98" s="5">
        <v>2.44</v>
      </c>
      <c r="I98" s="5">
        <v>2.44</v>
      </c>
      <c r="J98" s="5">
        <v>7300</v>
      </c>
      <c r="K98" s="5"/>
      <c r="L98" s="5">
        <f t="shared" si="6"/>
        <v>17812</v>
      </c>
      <c r="M98" s="5"/>
      <c r="N98" s="5">
        <v>0</v>
      </c>
      <c r="O98" s="5">
        <f t="shared" si="7"/>
        <v>17812</v>
      </c>
    </row>
    <row r="99" spans="1:15" x14ac:dyDescent="0.3">
      <c r="A99" s="5" t="s">
        <v>184</v>
      </c>
      <c r="B99" s="6">
        <v>44799</v>
      </c>
      <c r="C99" s="12">
        <v>1773</v>
      </c>
      <c r="D99" s="5" t="s">
        <v>227</v>
      </c>
      <c r="E99" s="5" t="s">
        <v>194</v>
      </c>
      <c r="F99" s="5" t="s">
        <v>225</v>
      </c>
      <c r="G99" s="5" t="s">
        <v>226</v>
      </c>
      <c r="H99" s="5">
        <v>2.3199999999999998</v>
      </c>
      <c r="I99" s="5">
        <v>2.3199999999999998</v>
      </c>
      <c r="J99" s="5">
        <v>7300</v>
      </c>
      <c r="K99" s="5"/>
      <c r="L99" s="5">
        <f t="shared" si="6"/>
        <v>16936</v>
      </c>
      <c r="M99" s="5"/>
      <c r="N99" s="5">
        <v>0</v>
      </c>
      <c r="O99" s="5">
        <f t="shared" si="7"/>
        <v>16936</v>
      </c>
    </row>
    <row r="100" spans="1:15" x14ac:dyDescent="0.3">
      <c r="A100" s="5" t="s">
        <v>184</v>
      </c>
      <c r="B100" s="6">
        <v>44800</v>
      </c>
      <c r="C100" s="5" t="s">
        <v>228</v>
      </c>
      <c r="D100" s="5" t="s">
        <v>229</v>
      </c>
      <c r="E100" s="5" t="s">
        <v>187</v>
      </c>
      <c r="F100" s="5" t="s">
        <v>85</v>
      </c>
      <c r="G100" s="5" t="s">
        <v>86</v>
      </c>
      <c r="H100" s="5">
        <v>8.58</v>
      </c>
      <c r="I100" s="5">
        <v>8.4510000000000005</v>
      </c>
      <c r="J100" s="5">
        <v>6100</v>
      </c>
      <c r="K100" s="5"/>
      <c r="L100" s="5">
        <f t="shared" si="6"/>
        <v>51551.100000000006</v>
      </c>
      <c r="M100" s="5"/>
      <c r="N100" s="5">
        <v>0</v>
      </c>
      <c r="O100" s="5">
        <f t="shared" si="7"/>
        <v>51551.100000000006</v>
      </c>
    </row>
    <row r="101" spans="1:15" x14ac:dyDescent="0.3">
      <c r="A101" s="5" t="s">
        <v>184</v>
      </c>
      <c r="B101" s="6">
        <v>44800</v>
      </c>
      <c r="C101" s="12">
        <v>3554</v>
      </c>
      <c r="D101" s="5" t="s">
        <v>230</v>
      </c>
      <c r="E101" s="5" t="s">
        <v>194</v>
      </c>
      <c r="F101" s="5" t="s">
        <v>102</v>
      </c>
      <c r="G101" s="5" t="s">
        <v>103</v>
      </c>
      <c r="H101" s="5">
        <v>12.66</v>
      </c>
      <c r="I101" s="5">
        <v>12.532999999999999</v>
      </c>
      <c r="J101" s="5">
        <v>7300</v>
      </c>
      <c r="K101" s="5"/>
      <c r="L101" s="5">
        <f t="shared" si="6"/>
        <v>91490.9</v>
      </c>
      <c r="M101" s="5"/>
      <c r="N101" s="5">
        <v>0</v>
      </c>
      <c r="O101" s="5">
        <f t="shared" si="7"/>
        <v>91490.9</v>
      </c>
    </row>
    <row r="102" spans="1:15" x14ac:dyDescent="0.3">
      <c r="A102" s="5" t="s">
        <v>184</v>
      </c>
      <c r="B102" s="6">
        <v>44798</v>
      </c>
      <c r="C102" s="12">
        <v>3359</v>
      </c>
      <c r="D102" s="5" t="s">
        <v>231</v>
      </c>
      <c r="E102" s="5" t="s">
        <v>192</v>
      </c>
      <c r="F102" s="5" t="s">
        <v>232</v>
      </c>
      <c r="G102" s="5" t="s">
        <v>233</v>
      </c>
      <c r="H102" s="5">
        <v>7.24</v>
      </c>
      <c r="I102" s="5">
        <v>7.1680000000000001</v>
      </c>
      <c r="J102" s="5">
        <v>6100</v>
      </c>
      <c r="K102" s="5"/>
      <c r="L102" s="5">
        <f t="shared" si="6"/>
        <v>43724.800000000003</v>
      </c>
      <c r="M102" s="5"/>
      <c r="N102" s="5">
        <v>0</v>
      </c>
      <c r="O102" s="5">
        <f t="shared" si="7"/>
        <v>43724.800000000003</v>
      </c>
    </row>
    <row r="103" spans="1:15" x14ac:dyDescent="0.3">
      <c r="A103" s="5" t="s">
        <v>184</v>
      </c>
      <c r="B103" s="6">
        <v>44798</v>
      </c>
      <c r="C103" s="12">
        <v>3889</v>
      </c>
      <c r="D103" s="5" t="s">
        <v>234</v>
      </c>
      <c r="E103" s="5" t="s">
        <v>192</v>
      </c>
      <c r="F103" s="5" t="s">
        <v>235</v>
      </c>
      <c r="G103" s="5" t="s">
        <v>124</v>
      </c>
      <c r="H103" s="5">
        <v>2.84</v>
      </c>
      <c r="I103" s="5">
        <v>2.7829999999999999</v>
      </c>
      <c r="J103" s="5">
        <v>6100</v>
      </c>
      <c r="K103" s="5"/>
      <c r="L103" s="5">
        <f t="shared" si="6"/>
        <v>16976.3</v>
      </c>
      <c r="M103" s="5"/>
      <c r="N103" s="5">
        <v>0</v>
      </c>
      <c r="O103" s="5">
        <f t="shared" si="7"/>
        <v>16976.3</v>
      </c>
    </row>
    <row r="104" spans="1:15" x14ac:dyDescent="0.3">
      <c r="A104" s="5" t="s">
        <v>184</v>
      </c>
      <c r="B104" s="6">
        <v>44797</v>
      </c>
      <c r="C104" s="12">
        <v>3260</v>
      </c>
      <c r="D104" s="5" t="s">
        <v>119</v>
      </c>
      <c r="E104" s="5" t="s">
        <v>194</v>
      </c>
      <c r="F104" s="5" t="s">
        <v>120</v>
      </c>
      <c r="G104" s="5" t="s">
        <v>121</v>
      </c>
      <c r="H104" s="5">
        <v>12.46</v>
      </c>
      <c r="I104" s="5">
        <v>12.46</v>
      </c>
      <c r="J104" s="5">
        <v>7300</v>
      </c>
      <c r="K104" s="5"/>
      <c r="L104" s="5">
        <f t="shared" si="6"/>
        <v>90958</v>
      </c>
      <c r="M104" s="5"/>
      <c r="N104" s="5">
        <v>0</v>
      </c>
      <c r="O104" s="5">
        <f t="shared" si="7"/>
        <v>90958</v>
      </c>
    </row>
    <row r="105" spans="1:15" x14ac:dyDescent="0.3">
      <c r="A105" s="5" t="s">
        <v>184</v>
      </c>
      <c r="B105" s="6">
        <v>44800</v>
      </c>
      <c r="C105" s="12">
        <v>3261</v>
      </c>
      <c r="D105" s="5" t="s">
        <v>119</v>
      </c>
      <c r="E105" s="5" t="s">
        <v>194</v>
      </c>
      <c r="F105" s="5" t="s">
        <v>120</v>
      </c>
      <c r="G105" s="5" t="s">
        <v>121</v>
      </c>
      <c r="H105" s="5">
        <v>11.6</v>
      </c>
      <c r="I105" s="5">
        <v>11.484</v>
      </c>
      <c r="J105" s="5">
        <v>7300</v>
      </c>
      <c r="K105" s="5"/>
      <c r="L105" s="5">
        <f t="shared" si="6"/>
        <v>83833.2</v>
      </c>
      <c r="M105" s="5"/>
      <c r="N105" s="5">
        <v>0</v>
      </c>
      <c r="O105" s="5">
        <f t="shared" si="7"/>
        <v>83833.2</v>
      </c>
    </row>
    <row r="106" spans="1:15" x14ac:dyDescent="0.3">
      <c r="A106" s="5" t="s">
        <v>184</v>
      </c>
      <c r="B106" s="6">
        <v>44801</v>
      </c>
      <c r="C106" s="12">
        <v>6651</v>
      </c>
      <c r="D106" s="5" t="s">
        <v>236</v>
      </c>
      <c r="E106" s="5" t="s">
        <v>194</v>
      </c>
      <c r="F106" s="5" t="s">
        <v>237</v>
      </c>
      <c r="G106" s="5" t="s">
        <v>238</v>
      </c>
      <c r="H106" s="5">
        <v>3.88</v>
      </c>
      <c r="I106" s="5">
        <v>3.88</v>
      </c>
      <c r="J106" s="5">
        <v>7300</v>
      </c>
      <c r="K106" s="5"/>
      <c r="L106" s="5">
        <f t="shared" si="6"/>
        <v>28324</v>
      </c>
      <c r="M106" s="5"/>
      <c r="N106" s="5">
        <v>0</v>
      </c>
      <c r="O106" s="5">
        <f t="shared" si="7"/>
        <v>28324</v>
      </c>
    </row>
    <row r="107" spans="1:15" x14ac:dyDescent="0.3">
      <c r="A107" s="5" t="s">
        <v>184</v>
      </c>
      <c r="B107" s="6">
        <v>44799</v>
      </c>
      <c r="C107" s="5" t="s">
        <v>239</v>
      </c>
      <c r="D107" s="5" t="s">
        <v>240</v>
      </c>
      <c r="E107" s="5" t="s">
        <v>192</v>
      </c>
      <c r="F107" s="5" t="s">
        <v>237</v>
      </c>
      <c r="G107" s="5" t="s">
        <v>50</v>
      </c>
      <c r="H107" s="5">
        <v>12</v>
      </c>
      <c r="I107" s="5">
        <v>11.82</v>
      </c>
      <c r="J107" s="5">
        <v>6100</v>
      </c>
      <c r="K107" s="5"/>
      <c r="L107" s="5">
        <f t="shared" si="6"/>
        <v>72102</v>
      </c>
      <c r="M107" s="5">
        <v>3660</v>
      </c>
      <c r="N107" s="5">
        <v>0</v>
      </c>
      <c r="O107" s="5">
        <f t="shared" si="7"/>
        <v>75762</v>
      </c>
    </row>
    <row r="108" spans="1:15" x14ac:dyDescent="0.3">
      <c r="A108" s="5" t="s">
        <v>184</v>
      </c>
      <c r="B108" s="6">
        <v>44791</v>
      </c>
      <c r="C108" s="12">
        <v>6620</v>
      </c>
      <c r="D108" s="5" t="s">
        <v>241</v>
      </c>
      <c r="E108" s="5" t="s">
        <v>194</v>
      </c>
      <c r="F108" s="5" t="s">
        <v>131</v>
      </c>
      <c r="G108" s="5" t="s">
        <v>132</v>
      </c>
      <c r="H108" s="5">
        <v>9.06</v>
      </c>
      <c r="I108" s="5">
        <v>9.06</v>
      </c>
      <c r="J108" s="5">
        <v>7400</v>
      </c>
      <c r="K108" s="5"/>
      <c r="L108" s="5">
        <f t="shared" si="6"/>
        <v>67044</v>
      </c>
      <c r="M108" s="5">
        <v>2700</v>
      </c>
      <c r="N108" s="5">
        <v>8200</v>
      </c>
      <c r="O108" s="5">
        <f t="shared" si="7"/>
        <v>61544</v>
      </c>
    </row>
    <row r="109" spans="1:15" x14ac:dyDescent="0.3">
      <c r="A109" s="5" t="s">
        <v>184</v>
      </c>
      <c r="B109" s="6">
        <v>44798</v>
      </c>
      <c r="C109" s="12">
        <v>3467</v>
      </c>
      <c r="D109" s="5" t="s">
        <v>242</v>
      </c>
      <c r="E109" s="5" t="s">
        <v>194</v>
      </c>
      <c r="F109" s="5" t="s">
        <v>243</v>
      </c>
      <c r="G109" s="5" t="s">
        <v>244</v>
      </c>
      <c r="H109" s="5">
        <v>18.940000000000001</v>
      </c>
      <c r="I109" s="5">
        <v>18.751000000000001</v>
      </c>
      <c r="J109" s="5">
        <v>7300</v>
      </c>
      <c r="K109" s="5"/>
      <c r="L109" s="5">
        <f t="shared" si="6"/>
        <v>136882.30000000002</v>
      </c>
      <c r="M109" s="5"/>
      <c r="N109" s="5">
        <v>0</v>
      </c>
      <c r="O109" s="5">
        <f t="shared" si="7"/>
        <v>136882.30000000002</v>
      </c>
    </row>
    <row r="110" spans="1:15" x14ac:dyDescent="0.3">
      <c r="A110" s="5" t="s">
        <v>245</v>
      </c>
      <c r="B110" s="6">
        <v>44801</v>
      </c>
      <c r="C110" s="12">
        <v>2067</v>
      </c>
      <c r="D110" s="5" t="s">
        <v>246</v>
      </c>
      <c r="E110" s="5" t="s">
        <v>187</v>
      </c>
      <c r="F110" s="5" t="s">
        <v>85</v>
      </c>
      <c r="G110" s="5" t="s">
        <v>247</v>
      </c>
      <c r="H110" s="5">
        <v>9.49</v>
      </c>
      <c r="I110" s="5">
        <v>5.585</v>
      </c>
      <c r="J110" s="5">
        <v>5200</v>
      </c>
      <c r="K110" s="5"/>
      <c r="L110" s="5">
        <f t="shared" si="6"/>
        <v>29042</v>
      </c>
      <c r="M110" s="5"/>
      <c r="N110" s="5">
        <v>0</v>
      </c>
      <c r="O110" s="5">
        <f>L110+M110-N110</f>
        <v>29042</v>
      </c>
    </row>
    <row r="111" spans="1:15" x14ac:dyDescent="0.3">
      <c r="A111" s="5" t="s">
        <v>245</v>
      </c>
      <c r="B111" s="6">
        <v>44799</v>
      </c>
      <c r="C111" s="12">
        <v>2325</v>
      </c>
      <c r="D111" s="5" t="s">
        <v>248</v>
      </c>
      <c r="E111" s="5" t="s">
        <v>194</v>
      </c>
      <c r="F111" s="5" t="s">
        <v>232</v>
      </c>
      <c r="G111" s="5" t="s">
        <v>249</v>
      </c>
      <c r="H111" s="5">
        <v>9</v>
      </c>
      <c r="I111" s="5">
        <v>6.26</v>
      </c>
      <c r="J111" s="5">
        <v>6500</v>
      </c>
      <c r="K111" s="5"/>
      <c r="L111" s="5">
        <f t="shared" si="6"/>
        <v>40690</v>
      </c>
      <c r="M111" s="5">
        <v>2034</v>
      </c>
      <c r="N111" s="5">
        <v>0</v>
      </c>
      <c r="O111" s="5">
        <f>L111+M111-N111</f>
        <v>42724</v>
      </c>
    </row>
    <row r="112" spans="1:15" x14ac:dyDescent="0.3">
      <c r="A112" s="5" t="s">
        <v>245</v>
      </c>
      <c r="B112" s="6">
        <v>44799</v>
      </c>
      <c r="C112" s="12">
        <v>2325</v>
      </c>
      <c r="D112" s="5" t="s">
        <v>248</v>
      </c>
      <c r="E112" s="5" t="s">
        <v>194</v>
      </c>
      <c r="F112" s="5" t="s">
        <v>250</v>
      </c>
      <c r="G112" s="5" t="s">
        <v>247</v>
      </c>
      <c r="H112" s="5">
        <v>9</v>
      </c>
      <c r="I112" s="5">
        <v>2.82</v>
      </c>
      <c r="J112" s="5">
        <v>6500</v>
      </c>
      <c r="K112" s="5"/>
      <c r="L112" s="5">
        <f t="shared" si="6"/>
        <v>18330</v>
      </c>
      <c r="M112" s="5"/>
      <c r="N112" s="5">
        <v>0</v>
      </c>
      <c r="O112" s="5">
        <f>L112+M112-N112</f>
        <v>18330</v>
      </c>
    </row>
    <row r="113" spans="1:15" x14ac:dyDescent="0.3">
      <c r="A113" s="5" t="s">
        <v>245</v>
      </c>
      <c r="B113" s="6">
        <v>44801</v>
      </c>
      <c r="C113" s="12" t="s">
        <v>251</v>
      </c>
      <c r="D113" s="5" t="s">
        <v>252</v>
      </c>
      <c r="E113" s="5" t="s">
        <v>187</v>
      </c>
      <c r="F113" s="5" t="s">
        <v>253</v>
      </c>
      <c r="G113" s="5" t="s">
        <v>254</v>
      </c>
      <c r="H113" s="5">
        <v>10.37</v>
      </c>
      <c r="I113" s="5">
        <v>10.355</v>
      </c>
      <c r="J113" s="5">
        <v>5400</v>
      </c>
      <c r="K113" s="5"/>
      <c r="L113" s="5">
        <f t="shared" si="6"/>
        <v>55917</v>
      </c>
      <c r="M113" s="5"/>
      <c r="N113" s="5">
        <v>0</v>
      </c>
      <c r="O113" s="5" t="s">
        <v>255</v>
      </c>
    </row>
    <row r="114" spans="1:15" x14ac:dyDescent="0.3">
      <c r="A114" s="5" t="s">
        <v>245</v>
      </c>
      <c r="B114" s="6">
        <v>44799</v>
      </c>
      <c r="C114" s="12" t="s">
        <v>256</v>
      </c>
      <c r="D114" s="5" t="s">
        <v>257</v>
      </c>
      <c r="E114" s="5" t="s">
        <v>192</v>
      </c>
      <c r="F114" s="5" t="s">
        <v>253</v>
      </c>
      <c r="G114" s="5" t="s">
        <v>254</v>
      </c>
      <c r="H114" s="5">
        <v>9.69</v>
      </c>
      <c r="I114" s="5">
        <v>4.5650000000000004</v>
      </c>
      <c r="J114" s="5">
        <v>5400</v>
      </c>
      <c r="K114" s="5"/>
      <c r="L114" s="5">
        <f t="shared" si="6"/>
        <v>24651.000000000004</v>
      </c>
      <c r="M114" s="5"/>
      <c r="N114" s="5">
        <v>0</v>
      </c>
      <c r="O114" s="5" t="s">
        <v>258</v>
      </c>
    </row>
    <row r="115" spans="1:15" x14ac:dyDescent="0.3">
      <c r="A115" s="5" t="s">
        <v>245</v>
      </c>
      <c r="B115" s="6">
        <v>44799</v>
      </c>
      <c r="C115" s="12" t="s">
        <v>259</v>
      </c>
      <c r="D115" s="5" t="s">
        <v>260</v>
      </c>
      <c r="E115" s="5" t="s">
        <v>192</v>
      </c>
      <c r="F115" s="5" t="s">
        <v>261</v>
      </c>
      <c r="G115" s="5" t="s">
        <v>262</v>
      </c>
      <c r="H115" s="5">
        <v>9.77</v>
      </c>
      <c r="I115" s="5">
        <v>9.77</v>
      </c>
      <c r="J115" s="5">
        <v>5200</v>
      </c>
      <c r="K115" s="5"/>
      <c r="L115" s="5">
        <f t="shared" si="6"/>
        <v>50804</v>
      </c>
      <c r="M115" s="5"/>
      <c r="N115" s="5">
        <v>0</v>
      </c>
      <c r="O115" s="5" t="s">
        <v>263</v>
      </c>
    </row>
    <row r="116" spans="1:15" x14ac:dyDescent="0.3">
      <c r="A116" s="5" t="s">
        <v>245</v>
      </c>
      <c r="B116" s="6">
        <v>44799</v>
      </c>
      <c r="C116" s="12" t="s">
        <v>256</v>
      </c>
      <c r="D116" s="5" t="s">
        <v>257</v>
      </c>
      <c r="E116" s="5" t="s">
        <v>192</v>
      </c>
      <c r="F116" s="5" t="s">
        <v>264</v>
      </c>
      <c r="G116" s="5" t="s">
        <v>222</v>
      </c>
      <c r="H116" s="5">
        <v>9.69</v>
      </c>
      <c r="I116" s="5">
        <v>5.1150000000000002</v>
      </c>
      <c r="J116" s="5">
        <v>5200</v>
      </c>
      <c r="K116" s="5"/>
      <c r="L116" s="5">
        <f t="shared" si="6"/>
        <v>26598</v>
      </c>
      <c r="M116" s="5"/>
      <c r="N116" s="5">
        <v>0</v>
      </c>
      <c r="O116" s="5">
        <f t="shared" ref="O116:O128" si="8">L116+M116-N116</f>
        <v>26598</v>
      </c>
    </row>
    <row r="117" spans="1:15" x14ac:dyDescent="0.3">
      <c r="A117" s="5" t="s">
        <v>245</v>
      </c>
      <c r="B117" s="6">
        <v>44798</v>
      </c>
      <c r="C117" s="12" t="s">
        <v>265</v>
      </c>
      <c r="D117" s="5" t="s">
        <v>266</v>
      </c>
      <c r="E117" s="5" t="s">
        <v>192</v>
      </c>
      <c r="F117" s="5" t="s">
        <v>267</v>
      </c>
      <c r="G117" s="5" t="s">
        <v>268</v>
      </c>
      <c r="H117" s="5">
        <v>10.18</v>
      </c>
      <c r="I117" s="5">
        <v>7.28</v>
      </c>
      <c r="J117" s="5">
        <v>5200</v>
      </c>
      <c r="K117" s="5"/>
      <c r="L117" s="5">
        <f t="shared" si="6"/>
        <v>37856</v>
      </c>
      <c r="M117" s="5"/>
      <c r="N117" s="5">
        <v>0</v>
      </c>
      <c r="O117" s="5">
        <f t="shared" si="8"/>
        <v>37856</v>
      </c>
    </row>
    <row r="118" spans="1:15" x14ac:dyDescent="0.3">
      <c r="A118" s="5" t="s">
        <v>245</v>
      </c>
      <c r="B118" s="6">
        <v>44798</v>
      </c>
      <c r="C118" s="12" t="s">
        <v>265</v>
      </c>
      <c r="D118" s="5" t="s">
        <v>266</v>
      </c>
      <c r="E118" s="5" t="s">
        <v>192</v>
      </c>
      <c r="F118" s="5" t="s">
        <v>267</v>
      </c>
      <c r="G118" s="5" t="s">
        <v>269</v>
      </c>
      <c r="H118" s="5">
        <v>10.18</v>
      </c>
      <c r="I118" s="5">
        <v>2.85</v>
      </c>
      <c r="J118" s="5">
        <v>5200</v>
      </c>
      <c r="K118" s="5"/>
      <c r="L118" s="5">
        <f t="shared" si="6"/>
        <v>14820</v>
      </c>
      <c r="M118" s="5"/>
      <c r="N118" s="5">
        <v>0</v>
      </c>
      <c r="O118" s="5">
        <f t="shared" si="8"/>
        <v>14820</v>
      </c>
    </row>
    <row r="119" spans="1:15" x14ac:dyDescent="0.3">
      <c r="A119" s="5" t="s">
        <v>245</v>
      </c>
      <c r="B119" s="6">
        <v>44800</v>
      </c>
      <c r="C119" s="5" t="s">
        <v>270</v>
      </c>
      <c r="D119" s="5" t="s">
        <v>271</v>
      </c>
      <c r="E119" s="5" t="s">
        <v>192</v>
      </c>
      <c r="F119" s="5" t="s">
        <v>232</v>
      </c>
      <c r="G119" s="5" t="s">
        <v>272</v>
      </c>
      <c r="H119" s="5">
        <v>4.91</v>
      </c>
      <c r="I119" s="5">
        <v>4.91</v>
      </c>
      <c r="J119" s="5">
        <v>5200</v>
      </c>
      <c r="K119" s="5"/>
      <c r="L119" s="5">
        <f t="shared" si="6"/>
        <v>25532</v>
      </c>
      <c r="M119" s="5"/>
      <c r="N119" s="5">
        <v>0</v>
      </c>
      <c r="O119" s="5">
        <f t="shared" si="8"/>
        <v>25532</v>
      </c>
    </row>
    <row r="120" spans="1:15" x14ac:dyDescent="0.3">
      <c r="A120" s="5" t="s">
        <v>245</v>
      </c>
      <c r="B120" s="6">
        <v>44800</v>
      </c>
      <c r="C120" s="12">
        <v>1600</v>
      </c>
      <c r="D120" s="5" t="s">
        <v>273</v>
      </c>
      <c r="E120" s="5" t="s">
        <v>194</v>
      </c>
      <c r="F120" s="5" t="s">
        <v>274</v>
      </c>
      <c r="G120" s="5" t="s">
        <v>275</v>
      </c>
      <c r="H120" s="5">
        <v>8.74</v>
      </c>
      <c r="I120" s="5">
        <v>8.7750000000000004</v>
      </c>
      <c r="J120" s="5">
        <v>6500</v>
      </c>
      <c r="K120" s="5"/>
      <c r="L120" s="5">
        <f t="shared" si="6"/>
        <v>57037.5</v>
      </c>
      <c r="M120" s="5"/>
      <c r="N120" s="5">
        <v>0</v>
      </c>
      <c r="O120" s="5">
        <f t="shared" si="8"/>
        <v>57037.5</v>
      </c>
    </row>
    <row r="121" spans="1:15" x14ac:dyDescent="0.3">
      <c r="A121" s="5" t="s">
        <v>245</v>
      </c>
      <c r="B121" s="6">
        <v>44670</v>
      </c>
      <c r="C121" s="12">
        <v>1115</v>
      </c>
      <c r="D121" s="5" t="s">
        <v>276</v>
      </c>
      <c r="E121" s="5" t="s">
        <v>192</v>
      </c>
      <c r="F121" s="5" t="s">
        <v>274</v>
      </c>
      <c r="G121" s="5" t="s">
        <v>275</v>
      </c>
      <c r="H121" s="5">
        <v>8.02</v>
      </c>
      <c r="I121" s="5">
        <v>0.89</v>
      </c>
      <c r="J121" s="5">
        <v>5000</v>
      </c>
      <c r="K121" s="5"/>
      <c r="L121" s="5">
        <f t="shared" si="6"/>
        <v>4450</v>
      </c>
      <c r="M121" s="5"/>
      <c r="N121" s="5">
        <v>0</v>
      </c>
      <c r="O121" s="5">
        <f t="shared" si="8"/>
        <v>4450</v>
      </c>
    </row>
    <row r="122" spans="1:15" x14ac:dyDescent="0.3">
      <c r="A122" s="5" t="s">
        <v>245</v>
      </c>
      <c r="B122" s="6">
        <v>44797</v>
      </c>
      <c r="C122" s="12">
        <v>1593</v>
      </c>
      <c r="D122" s="5" t="s">
        <v>277</v>
      </c>
      <c r="E122" s="5" t="s">
        <v>194</v>
      </c>
      <c r="F122" s="5" t="s">
        <v>278</v>
      </c>
      <c r="G122" s="5" t="s">
        <v>279</v>
      </c>
      <c r="H122" s="5">
        <v>10.66</v>
      </c>
      <c r="I122" s="5">
        <v>4.51</v>
      </c>
      <c r="J122" s="5">
        <v>0</v>
      </c>
      <c r="K122" s="5">
        <f>I122*J122</f>
        <v>0</v>
      </c>
      <c r="L122" s="5"/>
      <c r="M122" s="5">
        <v>1466</v>
      </c>
      <c r="N122" s="5">
        <v>0</v>
      </c>
      <c r="O122" s="5">
        <f t="shared" si="8"/>
        <v>1466</v>
      </c>
    </row>
    <row r="123" spans="1:15" x14ac:dyDescent="0.3">
      <c r="A123" s="5" t="s">
        <v>245</v>
      </c>
      <c r="B123" s="6">
        <v>44797</v>
      </c>
      <c r="C123" s="12">
        <v>1593</v>
      </c>
      <c r="D123" s="5" t="s">
        <v>277</v>
      </c>
      <c r="E123" s="5" t="s">
        <v>194</v>
      </c>
      <c r="F123" s="5" t="s">
        <v>280</v>
      </c>
      <c r="G123" s="5" t="s">
        <v>279</v>
      </c>
      <c r="H123" s="5">
        <v>10.66</v>
      </c>
      <c r="I123" s="5">
        <v>6.1449999999999996</v>
      </c>
      <c r="J123" s="5">
        <v>0</v>
      </c>
      <c r="K123" s="5">
        <f>I123*J123</f>
        <v>0</v>
      </c>
      <c r="L123" s="5"/>
      <c r="M123" s="5">
        <v>1998</v>
      </c>
      <c r="N123" s="5">
        <v>0</v>
      </c>
      <c r="O123" s="5">
        <f t="shared" si="8"/>
        <v>1998</v>
      </c>
    </row>
    <row r="124" spans="1:15" x14ac:dyDescent="0.3">
      <c r="A124" s="5" t="s">
        <v>281</v>
      </c>
      <c r="B124" s="6">
        <v>44799</v>
      </c>
      <c r="C124" s="7">
        <v>7199</v>
      </c>
      <c r="D124" s="5" t="s">
        <v>266</v>
      </c>
      <c r="E124" s="8" t="s">
        <v>17</v>
      </c>
      <c r="F124" s="5" t="s">
        <v>280</v>
      </c>
      <c r="G124" s="5" t="s">
        <v>279</v>
      </c>
      <c r="H124" s="5">
        <v>10.93</v>
      </c>
      <c r="I124" s="5">
        <v>10.92</v>
      </c>
      <c r="J124" s="5">
        <v>6400</v>
      </c>
      <c r="K124" s="5"/>
      <c r="L124" s="5">
        <f>I124*J124</f>
        <v>69888</v>
      </c>
      <c r="M124" s="5">
        <v>3494</v>
      </c>
      <c r="N124" s="5">
        <v>0</v>
      </c>
      <c r="O124" s="5">
        <f t="shared" si="8"/>
        <v>73382</v>
      </c>
    </row>
    <row r="125" spans="1:15" x14ac:dyDescent="0.3">
      <c r="A125" s="5" t="s">
        <v>281</v>
      </c>
      <c r="B125" s="6">
        <v>44782</v>
      </c>
      <c r="C125" s="7">
        <v>2381</v>
      </c>
      <c r="D125" s="5" t="s">
        <v>282</v>
      </c>
      <c r="E125" s="5" t="s">
        <v>17</v>
      </c>
      <c r="F125" s="5" t="s">
        <v>280</v>
      </c>
      <c r="G125" s="5" t="s">
        <v>247</v>
      </c>
      <c r="H125" s="5">
        <v>10.32</v>
      </c>
      <c r="I125" s="5">
        <v>10.335000000000001</v>
      </c>
      <c r="J125" s="5">
        <v>100</v>
      </c>
      <c r="K125" s="5"/>
      <c r="L125" s="5">
        <f>I125*J125</f>
        <v>1033.5</v>
      </c>
      <c r="M125" s="5">
        <v>0</v>
      </c>
      <c r="N125" s="5">
        <v>0</v>
      </c>
      <c r="O125" s="5">
        <f t="shared" si="8"/>
        <v>1033.5</v>
      </c>
    </row>
    <row r="126" spans="1:15" x14ac:dyDescent="0.3">
      <c r="A126" s="5" t="s">
        <v>281</v>
      </c>
      <c r="B126" s="6">
        <v>44801</v>
      </c>
      <c r="C126" s="7">
        <v>7020</v>
      </c>
      <c r="D126" s="5" t="s">
        <v>276</v>
      </c>
      <c r="E126" s="8" t="s">
        <v>17</v>
      </c>
      <c r="F126" s="5" t="s">
        <v>274</v>
      </c>
      <c r="G126" s="5" t="s">
        <v>275</v>
      </c>
      <c r="H126" s="5">
        <v>8.9499999999999993</v>
      </c>
      <c r="I126" s="5">
        <v>5.125</v>
      </c>
      <c r="J126" s="5">
        <v>6400</v>
      </c>
      <c r="K126" s="5"/>
      <c r="L126" s="5">
        <f>I126*J126</f>
        <v>32800</v>
      </c>
      <c r="M126" s="5"/>
      <c r="N126" s="5">
        <v>11966</v>
      </c>
      <c r="O126" s="5">
        <f t="shared" si="8"/>
        <v>20834</v>
      </c>
    </row>
    <row r="127" spans="1:15" x14ac:dyDescent="0.3">
      <c r="A127" s="5" t="s">
        <v>281</v>
      </c>
      <c r="B127" s="6">
        <v>44791</v>
      </c>
      <c r="C127" s="7">
        <v>7234</v>
      </c>
      <c r="D127" s="5" t="s">
        <v>283</v>
      </c>
      <c r="E127" s="5" t="s">
        <v>17</v>
      </c>
      <c r="F127" s="5" t="s">
        <v>278</v>
      </c>
      <c r="G127" s="5" t="s">
        <v>284</v>
      </c>
      <c r="H127" s="5">
        <v>10.47</v>
      </c>
      <c r="I127" s="5">
        <v>10.45</v>
      </c>
      <c r="J127" s="5">
        <v>0</v>
      </c>
      <c r="K127" s="5">
        <f>I127*J127</f>
        <v>0</v>
      </c>
      <c r="L127" s="5"/>
      <c r="M127" s="5">
        <v>3240</v>
      </c>
      <c r="N127" s="5">
        <v>0</v>
      </c>
      <c r="O127" s="5">
        <f t="shared" si="8"/>
        <v>3240</v>
      </c>
    </row>
    <row r="128" spans="1:15" x14ac:dyDescent="0.3">
      <c r="A128" s="5" t="s">
        <v>281</v>
      </c>
      <c r="B128" s="6">
        <v>44798</v>
      </c>
      <c r="C128" s="7">
        <v>7617</v>
      </c>
      <c r="D128" s="5" t="s">
        <v>277</v>
      </c>
      <c r="E128" s="8" t="s">
        <v>17</v>
      </c>
      <c r="F128" s="5" t="s">
        <v>278</v>
      </c>
      <c r="G128" s="5" t="s">
        <v>279</v>
      </c>
      <c r="H128" s="5">
        <v>10.7</v>
      </c>
      <c r="I128" s="5">
        <v>10.68</v>
      </c>
      <c r="J128" s="5">
        <v>6400</v>
      </c>
      <c r="K128" s="5"/>
      <c r="L128" s="5">
        <f t="shared" ref="L128:L158" si="9">I128*J128</f>
        <v>68352</v>
      </c>
      <c r="M128" s="5">
        <v>3311</v>
      </c>
      <c r="N128" s="5">
        <v>0</v>
      </c>
      <c r="O128" s="5">
        <f t="shared" si="8"/>
        <v>71663</v>
      </c>
    </row>
    <row r="129" spans="1:15" x14ac:dyDescent="0.3">
      <c r="A129" s="5" t="s">
        <v>281</v>
      </c>
      <c r="B129" s="6">
        <v>44799</v>
      </c>
      <c r="C129" s="7">
        <v>7317</v>
      </c>
      <c r="D129" s="5" t="s">
        <v>252</v>
      </c>
      <c r="E129" s="8" t="s">
        <v>17</v>
      </c>
      <c r="F129" s="5" t="s">
        <v>253</v>
      </c>
      <c r="G129" s="5" t="s">
        <v>285</v>
      </c>
      <c r="H129" s="5">
        <v>12.67</v>
      </c>
      <c r="I129" s="5">
        <v>12.79</v>
      </c>
      <c r="J129" s="5">
        <v>6600</v>
      </c>
      <c r="K129" s="5"/>
      <c r="L129" s="5">
        <f t="shared" si="9"/>
        <v>84414</v>
      </c>
      <c r="M129" s="5"/>
      <c r="N129" s="5">
        <v>0</v>
      </c>
      <c r="O129" s="5" t="s">
        <v>286</v>
      </c>
    </row>
    <row r="130" spans="1:15" x14ac:dyDescent="0.3">
      <c r="A130" s="5" t="s">
        <v>281</v>
      </c>
      <c r="B130" s="6">
        <v>44800</v>
      </c>
      <c r="C130" s="7">
        <v>7198</v>
      </c>
      <c r="D130" s="5" t="s">
        <v>246</v>
      </c>
      <c r="E130" s="8" t="s">
        <v>17</v>
      </c>
      <c r="F130" s="5" t="s">
        <v>253</v>
      </c>
      <c r="G130" s="5" t="s">
        <v>254</v>
      </c>
      <c r="H130" s="5">
        <v>10.1</v>
      </c>
      <c r="I130" s="5">
        <v>2.99</v>
      </c>
      <c r="J130" s="5">
        <v>6600</v>
      </c>
      <c r="K130" s="5"/>
      <c r="L130" s="5">
        <f t="shared" si="9"/>
        <v>19734</v>
      </c>
      <c r="M130" s="5"/>
      <c r="N130" s="5">
        <v>0</v>
      </c>
      <c r="O130" s="5" t="s">
        <v>287</v>
      </c>
    </row>
    <row r="131" spans="1:15" x14ac:dyDescent="0.3">
      <c r="A131" s="5" t="s">
        <v>281</v>
      </c>
      <c r="B131" s="6">
        <v>44800</v>
      </c>
      <c r="C131" s="7">
        <v>7198</v>
      </c>
      <c r="D131" s="5" t="s">
        <v>246</v>
      </c>
      <c r="E131" s="8" t="s">
        <v>17</v>
      </c>
      <c r="F131" s="5" t="s">
        <v>288</v>
      </c>
      <c r="G131" s="5" t="s">
        <v>289</v>
      </c>
      <c r="H131" s="5">
        <v>10.1</v>
      </c>
      <c r="I131" s="5">
        <v>7.1449999999999996</v>
      </c>
      <c r="J131" s="5">
        <v>6400</v>
      </c>
      <c r="K131" s="5"/>
      <c r="L131" s="5">
        <f t="shared" si="9"/>
        <v>45728</v>
      </c>
      <c r="M131" s="5"/>
      <c r="N131" s="5">
        <v>0</v>
      </c>
      <c r="O131" s="5">
        <f t="shared" ref="O131:O159" si="10">L131+M131-N131</f>
        <v>45728</v>
      </c>
    </row>
    <row r="132" spans="1:15" x14ac:dyDescent="0.3">
      <c r="A132" s="5" t="s">
        <v>281</v>
      </c>
      <c r="B132" s="6">
        <v>44797</v>
      </c>
      <c r="C132" s="7">
        <v>7322</v>
      </c>
      <c r="D132" s="5" t="s">
        <v>290</v>
      </c>
      <c r="E132" s="5" t="s">
        <v>17</v>
      </c>
      <c r="F132" s="5" t="s">
        <v>291</v>
      </c>
      <c r="G132" s="5" t="s">
        <v>275</v>
      </c>
      <c r="H132" s="5">
        <v>8.9</v>
      </c>
      <c r="I132" s="5">
        <v>3.59</v>
      </c>
      <c r="J132" s="5">
        <v>6100</v>
      </c>
      <c r="K132" s="5"/>
      <c r="L132" s="5">
        <f t="shared" si="9"/>
        <v>21899</v>
      </c>
      <c r="M132" s="5"/>
      <c r="N132" s="5">
        <v>0</v>
      </c>
      <c r="O132" s="5">
        <f t="shared" si="10"/>
        <v>21899</v>
      </c>
    </row>
    <row r="133" spans="1:15" x14ac:dyDescent="0.3">
      <c r="A133" s="5" t="s">
        <v>281</v>
      </c>
      <c r="B133" s="6">
        <v>44797</v>
      </c>
      <c r="C133" s="7">
        <v>7322</v>
      </c>
      <c r="D133" s="5" t="s">
        <v>290</v>
      </c>
      <c r="E133" s="5" t="s">
        <v>17</v>
      </c>
      <c r="F133" s="5" t="s">
        <v>120</v>
      </c>
      <c r="G133" s="5" t="s">
        <v>292</v>
      </c>
      <c r="H133" s="5">
        <v>8.9</v>
      </c>
      <c r="I133" s="5">
        <v>5.2549999999999999</v>
      </c>
      <c r="J133" s="5">
        <v>6100</v>
      </c>
      <c r="K133" s="5"/>
      <c r="L133" s="5">
        <f t="shared" si="9"/>
        <v>32055.5</v>
      </c>
      <c r="M133" s="5"/>
      <c r="N133" s="5">
        <v>0</v>
      </c>
      <c r="O133" s="5">
        <f t="shared" si="10"/>
        <v>32055.5</v>
      </c>
    </row>
    <row r="134" spans="1:15" x14ac:dyDescent="0.3">
      <c r="A134" s="5" t="s">
        <v>281</v>
      </c>
      <c r="B134" s="6">
        <v>44801</v>
      </c>
      <c r="C134" s="7">
        <v>7401</v>
      </c>
      <c r="D134" s="5" t="s">
        <v>266</v>
      </c>
      <c r="E134" s="8" t="s">
        <v>17</v>
      </c>
      <c r="F134" s="5" t="s">
        <v>267</v>
      </c>
      <c r="G134" s="5" t="s">
        <v>269</v>
      </c>
      <c r="H134" s="5">
        <v>8.4499999999999993</v>
      </c>
      <c r="I134" s="5">
        <v>8.4049999999999994</v>
      </c>
      <c r="J134" s="5">
        <v>6400</v>
      </c>
      <c r="K134" s="5"/>
      <c r="L134" s="5">
        <f t="shared" si="9"/>
        <v>53791.999999999993</v>
      </c>
      <c r="M134" s="5"/>
      <c r="N134" s="5">
        <v>0</v>
      </c>
      <c r="O134" s="5">
        <f t="shared" si="10"/>
        <v>53791.999999999993</v>
      </c>
    </row>
    <row r="135" spans="1:15" x14ac:dyDescent="0.3">
      <c r="A135" s="5" t="s">
        <v>281</v>
      </c>
      <c r="B135" s="6">
        <v>44798</v>
      </c>
      <c r="C135" s="7">
        <v>7539</v>
      </c>
      <c r="D135" s="5" t="s">
        <v>248</v>
      </c>
      <c r="E135" s="8" t="s">
        <v>17</v>
      </c>
      <c r="F135" s="5" t="s">
        <v>232</v>
      </c>
      <c r="G135" s="5" t="s">
        <v>249</v>
      </c>
      <c r="H135" s="5">
        <v>9.99</v>
      </c>
      <c r="I135" s="5">
        <v>9.98</v>
      </c>
      <c r="J135" s="5">
        <v>6200</v>
      </c>
      <c r="K135" s="5"/>
      <c r="L135" s="5">
        <f t="shared" si="9"/>
        <v>61876</v>
      </c>
      <c r="M135" s="5">
        <v>3092</v>
      </c>
      <c r="N135" s="5">
        <v>0</v>
      </c>
      <c r="O135" s="5">
        <f t="shared" si="10"/>
        <v>64968</v>
      </c>
    </row>
    <row r="136" spans="1:15" x14ac:dyDescent="0.3">
      <c r="A136" s="5" t="s">
        <v>281</v>
      </c>
      <c r="B136" s="6">
        <v>44800</v>
      </c>
      <c r="C136" s="7">
        <v>7919</v>
      </c>
      <c r="D136" s="5" t="s">
        <v>276</v>
      </c>
      <c r="E136" s="8" t="s">
        <v>17</v>
      </c>
      <c r="F136" s="5" t="s">
        <v>250</v>
      </c>
      <c r="G136" s="5" t="s">
        <v>279</v>
      </c>
      <c r="H136" s="5">
        <v>10.039999999999999</v>
      </c>
      <c r="I136" s="5">
        <v>10.025</v>
      </c>
      <c r="J136" s="5">
        <v>6400</v>
      </c>
      <c r="K136" s="5"/>
      <c r="L136" s="5">
        <f t="shared" si="9"/>
        <v>64160</v>
      </c>
      <c r="M136" s="5"/>
      <c r="N136" s="5">
        <v>0</v>
      </c>
      <c r="O136" s="5">
        <f t="shared" si="10"/>
        <v>64160</v>
      </c>
    </row>
    <row r="137" spans="1:15" x14ac:dyDescent="0.3">
      <c r="A137" s="5" t="s">
        <v>281</v>
      </c>
      <c r="B137" s="6">
        <v>44800</v>
      </c>
      <c r="C137" s="7">
        <v>7968</v>
      </c>
      <c r="D137" s="5" t="s">
        <v>257</v>
      </c>
      <c r="E137" s="8" t="s">
        <v>17</v>
      </c>
      <c r="F137" s="5" t="s">
        <v>250</v>
      </c>
      <c r="G137" s="5" t="s">
        <v>247</v>
      </c>
      <c r="H137" s="5">
        <v>10.58</v>
      </c>
      <c r="I137" s="5">
        <v>10.56</v>
      </c>
      <c r="J137" s="5">
        <v>6400</v>
      </c>
      <c r="K137" s="5"/>
      <c r="L137" s="5">
        <f t="shared" si="9"/>
        <v>67584</v>
      </c>
      <c r="M137" s="5"/>
      <c r="N137" s="5">
        <v>0</v>
      </c>
      <c r="O137" s="5">
        <f t="shared" si="10"/>
        <v>67584</v>
      </c>
    </row>
    <row r="138" spans="1:15" x14ac:dyDescent="0.3">
      <c r="A138" s="5" t="s">
        <v>281</v>
      </c>
      <c r="B138" s="6">
        <v>44800</v>
      </c>
      <c r="C138" s="7">
        <v>7969</v>
      </c>
      <c r="D138" s="5" t="s">
        <v>260</v>
      </c>
      <c r="E138" s="8" t="s">
        <v>17</v>
      </c>
      <c r="F138" s="5" t="s">
        <v>235</v>
      </c>
      <c r="G138" s="5" t="s">
        <v>124</v>
      </c>
      <c r="H138" s="5">
        <v>9.25</v>
      </c>
      <c r="I138" s="5">
        <v>9.2100000000000009</v>
      </c>
      <c r="J138" s="5">
        <v>6400</v>
      </c>
      <c r="K138" s="5"/>
      <c r="L138" s="5">
        <f t="shared" si="9"/>
        <v>58944.000000000007</v>
      </c>
      <c r="M138" s="5"/>
      <c r="N138" s="5">
        <v>0</v>
      </c>
      <c r="O138" s="5">
        <f t="shared" si="10"/>
        <v>58944.000000000007</v>
      </c>
    </row>
    <row r="139" spans="1:15" x14ac:dyDescent="0.3">
      <c r="A139" s="5" t="s">
        <v>281</v>
      </c>
      <c r="B139" s="6">
        <v>44799</v>
      </c>
      <c r="C139" s="7">
        <v>99101</v>
      </c>
      <c r="D139" s="5" t="s">
        <v>273</v>
      </c>
      <c r="E139" s="8" t="s">
        <v>17</v>
      </c>
      <c r="F139" s="5" t="s">
        <v>293</v>
      </c>
      <c r="G139" s="5" t="s">
        <v>294</v>
      </c>
      <c r="H139" s="5">
        <v>8.6999999999999993</v>
      </c>
      <c r="I139" s="5">
        <v>8.7100000000000009</v>
      </c>
      <c r="J139" s="5">
        <v>6400</v>
      </c>
      <c r="K139" s="5"/>
      <c r="L139" s="5">
        <f t="shared" si="9"/>
        <v>55744.000000000007</v>
      </c>
      <c r="M139" s="5"/>
      <c r="N139" s="5">
        <v>0</v>
      </c>
      <c r="O139" s="5">
        <f t="shared" si="10"/>
        <v>55744.000000000007</v>
      </c>
    </row>
    <row r="140" spans="1:15" x14ac:dyDescent="0.3">
      <c r="A140" s="5" t="s">
        <v>295</v>
      </c>
      <c r="B140" s="6">
        <v>44796</v>
      </c>
      <c r="C140" s="12">
        <v>3207</v>
      </c>
      <c r="D140" s="5" t="s">
        <v>296</v>
      </c>
      <c r="E140" s="5" t="s">
        <v>194</v>
      </c>
      <c r="F140" s="5" t="s">
        <v>31</v>
      </c>
      <c r="G140" s="5" t="s">
        <v>297</v>
      </c>
      <c r="H140" s="5">
        <v>26.27</v>
      </c>
      <c r="I140" s="5">
        <v>26.27</v>
      </c>
      <c r="J140" s="5">
        <v>8700</v>
      </c>
      <c r="K140" s="5"/>
      <c r="L140" s="5">
        <f t="shared" si="9"/>
        <v>228549</v>
      </c>
      <c r="M140" s="5"/>
      <c r="N140" s="5"/>
      <c r="O140" s="5">
        <f t="shared" si="10"/>
        <v>228549</v>
      </c>
    </row>
    <row r="141" spans="1:15" x14ac:dyDescent="0.3">
      <c r="A141" s="5" t="s">
        <v>298</v>
      </c>
      <c r="B141" s="6">
        <v>44775</v>
      </c>
      <c r="C141" s="5" t="s">
        <v>299</v>
      </c>
      <c r="D141" s="5" t="s">
        <v>183</v>
      </c>
      <c r="E141" s="5" t="s">
        <v>17</v>
      </c>
      <c r="F141" s="5" t="s">
        <v>180</v>
      </c>
      <c r="G141" s="5" t="s">
        <v>26</v>
      </c>
      <c r="H141" s="5">
        <v>12.05</v>
      </c>
      <c r="I141" s="5">
        <v>9.0399999999999991</v>
      </c>
      <c r="J141" s="5">
        <v>200</v>
      </c>
      <c r="K141" s="5"/>
      <c r="L141" s="5">
        <f t="shared" si="9"/>
        <v>1807.9999999999998</v>
      </c>
      <c r="M141" s="5"/>
      <c r="N141" s="5"/>
      <c r="O141" s="5">
        <f t="shared" si="10"/>
        <v>1807.9999999999998</v>
      </c>
    </row>
    <row r="142" spans="1:15" x14ac:dyDescent="0.3">
      <c r="A142" s="5" t="s">
        <v>298</v>
      </c>
      <c r="B142" s="6">
        <v>44798</v>
      </c>
      <c r="C142" s="12">
        <v>1472</v>
      </c>
      <c r="D142" s="5" t="s">
        <v>300</v>
      </c>
      <c r="E142" s="5" t="s">
        <v>187</v>
      </c>
      <c r="F142" s="5" t="s">
        <v>301</v>
      </c>
      <c r="G142" s="5" t="s">
        <v>38</v>
      </c>
      <c r="H142" s="5">
        <v>0.74</v>
      </c>
      <c r="I142" s="5">
        <v>0.74</v>
      </c>
      <c r="J142" s="5">
        <v>5300</v>
      </c>
      <c r="K142" s="5"/>
      <c r="L142" s="5">
        <f t="shared" si="9"/>
        <v>3922</v>
      </c>
      <c r="M142" s="5"/>
      <c r="N142" s="5"/>
      <c r="O142" s="5">
        <f t="shared" si="10"/>
        <v>3922</v>
      </c>
    </row>
    <row r="143" spans="1:15" x14ac:dyDescent="0.3">
      <c r="A143" s="5" t="s">
        <v>298</v>
      </c>
      <c r="B143" s="6">
        <v>44799</v>
      </c>
      <c r="C143" s="12">
        <v>1487</v>
      </c>
      <c r="D143" s="5" t="s">
        <v>302</v>
      </c>
      <c r="E143" s="5" t="s">
        <v>194</v>
      </c>
      <c r="F143" s="5" t="s">
        <v>303</v>
      </c>
      <c r="G143" s="5" t="s">
        <v>304</v>
      </c>
      <c r="H143" s="5">
        <v>0.59</v>
      </c>
      <c r="I143" s="5">
        <v>0.59</v>
      </c>
      <c r="J143" s="5">
        <v>6000</v>
      </c>
      <c r="K143" s="5"/>
      <c r="L143" s="5">
        <f t="shared" si="9"/>
        <v>3540</v>
      </c>
      <c r="M143" s="5"/>
      <c r="N143" s="5"/>
      <c r="O143" s="5">
        <f t="shared" si="10"/>
        <v>3540</v>
      </c>
    </row>
    <row r="144" spans="1:15" x14ac:dyDescent="0.3">
      <c r="A144" s="5" t="s">
        <v>298</v>
      </c>
      <c r="B144" s="6">
        <v>44799</v>
      </c>
      <c r="C144" s="12">
        <v>1485</v>
      </c>
      <c r="D144" s="5" t="s">
        <v>305</v>
      </c>
      <c r="E144" s="5" t="s">
        <v>306</v>
      </c>
      <c r="F144" s="5" t="s">
        <v>307</v>
      </c>
      <c r="G144" s="5" t="s">
        <v>308</v>
      </c>
      <c r="H144" s="5">
        <v>1.88</v>
      </c>
      <c r="I144" s="5">
        <v>1.88</v>
      </c>
      <c r="J144" s="5">
        <v>6000</v>
      </c>
      <c r="K144" s="5"/>
      <c r="L144" s="5">
        <f t="shared" si="9"/>
        <v>11280</v>
      </c>
      <c r="M144" s="5"/>
      <c r="N144" s="5"/>
      <c r="O144" s="5">
        <f t="shared" si="10"/>
        <v>11280</v>
      </c>
    </row>
    <row r="145" spans="1:15" x14ac:dyDescent="0.3">
      <c r="A145" s="5" t="s">
        <v>298</v>
      </c>
      <c r="B145" s="6">
        <v>44799</v>
      </c>
      <c r="C145" s="15">
        <v>1483</v>
      </c>
      <c r="D145" s="5" t="s">
        <v>309</v>
      </c>
      <c r="E145" s="5" t="s">
        <v>187</v>
      </c>
      <c r="F145" s="5" t="s">
        <v>303</v>
      </c>
      <c r="G145" s="5" t="s">
        <v>304</v>
      </c>
      <c r="H145" s="5">
        <v>0.69</v>
      </c>
      <c r="I145" s="5">
        <v>0.69</v>
      </c>
      <c r="J145" s="5">
        <v>5300</v>
      </c>
      <c r="K145" s="5"/>
      <c r="L145" s="5">
        <f t="shared" si="9"/>
        <v>3656.9999999999995</v>
      </c>
      <c r="M145" s="5"/>
      <c r="N145" s="5"/>
      <c r="O145" s="5">
        <f t="shared" si="10"/>
        <v>3656.9999999999995</v>
      </c>
    </row>
    <row r="146" spans="1:15" x14ac:dyDescent="0.3">
      <c r="A146" s="5" t="s">
        <v>298</v>
      </c>
      <c r="B146" s="6">
        <v>44799</v>
      </c>
      <c r="C146" s="12">
        <v>1482</v>
      </c>
      <c r="D146" s="5" t="s">
        <v>310</v>
      </c>
      <c r="E146" s="5" t="s">
        <v>311</v>
      </c>
      <c r="F146" s="5" t="s">
        <v>312</v>
      </c>
      <c r="G146" s="5" t="s">
        <v>313</v>
      </c>
      <c r="H146" s="5">
        <v>0.42</v>
      </c>
      <c r="I146" s="5">
        <v>0.42</v>
      </c>
      <c r="J146" s="5">
        <v>5300</v>
      </c>
      <c r="K146" s="5"/>
      <c r="L146" s="5">
        <f t="shared" si="9"/>
        <v>2226</v>
      </c>
      <c r="M146" s="5"/>
      <c r="N146" s="5"/>
      <c r="O146" s="5">
        <f t="shared" si="10"/>
        <v>2226</v>
      </c>
    </row>
    <row r="147" spans="1:15" x14ac:dyDescent="0.3">
      <c r="A147" s="5" t="s">
        <v>298</v>
      </c>
      <c r="B147" s="6">
        <v>44799</v>
      </c>
      <c r="C147" s="12">
        <v>1481</v>
      </c>
      <c r="D147" s="5" t="s">
        <v>314</v>
      </c>
      <c r="E147" s="5" t="s">
        <v>311</v>
      </c>
      <c r="F147" s="5" t="s">
        <v>315</v>
      </c>
      <c r="G147" s="5" t="s">
        <v>313</v>
      </c>
      <c r="H147" s="5">
        <v>0.84</v>
      </c>
      <c r="I147" s="5">
        <v>0.84</v>
      </c>
      <c r="J147" s="5">
        <v>5300</v>
      </c>
      <c r="K147" s="5"/>
      <c r="L147" s="5">
        <f t="shared" si="9"/>
        <v>4452</v>
      </c>
      <c r="M147" s="5"/>
      <c r="N147" s="5"/>
      <c r="O147" s="5">
        <f t="shared" si="10"/>
        <v>4452</v>
      </c>
    </row>
    <row r="148" spans="1:15" x14ac:dyDescent="0.3">
      <c r="A148" s="5" t="s">
        <v>298</v>
      </c>
      <c r="B148" s="6">
        <v>44799</v>
      </c>
      <c r="C148" s="12">
        <v>1480</v>
      </c>
      <c r="D148" s="5" t="s">
        <v>316</v>
      </c>
      <c r="E148" s="5" t="s">
        <v>187</v>
      </c>
      <c r="F148" s="5" t="s">
        <v>317</v>
      </c>
      <c r="G148" s="5" t="s">
        <v>304</v>
      </c>
      <c r="H148" s="5">
        <v>0.7</v>
      </c>
      <c r="I148" s="5">
        <v>0.7</v>
      </c>
      <c r="J148" s="5">
        <v>5300</v>
      </c>
      <c r="K148" s="5"/>
      <c r="L148" s="5">
        <f t="shared" si="9"/>
        <v>3709.9999999999995</v>
      </c>
      <c r="M148" s="5"/>
      <c r="N148" s="5"/>
      <c r="O148" s="5">
        <f t="shared" si="10"/>
        <v>3709.9999999999995</v>
      </c>
    </row>
    <row r="149" spans="1:15" x14ac:dyDescent="0.3">
      <c r="A149" s="5" t="s">
        <v>298</v>
      </c>
      <c r="B149" s="6">
        <v>44800</v>
      </c>
      <c r="C149" s="15">
        <v>1497</v>
      </c>
      <c r="D149" s="5" t="s">
        <v>318</v>
      </c>
      <c r="E149" s="5" t="s">
        <v>187</v>
      </c>
      <c r="F149" s="5" t="s">
        <v>319</v>
      </c>
      <c r="G149" s="5" t="s">
        <v>313</v>
      </c>
      <c r="H149" s="5">
        <v>0.72</v>
      </c>
      <c r="I149" s="5">
        <v>0.72</v>
      </c>
      <c r="J149" s="5">
        <v>5300</v>
      </c>
      <c r="K149" s="5"/>
      <c r="L149" s="5">
        <f t="shared" si="9"/>
        <v>3816</v>
      </c>
      <c r="M149" s="5"/>
      <c r="N149" s="5"/>
      <c r="O149" s="5">
        <f t="shared" si="10"/>
        <v>3816</v>
      </c>
    </row>
    <row r="150" spans="1:15" x14ac:dyDescent="0.3">
      <c r="A150" s="5" t="s">
        <v>298</v>
      </c>
      <c r="B150" s="6">
        <v>44800</v>
      </c>
      <c r="C150" s="12">
        <v>1495</v>
      </c>
      <c r="D150" s="5" t="s">
        <v>320</v>
      </c>
      <c r="E150" s="5" t="s">
        <v>187</v>
      </c>
      <c r="F150" s="5" t="s">
        <v>321</v>
      </c>
      <c r="G150" s="5" t="s">
        <v>313</v>
      </c>
      <c r="H150" s="5">
        <v>1</v>
      </c>
      <c r="I150" s="5">
        <v>1</v>
      </c>
      <c r="J150" s="5">
        <v>5300</v>
      </c>
      <c r="K150" s="5"/>
      <c r="L150" s="5">
        <f t="shared" si="9"/>
        <v>5300</v>
      </c>
      <c r="M150" s="5"/>
      <c r="N150" s="5"/>
      <c r="O150" s="5">
        <f t="shared" si="10"/>
        <v>5300</v>
      </c>
    </row>
    <row r="151" spans="1:15" x14ac:dyDescent="0.3">
      <c r="A151" s="5" t="s">
        <v>298</v>
      </c>
      <c r="B151" s="6">
        <v>44800</v>
      </c>
      <c r="C151" s="15">
        <v>1494</v>
      </c>
      <c r="D151" s="5" t="s">
        <v>322</v>
      </c>
      <c r="E151" s="5" t="s">
        <v>187</v>
      </c>
      <c r="F151" s="5" t="s">
        <v>232</v>
      </c>
      <c r="G151" s="5" t="s">
        <v>313</v>
      </c>
      <c r="H151" s="5">
        <v>1.03</v>
      </c>
      <c r="I151" s="5">
        <v>1.03</v>
      </c>
      <c r="J151" s="5">
        <v>5300</v>
      </c>
      <c r="K151" s="5"/>
      <c r="L151" s="5">
        <f t="shared" si="9"/>
        <v>5459</v>
      </c>
      <c r="M151" s="5"/>
      <c r="N151" s="5"/>
      <c r="O151" s="5">
        <f t="shared" si="10"/>
        <v>5459</v>
      </c>
    </row>
    <row r="152" spans="1:15" x14ac:dyDescent="0.3">
      <c r="A152" s="5" t="s">
        <v>298</v>
      </c>
      <c r="B152" s="6">
        <v>44800</v>
      </c>
      <c r="C152" s="12">
        <v>1492</v>
      </c>
      <c r="D152" s="5" t="s">
        <v>316</v>
      </c>
      <c r="E152" s="5" t="s">
        <v>17</v>
      </c>
      <c r="F152" s="5" t="s">
        <v>317</v>
      </c>
      <c r="G152" s="5" t="s">
        <v>304</v>
      </c>
      <c r="H152" s="5">
        <v>1</v>
      </c>
      <c r="I152" s="5">
        <v>1</v>
      </c>
      <c r="J152" s="5">
        <v>6000</v>
      </c>
      <c r="K152" s="5"/>
      <c r="L152" s="5">
        <f t="shared" si="9"/>
        <v>6000</v>
      </c>
      <c r="M152" s="5"/>
      <c r="N152" s="5"/>
      <c r="O152" s="5">
        <f t="shared" si="10"/>
        <v>6000</v>
      </c>
    </row>
    <row r="153" spans="1:15" x14ac:dyDescent="0.3">
      <c r="A153" s="5" t="s">
        <v>298</v>
      </c>
      <c r="B153" s="6">
        <v>44800</v>
      </c>
      <c r="C153" s="12">
        <v>1491</v>
      </c>
      <c r="D153" s="5" t="s">
        <v>323</v>
      </c>
      <c r="E153" s="5" t="s">
        <v>194</v>
      </c>
      <c r="F153" s="5" t="s">
        <v>324</v>
      </c>
      <c r="G153" s="5" t="s">
        <v>325</v>
      </c>
      <c r="H153" s="5">
        <v>0.94</v>
      </c>
      <c r="I153" s="5">
        <v>0.94</v>
      </c>
      <c r="J153" s="5">
        <v>6000</v>
      </c>
      <c r="K153" s="5"/>
      <c r="L153" s="5">
        <f t="shared" si="9"/>
        <v>5640</v>
      </c>
      <c r="M153" s="5"/>
      <c r="N153" s="5"/>
      <c r="O153" s="5">
        <f t="shared" si="10"/>
        <v>5640</v>
      </c>
    </row>
    <row r="154" spans="1:15" x14ac:dyDescent="0.3">
      <c r="A154" s="5" t="s">
        <v>298</v>
      </c>
      <c r="B154" s="6">
        <v>44800</v>
      </c>
      <c r="C154" s="12">
        <v>1490</v>
      </c>
      <c r="D154" s="5" t="s">
        <v>326</v>
      </c>
      <c r="E154" s="5" t="s">
        <v>187</v>
      </c>
      <c r="F154" s="5" t="s">
        <v>327</v>
      </c>
      <c r="G154" s="5" t="s">
        <v>325</v>
      </c>
      <c r="H154" s="5">
        <v>1.33</v>
      </c>
      <c r="I154" s="5">
        <v>1.33</v>
      </c>
      <c r="J154" s="5">
        <v>5300</v>
      </c>
      <c r="K154" s="5"/>
      <c r="L154" s="5">
        <f t="shared" si="9"/>
        <v>7049</v>
      </c>
      <c r="M154" s="5"/>
      <c r="N154" s="5"/>
      <c r="O154" s="5">
        <f t="shared" si="10"/>
        <v>7049</v>
      </c>
    </row>
    <row r="155" spans="1:15" x14ac:dyDescent="0.3">
      <c r="A155" s="5" t="s">
        <v>298</v>
      </c>
      <c r="B155" s="6">
        <v>44800</v>
      </c>
      <c r="C155" s="15">
        <v>1489</v>
      </c>
      <c r="D155" s="5" t="s">
        <v>318</v>
      </c>
      <c r="E155" s="5" t="s">
        <v>194</v>
      </c>
      <c r="F155" s="5" t="s">
        <v>319</v>
      </c>
      <c r="G155" s="5" t="s">
        <v>313</v>
      </c>
      <c r="H155" s="5">
        <v>0.59</v>
      </c>
      <c r="I155" s="5">
        <v>0.59</v>
      </c>
      <c r="J155" s="5">
        <v>6000</v>
      </c>
      <c r="K155" s="5"/>
      <c r="L155" s="5">
        <f t="shared" si="9"/>
        <v>3540</v>
      </c>
      <c r="M155" s="5"/>
      <c r="N155" s="5"/>
      <c r="O155" s="5">
        <f t="shared" si="10"/>
        <v>3540</v>
      </c>
    </row>
    <row r="156" spans="1:15" x14ac:dyDescent="0.3">
      <c r="A156" s="5" t="s">
        <v>298</v>
      </c>
      <c r="B156" s="6">
        <v>44800</v>
      </c>
      <c r="C156" s="12">
        <v>1500</v>
      </c>
      <c r="D156" s="5" t="s">
        <v>328</v>
      </c>
      <c r="E156" s="5" t="s">
        <v>194</v>
      </c>
      <c r="F156" s="5" t="s">
        <v>329</v>
      </c>
      <c r="G156" s="5" t="s">
        <v>304</v>
      </c>
      <c r="H156" s="5">
        <v>0.52</v>
      </c>
      <c r="I156" s="5">
        <v>0.52</v>
      </c>
      <c r="J156" s="5">
        <v>6000</v>
      </c>
      <c r="K156" s="5"/>
      <c r="L156" s="5">
        <f t="shared" si="9"/>
        <v>3120</v>
      </c>
      <c r="M156" s="5"/>
      <c r="N156" s="5"/>
      <c r="O156" s="5">
        <f t="shared" si="10"/>
        <v>3120</v>
      </c>
    </row>
    <row r="157" spans="1:15" x14ac:dyDescent="0.3">
      <c r="A157" s="5" t="s">
        <v>298</v>
      </c>
      <c r="B157" s="6">
        <v>44800</v>
      </c>
      <c r="C157" s="12">
        <v>1499</v>
      </c>
      <c r="D157" s="5" t="s">
        <v>330</v>
      </c>
      <c r="E157" s="5" t="s">
        <v>17</v>
      </c>
      <c r="F157" s="5" t="s">
        <v>329</v>
      </c>
      <c r="G157" s="5" t="s">
        <v>304</v>
      </c>
      <c r="H157" s="5">
        <v>0.6</v>
      </c>
      <c r="I157" s="5">
        <v>0.6</v>
      </c>
      <c r="J157" s="5">
        <v>6000</v>
      </c>
      <c r="K157" s="5"/>
      <c r="L157" s="5">
        <f t="shared" si="9"/>
        <v>3600</v>
      </c>
      <c r="M157" s="5"/>
      <c r="N157" s="5"/>
      <c r="O157" s="5">
        <f t="shared" si="10"/>
        <v>3600</v>
      </c>
    </row>
    <row r="158" spans="1:15" x14ac:dyDescent="0.3">
      <c r="A158" s="5" t="s">
        <v>298</v>
      </c>
      <c r="B158" s="10">
        <v>44800</v>
      </c>
      <c r="C158" s="11">
        <v>1498</v>
      </c>
      <c r="D158" s="9" t="s">
        <v>331</v>
      </c>
      <c r="E158" s="9" t="s">
        <v>187</v>
      </c>
      <c r="F158" s="9" t="s">
        <v>329</v>
      </c>
      <c r="G158" s="9" t="s">
        <v>304</v>
      </c>
      <c r="H158" s="9">
        <v>0.46</v>
      </c>
      <c r="I158" s="9">
        <v>0.46</v>
      </c>
      <c r="J158" s="9">
        <v>5300</v>
      </c>
      <c r="K158" s="9"/>
      <c r="L158" s="9">
        <f t="shared" si="9"/>
        <v>2438</v>
      </c>
      <c r="M158" s="9"/>
      <c r="N158" s="9"/>
      <c r="O158" s="9">
        <f t="shared" si="10"/>
        <v>2438</v>
      </c>
    </row>
    <row r="159" spans="1:15" x14ac:dyDescent="0.3">
      <c r="A159" s="5" t="s">
        <v>332</v>
      </c>
      <c r="B159" s="6">
        <v>44743</v>
      </c>
      <c r="C159" s="12">
        <v>774</v>
      </c>
      <c r="D159" s="5" t="s">
        <v>333</v>
      </c>
      <c r="E159" s="5" t="s">
        <v>194</v>
      </c>
      <c r="F159" s="5" t="s">
        <v>334</v>
      </c>
      <c r="G159" s="5" t="s">
        <v>335</v>
      </c>
      <c r="H159" s="5">
        <v>26.54</v>
      </c>
      <c r="I159" s="5">
        <v>26.5</v>
      </c>
      <c r="J159" s="5"/>
      <c r="K159" s="9"/>
      <c r="L159" s="9">
        <v>3000</v>
      </c>
      <c r="M159" s="9"/>
      <c r="N159" s="9"/>
      <c r="O159" s="9">
        <f t="shared" si="10"/>
        <v>3000</v>
      </c>
    </row>
    <row r="160" spans="1:15" x14ac:dyDescent="0.3">
      <c r="A160" s="5"/>
      <c r="B160" s="6"/>
      <c r="C160" s="12"/>
      <c r="D160" s="5"/>
      <c r="E160" s="5"/>
      <c r="F160" s="5" t="s">
        <v>319</v>
      </c>
      <c r="G160" s="5" t="s">
        <v>336</v>
      </c>
      <c r="H160" s="5"/>
      <c r="I160" s="5"/>
      <c r="J160" s="5"/>
      <c r="K160" s="9"/>
      <c r="L160" s="9"/>
      <c r="M160" s="9"/>
      <c r="N160" s="9"/>
      <c r="O160" s="9">
        <v>225000</v>
      </c>
    </row>
    <row r="161" spans="1:16" x14ac:dyDescent="0.3">
      <c r="A161" s="9"/>
      <c r="B161" s="9"/>
      <c r="C161" s="9"/>
      <c r="D161" s="9"/>
      <c r="E161" s="9"/>
      <c r="F161" s="9" t="s">
        <v>211</v>
      </c>
      <c r="G161" s="9" t="s">
        <v>337</v>
      </c>
      <c r="H161" s="9"/>
      <c r="I161" s="9"/>
      <c r="J161" s="9"/>
      <c r="K161" s="9"/>
      <c r="L161" s="9"/>
      <c r="M161" s="9"/>
      <c r="N161" s="9"/>
      <c r="O161" s="9">
        <v>240968</v>
      </c>
      <c r="P161" t="s">
        <v>338</v>
      </c>
    </row>
    <row r="162" spans="1:16" x14ac:dyDescent="0.3">
      <c r="A162" s="9"/>
      <c r="B162" s="9"/>
      <c r="C162" s="9"/>
      <c r="D162" s="9"/>
      <c r="E162" s="9"/>
      <c r="F162" s="9" t="s">
        <v>339</v>
      </c>
      <c r="G162" s="9" t="s">
        <v>340</v>
      </c>
      <c r="H162" s="9"/>
      <c r="I162" s="9"/>
      <c r="J162" s="9"/>
      <c r="K162" s="9"/>
      <c r="L162" s="9"/>
      <c r="M162" s="9"/>
      <c r="N162" s="9"/>
      <c r="O162" s="9">
        <v>87185</v>
      </c>
      <c r="P162" t="s">
        <v>338</v>
      </c>
    </row>
    <row r="163" spans="1:16" x14ac:dyDescent="0.3">
      <c r="O163" s="1">
        <f>SUM(O2:O162)</f>
        <v>9313386.0499999989</v>
      </c>
    </row>
    <row r="166" spans="1:16" x14ac:dyDescent="0.3">
      <c r="F166" s="5" t="s">
        <v>341</v>
      </c>
      <c r="G166" s="5">
        <v>61845</v>
      </c>
    </row>
    <row r="167" spans="1:16" x14ac:dyDescent="0.3">
      <c r="F167" s="5" t="s">
        <v>342</v>
      </c>
      <c r="G167" s="5">
        <v>6533617</v>
      </c>
    </row>
    <row r="168" spans="1:16" x14ac:dyDescent="0.3">
      <c r="F168" s="5" t="s">
        <v>184</v>
      </c>
      <c r="G168" s="5">
        <v>1848464</v>
      </c>
    </row>
    <row r="169" spans="1:16" x14ac:dyDescent="0.3">
      <c r="F169" s="5" t="s">
        <v>295</v>
      </c>
      <c r="G169" s="5">
        <v>228549</v>
      </c>
    </row>
    <row r="170" spans="1:16" x14ac:dyDescent="0.3">
      <c r="F170" s="5" t="s">
        <v>343</v>
      </c>
      <c r="G170" s="5">
        <v>1808</v>
      </c>
    </row>
    <row r="171" spans="1:16" x14ac:dyDescent="0.3">
      <c r="F171" s="5" t="s">
        <v>344</v>
      </c>
      <c r="G171" s="5">
        <v>78749</v>
      </c>
    </row>
    <row r="172" spans="1:16" x14ac:dyDescent="0.3">
      <c r="F172" s="5" t="s">
        <v>345</v>
      </c>
      <c r="G172" s="5">
        <v>3000</v>
      </c>
    </row>
    <row r="173" spans="1:16" x14ac:dyDescent="0.3">
      <c r="F173" s="5" t="s">
        <v>154</v>
      </c>
      <c r="G173" s="5">
        <v>4200</v>
      </c>
    </row>
    <row r="174" spans="1:16" x14ac:dyDescent="0.3">
      <c r="F174" s="5" t="s">
        <v>338</v>
      </c>
      <c r="G174" s="9">
        <v>240968</v>
      </c>
    </row>
    <row r="175" spans="1:16" x14ac:dyDescent="0.3">
      <c r="F175" s="5" t="s">
        <v>346</v>
      </c>
      <c r="G175" s="9">
        <v>87185</v>
      </c>
    </row>
    <row r="176" spans="1:16" x14ac:dyDescent="0.3">
      <c r="F176" s="5" t="s">
        <v>347</v>
      </c>
      <c r="G176" s="9">
        <v>200000</v>
      </c>
    </row>
    <row r="177" spans="6:7" x14ac:dyDescent="0.3">
      <c r="F177" s="5" t="s">
        <v>348</v>
      </c>
      <c r="G177" s="9">
        <v>25000</v>
      </c>
    </row>
    <row r="178" spans="6:7" x14ac:dyDescent="0.3">
      <c r="G178" s="16">
        <f>SUM(G166:G177)</f>
        <v>9313385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01.09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2022-09-13T10:59:41Z</dcterms:modified>
</cp:coreProperties>
</file>