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5625" yWindow="2040" windowWidth="14775" windowHeight="4920" tabRatio="960" firstSheet="8" activeTab="14"/>
  </bookViews>
  <sheets>
    <sheet name="SmokeTest" sheetId="1" r:id="rId1"/>
    <sheet name="Registration" sheetId="2" r:id="rId2"/>
    <sheet name="Login" sheetId="3" r:id="rId3"/>
    <sheet name="MobileRecharge" sheetId="4" r:id="rId4"/>
    <sheet name="DTH_Recharge" sheetId="5" r:id="rId5"/>
    <sheet name="DataCard_Recharge" sheetId="6" r:id="rId6"/>
    <sheet name="Recent_Records" sheetId="7" r:id="rId7"/>
    <sheet name="IAP_Payment" sheetId="8" r:id="rId8"/>
    <sheet name="Guest_Checkout" sheetId="9" r:id="rId9"/>
    <sheet name="IAP_Transaction" sheetId="10" r:id="rId10"/>
    <sheet name="IAP_Transaction_Dynamic" sheetId="11" r:id="rId11"/>
    <sheet name="IAPV2" sheetId="12" r:id="rId12"/>
    <sheet name="AddMoney" sheetId="13" r:id="rId13"/>
    <sheet name="SendMoney" sheetId="14" r:id="rId14"/>
    <sheet name="ProfileManagement" sheetId="15" r:id="rId1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4" l="1"/>
  <c r="C31" i="14" s="1"/>
  <c r="C28" i="14"/>
  <c r="M2" i="13"/>
  <c r="C34" i="13" s="1"/>
  <c r="C24" i="10"/>
  <c r="G2" i="9"/>
  <c r="C3" i="9" s="1"/>
  <c r="G3" i="9"/>
  <c r="C15" i="9" s="1"/>
  <c r="K43" i="8"/>
  <c r="C50" i="8" s="1"/>
  <c r="C44" i="8"/>
  <c r="C43" i="8"/>
  <c r="C3" i="8"/>
  <c r="C2" i="8"/>
  <c r="F3" i="2"/>
  <c r="C59" i="2"/>
  <c r="C57" i="2"/>
  <c r="C45" i="2"/>
  <c r="C44" i="2"/>
  <c r="C42" i="2"/>
  <c r="C77" i="1"/>
  <c r="F2" i="1"/>
  <c r="C2" i="1" s="1"/>
  <c r="C67" i="1"/>
  <c r="C7" i="1"/>
  <c r="C6" i="1"/>
  <c r="C5" i="1"/>
  <c r="C4" i="1"/>
  <c r="C3" i="1"/>
  <c r="C29" i="14" l="1"/>
  <c r="C30" i="14"/>
  <c r="C47" i="9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5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[0]loginId,[1]securePin,[2]amt,[3]cardName,[4]IAPVersion,[5]paymentType,[6]amountKnownStatus,[7]chargeLaterStatus,[8]chargeOnChkstatus,[9]chargeAmt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</t>
        </r>
      </text>
    </comment>
    <comment ref="C9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4" authorId="0">
      <text>
        <r>
          <rPr>
            <sz val="10"/>
            <rFont val="Arial"/>
            <family val="2"/>
          </rPr>
          <t>[0]loginId,[1]securePin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7" authorId="0">
      <text>
        <r>
          <rPr>
            <sz val="10"/>
            <rFont val="Arial"/>
            <family val="2"/>
          </rPr>
          <t>[0]loginId,[1]securePin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9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[0]loginId,[1]SecurePin,[2]amt,[3]CardName,[4]cardPin:cvv,[5]invalidMerchantId</t>
        </r>
      </text>
    </comment>
    <comment ref="C24" authorId="0">
      <text>
        <r>
          <rPr>
            <sz val="10"/>
            <rFont val="Arial"/>
            <family val="2"/>
          </rPr>
          <t>[0]loginId,[1]SecurePin,[2]amt,[3]ProgramCardName:pin:cvv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[0]loginId,[1]securePin,[2]amt,[3]cardName:pin:cvv,[4]IAPVersion,[5]paymentType,[6]amtKnownStatus,[7]chargeLaterStatus,[8]chargeOnChkStatus,[9]chargeAmt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[0]loginId,[1]securePin,NavigationLinkName...</t>
        </r>
      </text>
    </comment>
    <comment ref="C29" authorId="0">
      <text>
        <r>
          <rPr>
            <sz val="10"/>
            <rFont val="Arial"/>
            <family val="2"/>
          </rPr>
          <t>[0]loginId,[1]securePin</t>
        </r>
      </text>
    </comment>
    <comment ref="C30" authorId="0">
      <text>
        <r>
          <rPr>
            <sz val="10"/>
            <rFont val="Arial"/>
            <family val="2"/>
          </rPr>
          <t>[0]loginId,[1]securePin</t>
        </r>
      </text>
    </comment>
    <comment ref="C31" authorId="0">
      <text>
        <r>
          <rPr>
            <sz val="10"/>
            <rFont val="Arial"/>
            <family val="2"/>
          </rPr>
          <t>[0]mobileNo.,[1]newPin,[2]securityAnswer</t>
        </r>
      </text>
    </comment>
    <comment ref="C32" authorId="0">
      <text>
        <r>
          <rPr>
            <sz val="10"/>
            <rFont val="Arial"/>
            <family val="2"/>
          </rPr>
          <t>[0]loginId,[1]securePin,[3]securityQuestionIndex,[4]securityAns,[5]customSecurityQuestion if Index=9</t>
        </r>
      </text>
    </comment>
    <comment ref="C33" authorId="0">
      <text>
        <r>
          <rPr>
            <sz val="10"/>
            <rFont val="Arial"/>
            <family val="2"/>
          </rPr>
          <t>[0]loginId,[1]securePin,[2]firstName,[3]middleName,[4]lastName,[5]Gender,[6]dob</t>
        </r>
      </text>
    </comment>
    <comment ref="C34" authorId="0">
      <text>
        <r>
          <rPr>
            <sz val="10"/>
            <rFont val="Arial"/>
            <family val="2"/>
          </rPr>
          <t>[0]loginId,[1]securePin,[2]newPin</t>
        </r>
      </text>
    </comment>
    <comment ref="C35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36" authorId="0">
      <text>
        <r>
          <rPr>
            <sz val="10"/>
            <rFont val="Arial"/>
            <family val="2"/>
          </rPr>
          <t>[0]LoginId,[1]securePin,[2]amt,[3]userName,[4]CardNumber,[5]ExpMonth,[6]ExpYear,[7]Email,[8]IAPVersion</t>
        </r>
      </text>
    </comment>
    <comment ref="C37" authorId="0">
      <text>
        <r>
          <rPr>
            <sz val="10"/>
            <rFont val="Arial"/>
            <family val="2"/>
          </rPr>
          <t>[0]RegisteredLoginId,[1]securePin,[2]amt,[3]cardName,[4]cardPin,[5]amtKnownStatus,[6]chargeLaterStatus,[7]chargeOnChkStatus</t>
        </r>
      </text>
    </comment>
    <comment ref="C66" authorId="0">
      <text>
        <r>
          <rPr>
            <sz val="10"/>
            <rFont val="Arial"/>
            <family val="2"/>
          </rPr>
          <t>[0]loginId</t>
        </r>
      </text>
    </comment>
    <comment ref="C67" authorId="0">
      <text>
        <r>
          <rPr>
            <sz val="10"/>
            <rFont val="Arial"/>
            <family val="2"/>
          </rPr>
          <t xml:space="preserve">[0]newlyRegisteredMobileNumber,[1]newlyRegisteredUserName
</t>
        </r>
      </text>
    </comment>
    <comment ref="C68" authorId="0">
      <text>
        <r>
          <rPr>
            <sz val="10"/>
            <rFont val="Arial"/>
            <family val="2"/>
          </rPr>
          <t>[0]loginId,[1]userName</t>
        </r>
      </text>
    </comment>
    <comment ref="C69" authorId="0">
      <text>
        <r>
          <rPr>
            <sz val="10"/>
            <rFont val="Arial"/>
            <family val="2"/>
          </rPr>
          <t>[0]loginId,[1]userName</t>
        </r>
      </text>
    </comment>
    <comment ref="C70" authorId="0">
      <text>
        <r>
          <rPr>
            <sz val="10"/>
            <rFont val="Arial"/>
            <family val="2"/>
          </rPr>
          <t>[0]userMobileNo</t>
        </r>
      </text>
    </comment>
    <comment ref="C71" authorId="0">
      <text>
        <r>
          <rPr>
            <sz val="10"/>
            <rFont val="Arial"/>
            <family val="2"/>
          </rPr>
          <t>[0]userMobileNo</t>
        </r>
      </text>
    </comment>
    <comment ref="C72" authorId="0">
      <text>
        <r>
          <rPr>
            <sz val="10"/>
            <rFont val="Arial"/>
            <family val="2"/>
          </rPr>
          <t>[0]userMobileNo with AM Transaction History</t>
        </r>
      </text>
    </comment>
    <comment ref="C73" authorId="0">
      <text>
        <r>
          <rPr>
            <sz val="10"/>
            <rFont val="Arial"/>
            <family val="2"/>
          </rPr>
          <t>[0]userMobileNo with inflow Transaction History</t>
        </r>
      </text>
    </comment>
    <comment ref="C74" authorId="0">
      <text>
        <r>
          <rPr>
            <sz val="10"/>
            <rFont val="Arial"/>
            <family val="2"/>
          </rPr>
          <t>[0]userMobileNo with outflow Transaction History</t>
        </r>
      </text>
    </comment>
    <comment ref="C75" authorId="0">
      <text>
        <r>
          <rPr>
            <sz val="10"/>
            <rFont val="Arial"/>
            <family val="2"/>
          </rPr>
          <t xml:space="preserve">[0]mobileNo with Unclaimed funds
</t>
        </r>
      </text>
    </comment>
    <comment ref="C76" authorId="0">
      <text>
        <r>
          <rPr>
            <sz val="10"/>
            <rFont val="Arial"/>
            <family val="2"/>
          </rPr>
          <t>[0]loginId</t>
        </r>
      </text>
    </comment>
    <comment ref="C78" authorId="0">
      <text>
        <r>
          <rPr>
            <sz val="10"/>
            <rFont val="Arial"/>
            <family val="2"/>
          </rPr>
          <t>[0]loginId,[1]securePin,[2]amt,[3]IVRCardDetails as IVRCardName or IVRCardName:cardNumber:expMonth:expYear,[4]cardPin:cvv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45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46" authorId="0">
      <text>
        <r>
          <rPr>
            <sz val="10"/>
            <rFont val="Arial"/>
            <family val="2"/>
          </rPr>
          <t xml:space="preserve">[0]loginId,[1]securePin[2]amt,[3]programCardName:wrongPin:cvv[4]TransactionDescription
</t>
        </r>
      </text>
    </comment>
    <comment ref="C47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  <comment ref="C48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4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5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6" authorId="0">
      <text>
        <r>
          <rPr>
            <sz val="10"/>
            <rFont val="Arial"/>
            <family val="2"/>
          </rPr>
          <t>[0]mobileNumberWithoutWallet,[1]SecurePin,[2]amt,[3]CardNumber:expiryMonth:expiryYear:cardPin:cvv,[4]IAPVersion</t>
        </r>
      </text>
    </comment>
    <comment ref="C1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</t>
        </r>
      </text>
    </comment>
    <comment ref="C19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0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1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3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44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9" authorId="0">
      <text>
        <r>
          <rPr>
            <sz val="10"/>
            <rFont val="Arial"/>
            <family val="2"/>
          </rPr>
          <t>[0]loginId,[1]securePin,[2]amt,[3]another user's wibmo card name,[4]cardPin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1" authorId="0">
      <text>
        <r>
          <rPr>
            <sz val="10"/>
            <rFont val="Arial"/>
            <family val="2"/>
          </rPr>
          <t>[0]loginId,[1]securePin,[2]amt&gt;CardBalance,[3]CardName,[4]cardPin</t>
        </r>
      </text>
    </comment>
    <comment ref="C13" authorId="0">
      <text>
        <r>
          <rPr>
            <sz val="10"/>
            <rFont val="Arial"/>
            <family val="2"/>
          </rPr>
          <t>[0]loginId,[1]securePin,[2]amt,[3]CardDetails as CardName :InvalidcardNumber:expMonth:expYear</t>
        </r>
      </text>
    </comment>
    <comment ref="C14" authorId="0">
      <text>
        <r>
          <rPr>
            <sz val="10"/>
            <rFont val="Arial"/>
            <family val="2"/>
          </rPr>
          <t>[0]loginId,[1]securePin,[2]amt,[3]BlankCardAlias:cardNumber:expMonth:expYear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[0]loginId,[1]securePin,[2]amt,[3]CardNameAlias :BlankCardNumber:expMonth:expYear,[4]cardPin</t>
        </r>
      </text>
    </comment>
    <comment ref="C16" authorId="0">
      <text>
        <r>
          <rPr>
            <sz val="10"/>
            <rFont val="Arial"/>
            <family val="2"/>
          </rPr>
          <t>[0]loginId,[1]securePin,[2]amt</t>
        </r>
      </text>
    </comment>
    <comment ref="C18" authorId="0">
      <text>
        <r>
          <rPr>
            <sz val="10"/>
            <rFont val="Arial"/>
            <family val="2"/>
          </rPr>
          <t>[0]loginId,[1]securePin</t>
        </r>
      </text>
    </comment>
    <comment ref="C19" authorId="0">
      <text>
        <r>
          <rPr>
            <sz val="10"/>
            <rFont val="Arial"/>
            <family val="2"/>
          </rPr>
          <t>[0]loginId,[1]securePin</t>
        </r>
      </text>
    </comment>
    <comment ref="C20" authorId="0">
      <text>
        <r>
          <rPr>
            <sz val="10"/>
            <rFont val="Arial"/>
            <family val="2"/>
          </rPr>
          <t>[0]loginId,[1]securePin,[2]amt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4" authorId="0">
      <text>
        <r>
          <rPr>
            <sz val="10"/>
            <rFont val="Arial"/>
            <family val="2"/>
          </rPr>
          <t>[0]loginId,[1]securePin,[2]amt,[3]NewCardName:cardNumber:InvalidexpMonth:InvalidexpYear,[4]cardPin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NewCardName:cardNumber:expMonth:expYear,[4]cardPin:BlankCVV</t>
        </r>
      </text>
    </comment>
    <comment ref="C27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NewCardName:cardNumber:expMonth:expYear,[4]cardPin:invalidCVV</t>
        </r>
      </text>
    </comment>
    <comment ref="C28" authorId="0">
      <text>
        <r>
          <rPr>
            <sz val="10"/>
            <rFont val="Arial"/>
            <family val="2"/>
          </rPr>
          <t>[0]loginId,[1]securePin,[2]amt,[3]CardDetails as CardName with special characters:cardNumber:expMonth:expYear,[4]cardPin</t>
        </r>
      </text>
    </comment>
    <comment ref="C29" authorId="0">
      <text>
        <r>
          <rPr>
            <sz val="10"/>
            <rFont val="Arial"/>
            <family val="2"/>
          </rPr>
          <t>[0]loginId,[1]securePin,[2]amt,[3]CardName of card already present card:cardNumber:expMonth:expYear,[4]cardPin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4" authorId="0">
      <text>
        <r>
          <rPr>
            <sz val="10"/>
            <rFont val="Arial"/>
            <family val="2"/>
          </rPr>
          <t>[0]loginId,[1]securePin,[2]newCardDetails as cardName:cardNo:expMonth:expYear,[3]cardPin:cvv|[4] ... newNumber Registration Details ...</t>
        </r>
      </text>
    </comment>
    <comment ref="C49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7" authorId="0">
      <text>
        <r>
          <rPr>
            <sz val="10"/>
            <rFont val="Arial"/>
            <family val="2"/>
          </rPr>
          <t>[0]loginId,[1]securePin,[2]ContactName,[3]CorrespondingContactNo.</t>
        </r>
      </text>
    </comment>
    <comment ref="C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1" authorId="0">
      <text>
        <r>
          <rPr>
            <sz val="10"/>
            <rFont val="Arial"/>
            <family val="2"/>
          </rPr>
          <t>[0]loginId,[1]securePin,[2]receiverName,[3]receiverMobile,[4]DecimalAmount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8" authorId="0">
      <text>
        <r>
          <rPr>
            <sz val="10"/>
            <rFont val="Arial"/>
            <family val="2"/>
          </rPr>
          <t>[0]loginId,[1]securePin,[2]receiverName,[3]receiverMobile,[4]amtToBeAdded,[5]CardName,[6]CardPin</t>
        </r>
      </text>
    </comment>
    <comment ref="C2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21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2" authorId="0">
      <text>
        <r>
          <rPr>
            <sz val="10"/>
            <rFont val="Arial"/>
            <family val="2"/>
          </rPr>
          <t>[0]loginId,[1]securePin,[2]receiverName,[3]receiverLoginId:recipientSecurePin:asociatedMobileNo.,[4]amt</t>
        </r>
      </text>
    </comment>
    <comment ref="C24" authorId="0">
      <text>
        <r>
          <rPr>
            <sz val="10"/>
            <rFont val="Arial"/>
            <family val="2"/>
          </rPr>
          <t>[0]loginId,[1]securePin,[2]receiverName,[3]invalidEmail,[4]amt</t>
        </r>
      </text>
    </comment>
    <comment ref="C25" authorId="0">
      <text>
        <r>
          <rPr>
            <sz val="10"/>
            <rFont val="Arial"/>
            <family val="2"/>
          </rPr>
          <t>[0]loginId,[1]securePin,[2]receiverName,[3]invalid9DigitNumber,[4]amt</t>
        </r>
      </text>
    </comment>
    <comment ref="C2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8" authorId="0">
      <text>
        <r>
          <rPr>
            <sz val="10"/>
            <rFont val="Arial"/>
            <family val="2"/>
          </rPr>
          <t>[0]loginId,[1]securePin,[2]receiverName,[3]unregisteredReceiverMobile,[4]amt|&lt;Registration&gt;[5]unregisteredNumber,[6]userName,[7]unregisteredNumber,[8]email,[9]dob,[10]securityQuestionIndex,[11]customSecurityQuestion,[12]securityAns,[13]securePin,[14]securePin</t>
        </r>
      </text>
    </comment>
    <comment ref="C29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0" authorId="0">
      <text>
        <r>
          <rPr>
            <sz val="10"/>
            <rFont val="Arial"/>
            <family val="2"/>
          </rPr>
          <t>[0]unclaimedUserMobileNo.,[1]securePin,[2]incorrectClaimCode</t>
        </r>
      </text>
    </comment>
    <comment ref="C31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2" authorId="0">
      <text>
        <r>
          <rPr>
            <sz val="10"/>
            <rFont val="Arial"/>
            <family val="2"/>
          </rPr>
          <t>[0]loginIdSender,[1]securePinSender,[2]recipientName,[3]recipientLoginId:recipientSecurePin:newUnregisteredMobileNo,[4]amt</t>
        </r>
      </text>
    </comment>
    <comment ref="C34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5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8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4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50" authorId="0">
      <text>
        <r>
          <rPr>
            <sz val="10"/>
            <rFont val="Arial"/>
            <family val="2"/>
          </rPr>
          <t>[0]loginId,[1]securePin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Arial"/>
            <family val="2"/>
          </rPr>
          <t>[0]singleBlankSpace as mobileNumber</t>
        </r>
      </text>
    </comment>
    <comment ref="C6" authorId="0">
      <text>
        <r>
          <rPr>
            <sz val="10"/>
            <rFont val="Arial"/>
            <family val="2"/>
          </rPr>
          <t>[0]'11DigitMobileNumber</t>
        </r>
      </text>
    </comment>
    <comment ref="C7" authorId="0">
      <text>
        <r>
          <rPr>
            <sz val="10"/>
            <rFont val="Arial"/>
            <family val="2"/>
          </rPr>
          <t>[0]'9digitMobileNumber</t>
        </r>
      </text>
    </comment>
    <comment ref="C10" authorId="0">
      <text>
        <r>
          <rPr>
            <sz val="10"/>
            <rFont val="Arial"/>
            <family val="2"/>
          </rPr>
          <t>[0]'MobileNumber</t>
        </r>
      </text>
    </comment>
    <comment ref="C11" authorId="0">
      <text>
        <r>
          <rPr>
            <sz val="10"/>
            <rFont val="Arial"/>
            <family val="2"/>
          </rPr>
          <t>[0]'MobileNumber</t>
        </r>
      </text>
    </comment>
    <comment ref="C13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Number,[1]Fullname,[2]mobile,[3]email,[4]dob,[5]securityIndex,[6]customQuestion,[7]securityAnswer,[8]InvalidMinimumPin,[9]ReEnterInvalidMinimumPin</t>
        </r>
      </text>
    </comment>
    <comment ref="C14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Number,[1]Fullname,[2]mobile,[3]email,[4]dob,[5]securityIndex,[6]customQuestion,[7]securityAnswer,[8]InvalidMaxPin,[9]ReEnterInvalidMaxPin</t>
        </r>
      </text>
    </comment>
    <comment ref="C15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6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8" authorId="0">
      <text>
        <r>
          <rPr>
            <sz val="10"/>
            <rFont val="Arial"/>
            <family val="2"/>
          </rPr>
          <t>[0]LoginId,[1]11-digitNumber</t>
        </r>
      </text>
    </comment>
    <comment ref="C19" authorId="0">
      <text>
        <r>
          <rPr>
            <sz val="10"/>
            <rFont val="Arial"/>
            <family val="2"/>
          </rPr>
          <t>[0]Mobile Number,[1]Fullname,[2]&lt;10DigitNumber,[3]email,[4]dob,[5]securityIndex,[6]customQuestion,[7]securityAnswer,[8]securePin,[9]ReEnterSecurePin</t>
        </r>
      </text>
    </comment>
    <comment ref="C29" authorId="0">
      <text>
        <r>
          <rPr>
            <sz val="10"/>
            <rFont val="Arial"/>
            <family val="2"/>
          </rPr>
          <t>[0]'MobileNumber</t>
        </r>
      </text>
    </comment>
    <comment ref="C41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Number,[1]Fullname,[2]mobile,[3]email,[4]dob,[5]securityIndex,[6]customQuestion,[7]securityAnswer,[8]securePin,[9]ReEnterSecurePin,[10]IncorrectOTP</t>
        </r>
      </text>
    </comment>
    <comment ref="C4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4" authorId="0">
      <text>
        <r>
          <rPr>
            <sz val="10"/>
            <rFont val="Arial"/>
            <family val="2"/>
          </rPr>
          <t>[0]unregisteredNumber,[1]referralCode as RC_referralCode</t>
        </r>
      </text>
    </comment>
    <comment ref="C45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Number,[1]Fullname,[2]mobile,[3]email,[4]dob,[5]securityIndex,[6]customQuestion,[7]securityAnswer,[8]securePin,[9]ReEnterSecurePin,[10]referralCode as RC_referralCode</t>
        </r>
      </text>
    </comment>
    <comment ref="C57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
[1]SecurePin</t>
        </r>
      </text>
    </comment>
    <comment ref="C3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4" authorId="0">
      <text>
        <r>
          <rPr>
            <sz val="10"/>
            <rFont val="Arial"/>
            <family val="2"/>
          </rPr>
          <t>[0]LoginID
[1]SecurePin</t>
        </r>
      </text>
    </comment>
    <comment ref="C5" authorId="0">
      <text>
        <r>
          <rPr>
            <sz val="10"/>
            <rFont val="Arial"/>
            <family val="2"/>
          </rPr>
          <t>[0]LoginID
[1]SecurePin
[2]SecurityAnswer
[3]AlternativeNumber</t>
        </r>
      </text>
    </comment>
    <comment ref="C6" authorId="0">
      <text>
        <r>
          <rPr>
            <sz val="10"/>
            <rFont val="Arial"/>
            <family val="2"/>
          </rPr>
          <t>[0]LoginID
[1]SecurePin</t>
        </r>
      </text>
    </comment>
    <comment ref="C7" authorId="0">
      <text>
        <r>
          <rPr>
            <sz val="10"/>
            <rFont val="Arial"/>
            <family val="2"/>
          </rPr>
          <t>[0]emailID:associatedMobileNo.
[1]SecurePin</t>
        </r>
      </text>
    </comment>
    <comment ref="C8" authorId="0">
      <text>
        <r>
          <rPr>
            <sz val="10"/>
            <rFont val="Arial"/>
            <family val="2"/>
          </rPr>
          <t>[0]LoginID
[1]BlankSecurePin</t>
        </r>
      </text>
    </comment>
    <comment ref="C9" authorId="0">
      <text>
        <r>
          <rPr>
            <sz val="10"/>
            <rFont val="Arial"/>
            <family val="2"/>
          </rPr>
          <t>[0]LoginID
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
[2]AlternativeNumber</t>
        </r>
      </text>
    </comment>
    <comment ref="C11" authorId="0">
      <text>
        <r>
          <rPr>
            <sz val="10"/>
            <rFont val="Arial"/>
            <family val="2"/>
          </rPr>
          <t>[0]LoginID
[1]12-DigitSecurePin</t>
        </r>
      </text>
    </comment>
    <comment ref="C13" authorId="0">
      <text>
        <r>
          <rPr>
            <sz val="10"/>
            <rFont val="Arial"/>
            <family val="2"/>
          </rPr>
          <t>[0]LoginID
[1]SingleBlankSpaceAsSecurityAnswer</t>
        </r>
      </text>
    </comment>
    <comment ref="C14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15" authorId="0">
      <text>
        <r>
          <rPr>
            <sz val="10"/>
            <rFont val="Arial"/>
            <family val="2"/>
          </rPr>
          <t>[0]LoginID
[1]NewPin
[2]SecurityAnswer</t>
        </r>
      </text>
    </comment>
    <comment ref="C16" authorId="0">
      <text>
        <r>
          <rPr>
            <sz val="10"/>
            <rFont val="Arial"/>
            <family val="2"/>
          </rPr>
          <t>[0]LoginID
[1]NewPin
[2]SecurityAnswer
[3]OldPin</t>
        </r>
      </text>
    </comment>
    <comment ref="C18" authorId="0">
      <text>
        <r>
          <rPr>
            <sz val="10"/>
            <rFont val="Arial"/>
            <family val="2"/>
          </rPr>
          <t>[0]LoginID
[1]SecurePin</t>
        </r>
      </text>
    </comment>
    <comment ref="C19" authorId="0">
      <text>
        <r>
          <rPr>
            <sz val="10"/>
            <rFont val="Arial"/>
            <family val="2"/>
          </rPr>
          <t>[0]LoginID
[1]SecurePin</t>
        </r>
      </text>
    </comment>
    <comment ref="C20" authorId="0">
      <text>
        <r>
          <rPr>
            <sz val="10"/>
            <rFont val="Arial"/>
            <family val="2"/>
          </rPr>
          <t>[0]SingleBlankSpaceAsLoginID</t>
        </r>
      </text>
    </comment>
    <comment ref="C22" authorId="0">
      <text>
        <r>
          <rPr>
            <sz val="10"/>
            <rFont val="Arial"/>
            <family val="2"/>
          </rPr>
          <t>[0]LoginID
[1]SecurePin</t>
        </r>
      </text>
    </comment>
    <comment ref="C23" authorId="0">
      <text>
        <r>
          <rPr>
            <sz val="10"/>
            <rFont val="Arial"/>
            <family val="2"/>
          </rPr>
          <t>[0]LoginID
[1]SecurePin</t>
        </r>
      </text>
    </comment>
    <comment ref="C24" authorId="0">
      <text>
        <r>
          <rPr>
            <sz val="10"/>
            <rFont val="Arial"/>
            <family val="2"/>
          </rPr>
          <t>[0]UnverifiedEmaiId
[1]SecurePin</t>
        </r>
      </text>
    </comment>
    <comment ref="C25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26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[0]LoginId,[1]securePin,[2]ConnectionType,[3]&lt;10DigitNumber[4]ConnectionType(Imp)</t>
        </r>
      </text>
    </comment>
    <comment ref="C5" authorId="0">
      <text>
        <r>
          <rPr>
            <sz val="10"/>
            <rFont val="Arial"/>
            <family val="2"/>
          </rPr>
          <t>[0]LoginId,securePin,[1]ContactInPhone[2]ConnectionType(Imp)</t>
        </r>
      </text>
    </comment>
    <comment ref="C7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8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10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Cardname:Wrong3DSPin:cvv or CardName:3DSPin</t>
        </r>
      </text>
    </comment>
    <comment ref="C12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14" authorId="0">
      <text>
        <r>
          <rPr>
            <sz val="10"/>
            <rFont val="Arial"/>
            <family val="2"/>
          </rPr>
          <t xml:space="preserve">[0]LoginId,[1]securePin,[2]ConnectionType,[3]MobileNumber,[4]Operator,[5]Amount&gt;CardBalance,[6]CardNameOfITPCardWithBal&lt;Amount </t>
        </r>
      </text>
    </comment>
    <comment ref="C15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7" authorId="0">
      <text>
        <r>
          <rPr>
            <sz val="10"/>
            <rFont val="Arial"/>
            <family val="2"/>
          </rPr>
          <t>[0]LoginId,[1]securePin,[2]ConnectionType,[3]MobileNumber,[4]Operator,[5]Amount,[6]CardDetails as ProgramCardname:Wrong3DSPin:cvv or CardName:3DSPin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[0]LoginId,[1]securePin,[2]ConnectionType,[3]10DigitNumber[4]ConnectionType(Imp)</t>
        </r>
      </text>
    </comment>
    <comment ref="C19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0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6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[0]LoginId,[1]SecurePin,[2]SubscriberId,[3]Operator,[4]BlankAmount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6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8" authorId="0">
      <text>
        <r>
          <rPr>
            <sz val="10"/>
            <rFont val="Arial"/>
            <family val="2"/>
          </rPr>
          <t>[0]LoginId,[1]SecurePin,[2]Amount&gt;5Digits</t>
        </r>
      </text>
    </comment>
    <comment ref="C9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1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2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4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5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[0]LoginId,[1]SecurePin,[2]SubscriberId,[3]Operator,[4]Amount,[5]CardNameOfProgramCardWhichleadsTo3DS:Pin</t>
        </r>
      </text>
    </comment>
    <comment ref="C17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[0]LoginId,[1]SecurePin,[2]ConnectionType,[3]ContactInPhone,[4]CorrespondingNo.,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[0]LoginId,[1]SecurePin,[2]ConnectionType,[3]ContactInPhone,[4]CorrespondingNo.,[5]Operator</t>
        </r>
      </text>
    </comment>
    <comment ref="C5" authorId="0">
      <text>
        <r>
          <rPr>
            <sz val="10"/>
            <rFont val="Arial"/>
            <family val="2"/>
          </rPr>
          <t>0]LoginId,[1]SecurePin,[2]ConnectionType,[3]ContactInPhone</t>
        </r>
      </text>
    </comment>
    <comment ref="C6" authorId="0">
      <text>
        <r>
          <rPr>
            <sz val="10"/>
            <rFont val="Arial"/>
            <family val="2"/>
          </rPr>
          <t>0]LoginId,[1]SecurePin,[2]ConnectionType,[3]ContactInPhone,[4]CorrespondingNo.without+</t>
        </r>
      </text>
    </comment>
    <comment ref="C7" authorId="0">
      <text>
        <r>
          <rPr>
            <sz val="10"/>
            <rFont val="Arial"/>
            <family val="2"/>
          </rPr>
          <t>0]LoginId,[1]SecurePin,[2]ConnectionType,[3]ContactInPhone,[4]CorrespondingNo.without91</t>
        </r>
      </text>
    </comment>
    <comment ref="C8" authorId="0">
      <text>
        <r>
          <rPr>
            <sz val="10"/>
            <rFont val="Arial"/>
            <family val="2"/>
          </rPr>
          <t>0]LoginId,[1]SecurePin,[2]ConnectionType,[3]ContactInPhone,[4]CorrespondingNo.without0</t>
        </r>
      </text>
    </comment>
    <comment ref="C9" authorId="0">
      <text>
        <r>
          <rPr>
            <sz val="10"/>
            <rFont val="Arial"/>
            <family val="2"/>
          </rPr>
          <t>0]LoginId,[1]SecurePin,[2]ConnectionType,[3]&lt;10DigitNumber</t>
        </r>
      </text>
    </comment>
    <comment ref="C10" authorId="0">
      <text>
        <r>
          <rPr>
            <sz val="10"/>
            <rFont val="Arial"/>
            <family val="2"/>
          </rPr>
          <t>0]LoginId,[1]SecurePin,[2]ConnectionType,[3]&gt;10DigitNumber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[0]LoginId,[1]SecurePin,[2]ConnectionType,[3]10DigitNumber
[4]10DigitNumber
[5]Operator</t>
        </r>
      </text>
    </comment>
    <comment ref="C13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4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5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0]LoginId,[1]SecurePin,[2]PrepaidConnectionType,[3]MobileNumber,[4]MobilenumberToBeVerified,[5]Operator,[6]BlankAmount</t>
        </r>
      </text>
    </comment>
    <comment ref="C16" authorId="0">
      <text>
        <r>
          <rPr>
            <sz val="10"/>
            <rFont val="Arial"/>
            <family val="2"/>
          </rPr>
          <t>0]LoginId,[1]SecurePin,[2]ConnectionType,[3]MobileNumber,[4]MobilenumberToBeVerified,[5]Operator,[6]&gt;5DigitAmount</t>
        </r>
      </text>
    </comment>
    <comment ref="C17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18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9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0]LoginId,[1]SecurePin,[2]PostpaidConnectionType,[3]MobileNumber,[4]MobilenumberToBeVerified,[5]Operator,[6]BlankAmount</t>
        </r>
      </text>
    </comment>
    <comment ref="C21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2" authorId="0">
      <text>
        <r>
          <rPr>
            <sz val="10"/>
            <rFont val="Arial"/>
            <family val="2"/>
          </rPr>
          <t>0]LoginId,[1]SecurePin,[2]ConnectionType,[3]MobileNumber,[4]MobilenumberToBeVerified,[5]Operator,[6]Amount</t>
        </r>
      </text>
    </comment>
    <comment ref="C23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24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5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0]LoginId,[1]SecurePin,[2]PostpaidConnectionType,[3]MobileNumber,[4]MobilenumberToBeVerified,[5]Operator,[6]Amount[7]CardnameOfCardWhichLeadsTo3DS</t>
        </r>
      </text>
    </comment>
    <comment ref="C26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7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
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
[2]Postpaid SubscriberId</t>
        </r>
      </text>
    </comment>
    <comment ref="C5" authorId="0">
      <text>
        <r>
          <rPr>
            <sz val="10"/>
            <rFont val="Arial"/>
            <family val="2"/>
          </rPr>
          <t>LoginId,securePin,Prepaid SubscriberId</t>
        </r>
      </text>
    </comment>
    <comment ref="C7" authorId="0">
      <text>
        <r>
          <rPr>
            <sz val="10"/>
            <rFont val="Arial"/>
            <family val="2"/>
          </rPr>
          <t>[0]LoginId,
[1]securePin</t>
        </r>
      </text>
    </comment>
    <comment ref="C8" authorId="0">
      <text>
        <r>
          <rPr>
            <sz val="10"/>
            <rFont val="Arial"/>
            <family val="2"/>
          </rPr>
          <t>[0]LoginID
[1]SecurePin
[2]5DigitAmount</t>
        </r>
      </text>
    </comment>
    <comment ref="C9" authorId="0">
      <text>
        <r>
          <rPr>
            <sz val="10"/>
            <rFont val="Arial"/>
            <family val="2"/>
          </rPr>
          <t>[0]LoginId,[1]SecurePin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</t>
        </r>
      </text>
    </comment>
    <comment ref="C11" authorId="0">
      <text>
        <r>
          <rPr>
            <sz val="10"/>
            <rFont val="Arial"/>
            <family val="2"/>
          </rPr>
          <t>LoginId,securePin</t>
        </r>
      </text>
    </comment>
    <comment ref="C12" authorId="0">
      <text>
        <r>
          <rPr>
            <sz val="10"/>
            <rFont val="Arial"/>
            <family val="2"/>
          </rPr>
          <t>LoginId,securePin,Amount</t>
        </r>
      </text>
    </comment>
    <comment ref="C31" authorId="0">
      <text>
        <r>
          <rPr>
            <sz val="10"/>
            <rFont val="Arial"/>
            <family val="2"/>
          </rPr>
          <t xml:space="preserve">[0]LoginId,
[1]securePin,
[2]Prepaid SubscriberId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[0]LoginId,[1]securePin,[2]amt,[3]ITPCardName:pin:cvv</t>
        </r>
      </text>
    </comment>
    <comment ref="C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" authorId="0">
      <text>
        <r>
          <rPr>
            <sz val="10"/>
            <rFont val="Arial"/>
            <family val="2"/>
          </rPr>
          <t>[0]LoginId,[1]securePin,[2]amt,[3]WibmoCardName or WibmoCardName:pin:cvv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8" authorId="0">
      <text>
        <r>
          <rPr>
            <sz val="10"/>
            <rFont val="Arial"/>
            <family val="2"/>
          </rPr>
          <t>[0]differentSimMobileNumber,[1]differentSimSecurePin,[2]amt,[3]differentSim'sITPCardName:pin:cvv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2" authorId="0">
      <text>
        <r>
          <rPr>
            <sz val="10"/>
            <rFont val="Arial"/>
            <family val="2"/>
          </rPr>
          <t>[0]LoginId,[1]securePin,[2]amt,[3]WibmoCardDetails as WibmoCardName or CardName:pin:cvv</t>
        </r>
      </text>
    </comment>
    <comment ref="C13" authorId="0">
      <text>
        <r>
          <rPr>
            <sz val="10"/>
            <rFont val="Arial"/>
            <family val="2"/>
          </rPr>
          <t>[0]LoginId,[1]securePin,[2]amt,[3ITPCardDetails as CardName:pin:cvv</t>
        </r>
      </text>
    </comment>
    <comment ref="C14" authorId="0">
      <text>
        <r>
          <rPr>
            <sz val="10"/>
            <rFont val="Arial"/>
            <family val="2"/>
          </rPr>
          <t>[0]LoginId,[1]securePin,[2]amt,[3]CardDetails as CardName:expMonth:expYear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CardNumber:pin:cvv,[5]InvalidPin</t>
        </r>
      </text>
    </comment>
    <comment ref="C4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4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5" authorId="0">
      <text>
        <r>
          <rPr>
            <sz val="10"/>
            <rFont val="Arial"/>
            <family val="2"/>
          </rPr>
          <t>[0]LoginId,[1]securePin,[2]amt</t>
        </r>
      </text>
    </comment>
    <comment ref="C46" authorId="0">
      <text>
        <r>
          <rPr>
            <sz val="10"/>
            <rFont val="Arial"/>
            <family val="2"/>
          </rPr>
          <t>[0]LoginId,[1]securePin,[2]amt,[3]CardNameWhichLeadsTo3DS</t>
        </r>
      </text>
    </comment>
    <comment ref="C47" authorId="0">
      <text>
        <r>
          <rPr>
            <sz val="10"/>
            <rFont val="Arial"/>
            <family val="2"/>
          </rPr>
          <t>[0]LoginId,[1]securePin,[2]amt,[3]WibmoCardWhichLeadsTo3DS as cardName:pin:cvv</t>
        </r>
      </text>
    </comment>
    <comment ref="C48" authorId="0">
      <text>
        <r>
          <rPr>
            <sz val="10"/>
            <rFont val="Arial"/>
            <family val="2"/>
          </rPr>
          <t>[0]ExternalMobileNumber,[1]correspondingSecurePin,[2]amt,[3]CardNameOfITPCardOfOtherUser:pin:cvv</t>
        </r>
      </text>
    </comment>
    <comment ref="C49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50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mm/dd/yyyy,[9]IAPVersion</t>
        </r>
      </text>
    </comment>
    <comment ref="C51" authorId="0">
      <text>
        <r>
          <rPr>
            <sz val="10"/>
            <rFont val="Arial"/>
            <family val="2"/>
          </rPr>
          <t>[0]ExternalLoginId,[1]securePin,[2]amt,[3]CardDetails as CardName:pin:cvv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3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4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[0]uname,[1]unregphonenumber,[2]unregemailid,[3]amount,[4]cardnum,[5]cardexpmonth,[6]cardexpyear,[7]securepin,[8]dob,[9]securepin,[10]regnumber(mvc),[11]IAPVersion</t>
        </r>
      </text>
    </comment>
    <comment ref="C6" authorId="0">
      <text>
        <r>
          <rPr>
            <sz val="10"/>
            <rFont val="Arial"/>
            <family val="2"/>
          </rPr>
          <t>[0]name,[1]mobile no.,[2]mailID,[3]Txn amount,[4]Invalid card no.,[5]Exp. Month,[6]Exp. Year,[7]IAPVersion</t>
        </r>
      </text>
    </comment>
    <comment ref="C7" authorId="0">
      <text>
        <r>
          <rPr>
            <sz val="10"/>
            <rFont val="Arial"/>
            <family val="2"/>
          </rPr>
          <t>[0]name,[1]mobile no.,[2]mailID,[3]Txn amount,[4]Card no.,[5]Invalid Exp. Month,[6]Invalid Exp. Year,[7]secure pin,[8]IAPVersion</t>
        </r>
      </text>
    </comment>
    <comment ref="C8" authorId="0">
      <text>
        <r>
          <rPr>
            <sz val="10"/>
            <rFont val="Arial"/>
            <family val="2"/>
          </rPr>
          <t>[0]name,[1]mobile no.,[2]mailID,[3]Txn amount,[4]IAPVersion</t>
        </r>
      </text>
    </comment>
    <comment ref="C9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0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1" authorId="0">
      <text>
        <r>
          <rPr>
            <sz val="10"/>
            <rFont val="Arial"/>
            <family val="2"/>
          </rPr>
          <t>[0]name,[1]mobile no.,[2]mailID,[3]Txn amount,[4]card no.,[5]Exp. Month,[6]Exp. Year,[7]secure pin,[8]Date of Birth,[9]secure pin,[10]IAPVersion</t>
        </r>
      </text>
    </comment>
    <comment ref="C12" authorId="0">
      <text>
        <r>
          <rPr>
            <sz val="10"/>
            <rFont val="Arial"/>
            <family val="2"/>
          </rPr>
          <t>[0]uname,[1]unregmobnumber,[2]regemailid,[3]amount,[4]loginsecurepin,[5]regmobnumber(dvc),[6]securepin</t>
        </r>
      </text>
    </comment>
    <comment ref="C13" authorId="0">
      <text>
        <r>
          <rPr>
            <sz val="10"/>
            <rFont val="Arial"/>
            <family val="2"/>
          </rPr>
          <t>[0]uname,[1]regpmobenumber,[2]unregemailid,[3]amount,[4]loginsecurepin,[5]regmobnumber(dvc),[6]securepin</t>
        </r>
      </text>
    </comment>
    <comment ref="C14" authorId="0">
      <text>
        <r>
          <rPr>
            <sz val="10"/>
            <rFont val="Arial"/>
            <family val="2"/>
          </rPr>
          <t>[0]LoginId,[1]securePin,[2]amt,[3]userName[4]CardNumber[5]CardExpMonth[6]CardExpYear[7]Email</t>
        </r>
      </text>
    </comment>
    <comment ref="C15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17" authorId="0">
      <text>
        <r>
          <rPr>
            <sz val="10"/>
            <rFont val="Arial"/>
            <family val="2"/>
          </rPr>
          <t>[0]loginId,[1]securePin,[2]amt</t>
        </r>
      </text>
    </comment>
    <comment ref="C41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4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47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sharedStrings.xml><?xml version="1.0" encoding="utf-8"?>
<sst xmlns="http://schemas.openxmlformats.org/spreadsheetml/2006/main" count="1823" uniqueCount="1238">
  <si>
    <t>TestCase</t>
  </si>
  <si>
    <t>Test Description</t>
  </si>
  <si>
    <t>TestData PayZapp</t>
  </si>
  <si>
    <t>Execution Status</t>
  </si>
  <si>
    <t>Precondition/Comments/Traceability</t>
  </si>
  <si>
    <t>Unregistered Number</t>
  </si>
  <si>
    <t>ITP Credentials</t>
  </si>
  <si>
    <t>AutoGenerate</t>
  </si>
  <si>
    <t>SMT_001</t>
  </si>
  <si>
    <t>Verify Successful Registration</t>
  </si>
  <si>
    <t>Yes</t>
  </si>
  <si>
    <t>Provide Unregistered mobile and email</t>
  </si>
  <si>
    <t>9066946245,1234,Vodafone</t>
  </si>
  <si>
    <t>SMT_004</t>
  </si>
  <si>
    <t xml:space="preserve">Login – Phone Verification </t>
  </si>
  <si>
    <t>No</t>
  </si>
  <si>
    <t>MobileNumber provided should pass Sim verification</t>
  </si>
  <si>
    <t>SMT_005</t>
  </si>
  <si>
    <t>Load Money - ITP</t>
  </si>
  <si>
    <t>Set "OwnCard" as internal ITP Card for all devices if you don’t have external ITP card. It should not be locked</t>
  </si>
  <si>
    <t>SMT_010</t>
  </si>
  <si>
    <r>
      <t xml:space="preserve">IAP V1 txn - </t>
    </r>
    <r>
      <rPr>
        <sz val="10"/>
        <color indexed="57"/>
        <rFont val="Calibri"/>
        <family val="2"/>
        <charset val="1"/>
      </rPr>
      <t>ITP</t>
    </r>
  </si>
  <si>
    <t>MobileNumber provided should pass Sim verification
SMT_012 has dependency on SMT_010</t>
  </si>
  <si>
    <t>SMT_033</t>
  </si>
  <si>
    <t>IAPV2 ITP AmountKnownTrue ChargeLaterTrue ChargeOnCheckTrue</t>
  </si>
  <si>
    <t>SMT_034</t>
  </si>
  <si>
    <r>
      <t xml:space="preserve">IAPV2 ITP Taxi </t>
    </r>
    <r>
      <rPr>
        <sz val="10"/>
        <color indexed="8"/>
        <rFont val="Arial"/>
        <family val="2"/>
        <charset val="1"/>
      </rPr>
      <t>AmountKnownFalse,ChargeLaterTrue,ChargeOnCheckTrue</t>
    </r>
  </si>
  <si>
    <t>ITP Hence cardName:1234:278 not required</t>
  </si>
  <si>
    <t>SMT_007</t>
  </si>
  <si>
    <t>Load Money - 3DS</t>
  </si>
  <si>
    <t>1115556666,1234,70,TestCardCorp,1234:278</t>
  </si>
  <si>
    <t>TestData for a New card can be given as 
7022887815,1234,15,NewTestCardName:4799470171660998:03:2020,1234</t>
  </si>
  <si>
    <t>SMT_008</t>
  </si>
  <si>
    <t>Send Money – Mobile</t>
  </si>
  <si>
    <t>1115556666,1234,Prakash V,6666666639,8</t>
  </si>
  <si>
    <t>ProgramCard should have sufficient balance</t>
  </si>
  <si>
    <t>SMT_009</t>
  </si>
  <si>
    <t>Send Money – Email</t>
  </si>
  <si>
    <t>1115556666,1234,Prakash V,appiumdemo456@gmail.com,9</t>
  </si>
  <si>
    <t>SMT_050</t>
  </si>
  <si>
    <t>Send Money to Bank with success &amp; decline response</t>
  </si>
  <si>
    <t>SMT_051</t>
  </si>
  <si>
    <t>Send Money to Bank with success response</t>
  </si>
  <si>
    <t>1115556666,1234,Prakash,50100000744112,HDFC0000003,51</t>
  </si>
  <si>
    <t>SMT_052</t>
  </si>
  <si>
    <t>Send Money to Bank with decline response</t>
  </si>
  <si>
    <t>1115556666,1234,Prakash,119551457077,MUBL0000005,52</t>
  </si>
  <si>
    <t>Refunds are not immediate</t>
  </si>
  <si>
    <t>SMT_014</t>
  </si>
  <si>
    <t>Lock Card</t>
  </si>
  <si>
    <t>1115556666,1234</t>
  </si>
  <si>
    <t>SMT_015</t>
  </si>
  <si>
    <t>Lock Card – Send Money</t>
  </si>
  <si>
    <t>1115556666,1234,Prakash V,7022887751,15</t>
  </si>
  <si>
    <t>SMT_016</t>
  </si>
  <si>
    <t>Lock Card – Load Money</t>
  </si>
  <si>
    <t>1115556666,1234,160,TestCardCorp,1234:793</t>
  </si>
  <si>
    <t>SMT_017</t>
  </si>
  <si>
    <t>Unlock Card</t>
  </si>
  <si>
    <t>SMT_018</t>
  </si>
  <si>
    <t>Recharge flow - Mobile</t>
  </si>
  <si>
    <r>
      <t>1115556666,1234,Prepaid,</t>
    </r>
    <r>
      <rPr>
        <sz val="10"/>
        <rFont val="Arial"/>
        <family val="2"/>
      </rPr>
      <t>9443383480</t>
    </r>
    <r>
      <rPr>
        <sz val="12"/>
        <rFont val="Arial"/>
        <family val="2"/>
        <charset val="1"/>
      </rPr>
      <t>,BSNL,30,TestCardCorp:1234:793</t>
    </r>
  </si>
  <si>
    <t>SMT_039</t>
  </si>
  <si>
    <t>Recharge flow – DTH</t>
  </si>
  <si>
    <t>1115556666,1234,3000349740,Tata Sky,30,TestCardCorp:1234:783</t>
  </si>
  <si>
    <t>SMT_040</t>
  </si>
  <si>
    <t>Recharge flow – DataCard</t>
  </si>
  <si>
    <t>1115556666,1234,Postpaid,9930310679,9930310679,Vodafone,30,TestCardCorp:1234:783</t>
  </si>
  <si>
    <t>SMT_046</t>
  </si>
  <si>
    <t>Perform mVisa transaction and Verify immediate refunds</t>
  </si>
  <si>
    <t>SMT_047</t>
  </si>
  <si>
    <t>Perform mVisa transaction</t>
  </si>
  <si>
    <r>
      <t>1115556666,1234,50,Payzapp,1234:898,</t>
    </r>
    <r>
      <rPr>
        <sz val="12"/>
        <rFont val="Cambria"/>
        <family val="1"/>
        <charset val="1"/>
      </rPr>
      <t>46049089212</t>
    </r>
  </si>
  <si>
    <t>SMT_048</t>
  </si>
  <si>
    <t>Perform mVisa failed transaction and verify (refund to source card)</t>
  </si>
  <si>
    <r>
      <t>1115556666,1234,50,TestCardCorp,1234:510,</t>
    </r>
    <r>
      <rPr>
        <sz val="12"/>
        <rFont val="Cambria"/>
        <family val="1"/>
        <charset val="1"/>
      </rPr>
      <t>47121258</t>
    </r>
  </si>
  <si>
    <t>SMT_011</t>
  </si>
  <si>
    <t>IAP V1  txn - 3DS</t>
  </si>
  <si>
    <t>1115556666,1234,100,TestCardCorp:1234:278,IAPV1</t>
  </si>
  <si>
    <t>ProgramCard should be given in order to check Balance deducted. 
SMT_012 has dependency on SMT_011</t>
  </si>
  <si>
    <t>SMT_035</t>
  </si>
  <si>
    <t xml:space="preserve">IAPV2 3DS </t>
  </si>
  <si>
    <t>1115556666,1234,100,TestCardCorp:1234:278:4329091207169785,ChargeOnCheckTrue,IAPV2</t>
  </si>
  <si>
    <t>SMT_036</t>
  </si>
  <si>
    <t xml:space="preserve">Taxi 3DS  </t>
  </si>
  <si>
    <t>1115556666,1234,100,TestCard:1234:278,ChargeOnCheckTrue,200,Taxi</t>
  </si>
  <si>
    <t>SMT_049</t>
  </si>
  <si>
    <t>V2-IAP with valid promo code</t>
  </si>
  <si>
    <t>1115556666,1234,100,TestCardCorp:1234:681,ChargeOnCheckTrue,PC_julytest,200,IAPv2</t>
  </si>
  <si>
    <t>SMT_044</t>
  </si>
  <si>
    <t>Verify Navigation Links</t>
  </si>
  <si>
    <t>1115556666,1234,Travel,Shopping,Movies,Dining,Taxi,Grocery,Gifting,Offers,Recent,Support,About</t>
  </si>
  <si>
    <t>SMT_045</t>
  </si>
  <si>
    <t>Verify Home Page Icons</t>
  </si>
  <si>
    <t>SMT_003</t>
  </si>
  <si>
    <t>Login – Phone Verification – DVC</t>
  </si>
  <si>
    <t>SMT_013</t>
  </si>
  <si>
    <t>Forgot PIN</t>
  </si>
  <si>
    <t>6742410711,1234,IBM</t>
  </si>
  <si>
    <t>To be executed at the end of the suite since these scripts change User Data</t>
  </si>
  <si>
    <t>SMT_021</t>
  </si>
  <si>
    <t>Change Security Q/A</t>
  </si>
  <si>
    <t>6742410711,1234,1,IBM</t>
  </si>
  <si>
    <t>For custom Security question give the index as 9 and Custom Question  as the last value .  Ex :7022887815,1234,9,Security Answer,Custom Question. Same mobile number to be used for ForgotPin scenarios under Login</t>
  </si>
  <si>
    <t>SMT_020</t>
  </si>
  <si>
    <t>Update Profile.</t>
  </si>
  <si>
    <t>6742410711,1234,Ravi,V,Prakaash,Male,12121990</t>
  </si>
  <si>
    <t>DOB to be given as mmddyyyy.If no middleName give nothing as ,,</t>
  </si>
  <si>
    <t>SMT_019</t>
  </si>
  <si>
    <t>Change PIN. Login with new PIN.</t>
  </si>
  <si>
    <t>6742410711,1234,4321</t>
  </si>
  <si>
    <t>SMT_037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</si>
  <si>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 xml:space="preserve"> – Registered User</t>
    </r>
  </si>
  <si>
    <t>6066946248,1234,100,CorpCard:1234:278</t>
  </si>
  <si>
    <t>SMT_038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</si>
  <si>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 xml:space="preserve"> – Guest User</t>
    </r>
  </si>
  <si>
    <t>1234512266,1234,100,Ravi Prakaash,4329091207169785:1234:278,03,2020,abc25@abc.com,IAPV1</t>
  </si>
  <si>
    <t>SMT_041</t>
  </si>
  <si>
    <t>Web-SDK IAPV1.Registered User</t>
  </si>
  <si>
    <t>3333333336,1234,1,TestCard,1234,AmountKnownTrue,ChargeOnPickupFalse,ChargeOncheckTrue</t>
  </si>
  <si>
    <t>Precondition :Set 'Owncard' as internal ITP Card for all devices if you don’t have external ITP card</t>
  </si>
  <si>
    <t>Precondition : When TestData is a single numeric value, precede it with singlw quote ' . Ex : '7022887815</t>
  </si>
  <si>
    <t xml:space="preserve">When changing nos change corresponding names
Ex: : Registered User associated with 7022887815 is Prakash Nayak
Registered User associated with 7022887815 is Radhakrishna V
</t>
  </si>
  <si>
    <t xml:space="preserve">Precondition : Multiple cards should not have same name. </t>
  </si>
  <si>
    <t>Color Code</t>
  </si>
  <si>
    <t>To be executed at the end of the suite since it updates user profile</t>
  </si>
  <si>
    <t>SIM will not be verified</t>
  </si>
  <si>
    <t>SIM should be present in the phone</t>
  </si>
  <si>
    <t>TestData uses Auto generated values</t>
  </si>
  <si>
    <t>MVISA MerchantIds</t>
  </si>
  <si>
    <t>CSR Smoke</t>
  </si>
  <si>
    <t>SMT_012</t>
  </si>
  <si>
    <t>CSR – IAP Report check for successful transaction</t>
  </si>
  <si>
    <t>'7022887815</t>
  </si>
  <si>
    <t>SMT_012 has dependency on SMT_010 and SMT_011</t>
  </si>
  <si>
    <t>SMT_022</t>
  </si>
  <si>
    <t>CSR - User Registration History –Fetch Report</t>
  </si>
  <si>
    <t xml:space="preserve">Requires newly Registered number and exact username </t>
  </si>
  <si>
    <t>SMT_023</t>
  </si>
  <si>
    <t>CSR – Search Wibmo User – Fetch Report</t>
  </si>
  <si>
    <t>7022887815,Radhakrishna Venketeshwaran</t>
  </si>
  <si>
    <t>SMT_026</t>
  </si>
  <si>
    <t>CSR - Wibmo User Login History – Fetch Report</t>
  </si>
  <si>
    <t>9742410718,Ravi Prakash</t>
  </si>
  <si>
    <t>SMT_027</t>
  </si>
  <si>
    <t>CSR - Wibmo User error report – Fetch Report</t>
  </si>
  <si>
    <t>9742410718</t>
  </si>
  <si>
    <t>MobileNo should have generated errors previously</t>
  </si>
  <si>
    <t>SMT_028</t>
  </si>
  <si>
    <t>CSR - Wibmo User Devices – Fetch Report</t>
  </si>
  <si>
    <t>7022887815</t>
  </si>
  <si>
    <t>SMT_029</t>
  </si>
  <si>
    <t>CSR - AM Transaction History – Fetch Report</t>
  </si>
  <si>
    <t>SMT_030</t>
  </si>
  <si>
    <t>CSR - Inflow Transaction History – Fetch Report</t>
  </si>
  <si>
    <t>SMT_031</t>
  </si>
  <si>
    <t>CSR - Outflow Transaction History – Fetch Report</t>
  </si>
  <si>
    <t>SMT_032</t>
  </si>
  <si>
    <t>CSR - Unclaimed funds report – Fetch Report</t>
  </si>
  <si>
    <t>MobileNo should have Unclaimed funds report in CSR</t>
  </si>
  <si>
    <t>SMT_025</t>
  </si>
  <si>
    <t>CSR - Block Unblock User – Fetch Report</t>
  </si>
  <si>
    <t>3401536114</t>
  </si>
  <si>
    <t>SMT_042</t>
  </si>
  <si>
    <t xml:space="preserve">Upgrade App &amp; Check Phone Verification status </t>
  </si>
  <si>
    <t>Place previous version app under apk/env/prev. Place latest or current version app under apk/env</t>
  </si>
  <si>
    <t>SMT_006</t>
  </si>
  <si>
    <t>Load Money – IVR</t>
  </si>
  <si>
    <t>1115556666,1234,10,TestCardCorp,1234:278</t>
  </si>
  <si>
    <t>IVR Card not available</t>
  </si>
  <si>
    <t>[0]Mobile Number,[1]Fullname,[2]mobile,[3]email,[4]dob,[5]securityIndex,[6]customQuestion,[7]securityAnswer,[8]securePin,[9]ReEnterSecurePin</t>
  </si>
  <si>
    <t>Precondition/Comments</t>
  </si>
  <si>
    <t>Unregistered Numbers Used</t>
  </si>
  <si>
    <t>TC_INS_002</t>
  </si>
  <si>
    <t>Verify App Present</t>
  </si>
  <si>
    <t>Select this as Yes for creating no. With Unclaimed funds</t>
  </si>
  <si>
    <t>TC_REG_058</t>
  </si>
  <si>
    <r>
      <t xml:space="preserve">Group Execute : </t>
    </r>
    <r>
      <rPr>
        <sz val="10"/>
        <rFont val="Consolas"/>
        <family val="2"/>
        <charset val="1"/>
      </rPr>
      <t>Verification of Blank,11 and 9 digit  Mobile numbers in Register screen</t>
    </r>
  </si>
  <si>
    <t>TC_REG_003</t>
  </si>
  <si>
    <t>Verification of Blank Mobile number</t>
  </si>
  <si>
    <t xml:space="preserve"> </t>
  </si>
  <si>
    <t>TC_REG_004</t>
  </si>
  <si>
    <t>Verification of 11 digit Mobile number</t>
  </si>
  <si>
    <t>12345678901</t>
  </si>
  <si>
    <t>TC_REG_005</t>
  </si>
  <si>
    <t>Verification of 9 digit Mobile number</t>
  </si>
  <si>
    <t>123456789</t>
  </si>
  <si>
    <t>TC_REG_059</t>
  </si>
  <si>
    <t>Group Execute : Verification of Valid Mobile number in Register screen &amp; Verification of Registration field values</t>
  </si>
  <si>
    <t>TC_REG_008</t>
  </si>
  <si>
    <t>Verification of Valid Mobile number in Register screen , Positive</t>
  </si>
  <si>
    <t>6615623128</t>
  </si>
  <si>
    <t>TC_REG_009</t>
  </si>
  <si>
    <t>Verification of Registration field values</t>
  </si>
  <si>
    <t>6615623120</t>
  </si>
  <si>
    <t>TC_REG_060</t>
  </si>
  <si>
    <t>Group Execute : Validation of Register Page field values TC_REG_010 to TC_REG_018,TC_REG_021,TC_REG_022</t>
  </si>
  <si>
    <t>TC_REG_010</t>
  </si>
  <si>
    <t>minimum PIN length</t>
  </si>
  <si>
    <t>6615623128,Prakash Nayak,skip,appiumdemo123@gmail.com,12121990,2,skip,IBM,111,111</t>
  </si>
  <si>
    <t>TC_REG_011</t>
  </si>
  <si>
    <t>max PIN length</t>
  </si>
  <si>
    <t>6615623128,Prakash Nayak,skip,appiumdemo123@gmail.com,12121990,1,skip,IBM,1234567890123,1234567890123</t>
  </si>
  <si>
    <t>TC_REG_012</t>
  </si>
  <si>
    <r>
      <t>invalid email (without '.</t>
    </r>
    <r>
      <rPr>
        <u/>
        <sz val="10"/>
        <color indexed="58"/>
        <rFont val="Consolas"/>
        <family val="2"/>
        <charset val="1"/>
      </rPr>
      <t>com</t>
    </r>
    <r>
      <rPr>
        <sz val="10"/>
        <color indexed="58"/>
        <rFont val="Consolas"/>
        <family val="2"/>
        <charset val="1"/>
      </rPr>
      <t>')</t>
    </r>
  </si>
  <si>
    <t>6615623128,Prakash Nayak,skip,appiumdemo123@gmail,12121990,1,skip,IBM,1234,1234</t>
  </si>
  <si>
    <t>TC_REG_013</t>
  </si>
  <si>
    <t>invalid email (without '@')</t>
  </si>
  <si>
    <t>6615623128,Prakash Nayak,skip,appiumdemo123gmail.com,12121990,1,skip,IBM,1234,1234</t>
  </si>
  <si>
    <t>TC_REG_030</t>
  </si>
  <si>
    <t>Blank email ID in "Register for PayZapp" screen.</t>
  </si>
  <si>
    <t>6615623128,Prakash Nayak,skip,,12121990,1,skip,IBM,1234,1234</t>
  </si>
  <si>
    <t>TC_REG_014</t>
  </si>
  <si>
    <r>
      <t>ph</t>
    </r>
    <r>
      <rPr>
        <sz val="10"/>
        <color indexed="57"/>
        <rFont val="Consolas"/>
        <family val="2"/>
        <charset val="1"/>
      </rPr>
      <t xml:space="preserve"> # with 11 digits</t>
    </r>
  </si>
  <si>
    <t>6615623128,12345000000</t>
  </si>
  <si>
    <t>TC_REG_015</t>
  </si>
  <si>
    <t>&lt;10 digits mobile number</t>
  </si>
  <si>
    <t>6615623128,Prakash Nayak,70228879,appiumdemo123@gmail.com,12121990,1,skip,IBM,1234,1234</t>
  </si>
  <si>
    <t>TC_REG_016</t>
  </si>
  <si>
    <t>Alpha Numeric as mobile number</t>
  </si>
  <si>
    <t>6615623128,12*3#456abcd</t>
  </si>
  <si>
    <t>TC_REG_017</t>
  </si>
  <si>
    <t>Incorrect DOB</t>
  </si>
  <si>
    <t>6615623128,Prakash Nayak,skip,appiumdemo123@gmail.com,1212,1,skip,IBM,1234,1234</t>
  </si>
  <si>
    <t>TC_REG_031</t>
  </si>
  <si>
    <t>Blank DOB</t>
  </si>
  <si>
    <t>6615623128,Prakash Nayak,skip,appiumdemo123@gmail.com,,1,skip,IBM,1234,1234</t>
  </si>
  <si>
    <t>TC_REG_032</t>
  </si>
  <si>
    <t>Future DOB</t>
  </si>
  <si>
    <t>6615623128,Prakash Nayak,skip,appiumdemo123@gmail.com,3112,1,skip,IBM,1234,1234</t>
  </si>
  <si>
    <t>TC_REG_033</t>
  </si>
  <si>
    <t>Not selecting any security question</t>
  </si>
  <si>
    <t>6615623128,Prakash Nayak,skip,appiumdemo123@gmail.com,31122007,0,skip,IBM,1234,1234</t>
  </si>
  <si>
    <t>TC_REG_034</t>
  </si>
  <si>
    <t>Not entering custom security question</t>
  </si>
  <si>
    <t>6615623128,Prakash Nayak,skip,appiumdemo123@gmail.com,31122007,9,skip,IBM,1234,1234</t>
  </si>
  <si>
    <t>TC_REG_035</t>
  </si>
  <si>
    <t>Blank security answer</t>
  </si>
  <si>
    <t>6615623128,Prakash Nayak,skip,appiumdemo123@gmail.com,12/12/1990,1,skip,,1234,1234</t>
  </si>
  <si>
    <t>TC_REG_036</t>
  </si>
  <si>
    <t>Skip entering PIN field</t>
  </si>
  <si>
    <t>6615623128,Prakash Nayak,skip,appiumdemo123@gmail.com,12/12/1990,1,skip,IBM,skip,1234</t>
  </si>
  <si>
    <t>TC_REG_037</t>
  </si>
  <si>
    <t>Skip re-entering PIN field</t>
  </si>
  <si>
    <t>6615623128,Prakash Nayak,skip,appiumdemo123@gmail.com,12/12/1990,1,skip,IBM,1234,skip</t>
  </si>
  <si>
    <t>TC_REG_018</t>
  </si>
  <si>
    <t>Custom Security Question</t>
  </si>
  <si>
    <t>TC_REG_021</t>
  </si>
  <si>
    <t xml:space="preserve">Security Answer max length </t>
  </si>
  <si>
    <t>6615623128,Prakash Nayak,skip,appiumdemo123@gmail.com,12121990,9,Thiscontains100charactersabcdefghijklmnopqrstuvwxyzabcdefghijklmnopqrstuvwxyzabcdefghijklmnopqrstuvw,Thiscontains51charactersabcdefghijklmnopqrstuvwxyza,1234,1234</t>
  </si>
  <si>
    <t>TC_REG_022</t>
  </si>
  <si>
    <r>
      <t xml:space="preserve">Security Question &amp; Answer </t>
    </r>
    <r>
      <rPr>
        <u/>
        <sz val="10"/>
        <rFont val="Consolas"/>
        <family val="2"/>
        <charset val="1"/>
      </rPr>
      <t>min</t>
    </r>
    <r>
      <rPr>
        <sz val="10"/>
        <rFont val="Consolas"/>
        <family val="2"/>
        <charset val="1"/>
      </rPr>
      <t xml:space="preserve"> length, Error for security question too small</t>
    </r>
  </si>
  <si>
    <t>6615623128,Prakash Nayak,skip,appiumdemo123@gmail.com,12121990,9,a,a,1234,1234</t>
  </si>
  <si>
    <t>TC_REG_019</t>
  </si>
  <si>
    <t>Security Answer Positive</t>
  </si>
  <si>
    <t>2940186962,Prakash Nayak,skip,appiumdemo123@gmail.com,12121990,1,skip,IBM,1234,1234</t>
  </si>
  <si>
    <t>TestCase TC_REG_046(oldMVC) and TC_REG_060 has dependancy on TC_REG_019</t>
  </si>
  <si>
    <t>TC_REG_020</t>
  </si>
  <si>
    <t>Security Question max characters . Positive</t>
  </si>
  <si>
    <t>2940186962,Prakash Nayak,skip,appiumdemo123@gmail.com,12121990,9,Thiscontains100charactersabcdefghijklmnopqrstuvwxyzabcdefghijklmnopqrstuvwxyzabcdefghijklmnopqrstuvw,Thiscontains49charactersabcdefghijklmnopqrstuvwxy,1234,1234</t>
  </si>
  <si>
    <t>TC_REG_023</t>
  </si>
  <si>
    <t>Two words Security answer, Positive</t>
  </si>
  <si>
    <t>2940186962,Prakash Nayak,skip,appiumdemo123@gmail.com,12121990,9,Enter Two Words,Wibmo Wallet,1234,1234</t>
  </si>
  <si>
    <t>TC_REG_024</t>
  </si>
  <si>
    <r>
      <t>Group Execute :</t>
    </r>
    <r>
      <rPr>
        <sz val="10"/>
        <color indexed="48"/>
        <rFont val="Consolas"/>
        <family val="2"/>
        <charset val="1"/>
      </rPr>
      <t>Verification of Terms of Service link and Privacy Policy link</t>
    </r>
  </si>
  <si>
    <t>TC_REG_025</t>
  </si>
  <si>
    <t>Verify Terms of service</t>
  </si>
  <si>
    <t>2940186962</t>
  </si>
  <si>
    <t>TC_REG_026</t>
  </si>
  <si>
    <t>Verify Privacy Policy</t>
  </si>
  <si>
    <t>TC_REG_061</t>
  </si>
  <si>
    <t>Group Execute :Verification of Old MVC and Incorrect OTP</t>
  </si>
  <si>
    <t>TC_REG_027</t>
  </si>
  <si>
    <t>Verify Mobile page should be displayed after entering all valid data</t>
  </si>
  <si>
    <t>2940186962,Prakash Nayak,skip,appiumdemo321@gmail.com,12121990,1,skip,IBM,1234,1234</t>
  </si>
  <si>
    <t>Provide Unregistered email id</t>
  </si>
  <si>
    <t>TC_REG_046</t>
  </si>
  <si>
    <t>Verification of MVC Old MVC</t>
  </si>
  <si>
    <t>TC_REG_048</t>
  </si>
  <si>
    <t>Verification of MVC, Incorrect OTP</t>
  </si>
  <si>
    <t>2940186962,Prakash Nayak,"&amp;C3&amp;",abc@gmail.com,12121990,1,skip,IBM,1234,1234,11212</t>
  </si>
  <si>
    <t>TC_REG_052</t>
  </si>
  <si>
    <t>Verification of MVC, Complete Registration &amp; Check CSR</t>
  </si>
  <si>
    <t>TC_REG_062</t>
  </si>
  <si>
    <t>Group Execute : Use Invalid Referral Code &amp; Valid Referral Code to Register</t>
  </si>
  <si>
    <t>TC_REG_063</t>
  </si>
  <si>
    <t>Use invalid Referral Code to register</t>
  </si>
  <si>
    <t>TC_REG_064</t>
  </si>
  <si>
    <t>Use valid Referral Code to register</t>
  </si>
  <si>
    <t>CreateUnclaimed</t>
  </si>
  <si>
    <t>SendMoney to Unregistered Number yet to be registered</t>
  </si>
  <si>
    <t>Deprecated- Unclaimed User created under SendMoney Module</t>
  </si>
  <si>
    <t>TC_REG_057</t>
  </si>
  <si>
    <t>Verification of DB Entry through CSR</t>
  </si>
  <si>
    <t>Scenario  merged with TC_REG_052</t>
  </si>
  <si>
    <t>TestScript is dependant on previous testcase REG_052</t>
  </si>
  <si>
    <t>TestCaseName</t>
  </si>
  <si>
    <t>TestData</t>
  </si>
  <si>
    <t>TC_LGN_001</t>
  </si>
  <si>
    <t>Login with invalid secure PIN</t>
  </si>
  <si>
    <t>3401536114,0101000</t>
  </si>
  <si>
    <t>TC_LGN_005</t>
  </si>
  <si>
    <t>Verification of phone with number not in device</t>
  </si>
  <si>
    <t>3401536114,1234</t>
  </si>
  <si>
    <t>Phone should have any SIM to send Phone verification message.</t>
  </si>
  <si>
    <t>TC_LGN_002</t>
  </si>
  <si>
    <t>Login with 3 digit Secure PIN</t>
  </si>
  <si>
    <t>3401536114,123</t>
  </si>
  <si>
    <t>TC_LGN_003</t>
  </si>
  <si>
    <t>Login with  4 digits valid secure PIN</t>
  </si>
  <si>
    <t>TC_LGN_011</t>
  </si>
  <si>
    <t>Login with registered email  id and invalid secure PIN</t>
  </si>
  <si>
    <t>appiumdemo123@gmail.com,123654</t>
  </si>
  <si>
    <t>TC_LGN_018</t>
  </si>
  <si>
    <t>Login with registered email  id and valid secure PIN and view balance</t>
  </si>
  <si>
    <t>appiumqa123@gmail.com:1414141455,1111</t>
  </si>
  <si>
    <t>TC_LGN_021</t>
  </si>
  <si>
    <t>Login with a blank password</t>
  </si>
  <si>
    <t xml:space="preserve">3401536114, </t>
  </si>
  <si>
    <t>TC_LGN_016</t>
  </si>
  <si>
    <t>Login using valid mobile number and Secure PIN</t>
  </si>
  <si>
    <t>TC_LGN_004</t>
  </si>
  <si>
    <t>Verification of phone with number in  device</t>
  </si>
  <si>
    <r>
      <t>7022887751</t>
    </r>
    <r>
      <rPr>
        <sz val="10"/>
        <rFont val="Arial"/>
        <family val="2"/>
      </rPr>
      <t>,1234</t>
    </r>
  </si>
  <si>
    <t>Number should be present in the phone</t>
  </si>
  <si>
    <t>TC_LGN_006</t>
  </si>
  <si>
    <t>Login with 12 digit valid secure PIN</t>
  </si>
  <si>
    <t>6012121212,123456789012</t>
  </si>
  <si>
    <t>TC_LGN_027</t>
  </si>
  <si>
    <t>Group :Security Answer validation in Forgot Pin page</t>
  </si>
  <si>
    <t>TC_LGN_013</t>
  </si>
  <si>
    <t>Blank Security Answer entered during performing the Forgot PIN in Login Page</t>
  </si>
  <si>
    <t xml:space="preserve">9742410718, </t>
  </si>
  <si>
    <t>Traceability : TC_LGN_015 changed to TC_LGN_013, TC_LGN_014 changed to TC_LGN_014, TC_LGN_013 changed to TC_LGN_015</t>
  </si>
  <si>
    <t>TC_LGN_014</t>
  </si>
  <si>
    <t>Wrong Security Answer entered during performing the Forgot PIN in Login Page</t>
  </si>
  <si>
    <t>9742410718,1234,ICM</t>
  </si>
  <si>
    <t>TC_LGN_015</t>
  </si>
  <si>
    <t>Correct Security Answer. Perform Forgot PIN in Login Page</t>
  </si>
  <si>
    <t>9742410718,1234,IBM</t>
  </si>
  <si>
    <t>TC_LGN_019</t>
  </si>
  <si>
    <t>Customer trying to login using the old password after resetting the new password</t>
  </si>
  <si>
    <t>4833398928,1234,IBM,4321</t>
  </si>
  <si>
    <t>TC_LGN_025</t>
  </si>
  <si>
    <t>Group :Login with invalid mobile numbers and blank</t>
  </si>
  <si>
    <t>TC_LGN_008</t>
  </si>
  <si>
    <t>Login with invalid mobile number (greater than 10 digits)</t>
  </si>
  <si>
    <t>7022887599299</t>
  </si>
  <si>
    <t>TC_LGN_009</t>
  </si>
  <si>
    <t>Login with invalid mobile number (less than 10 digits)</t>
  </si>
  <si>
    <t>7022889</t>
  </si>
  <si>
    <t>TC_LGN_020</t>
  </si>
  <si>
    <t>Login with blank username</t>
  </si>
  <si>
    <t>TC_LGN_026</t>
  </si>
  <si>
    <t>Group :Login with unregistered mobile number,email id &amp; unverified email address.</t>
  </si>
  <si>
    <t>TC_LGN_007</t>
  </si>
  <si>
    <t>Login with unregistered mobile number and PIN</t>
  </si>
  <si>
    <t>7022887590,898987</t>
  </si>
  <si>
    <t>TC_LGN_012</t>
  </si>
  <si>
    <t>Login with unregistered email id</t>
  </si>
  <si>
    <t>appium@gmail.com,1234</t>
  </si>
  <si>
    <t>TC_LGN_017</t>
  </si>
  <si>
    <t>Login with an unverified Email address and password</t>
  </si>
  <si>
    <t>appiumdemo321@gmail.com,1234</t>
  </si>
  <si>
    <t>TC_LGN_022</t>
  </si>
  <si>
    <t>Verify the last login time</t>
  </si>
  <si>
    <t>9742410718,1234</t>
  </si>
  <si>
    <t>Last Login field not present in the latest build. TC can be used to balance / reset forgot pin user count</t>
  </si>
  <si>
    <t>TC_LGN_028</t>
  </si>
  <si>
    <t>Change Pin to 13 digit and verify acceptance 12 digit pin for user without wallet</t>
  </si>
  <si>
    <t>1308816199,123456789012,210987654321</t>
  </si>
  <si>
    <t>TC_LGN_029</t>
  </si>
  <si>
    <t>Login with invalid DVC 
Login with old DVC</t>
  </si>
  <si>
    <t>Comment</t>
  </si>
  <si>
    <t xml:space="preserve">Give different LoginIds for Negative TestCases to prevent user block </t>
  </si>
  <si>
    <t>Test May block User</t>
  </si>
  <si>
    <t>SIM should be present in Device</t>
  </si>
  <si>
    <t>TestCaseId</t>
  </si>
  <si>
    <t>Description</t>
  </si>
  <si>
    <t>MR_003</t>
  </si>
  <si>
    <t>Numbers which are stored in Manage mobile should show in My Numbers</t>
  </si>
  <si>
    <t>2424242424,1234</t>
  </si>
  <si>
    <t>MR_123</t>
  </si>
  <si>
    <t>Group : Enter contact number &amp; number less than 10 digits</t>
  </si>
  <si>
    <t>MR_020</t>
  </si>
  <si>
    <t>Enter Less than 10 Digits number</t>
  </si>
  <si>
    <t>2424242424,1234,Postpaid,1234789</t>
  </si>
  <si>
    <t>MR_011</t>
  </si>
  <si>
    <t>Select contact number which has less than 10 digits</t>
  </si>
  <si>
    <t>2424242424,1234,ContactLessThan10,Postpaid</t>
  </si>
  <si>
    <t>Contacts with the corresponding number should be previously stored in the phone</t>
  </si>
  <si>
    <t>MR_124</t>
  </si>
  <si>
    <t>Group : Select an operator from the default operators displayed.</t>
  </si>
  <si>
    <t>MR_029</t>
  </si>
  <si>
    <t>Default operators should show in the operator drop down list</t>
  </si>
  <si>
    <t>2424242424,1234,Prepaid,8553100105</t>
  </si>
  <si>
    <t>MR_030</t>
  </si>
  <si>
    <t>Select any operator and check selected</t>
  </si>
  <si>
    <t>MR_125</t>
  </si>
  <si>
    <t>Group : Click Approve, Verify 3DS fail &amp; Complete Transaction</t>
  </si>
  <si>
    <t>MR_079</t>
  </si>
  <si>
    <t>Click on Approve on the payment screen</t>
  </si>
  <si>
    <t>2424242424,1234,Prepaid,9433323480,BSNL,30,ExternalWibmoCard</t>
  </si>
  <si>
    <t>MR_119</t>
  </si>
  <si>
    <t>Verify 3DS Authentication fail error message for External card</t>
  </si>
  <si>
    <t>2424242424,1234,Prepaid,9433323480,BSNL,30,ExternalWibmoCard:1233</t>
  </si>
  <si>
    <t>Traceability : MR_119 and MR_120 are interchanged</t>
  </si>
  <si>
    <t>MR_120</t>
  </si>
  <si>
    <t>Verify complete transaction with an external card</t>
  </si>
  <si>
    <t>2424242424,1234,Prepaid,9535783008,BSNL,30,ExternalWibmoCard:1234:372</t>
  </si>
  <si>
    <t>MR_080</t>
  </si>
  <si>
    <t>Click on cancel on the payment screen</t>
  </si>
  <si>
    <t>2424242424,1234,Prepaid,9443383480,BSNL,30,Payzapp</t>
  </si>
  <si>
    <t>MR_082</t>
  </si>
  <si>
    <t>Card having less balance than Txn amount</t>
  </si>
  <si>
    <t>2424242424,1234,Postpaid,9433323480,BSNL,6800,Payzapp</t>
  </si>
  <si>
    <t>MR_121</t>
  </si>
  <si>
    <t>Verify 3DS Cancel for Any Card</t>
  </si>
  <si>
    <t>2424242424,1234,Postpaid,9433323480,BSNL,30,TestCard</t>
  </si>
  <si>
    <t>MR_122</t>
  </si>
  <si>
    <t>Verify complete transaction through 3DS with any card</t>
  </si>
  <si>
    <t>2424242424,1234,Prepaid,9443383480,BSNL,30,TestCardCorp:1234:793</t>
  </si>
  <si>
    <t>MR_118</t>
  </si>
  <si>
    <t>Verify 3DS Authentication fail error message for Program Card</t>
  </si>
  <si>
    <t>2424242424,1234,Postpaid,9433323480,BSNL,30,Payzapp:1233</t>
  </si>
  <si>
    <t>3DS page not expected for WalletCard</t>
  </si>
  <si>
    <t>MR_019</t>
  </si>
  <si>
    <t>Enter 10 Digit number and verify 3DS transaction for Program card</t>
  </si>
  <si>
    <t>2424242424,1234,Postpaid,7022887751,Airtel,30,Payzapp:1234:898</t>
  </si>
  <si>
    <t>MR_050</t>
  </si>
  <si>
    <t>With Prepaid option, Select correct number, operator and amount and click on Pay Now button , Complete transaction with primary Payzapp card</t>
  </si>
  <si>
    <t>2424242424,1234,ContactBSNL,Prepaid,9443383480,BSNL,30,Payzapp:1234:898</t>
  </si>
  <si>
    <t>MR_054</t>
  </si>
  <si>
    <t>With Postpaid option, Select correct number, operator and amount and click on Pay Now button, Complete transaction with primary Payzapp card</t>
  </si>
  <si>
    <t>2424242424,1234,ContactAirtelPostpaid,Postpaid,9535783008,Airtel,30,Payzapp:1234:898</t>
  </si>
  <si>
    <t>MR_010</t>
  </si>
  <si>
    <t>Select valid phone number from Contacts</t>
  </si>
  <si>
    <t>2424242424,1234,TestContactBSNL,Prepaid,9433323480,BSNL,20,Payzapp:1234:836</t>
  </si>
  <si>
    <t xml:space="preserve">This scenario is covered under MR_050 &amp; MR_054 – </t>
  </si>
  <si>
    <t>Comments</t>
  </si>
  <si>
    <t>DTHR_006</t>
  </si>
  <si>
    <t>Without entering the amount , try to click on pay now button</t>
  </si>
  <si>
    <t>2424242424,1234,1001234567,Airtel,_</t>
  </si>
  <si>
    <t>DTHR_034</t>
  </si>
  <si>
    <t>Group : Select Operator from the operators displayed</t>
  </si>
  <si>
    <t>DTHR_013</t>
  </si>
  <si>
    <t>DTH Operators should be displayed in alphabetical order</t>
  </si>
  <si>
    <t>DTHR_014</t>
  </si>
  <si>
    <t>Select any operator</t>
  </si>
  <si>
    <t>DTHR_016</t>
  </si>
  <si>
    <t>Enter valid amount and Check Pay Now button enabled</t>
  </si>
  <si>
    <t>2424242424,1234,1001234567,Airtel,20</t>
  </si>
  <si>
    <t>DTHR_035</t>
  </si>
  <si>
    <t>Group : Enter amount greater than 5 digits &amp; click on Cancel after entering valid details.</t>
  </si>
  <si>
    <t>DTHR_019</t>
  </si>
  <si>
    <t>Enter &gt; 5 digits in amount field</t>
  </si>
  <si>
    <t>2424242424,1234,123456</t>
  </si>
  <si>
    <t>DTHR_024</t>
  </si>
  <si>
    <t>Click on Cancel after entering the required details</t>
  </si>
  <si>
    <t>DTHR_036</t>
  </si>
  <si>
    <t>DTHR_027</t>
  </si>
  <si>
    <t>2424242424,1234,3000349740,Tata Sky,20,TestCard</t>
  </si>
  <si>
    <t>DTHR_031</t>
  </si>
  <si>
    <t>Verify 3DS Authentication failed error message for External card</t>
  </si>
  <si>
    <t>2424242424,1234,3000349740,Tata Sky,20,TestCard:1233:041</t>
  </si>
  <si>
    <t>Traceability : DTHR_031 and DTHR_032 scenarios are interchanged</t>
  </si>
  <si>
    <t>DTHR_032</t>
  </si>
  <si>
    <t>Verify successful transaction for External card.</t>
  </si>
  <si>
    <t>2424242424,1234,3000349740,Tata Sky,20,TestCard:1234:041</t>
  </si>
  <si>
    <t>DTHR_029</t>
  </si>
  <si>
    <t>Click Cancel on the payment screen for Program card</t>
  </si>
  <si>
    <t>2424242424,1234,1001234567,Airtel,20,Payzapp</t>
  </si>
  <si>
    <t>DTHR_033</t>
  </si>
  <si>
    <t xml:space="preserve">Verify 3DS transaction Cancel for Any card </t>
  </si>
  <si>
    <t>2424242424,1234,1001234567,Airtel,20,TestCard</t>
  </si>
  <si>
    <t>DTHR_030</t>
  </si>
  <si>
    <t>Verify 3DS Authentication failed error message for Program Card</t>
  </si>
  <si>
    <t>2424242424,1234,1001234567,Airtel,20,Payzapp:1233</t>
  </si>
  <si>
    <t>No for Staging</t>
  </si>
  <si>
    <t>DTHR_003</t>
  </si>
  <si>
    <t>Enter valid data and click on Pay Now and verify successful transaction for Program card.</t>
  </si>
  <si>
    <t>2424242424,1234,3000349740,Tata Sky,30,Payzapp:1234:898</t>
  </si>
  <si>
    <t>DCR_084</t>
  </si>
  <si>
    <t xml:space="preserve">Group : Select different types of contacts from Phone </t>
  </si>
  <si>
    <t>DCR_003</t>
  </si>
  <si>
    <t>Click on “Select From Contacts”</t>
  </si>
  <si>
    <t>2424242424,1234,Prepaid,ContactBSNL,9443383480</t>
  </si>
  <si>
    <t>DCR_006</t>
  </si>
  <si>
    <t>Click on “Select From Contacts” &amp; Select respective Data card number and Operator</t>
  </si>
  <si>
    <t>2424242424,1234,Prepaid,ContactAircel,8553100105,Aircel</t>
  </si>
  <si>
    <t>DCR_007</t>
  </si>
  <si>
    <t>Wrong Data card number</t>
  </si>
  <si>
    <t>2424242424,1234,Prepaid,ContactLessThan10</t>
  </si>
  <si>
    <t>DCR_008</t>
  </si>
  <si>
    <t>Data card contact number with +</t>
  </si>
  <si>
    <t>2424242424,1234,Prepaid,ContactWithPlus,8553100105</t>
  </si>
  <si>
    <t>DCR_009</t>
  </si>
  <si>
    <t>Data card contact number with 91</t>
  </si>
  <si>
    <t>2424242424,1234,Prepaid,ContactWith91,8553100105</t>
  </si>
  <si>
    <t>DCR_010</t>
  </si>
  <si>
    <t>Data card contact number with 0</t>
  </si>
  <si>
    <t>2424242424,1234,Prepaid,ContactWith0,8553100105</t>
  </si>
  <si>
    <t>DCR_016</t>
  </si>
  <si>
    <t>Enter Less than 10 Digits</t>
  </si>
  <si>
    <t>2424242424,1234,Prepaid,8553100</t>
  </si>
  <si>
    <t>DCR_017</t>
  </si>
  <si>
    <t>Try to enter more than 10 Digits</t>
  </si>
  <si>
    <t>2424242424,1234,Prepaid,85531001051234</t>
  </si>
  <si>
    <t>DCR_015</t>
  </si>
  <si>
    <t>Enter 10 Digit number</t>
  </si>
  <si>
    <t>2424242424,1234,Prepaid,8553100105,8553100105,Aircel</t>
  </si>
  <si>
    <t>DCR_085</t>
  </si>
  <si>
    <t>Group : Verify operators, amount field and Pay Now button for Prepaid and Postpaid</t>
  </si>
  <si>
    <t>DCR_025</t>
  </si>
  <si>
    <t>Click on Operator  Drop down (Prepaid)</t>
  </si>
  <si>
    <t>DCR_026</t>
  </si>
  <si>
    <t>Select any operator (Prepaid)</t>
  </si>
  <si>
    <t>DCR_028</t>
  </si>
  <si>
    <t>Without entering Amount, try to click on pay now button (Prepaid)</t>
  </si>
  <si>
    <t>2424242424,1234,Prepaid,8553100105,8553100105,Aircel,_</t>
  </si>
  <si>
    <t>DCR_043</t>
  </si>
  <si>
    <t>Try to enter &gt; 5 digits in amount field</t>
  </si>
  <si>
    <t>2424242424,1234,Prepaid,8553100105,8553100105,Aircel,2000000</t>
  </si>
  <si>
    <t>DCR_047</t>
  </si>
  <si>
    <t>With Prepaid option, Select valid number, operator and amount and click on Cancel button</t>
  </si>
  <si>
    <t>2424242424,1234,Prepaid,8553100105,8553100105,Aircel,25</t>
  </si>
  <si>
    <t>DCR_056</t>
  </si>
  <si>
    <t>Click on Operator  Drop down (Postpaid)</t>
  </si>
  <si>
    <t>2424242424,1234,Postpaid,9930310679</t>
  </si>
  <si>
    <t>DCR_057</t>
  </si>
  <si>
    <t>Select any operator (Postpaid)</t>
  </si>
  <si>
    <t>DCR_058</t>
  </si>
  <si>
    <t>Without entering Amount, try to click on pay now button (Postpaid)</t>
  </si>
  <si>
    <t>2424242424,1234,Postpaid,9930310679,9930310679,Vodafone,_</t>
  </si>
  <si>
    <t>DCR_062</t>
  </si>
  <si>
    <t>With Postpaid option, Select valid number, operator and amount and click on Cancel button</t>
  </si>
  <si>
    <t>2424242424,1234,Postpaid,9930310679,9930310679,Airtel,25</t>
  </si>
  <si>
    <t>DCR_031</t>
  </si>
  <si>
    <t>Enter Valid amount in amount Field I.e &lt;=5 digits</t>
  </si>
  <si>
    <t>2424242424,1234,Prepaid,8553100105,8553100105,Aircel,20</t>
  </si>
  <si>
    <t>DCR_046</t>
  </si>
  <si>
    <t>With Prepaid option, Select valid number operator and amount and click on Pay Now button</t>
  </si>
  <si>
    <t>DCR_061</t>
  </si>
  <si>
    <t>With Postpaid option, Select vaild number, operator and amount and click on Pay now</t>
  </si>
  <si>
    <t>2424242424,1234,Postpaid,9930310679,9930310679,Vodafone,25</t>
  </si>
  <si>
    <t>DCR_073</t>
  </si>
  <si>
    <t>Select vaild number, operator, amount and click on Pay now button and Click on Approve button on the payment screen</t>
  </si>
  <si>
    <t>2424242424,1234,Postpaid,9930310679,9930310679,Vodafone,25,TestCard</t>
  </si>
  <si>
    <t>DCR_074</t>
  </si>
  <si>
    <t>Select vaild number, operator, amount and click on Pay now button and Click on cancel on the payment screen</t>
  </si>
  <si>
    <t>DCR_076</t>
  </si>
  <si>
    <t>2424242424,1234,Postpaid,9930310679,9930310679,Vodafone,6500,Payzapp</t>
  </si>
  <si>
    <t>RR_028</t>
  </si>
  <si>
    <r>
      <t xml:space="preserve">Verify Quick repeat for </t>
    </r>
    <r>
      <rPr>
        <u/>
        <sz val="10"/>
        <color indexed="48"/>
        <rFont val="Consolas"/>
        <family val="2"/>
      </rPr>
      <t>Postpaid</t>
    </r>
    <r>
      <rPr>
        <sz val="10"/>
        <color indexed="8"/>
        <rFont val="Arial"/>
        <family val="2"/>
        <charset val="1"/>
      </rPr>
      <t xml:space="preserve"> and </t>
    </r>
    <r>
      <rPr>
        <u/>
        <sz val="10"/>
        <color indexed="48"/>
        <rFont val="Consolas"/>
        <family val="2"/>
      </rPr>
      <t>Prepaid</t>
    </r>
    <r>
      <rPr>
        <sz val="10"/>
        <color indexed="48"/>
        <rFont val="Consolas"/>
        <family val="2"/>
        <charset val="1"/>
      </rPr>
      <t xml:space="preserve"> Transactions.</t>
    </r>
  </si>
  <si>
    <t>RR_007</t>
  </si>
  <si>
    <t>Click on Quick Repeat module and check recent records</t>
  </si>
  <si>
    <t>2424992424,1234</t>
  </si>
  <si>
    <t>RR_010</t>
  </si>
  <si>
    <r>
      <t xml:space="preserve">View plans link should not be displayed for </t>
    </r>
    <r>
      <rPr>
        <u/>
        <sz val="10"/>
        <color indexed="57"/>
        <rFont val="Consolas"/>
        <family val="2"/>
        <charset val="1"/>
      </rPr>
      <t>Postpaid</t>
    </r>
  </si>
  <si>
    <t>2424992424,1234,9535783008</t>
  </si>
  <si>
    <t>RR_014</t>
  </si>
  <si>
    <t>View Plans page should be displayed and closed for prepaid transaction</t>
  </si>
  <si>
    <t>2424992424,1234,9443383480</t>
  </si>
  <si>
    <t>RR_027</t>
  </si>
  <si>
    <t>Verify Amount field</t>
  </si>
  <si>
    <t>Functionality does not exist</t>
  </si>
  <si>
    <t>RR_008</t>
  </si>
  <si>
    <t>Check amount field editable or not</t>
  </si>
  <si>
    <t>RR_012</t>
  </si>
  <si>
    <r>
      <t xml:space="preserve">Should allow to enter </t>
    </r>
    <r>
      <rPr>
        <u/>
        <sz val="10"/>
        <color indexed="57"/>
        <rFont val="Consolas"/>
        <family val="2"/>
        <charset val="1"/>
      </rPr>
      <t>upto</t>
    </r>
    <r>
      <rPr>
        <sz val="10"/>
        <color indexed="57"/>
        <rFont val="Consolas"/>
        <family val="2"/>
        <charset val="1"/>
      </rPr>
      <t xml:space="preserve"> 5 digits </t>
    </r>
  </si>
  <si>
    <t>2424992424,1234,12345</t>
  </si>
  <si>
    <t>RR_013</t>
  </si>
  <si>
    <t>Should not allow to enter more than 5 digits</t>
  </si>
  <si>
    <t>2424992424,1234,123456</t>
  </si>
  <si>
    <t>RR_011</t>
  </si>
  <si>
    <t>Pay Now button should be in enabled state below transaction</t>
  </si>
  <si>
    <t>Functionality changed , Enable/Disable functionality does not exist</t>
  </si>
  <si>
    <t>RR_015</t>
  </si>
  <si>
    <t>Pay Now button should be in a disabled state after erasing the amount</t>
  </si>
  <si>
    <t>RR_021</t>
  </si>
  <si>
    <t>Clicking Pay Now should trigger to payment page with selected details</t>
  </si>
  <si>
    <t>2424992424,1234,21</t>
  </si>
  <si>
    <t>Functionality changed , Pay Now button does not exist</t>
  </si>
  <si>
    <t>RR_009</t>
  </si>
  <si>
    <t xml:space="preserve">View plans link should be displayed for Prepaid transaction . </t>
  </si>
  <si>
    <t>2424992424,1234,9433323480</t>
  </si>
  <si>
    <t>This scenario captured in RR_014</t>
  </si>
  <si>
    <t>IAP_022</t>
  </si>
  <si>
    <r>
      <t xml:space="preserve">Payment via IAP with HDFC wibmo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</rPr>
      <t xml:space="preserve"> card with app installed but from unverified device(uncheck trust device)</t>
    </r>
  </si>
  <si>
    <t>7022887751,1234</t>
  </si>
  <si>
    <t>IAP_017</t>
  </si>
  <si>
    <r>
      <t xml:space="preserve">Payment via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</rPr>
      <t xml:space="preserve"> card with app installed and check balance deducted</t>
    </r>
  </si>
  <si>
    <t>IAP_002</t>
  </si>
  <si>
    <t>Complete transaction using Wibmo card with wibmo app installed and User not logged in. Verify Balance</t>
  </si>
  <si>
    <t>1515156666,1234,100,Payzapp:1234:050,IAPV1</t>
  </si>
  <si>
    <t>IAP_005</t>
  </si>
  <si>
    <t>Verify CVV screen with app installed,user not logged in</t>
  </si>
  <si>
    <t>1515156666,1234,100,CorpCard:1234:793:4329091207169785,CVVU</t>
  </si>
  <si>
    <t>IAP_006</t>
  </si>
  <si>
    <t>Complete transaction using any card(External Card) with wibmo app installed and User not logged in
Invalid secure PIN login during V1 IAP</t>
  </si>
  <si>
    <t>1515156666,1234,100,CorpCard:1234:793,4321,IAPV1</t>
  </si>
  <si>
    <t>IAP_007</t>
  </si>
  <si>
    <t>Complete transaction using any card with wibmo app installed and User logged in(Choose personal card)</t>
  </si>
  <si>
    <t>1515156666,1234,100,TestCard:1234:041,IAPV1</t>
  </si>
  <si>
    <t>IAP_023</t>
  </si>
  <si>
    <t>Payment via IAP with  an HDFC wibmo ITP card with app installed but from registered device with a different SIM(check trust device)</t>
  </si>
  <si>
    <t>IAP_024</t>
  </si>
  <si>
    <t>IAP_025</t>
  </si>
  <si>
    <t>mVisa with additional bill details</t>
  </si>
  <si>
    <t>1515156666,1234,1,Payzapp,1234:050,46049089212</t>
  </si>
  <si>
    <t>IAP_026</t>
  </si>
  <si>
    <t>mVisa with immediate refunds</t>
  </si>
  <si>
    <t>1515156666,1234,1,CorpCard,1234:510,46131258</t>
  </si>
  <si>
    <t>IAP_011</t>
  </si>
  <si>
    <t>IAP experience [WebOverlay] without app installed, Registered user and using wibmo card and check balance</t>
  </si>
  <si>
    <t>6366946245,1234,100,Payzapp:1234:390</t>
  </si>
  <si>
    <t>Wallet Card not displayed if the Mobile Number is not Preset.</t>
  </si>
  <si>
    <t>IAP_018</t>
  </si>
  <si>
    <t>IAP experience [WebOverlay] without app installed, Registered user and using ITP card and check balance</t>
  </si>
  <si>
    <t xml:space="preserve">App not installed. Initiate Merchant app payment transaction. Login as registered user. Enter DVC. Select ITP/Wallet card. Go to 3Ds page. Complete the transaction. </t>
  </si>
  <si>
    <t>IAP_010</t>
  </si>
  <si>
    <t>IAP experience [WebOverlay] without app installed, Registered user using any(external) card</t>
  </si>
  <si>
    <t>6366946245,1234,100,CorpCard:1234:898</t>
  </si>
  <si>
    <t>IAP_012</t>
  </si>
  <si>
    <t>IAP experience [WebOverlay] without app installed, Registered user and using new (add) card</t>
  </si>
  <si>
    <r>
      <t>6066946245</t>
    </r>
    <r>
      <rPr>
        <sz val="12"/>
        <rFont val="Cambria"/>
        <family val="1"/>
        <charset val="1"/>
      </rPr>
      <t>,1234,100,CorpCard:4329091207169785:3:2020,4329091207169785:1234:793</t>
    </r>
  </si>
  <si>
    <t>IAP_013</t>
  </si>
  <si>
    <t xml:space="preserve">IAP experience [WebOverlay] without app installed,Registered user .Validate Login Invalid pin </t>
  </si>
  <si>
    <r>
      <t>6066946245</t>
    </r>
    <r>
      <rPr>
        <sz val="12"/>
        <rFont val="Cambria"/>
        <family val="1"/>
        <charset val="1"/>
      </rPr>
      <t>,1234,100,CorpCard:4329091207169785:3:2020,4329091207169785:1234:793,4321,IAPV1</t>
    </r>
  </si>
  <si>
    <t>Validate only invalid login pin message</t>
  </si>
  <si>
    <t>IAP_027</t>
  </si>
  <si>
    <t>IAP App SDK . Perform Forgot Pin and try to login with old pin .</t>
  </si>
  <si>
    <t>2490268894,1234,100,CorpCard:1234:793,4321,IBM,IAPV2</t>
  </si>
  <si>
    <t>IAP_028</t>
  </si>
  <si>
    <t>V2 IAP Verify the cancellation behavior in InApp Payment PayZapp page for Unregistered Mobile number / Email ID</t>
  </si>
  <si>
    <t>1515156666,1234,100,Payzapp:1234:456,9986939999,amsd@www.com,IAPV2</t>
  </si>
  <si>
    <t>IAP_029</t>
  </si>
  <si>
    <t>mVisa voids to wallet card</t>
  </si>
  <si>
    <t>1515156666,1234,11.11,Payzapp,1234:050,47121258</t>
  </si>
  <si>
    <t>Precondition : For all ITP test cases, The mobile number entered in TestData should be of that device itself for ITP to happen.</t>
  </si>
  <si>
    <t>WalletITPDirect : True</t>
  </si>
  <si>
    <t>IAP_016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</si>
  <si>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</rPr>
      <t xml:space="preserve"> card with app installed</t>
    </r>
  </si>
  <si>
    <t>Scenario covered in IAP_017</t>
  </si>
  <si>
    <t>IAP_016A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</si>
  <si>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</rPr>
      <t xml:space="preserve"> card with app installed and cvv propmt should not display</t>
    </r>
  </si>
  <si>
    <t>IAP_003</t>
  </si>
  <si>
    <t>Verify Payment screen with Amount,Card Details,Approve and Cancel buttons , app installed and user not logged in</t>
  </si>
  <si>
    <t>1115556666,1234,100</t>
  </si>
  <si>
    <t>Scenario covered in IAP_006</t>
  </si>
  <si>
    <t>IAP_004</t>
  </si>
  <si>
    <t>Verify 3DS Page with app installed,user not logged in</t>
  </si>
  <si>
    <t>1115556666,1234,100,TestCard</t>
  </si>
  <si>
    <t>Scenario covered in other Tcs</t>
  </si>
  <si>
    <t>IAP_008</t>
  </si>
  <si>
    <t>Complete transaction using Wibmo card with wibmo app installed and User logged in</t>
  </si>
  <si>
    <t>1115556666,1234,100,Payzapp:1234:793,LEELA002</t>
  </si>
  <si>
    <t>Scenario covered in IAP_007</t>
  </si>
  <si>
    <t>IAP_019</t>
  </si>
  <si>
    <t>Payment via IAP with a different HDFC wibmo a/c ITP card with app installed</t>
  </si>
  <si>
    <t>1115556666,1234,100,ExternalWibmoCard:1234:890</t>
  </si>
  <si>
    <t>IAP_015</t>
  </si>
  <si>
    <r>
      <t>ITP</t>
    </r>
    <r>
      <rPr>
        <sz val="10"/>
        <rFont val="Arial"/>
        <family val="2"/>
      </rPr>
      <t xml:space="preserve"> should not happen when app uninstalled</t>
    </r>
  </si>
  <si>
    <t>1115556666,100,Payzapp:1234:793</t>
  </si>
  <si>
    <t>Scenario covered in IAP_018</t>
  </si>
  <si>
    <t>IAP_009</t>
  </si>
  <si>
    <t xml:space="preserve">Perform registration through merchant app without app installed, user should not be registered. </t>
  </si>
  <si>
    <t>Scenario covered in GCO_19</t>
  </si>
  <si>
    <t>IAP_014</t>
  </si>
  <si>
    <r>
      <t xml:space="preserve">IAP experience without app installed, merchant user is </t>
    </r>
    <r>
      <rPr>
        <b/>
        <sz val="10"/>
        <rFont val="Arial"/>
        <family val="2"/>
        <charset val="1"/>
      </rPr>
      <t>not</t>
    </r>
    <r>
      <rPr>
        <sz val="10"/>
        <rFont val="Arial"/>
        <family val="2"/>
      </rPr>
      <t xml:space="preserve"> wibmo user and using any card, after logging in as other wibmo user</t>
    </r>
  </si>
  <si>
    <t>1115556666,1234,100,TestCard:1234:793</t>
  </si>
  <si>
    <t>Scenario covered in GCO_20</t>
  </si>
  <si>
    <t>Unregistered Numbers</t>
  </si>
  <si>
    <t>GCO_001</t>
  </si>
  <si>
    <t>IAP Web SDK for unregistered user &amp; skip registration</t>
  </si>
  <si>
    <t>sam s,6844331034,k.nitesh6232123@xyz.com,1,4329091207169785,03,2020,1234,IAPV1</t>
  </si>
  <si>
    <t>GCO_006 scenario merged with this TC</t>
  </si>
  <si>
    <t>GCO_002</t>
  </si>
  <si>
    <t>IAP Web SDK for unregistered user followed by registration</t>
  </si>
  <si>
    <t>UD,Provide UnRegisterd Mobile Number</t>
  </si>
  <si>
    <t>GCO_004</t>
  </si>
  <si>
    <t>IAP Web SDK for unregistered user followed by registration cancellation</t>
  </si>
  <si>
    <t>sam s,9844331031,k.nitesh123@gmail.com,1,4329091207169785,03,2020,1234,01/01/1995,1234,9844331033,IAPV1</t>
  </si>
  <si>
    <t>Flow changed</t>
  </si>
  <si>
    <t>GCO_005</t>
  </si>
  <si>
    <t>IAP Web SDK  for unregistered mob no. followed by registration with an existing mobile no.</t>
  </si>
  <si>
    <t>sam s,9742410715,k.nitesh123@gmail.com,1,4329091207169785,03,2020,1234,01/01/1995,1234,9742410718,IAPV1</t>
  </si>
  <si>
    <t>Functiionality Changed</t>
  </si>
  <si>
    <t>GCO_009</t>
  </si>
  <si>
    <t>IAP Web SDK for unregistered user using invalid card no:</t>
  </si>
  <si>
    <t>abc kr,5572909581,anuranjan29151@gmail.com,1,5799470171660998,03,2020,IAPV1</t>
  </si>
  <si>
    <t>GCO_010</t>
  </si>
  <si>
    <t>IAP Web SDK for unregistered user using invalid card expiry</t>
  </si>
  <si>
    <t>abc kr,5789423111,anuranjan2915@xyz.com,1,4799470174910036,10,2018,1234,IAPV1</t>
  </si>
  <si>
    <t>GCO_011</t>
  </si>
  <si>
    <t>IAP Web SDK transaction cancellation on step 1 – Card Selection</t>
  </si>
  <si>
    <t>abc kr,9572909581,anuranjan29155@gmail.com,1,IAPV1</t>
  </si>
  <si>
    <t>Unregistered User flow</t>
  </si>
  <si>
    <t>GCO_012</t>
  </si>
  <si>
    <t>IAP Web SDK transaction cancellation on step 2 – 3DS</t>
  </si>
  <si>
    <t>abc kr,9572909581,anuranjan2915@gmail.com,1,4799470171660998,03,2020,1234,IAPV1</t>
  </si>
  <si>
    <t>GCO_013</t>
  </si>
  <si>
    <t>IAP Web SDK transaction cancellation Reg step1</t>
  </si>
  <si>
    <t>abc kr,9572909581,anuranjan2915@gmail.com,1,4329091207169785,03,2020,1234,IAPV1</t>
  </si>
  <si>
    <t>Flow changed. No Registration Page</t>
  </si>
  <si>
    <t>GCO_014</t>
  </si>
  <si>
    <t>IAP Web SDK transaction cancellation on step 4 – MVC</t>
  </si>
  <si>
    <t>abc kr,9572909581,anuranjan2915@gmail.com,1,4329091207169785,03,2020,1234,01/02/1999,1234,IAPV1</t>
  </si>
  <si>
    <t>Flow Changed. No Separate MVC page</t>
  </si>
  <si>
    <t>GCO_015</t>
  </si>
  <si>
    <t>IAP Web SDK for unregistered mob no. but registered mail ID</t>
  </si>
  <si>
    <t>sam s,9844331034,appiumqa123@gmail.com,1,1111,1414141455,PayZapp,1111:154,IAPV1</t>
  </si>
  <si>
    <t>GCO_016</t>
  </si>
  <si>
    <t>IAP Web SDK for unregistered email ID but registered mob no:</t>
  </si>
  <si>
    <t>sam s,3333993333,abc123@gmail.com,1,1234,PayZapp,1234:070,IAPV1</t>
  </si>
  <si>
    <t>GCO_018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</si>
  <si>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>. Skip registration</t>
    </r>
  </si>
  <si>
    <t>sam s,6844331034,k.nitesh6232123@xyz.com,1000,4329091207169785,03,2020,1234:780,IAPV1</t>
  </si>
  <si>
    <t>GCO_019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</si>
  <si>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>. Complete registration</t>
    </r>
  </si>
  <si>
    <t>GCO_020</t>
  </si>
  <si>
    <t>Guest checkout Web Overlay IAP V1 App SDK IAP through Login and verify Data Pickup</t>
  </si>
  <si>
    <t>6066946275,1234,10050,TestCardCorp:1234:528,IAPV1</t>
  </si>
  <si>
    <t>6066946275,1234,10050,TestCardCorp:1234:528</t>
  </si>
  <si>
    <t>1051851730,1234,10050,TestCardCorp:1234:528</t>
  </si>
  <si>
    <t>GCO_021</t>
  </si>
  <si>
    <t>Guest checkout Web Overlay App SDK IAP V2 and canceling on the login screen</t>
  </si>
  <si>
    <t>6066946275,1235,aaa@aaa.com,10150,TestCardCorp:1234:528,IAPV2</t>
  </si>
  <si>
    <t>1051851730,1235,aaa@aaa.com,10150,TestCardCorp:1234:528</t>
  </si>
  <si>
    <t>GCO_022</t>
  </si>
  <si>
    <t>Web SDK Half Registration (Skip Registration) IAPV2</t>
  </si>
  <si>
    <t>WebSDK User,1123165464,k.nitesh123@xyz.com,1,4329091207169785,03,2020,1234,ChargeOnCheckTrue,IAPV2</t>
  </si>
  <si>
    <t>GCO_023</t>
  </si>
  <si>
    <t>Web SDK Half Registration (Skip Registration) Taxi</t>
  </si>
  <si>
    <t>WebSDK User,5080397096,k.nitesh123@xyz.com,1,4329091207169785,03,2020,1234,ChargeOnCheckTrue,Taxi</t>
  </si>
  <si>
    <t>GCO_024</t>
  </si>
  <si>
    <t>Web SDK Full Registration IAPV2</t>
  </si>
  <si>
    <t>WebSDK User,6612890836,k.nitesh123@xyz.com,1,4329091207169785,03,2020,1234,01/01/1995,1234,ChargeOnCheckTrue,IAPV2</t>
  </si>
  <si>
    <t>GCO_025</t>
  </si>
  <si>
    <t>Web SDK Full Registration Taxi</t>
  </si>
  <si>
    <t>WebSDK User,5698589738,k.nitesh123@xyz.com,1,4329091207169785,03,2020,1234,01/01/1995,1234,ChargeOnCheckTrue,Taxi</t>
  </si>
  <si>
    <t>GCO_026</t>
  </si>
  <si>
    <t>performing web SDK with AMEX, Discover, invalid Visa &amp; master card</t>
  </si>
  <si>
    <t>WebSDK User,1011011101,sasasa@sasas.com,10,4444444444444444,IAPV2</t>
  </si>
  <si>
    <t>Uses Unregistered Number</t>
  </si>
  <si>
    <t>GCO_006</t>
  </si>
  <si>
    <t>IAP for unregistered user &amp; skip registration</t>
  </si>
  <si>
    <t>sam s,9844331032,k.nitesh123@gmail.com,1,4329091207169785,03,2020,1234,IAPV1</t>
  </si>
  <si>
    <t>Merge into GCO_001</t>
  </si>
  <si>
    <t>Group execute : IAP Web SDK unregistered user using invalid card no. &amp; expiry, GCO_009, GCO_010</t>
  </si>
  <si>
    <t>Group execute : IAP Web SDK transaction Registered User .Cancellation at all steps</t>
  </si>
  <si>
    <t>“sam s,”&amp;G2&amp;”,k.nitesh123@gmail.com,1,4329091207169785,03,2020,1234,01/01/1995,1234,IAPV1”</t>
  </si>
  <si>
    <t>IAPTS_001A</t>
  </si>
  <si>
    <t>Verify IAP App transaction report for a successful transaction, Check before and after data pickup</t>
  </si>
  <si>
    <r>
      <t>6666555111</t>
    </r>
    <r>
      <rPr>
        <sz val="12"/>
        <rFont val="Cambria"/>
        <family val="1"/>
        <charset val="1"/>
      </rPr>
      <t>,1234,100,Payzapp:1234:476,IAPV1</t>
    </r>
  </si>
  <si>
    <t>IAPTS_017 &amp; IAPTS_018 merged</t>
  </si>
  <si>
    <t>IAPTS_007</t>
  </si>
  <si>
    <t>IAP App transaction hold on phone verification and Verify Balance</t>
  </si>
  <si>
    <r>
      <t>6666555111</t>
    </r>
    <r>
      <rPr>
        <sz val="12"/>
        <rFont val="Cambria"/>
        <family val="1"/>
        <charset val="1"/>
      </rPr>
      <t>,1234,100,Payzapp,TY_007,IAPV1</t>
    </r>
  </si>
  <si>
    <t>IAPTS_002</t>
  </si>
  <si>
    <t>App-SDK
IAP transaction cancellation in phone verification and Verify Balance</t>
  </si>
  <si>
    <r>
      <t>6666555111</t>
    </r>
    <r>
      <rPr>
        <sz val="12"/>
        <rFont val="Cambria"/>
        <family val="1"/>
        <charset val="1"/>
      </rPr>
      <t>,1234,100,Payzapp,TY_002,IAPV1</t>
    </r>
  </si>
  <si>
    <t>IAPTS_035</t>
  </si>
  <si>
    <t>Group execute : IAP Transaction hold &amp; cancel at login,phone verification,card selection,3DS</t>
  </si>
  <si>
    <t>IAPTS_0A6</t>
  </si>
  <si>
    <t>IAP transaction hold on login screen and Verify Balance</t>
  </si>
  <si>
    <t>6666555111,1234,100,Payzapp,TY_006,IAPV1</t>
  </si>
  <si>
    <t>IAPTS_0A6=IAPTS_006</t>
  </si>
  <si>
    <t>IAPTS_0B1</t>
  </si>
  <si>
    <t>App-SDK
IAP transaction cancellation in login and Verify Balance</t>
  </si>
  <si>
    <t>6666555111,1234,100,Payzapp,TY_001,IAPV1</t>
  </si>
  <si>
    <t>IAPTS_0B1=IAPTS_001</t>
  </si>
  <si>
    <t>IAPTS_0C8</t>
  </si>
  <si>
    <t>App-SDK
IAP transaction hold on card selection and Verify Balance</t>
  </si>
  <si>
    <t>6666555111,1234,100,Payzapp,TY_008,IAPV1</t>
  </si>
  <si>
    <t>IAPTS_0C8=IAPTS_008</t>
  </si>
  <si>
    <t>IAPTS_0D3</t>
  </si>
  <si>
    <t>App-SDK
IAP transaction cancellation in card selection and Verify Balance</t>
  </si>
  <si>
    <t>6666555111,1234,100,Payzapp,TY_003,IAPV1</t>
  </si>
  <si>
    <t>IAPTS_0D3=IAPTS_003</t>
  </si>
  <si>
    <t>IAPTS_010</t>
  </si>
  <si>
    <t xml:space="preserve">App-SDK
IAP transaction status in hold on 3ds screen and Verify Balance </t>
  </si>
  <si>
    <t>6666555111,1234,100,Payzapp,TY_010,IAPV1</t>
  </si>
  <si>
    <t>IAPTS_012</t>
  </si>
  <si>
    <t>IAP transaction failure on 3ds authentication and Verify Balance</t>
  </si>
  <si>
    <t>6666555111,1234,100,Payzapp:4321:123,TY_012,IAPV1</t>
  </si>
  <si>
    <t>IAPTS_005</t>
  </si>
  <si>
    <t>App-SDK
IAP transaction status in cancellation 3ds screen</t>
  </si>
  <si>
    <t>6666555111,1234,100,Payzapp:1234:123,TY_005,IAPV1</t>
  </si>
  <si>
    <t>IAPTS_013</t>
  </si>
  <si>
    <t>IAP transaction on phone verification abort and insufficient funds, Verify Balance</t>
  </si>
  <si>
    <t>6666555111,1234,30000,Payzapp,TY_013,IAPV1</t>
  </si>
  <si>
    <t>IAPTS_020</t>
  </si>
  <si>
    <t>Web-SDK
IAP transaction cancellation in login</t>
  </si>
  <si>
    <t>qwe r,3333333336,k.nitesh345@gmail.com,1</t>
  </si>
  <si>
    <t>IAPTS_021</t>
  </si>
  <si>
    <t>Web-SDK
IAP transaction cancellation in phone verification</t>
  </si>
  <si>
    <t>qwe r,3333333363,k.nitesh345@gmail.com,1,1234</t>
  </si>
  <si>
    <t>IAPTS_022</t>
  </si>
  <si>
    <t>Web-SDK
IAP transaction cancellation in card selection</t>
  </si>
  <si>
    <t>qwe r,3333333633,k.nitesh345@gmail.com,1,1234</t>
  </si>
  <si>
    <t>IAPTS_029</t>
  </si>
  <si>
    <t>Web-SDK
IAP transaction status when 3ds fails</t>
  </si>
  <si>
    <t>qwe r,3333336333,k.nitesh345@gmail.com,1,1234,PayZapp,1235,IAPV1</t>
  </si>
  <si>
    <t>TC Obsolete, Wallet Card set to non 3DS</t>
  </si>
  <si>
    <t>IAPTS_024</t>
  </si>
  <si>
    <t>Web-SDK
IAP transaction status in cancellation 3ds screen</t>
  </si>
  <si>
    <t>qwe r,3333363333,k.nitesh345@gmail.com,1,1234,PayZapp,1234,IAPV1</t>
  </si>
  <si>
    <t>IAPTS_031</t>
  </si>
  <si>
    <t>Web-SDK Registered User
Successful data pick up</t>
  </si>
  <si>
    <t>qwe r,3333633333,k.nitesh345@gmail.com,1,1234,TestCardCorp,1234:562,IAPV1</t>
  </si>
  <si>
    <t>IAPTS_032</t>
  </si>
  <si>
    <t>Web-SDK Registered User Successful transaction , Verify balance
No data pick up</t>
  </si>
  <si>
    <t>qwe r,3336333333,k.nitesh345@gmail.com,1,1234,TestCardCorp,1234:049,IAPV1</t>
  </si>
  <si>
    <t>IAPTS_025</t>
  </si>
  <si>
    <t>Web-SDK Transaction when message hash fails</t>
  </si>
  <si>
    <t>abc kr,3363333333,anuranjan2915@gmail.com,1</t>
  </si>
  <si>
    <t>IAPTS_011</t>
  </si>
  <si>
    <t>IAP App transaction when message hash fails</t>
  </si>
  <si>
    <t>6666555111,1234,100,Payzapp,TY_011,IAPV1</t>
  </si>
  <si>
    <t>IAPTS_034</t>
  </si>
  <si>
    <t>Web-SDK Registered User successful transaction using external card  &amp; Successful data pick up</t>
  </si>
  <si>
    <t>qwe r,3633333333,k.nitesh345@gmail.com,1,1234,TestCardCorp,1234,IAPV1</t>
  </si>
  <si>
    <t>Added TC</t>
  </si>
  <si>
    <t>IAPTS_037</t>
  </si>
  <si>
    <t>WebSDK Successful payment with new card for registered user</t>
  </si>
  <si>
    <t>IAPTS_038</t>
  </si>
  <si>
    <t>i) Verify canceling during forgot PIN while Web SDK IAP V1 
ii) Verify the Forgot PIN behavior in Web SDK Payment 
iii) Web SDK IAP V1 - After resetting password login with old password 
iv) WebSDK registered user logging in with invalid PIN</t>
  </si>
  <si>
    <t>Prathyush parat,3512468554,sasas@aa.com,10,19861123,1234,1111,9999,4329,1478</t>
  </si>
  <si>
    <t>IAPTS_039</t>
  </si>
  <si>
    <t>WebSDK registered user logging in with invalid PIN</t>
  </si>
  <si>
    <t>qwe r,3633333333,k.nitesh345@gmail.com,1,5678,TestCardCorp,1234,IAPV1</t>
  </si>
  <si>
    <t>IAPTS_040</t>
  </si>
  <si>
    <t>Performing registered user web SDK IAP V1 with AMEX, Discover, invalid Visa &amp; master card</t>
  </si>
  <si>
    <t>Prathyush,3512480902,sasasasa@asda.com,1111,4799470171660997:340000000000009:5555555555555555,03,2020,Add new payment card,IAPV1</t>
  </si>
  <si>
    <t xml:space="preserve">Comments </t>
  </si>
  <si>
    <t>Prefix all Transaction description with TY_</t>
  </si>
  <si>
    <t>IAPTS_002A</t>
  </si>
  <si>
    <t>Verify IAP transaction report for a failed transaction</t>
  </si>
  <si>
    <t>1115556666,1234,100,Payzapp:4321:793,TY_002A</t>
  </si>
  <si>
    <t>Scenario covered in IAPTS_012</t>
  </si>
  <si>
    <t>IAPTS_015</t>
  </si>
  <si>
    <r>
      <t>1115556666,1234,100,Payzapp:</t>
    </r>
    <r>
      <rPr>
        <b/>
        <sz val="10"/>
        <rFont val="Arial"/>
        <family val="2"/>
        <charset val="1"/>
      </rPr>
      <t>4321</t>
    </r>
    <r>
      <rPr>
        <sz val="10"/>
        <rFont val="Arial"/>
        <family val="2"/>
      </rPr>
      <t>:793,TY_015</t>
    </r>
  </si>
  <si>
    <t>IAPTS_017</t>
  </si>
  <si>
    <t>App-SDK IAP transaction and 
Successful data pick up</t>
  </si>
  <si>
    <t>1115556666,1234,100,Payzapp:1234:123</t>
  </si>
  <si>
    <t xml:space="preserve">Merged into IAPTS_001A </t>
  </si>
  <si>
    <t>IAPTS_018</t>
  </si>
  <si>
    <t>App-SDK
Successful IAP txn but no data pick up done</t>
  </si>
  <si>
    <t>IAPTS_036</t>
  </si>
  <si>
    <t>Group Execute : Web-SDK IAP transaction cancellation at login,phone verification,card selection,3DS fail,3DS Cancel</t>
  </si>
  <si>
    <t>Grouping not needed for Web SDK</t>
  </si>
  <si>
    <t>TestData[Retrieved from IAP_Transaction]</t>
  </si>
  <si>
    <t>IAPTD_001A</t>
  </si>
  <si>
    <t>Verify IAP transaction report for a successful transaction, Check before and after data pickup</t>
  </si>
  <si>
    <t>1115556666,1234,100,Payzapp:1234:793</t>
  </si>
  <si>
    <t>IAPTD_017 &amp; IAPTD_018 merged</t>
  </si>
  <si>
    <t>IAPTD_007</t>
  </si>
  <si>
    <t>IAP transaction hold on phone verification and Verify Balance</t>
  </si>
  <si>
    <t>1115556666,1234,100,Payzapp,TY_007D</t>
  </si>
  <si>
    <t>IAPTD_002</t>
  </si>
  <si>
    <t>1115556666,1234,100,Payzapp,TY_002D</t>
  </si>
  <si>
    <t>IAPTD_035</t>
  </si>
  <si>
    <t>1115556666,1234,100,Payzapp,TY_006D</t>
  </si>
  <si>
    <t>1115556666,1234,100,Payzapp,TY_001D</t>
  </si>
  <si>
    <t>1115556666,1234,100,Payzapp,TY_008D</t>
  </si>
  <si>
    <t>1115556666,1234,100,Payzapp,TY_003D</t>
  </si>
  <si>
    <t>IAPTD_010</t>
  </si>
  <si>
    <t>1115556666,1234,100,Payzapp,TY_010D</t>
  </si>
  <si>
    <t>IAPTD_012</t>
  </si>
  <si>
    <t>1115556666,1234,100,Payzapp:4321:793,TY_012D</t>
  </si>
  <si>
    <t>IAPTD_005</t>
  </si>
  <si>
    <t>1115556666,1234,100,TestCard:1234:793,TY_005D</t>
  </si>
  <si>
    <t>IAPTD_013</t>
  </si>
  <si>
    <t>1115556666,1234,30000,Payzapp,TY_013D</t>
  </si>
  <si>
    <t>IAPTD_020</t>
  </si>
  <si>
    <t>qwe r,1115556666,k.nitesh345@gmail.com,1</t>
  </si>
  <si>
    <t>IAPTD_021</t>
  </si>
  <si>
    <t>qwe r,1115556666,k.nitesh345@gmail.com,1,1234</t>
  </si>
  <si>
    <t>IAPTD_022</t>
  </si>
  <si>
    <t>IAPTD_029</t>
  </si>
  <si>
    <t>qwe r,1115556666,k.nitesh345@gmail.com,1,1234,PayZapp Card,1235,IAPV1</t>
  </si>
  <si>
    <t>TC Obsolete, Wallet Card set to ITP</t>
  </si>
  <si>
    <t>IAPTD_024</t>
  </si>
  <si>
    <t>qwe r,1115556666,k.nitesh345@gmail.com,1,1234,PayZapp Card,1234,IAPV1</t>
  </si>
  <si>
    <t>IAPTD_031</t>
  </si>
  <si>
    <t>IAPTD_032</t>
  </si>
  <si>
    <t>IAPTD_025</t>
  </si>
  <si>
    <t>Web-SDK
IAP transaction when message hash fails</t>
  </si>
  <si>
    <t>abc kr,1115556666,anuranjan2915@gmail.com,10,81516121,1,356,21539845,https://wallet.pc.enstage-sas.com</t>
  </si>
  <si>
    <t>IAPTD_011</t>
  </si>
  <si>
    <t>IAP transaction when message hash fails</t>
  </si>
  <si>
    <t>1115556666,1234,100,Payzapp,TY_011D</t>
  </si>
  <si>
    <t>IAPTD_034</t>
  </si>
  <si>
    <t>qwe r,1115556666,k.nitesh345@gmail.com,1,1234,TestCardCorp,1234,IAPV1</t>
  </si>
  <si>
    <t>IAPTD_036</t>
  </si>
  <si>
    <t>[0]loginId,[1]securePin,[2]amt,[3]CardName:pin:cvv,[4]MerchantType,[5]ReqType,[6]AmountKnownStatus,[7]ChargeLaterValue,[8]ChargeOnCheckValue,[8]ChargeAmount,[9]SecondChargeAmount</t>
  </si>
  <si>
    <t>IAPV2AS_001</t>
  </si>
  <si>
    <t>Group Execute : IAP V1 3DS txn with CVV N,IAP V2 3DS txn with CVV U,IAP Taxi 3DS txn with CVV Y</t>
  </si>
  <si>
    <t>Enable CVV Tcs</t>
  </si>
  <si>
    <t>IAPV2AS_002</t>
  </si>
  <si>
    <t>IAP V1  txn – 3DS with CVV N</t>
  </si>
  <si>
    <t>3773319428,1234,100,TestCard:1234:041:4799470174910036,IAPV1,CVVN</t>
  </si>
  <si>
    <t>Issue : Initiate Transaction from Unregistered User and switch to Registered User, then wallet card is not displayed</t>
  </si>
  <si>
    <t>IAPV2AS_003</t>
  </si>
  <si>
    <t>IAP V2  txn – 3DS with CVV U</t>
  </si>
  <si>
    <t>3773319428,1234,100,TestCard:1234:041:4799470174910036,ChargeOnCheckTrue,IAPv2,CVVU</t>
  </si>
  <si>
    <t>IAPV2AS_004</t>
  </si>
  <si>
    <t>IAP Taxi txn – 3DS with CVV Y</t>
  </si>
  <si>
    <t>3773319428,1234,100,TestCard:1234:041:4799470174910036,ChargeOnCheckTrue,200,IAPv2,CVVY</t>
  </si>
  <si>
    <t>IAPV2AS_005</t>
  </si>
  <si>
    <t>V1-IAP-weboverlay with 3ds &amp; CVV N</t>
  </si>
  <si>
    <t>6066946545,1234,100,TestCard:1234:041:4799470174910036,CVVN</t>
  </si>
  <si>
    <t>IAPV2AS_006</t>
  </si>
  <si>
    <t>V2-IAP-weboverlay with 3ds &amp; CVV U</t>
  </si>
  <si>
    <t>6066946545,1234,100,TestCard:1234:041:4799470174910036,IAPv2,Wpay,AmountKnownTrue,ChargeLaterTrue,ChargeOnCheckTrue,CVVU</t>
  </si>
  <si>
    <t>IAPV2AS_007</t>
  </si>
  <si>
    <t>Taxi-IAP-weboverlay with 3ds &amp; CVV Y</t>
  </si>
  <si>
    <t>6066946545,1234,100,TestCard:1234:041:4799470174910036,IAPv2,Wpay,AmountKnownFalse,ChargeLaterTrue,ChargeOnCheckTrue,200,CVVY</t>
  </si>
  <si>
    <t>IAPV2AS_024</t>
  </si>
  <si>
    <t>IAP for 2 different PG merchants of the same PGM</t>
  </si>
  <si>
    <t>3773319428,1234,100,Payzapp:1234:473,IAPv2,Wpay,AmountKnownTrue,ChargeLaterTrue,ChargeOnCheckTrue</t>
  </si>
  <si>
    <t>Causes hash failure for other TC</t>
  </si>
  <si>
    <t>IAPV2AS_008</t>
  </si>
  <si>
    <t>V1-IAP-webSDK with 3ds &amp; CVV N</t>
  </si>
  <si>
    <t>1333333338,1234,1,TestCard:4799470174910036,1234:041ChargeOnCheckTrue,CVVN,IAPV2</t>
  </si>
  <si>
    <t>IAPV2AS_009</t>
  </si>
  <si>
    <t>V2-IAP-webSDK with 3ds &amp; CVV U</t>
  </si>
  <si>
    <t>2333333337,1234,1,TestCard:4799470174910036,1234:041,ChargeOnCheckTrue,CVVU,IAPV2</t>
  </si>
  <si>
    <t>IAPV2AS_010</t>
  </si>
  <si>
    <t>Taxi-IAP-webSDK with 3ds &amp; CVV Y</t>
  </si>
  <si>
    <t>3333333399,1234,1,TestCard:4799470174910036,1234:041,ChargeOnCheckTrue,CVVY,IAPV2</t>
  </si>
  <si>
    <t>IAPV2AS_025</t>
  </si>
  <si>
    <t>IAP V2 with invalid and valid promo code</t>
  </si>
  <si>
    <t>IAPV2AS_026</t>
  </si>
  <si>
    <t>V2-IAP with invalid promo code</t>
  </si>
  <si>
    <t>3773319428,1234,100,CorpCard:1234:681,IAPv2,Wpay,AmountKnownTrue,ChargeLaterTrue,ChargeOnCheckTrue,PC_fordevq</t>
  </si>
  <si>
    <t>IAPV2AS_027</t>
  </si>
  <si>
    <t>3773319428,1234,100,CorpCard:1234:681,IAPv2,Wpay,AmountKnownTrue,ChargeLaterTrue,ChargeOnCheckTrue,PC_julytest</t>
  </si>
  <si>
    <t>IAPV2AS_022</t>
  </si>
  <si>
    <t xml:space="preserve">IAP on the fly add card without wallet </t>
  </si>
  <si>
    <r>
      <t>4900404749</t>
    </r>
    <r>
      <rPr>
        <sz val="10"/>
        <rFont val="Arial"/>
        <family val="2"/>
      </rPr>
      <t>,1234,100,</t>
    </r>
    <r>
      <rPr>
        <sz val="11"/>
        <rFont val="Arial"/>
        <family val="2"/>
        <charset val="1"/>
      </rPr>
      <t>4799470174910036:10:2021:1234:041</t>
    </r>
    <r>
      <rPr>
        <sz val="10"/>
        <rFont val="Arial"/>
        <family val="2"/>
      </rPr>
      <t>,IAPv1</t>
    </r>
  </si>
  <si>
    <t>Uses a newly registered mobile number without Wallet Card</t>
  </si>
  <si>
    <t>IAPV2AS_021</t>
  </si>
  <si>
    <r>
      <t>Lock</t>
    </r>
    <r>
      <rPr>
        <sz val="10"/>
        <rFont val="Arial"/>
        <family val="2"/>
      </rPr>
      <t xml:space="preserve"> the wallet card &amp; perform IAP</t>
    </r>
  </si>
  <si>
    <r>
      <t>7012121212,1234,100,Payzapp:1234:</t>
    </r>
    <r>
      <rPr>
        <sz val="11"/>
        <rFont val="Calibri"/>
        <family val="2"/>
        <charset val="1"/>
      </rPr>
      <t>476</t>
    </r>
    <r>
      <rPr>
        <sz val="12"/>
        <rFont val="Calibri"/>
        <family val="2"/>
        <charset val="1"/>
      </rPr>
      <t>,IAPV2,Wpay,AmountKnownFalse,ChargeOnPickupTrue,ChargeOnCheckTrue</t>
    </r>
  </si>
  <si>
    <t>User Wallet Card should be locked</t>
  </si>
  <si>
    <t>IAPV2AS_011</t>
  </si>
  <si>
    <t>Group Execute : V1-IAP with ITPP &amp; CVV Y,V2-IAP with ITPP &amp; CVV N,Taxi-IAP with ITPP &amp; CVV U</t>
  </si>
  <si>
    <t>No SIM</t>
  </si>
  <si>
    <t>IAPV2AS_012</t>
  </si>
  <si>
    <t>V1-IAP with ITPP &amp; CVV Y</t>
  </si>
  <si>
    <t>7022887751,1234,100,PayZapp:1234:681:4799470141416604,CVVY</t>
  </si>
  <si>
    <t>IAPV2AS_013</t>
  </si>
  <si>
    <t>V2-IAP with ITPP &amp; CVV N</t>
  </si>
  <si>
    <t>7022887751,1234,100,PayZapp:1234:681:4799470141416604,IAPv2,Wpay,AmountKnownTrue,ChargeLaterTrue,ChargeOnCheckTrue,CVVN</t>
  </si>
  <si>
    <t>IAPV2AS_014</t>
  </si>
  <si>
    <t>Taxi-IAP with ITPP &amp; CVV U</t>
  </si>
  <si>
    <t>7022887751,1234,100,PayZapp:1234:681:4799470141416604,IAPv2,Wpay,AmountKnownFalse,ChargeLaterTrue,ChargeOnCheckTrue,200,CVVU</t>
  </si>
  <si>
    <t>IAPV2AS_023</t>
  </si>
  <si>
    <t>Push Notifications . User Logged In. Complete V2-IAP Web SDK transaction from App Notification</t>
  </si>
  <si>
    <t>3773319428,1234,1,TestCard:1234:041:4799470141416604,IAPV2,CVVU</t>
  </si>
  <si>
    <t>IAPV2AS_034</t>
  </si>
  <si>
    <t>Push Notifications . User not Logged In. Perform Forgot Pin &amp; Complete V2-IAP Web SDK transaction from App Notification</t>
  </si>
  <si>
    <t>3773319428,1234,1,CorpCard:1234:041:4799470141416604,IBM,4321,ChargeOnCheckTrue,IAPV2</t>
  </si>
  <si>
    <t>IAPV2AS_032</t>
  </si>
  <si>
    <t>Push Notifications . Cancel from Pin Entry and Card Selection</t>
  </si>
  <si>
    <t>IAPV2AS_035</t>
  </si>
  <si>
    <t>Push Notifications . Cancel from Pin Entry</t>
  </si>
  <si>
    <t>3773319428,1234,1,IAPV1</t>
  </si>
  <si>
    <t>IAPV2AS_036</t>
  </si>
  <si>
    <t>Push Notifications . Cancel from Card Selection</t>
  </si>
  <si>
    <t>3773319428,1234,1,IAPV2</t>
  </si>
  <si>
    <t>IAPV2AS_015</t>
  </si>
  <si>
    <t>V1-IAP-weboverlay with ITPP with wallet card &amp; CVV Y</t>
  </si>
  <si>
    <t>6066946545,1234,100,PayZapp:1234:221:4799470141416604,CVVY</t>
  </si>
  <si>
    <t>Initiate Transaction from Unregistered User and switch to Registered User, then wallet card is not displayed</t>
  </si>
  <si>
    <t>IAPV2AS_016</t>
  </si>
  <si>
    <t>V2-IAP-weboverlay with ITPP &amp; CVV N</t>
  </si>
  <si>
    <t>6066946545,1234,100,PayZapp:1234:221:4799470141416604,IAPv2,Wpay,AmountKnownTrue,ChargeLaterTrue,ChargeOnCheckTrue,CVVN</t>
  </si>
  <si>
    <t>IAPV2AS_017</t>
  </si>
  <si>
    <t>Taxi-IAP-weboverlay with ITPP &amp; CVV U</t>
  </si>
  <si>
    <t>6066946545,1234,100,PayZapp:1234:221:4799470141416604,IAPv2,Wpay,AmountKnownFalse,ChargeLaterTrue,ChargeOnCheckTrue,200,CVVU</t>
  </si>
  <si>
    <t>IAPV2AS_018</t>
  </si>
  <si>
    <t>V1-IAP-webSDK with CVV N using ITP Card</t>
  </si>
  <si>
    <t>1133333331,1234,1,PayZapp:4799470141416604,1234:662,ChargeOnCheckTrue,CVVN,IAPV2</t>
  </si>
  <si>
    <t>CVV should match user wallet card</t>
  </si>
  <si>
    <t>IAPV2AS_019</t>
  </si>
  <si>
    <t>V2-IAP-webSDK with CVV U using ITP Card</t>
  </si>
  <si>
    <t>2133333339,1234,1,PayZapp:4799470141416604,1234:065,CVVU,IAPV2</t>
  </si>
  <si>
    <t>IAPV2AS_020</t>
  </si>
  <si>
    <t>Taxi-IAP-webSDK with CVV Y using ITP Card</t>
  </si>
  <si>
    <t>3133333338,1234,1,PayZapp:4799470141416604,1234:446,ChargeOnCheckTrue,CVVY,IAPV2</t>
  </si>
  <si>
    <t>IAPV2AS_028</t>
  </si>
  <si>
    <t>2133333339,1235,10,IAPV2</t>
  </si>
  <si>
    <t>IAPV2AS_029</t>
  </si>
  <si>
    <t>WebSDK IAP V2 registered emailID</t>
  </si>
  <si>
    <t>,,k.nitesh345@gmail.com,11,1234,PayZapp,IAPV2,9538570335</t>
  </si>
  <si>
    <t>IAPV2AS_030</t>
  </si>
  <si>
    <t>IAPV2AS_030 Web-SDK IAP V2 transaction cancellation in login.</t>
  </si>
  <si>
    <t>IAPV2AS_031</t>
  </si>
  <si>
    <t>Web SDK IAP V2 - with unregistered mob number, followed by transacting with an existing mobile number</t>
  </si>
  <si>
    <t>Prathyush Parat,1011011101,sasas@sasa.com,10,3512480900,1111,4329,123456,IAPV2</t>
  </si>
  <si>
    <t>Push Notifications V2-IAP Web SDK - Cancel from the PIN entry screen during transaction from App Notification</t>
  </si>
  <si>
    <t>3773319428,1234,1,TestCard:1234:041:4799470141416604,IAPV2,AmountKnownTrue,ChargeOnPickupTrue,ChargeOnCheckTrue,CVVU</t>
  </si>
  <si>
    <t>Scenario covered under IAPV2_AS035</t>
  </si>
  <si>
    <t>IAPV2AS_033</t>
  </si>
  <si>
    <t>App SDK IAPV2 with new card</t>
  </si>
  <si>
    <t>1597391474,1234,100,CorpCard:4329091207169785:09:2022,CorpCard:1234:123,IAPV2</t>
  </si>
  <si>
    <t>IAPV2AS_037</t>
  </si>
  <si>
    <t>Re-attempt charge on 1st charge failure</t>
  </si>
  <si>
    <t>3773319428,1234,100,9986939965,1111,555</t>
  </si>
  <si>
    <t>Covered under IAPV2_AS032</t>
  </si>
  <si>
    <t>AM_002</t>
  </si>
  <si>
    <r>
      <t xml:space="preserve">Load Money with </t>
    </r>
    <r>
      <rPr>
        <b/>
        <sz val="10"/>
        <rFont val="Arial"/>
        <family val="2"/>
        <charset val="1"/>
      </rPr>
      <t>ITP</t>
    </r>
  </si>
  <si>
    <r>
      <t>7022887751</t>
    </r>
    <r>
      <rPr>
        <sz val="10"/>
        <rFont val="Arial"/>
        <family val="2"/>
      </rPr>
      <t>,1234,10,OwnCard</t>
    </r>
  </si>
  <si>
    <t>AM_036</t>
  </si>
  <si>
    <t>Group execute : Load Money using ITP with different CVV status</t>
  </si>
  <si>
    <t>AM_037</t>
  </si>
  <si>
    <t>Load Money ITP CVVY</t>
  </si>
  <si>
    <t>7022887751,1234,1,OwnCard:4799470146059912,1234:681,CVVY</t>
  </si>
  <si>
    <t>AM_038</t>
  </si>
  <si>
    <t>Load Money ITP CVVU</t>
  </si>
  <si>
    <t>7022887751,1234,1,OwnCard:4799470146059912,1234:681,CVVU</t>
  </si>
  <si>
    <t>AM_039</t>
  </si>
  <si>
    <t>Load Money ITP CVVN</t>
  </si>
  <si>
    <t>7022887751,1234,1,OwnCard:4799470146059912,1234:681,CVVN</t>
  </si>
  <si>
    <t>AM_044</t>
  </si>
  <si>
    <t>Load Money with different cards</t>
  </si>
  <si>
    <t>AM_001</t>
  </si>
  <si>
    <t>Load Money</t>
  </si>
  <si>
    <t>5555555555,1234,1,TestCardCorp:4329091207169785:03:2020,1234:278</t>
  </si>
  <si>
    <t>AM_006</t>
  </si>
  <si>
    <t>Load money using another wibmo user's wibmo card</t>
  </si>
  <si>
    <r>
      <t>Other user's Program Card Card should</t>
    </r>
    <r>
      <rPr>
        <b/>
        <sz val="10"/>
        <rFont val="Arial"/>
        <family val="2"/>
        <charset val="1"/>
      </rPr>
      <t xml:space="preserve"> not be locked</t>
    </r>
  </si>
  <si>
    <t>AM_014</t>
  </si>
  <si>
    <t>Load money using other bank cards</t>
  </si>
  <si>
    <t>5555555555,1234,14,TestCardCorp,1234:278</t>
  </si>
  <si>
    <t>AM_015</t>
  </si>
  <si>
    <t>Load money using another user's wibmo card with insufficient balance</t>
  </si>
  <si>
    <t>5555555555,1234,4000,ExternalWibmoCard,1234:372</t>
  </si>
  <si>
    <t>Card should be present in Card List. AM_015=AM_007</t>
  </si>
  <si>
    <t>AM_034</t>
  </si>
  <si>
    <t>Load money with Invalid card number, blank card number &amp; blank alias, and click on back button</t>
  </si>
  <si>
    <t>AM_024</t>
  </si>
  <si>
    <t>Invalid card number while loading money</t>
  </si>
  <si>
    <t>5555555555,1234,500,InvalidCard:5799470171660998:03:2020</t>
  </si>
  <si>
    <t>AM_026</t>
  </si>
  <si>
    <t>Load money giving blank alias name</t>
  </si>
  <si>
    <t>5555555555,1234,100, :4799470171660998:03:2020</t>
  </si>
  <si>
    <t>Give Single Blankspace as CardAlias</t>
  </si>
  <si>
    <t>AM_027</t>
  </si>
  <si>
    <t>Load money using blank card number</t>
  </si>
  <si>
    <t>5555555555,1234,100,InvalidCard: :03:2020,1234</t>
  </si>
  <si>
    <t>AM_031</t>
  </si>
  <si>
    <t>Click on app's back button when on the load money detail entry page</t>
  </si>
  <si>
    <t>AM_035</t>
  </si>
  <si>
    <t>Load Money using blank amount and click Cancel</t>
  </si>
  <si>
    <t>AM_028</t>
  </si>
  <si>
    <t>Load money using blank amount</t>
  </si>
  <si>
    <t>5555555555,1234</t>
  </si>
  <si>
    <t>AM_028A</t>
  </si>
  <si>
    <t>Load money using invalid amount</t>
  </si>
  <si>
    <t>5555555555,1234,abc</t>
  </si>
  <si>
    <t>AM_030</t>
  </si>
  <si>
    <t>Click on cancel on the load money details entry page</t>
  </si>
  <si>
    <t>5555555555,1234,100</t>
  </si>
  <si>
    <t>AM_045</t>
  </si>
  <si>
    <t>Double debit of source card during load money - new card &amp; fav card</t>
  </si>
  <si>
    <t>Card Name saved as Visa</t>
  </si>
  <si>
    <t>AM_029</t>
  </si>
  <si>
    <t>Double Tap on add money button,Complete add with New Card</t>
  </si>
  <si>
    <t>AM_032</t>
  </si>
  <si>
    <t>Double tap on 3ds authentication page, Choose linked card</t>
  </si>
  <si>
    <t>AM_012</t>
  </si>
  <si>
    <t>Load money using invalid expiry</t>
  </si>
  <si>
    <r>
      <t>5555555555,1234,100,InvalidExpCard:</t>
    </r>
    <r>
      <rPr>
        <sz val="11"/>
        <rFont val="Calibri"/>
        <family val="2"/>
        <charset val="1"/>
      </rPr>
      <t>4799470154517884</t>
    </r>
    <r>
      <rPr>
        <sz val="12"/>
        <rFont val="Calibri"/>
        <family val="2"/>
        <charset val="1"/>
      </rPr>
      <t>:06:2022,1234:278</t>
    </r>
  </si>
  <si>
    <t>AM_008</t>
  </si>
  <si>
    <t xml:space="preserve">End of Suite, May block other dependent user's transaction </t>
  </si>
  <si>
    <t>AM_013</t>
  </si>
  <si>
    <t>Load money with blank CVV</t>
  </si>
  <si>
    <t>Blank CVV transaction is pass even for CVVY</t>
  </si>
  <si>
    <t>AM_011</t>
  </si>
  <si>
    <t>Load Money with invalid CVV</t>
  </si>
  <si>
    <t>5555555555,1234,100,TestCard:4799470174910036,1234:123,CVVY</t>
  </si>
  <si>
    <t>Enable on CVV.End of Suite, May block given Card Currently CVV screen not displayed, Script may fail</t>
  </si>
  <si>
    <t>AM_023</t>
  </si>
  <si>
    <t>Special characters in Alias field</t>
  </si>
  <si>
    <t>5555555555,1234,100,Card$@_*^!@:4799470154517884:05:2021,1234:372</t>
  </si>
  <si>
    <t>Functionality changed [Does not accept special characters]</t>
  </si>
  <si>
    <t>AM_025</t>
  </si>
  <si>
    <t>Add card with the same details as an already existing card</t>
  </si>
  <si>
    <t>Has Dependency on AM_023, So always make this Yes. Card number for AM_023 &amp; AM_025 should be same</t>
  </si>
  <si>
    <t>AM_040</t>
  </si>
  <si>
    <t>Group execute : Load Money using 3DS with different CVV status</t>
  </si>
  <si>
    <t>AM_041</t>
  </si>
  <si>
    <t>Load Money 3DS CVVY</t>
  </si>
  <si>
    <t>5555555555,1234,1,TestCard:4799470174910036,1234:041,CVVY</t>
  </si>
  <si>
    <t>AM_042</t>
  </si>
  <si>
    <t>Load Money 3DS CVVU</t>
  </si>
  <si>
    <t>5555555555,1234,1,TestCard:4799470174910036,1234:041,CVVU</t>
  </si>
  <si>
    <t>AM_043</t>
  </si>
  <si>
    <t>Load Money 3DS CVVN</t>
  </si>
  <si>
    <t>5555555555,1234,1,TestCard:4799470174910036,1234:041,CVVN</t>
  </si>
  <si>
    <t>AM_046</t>
  </si>
  <si>
    <t>Card Creation on AddMoney for New User</t>
  </si>
  <si>
    <t>Script may fail due to absence of given functionality or existing defect</t>
  </si>
  <si>
    <t>AM_033</t>
  </si>
  <si>
    <t>Double tap on IVR submit button</t>
  </si>
  <si>
    <t>5555555555,1234,10,TestCardCorp,1234:793</t>
  </si>
  <si>
    <t xml:space="preserve">TC Deprecated. IVR Card should be present in the CardList </t>
  </si>
  <si>
    <t>SM_042</t>
  </si>
  <si>
    <t>Verify Send Money Option and fields for Mobile and Email</t>
  </si>
  <si>
    <t>SM_001</t>
  </si>
  <si>
    <t xml:space="preserve">Verify Send Money option </t>
  </si>
  <si>
    <t>6666666666,1234</t>
  </si>
  <si>
    <t>SM_003</t>
  </si>
  <si>
    <t>Verify Send Money fields for Mobile</t>
  </si>
  <si>
    <t>SM_012</t>
  </si>
  <si>
    <t>Verify Send Money fields for Email</t>
  </si>
  <si>
    <t>SM_051</t>
  </si>
  <si>
    <t>Send money to a contact from phone and verify receiver mobile number in recent list</t>
  </si>
  <si>
    <t>SM_004</t>
  </si>
  <si>
    <r>
      <t>Send money to a</t>
    </r>
    <r>
      <rPr>
        <b/>
        <sz val="10"/>
        <rFont val="Arial"/>
        <family val="2"/>
        <charset val="1"/>
      </rPr>
      <t xml:space="preserve"> contact</t>
    </r>
    <r>
      <rPr>
        <sz val="10"/>
        <rFont val="Arial"/>
        <family val="2"/>
      </rPr>
      <t xml:space="preserve"> from phone</t>
    </r>
  </si>
  <si>
    <t>6666666666,1234,ContactRecipient,6022887751,4</t>
  </si>
  <si>
    <t>Contact should be storted in the phone</t>
  </si>
  <si>
    <t>SM_034</t>
  </si>
  <si>
    <t>Verify receiver mobile number in recent list after Send Money</t>
  </si>
  <si>
    <t>6666666666,1234,ContactRecipient,6022887751,34</t>
  </si>
  <si>
    <t>SM_054</t>
  </si>
  <si>
    <t>Send decimal value amount to an email contact from phone and verify receiver email in recent list</t>
  </si>
  <si>
    <t>SM_014</t>
  </si>
  <si>
    <r>
      <t xml:space="preserve">Send money  to an email </t>
    </r>
    <r>
      <rPr>
        <b/>
        <sz val="10"/>
        <rFont val="Arial"/>
        <family val="2"/>
        <charset val="1"/>
      </rPr>
      <t>contact</t>
    </r>
    <r>
      <rPr>
        <sz val="10"/>
        <rFont val="Arial"/>
        <family val="2"/>
      </rPr>
      <t xml:space="preserve"> from phone</t>
    </r>
  </si>
  <si>
    <t>6666666666,1234,ContactEmail,appiumqa123@gmail.com,1.4</t>
  </si>
  <si>
    <t>SM_033</t>
  </si>
  <si>
    <t>Send Amount with decimal value</t>
  </si>
  <si>
    <t>6666666666,1234,Ziwa,6022887751,3.3</t>
  </si>
  <si>
    <t>SM_035</t>
  </si>
  <si>
    <t>Verify receiver email in recent list after Send Money</t>
  </si>
  <si>
    <t>6666666666,1234,ContactEmail,appiumqa123@gmail.com,3.5</t>
  </si>
  <si>
    <t>SM_037</t>
  </si>
  <si>
    <t>Send Money to email and check CSR tables</t>
  </si>
  <si>
    <t>6666666666,1234,Ziwa,appiumqa123@gmail.com,3.7</t>
  </si>
  <si>
    <t>SM_052</t>
  </si>
  <si>
    <t>Send Money to new valid mobile number and verify Sender and Recipient Balances</t>
  </si>
  <si>
    <t>SM_006</t>
  </si>
  <si>
    <t xml:space="preserve">Send Money to new valid mobile number </t>
  </si>
  <si>
    <t>6666666666,1234,Ziwa,5306625495,6</t>
  </si>
  <si>
    <t>Sender and Receiver should not be same</t>
  </si>
  <si>
    <t>SM_009</t>
  </si>
  <si>
    <t>Verify Sender balance after Send Money to mobile</t>
  </si>
  <si>
    <t>6666666666,1234,Ziwa,5306625495,9</t>
  </si>
  <si>
    <t>SM_010</t>
  </si>
  <si>
    <t>Verify Recipient balance after Send Money to mobile</t>
  </si>
  <si>
    <t>6666666666,1234,Ziwa,5306625495:1234,10</t>
  </si>
  <si>
    <t>Recipient's securePin to be bundled with loginId as loginId:securePin</t>
  </si>
  <si>
    <t>SM_008</t>
  </si>
  <si>
    <t>Send Money with Insufficient funds and user adds money – Complete Send Money</t>
  </si>
  <si>
    <t>4836790335,1234,Ziwa,6022887751,8,CorpCard,1234:793</t>
  </si>
  <si>
    <t>SendAmt&gt;Balance is automatically calculated and entered. Only enter Add Money amount on Insufficient Balance error message</t>
  </si>
  <si>
    <t>Added Step – Complete Send Money(No Bal)</t>
  </si>
  <si>
    <t>SM_053</t>
  </si>
  <si>
    <t>Send Money to new valid email and verify Sender and Recipient Balances</t>
  </si>
  <si>
    <t>SM_015</t>
  </si>
  <si>
    <t>Send Money to new valid email</t>
  </si>
  <si>
    <t>6666666666,1234,Ziwa,appiumdemo123@gmail.com,53</t>
  </si>
  <si>
    <t>SM_017</t>
  </si>
  <si>
    <t>Verify Sender balance after Send Money to email</t>
  </si>
  <si>
    <t>Give recipient's email, not sender's email</t>
  </si>
  <si>
    <t>SM_018</t>
  </si>
  <si>
    <t>Verify Recipient balance after Send Money to email</t>
  </si>
  <si>
    <t>6666666666,1234,Ziwa,appiumdemo123@gmail.com:1234:6022887751,53</t>
  </si>
  <si>
    <t>SM_043</t>
  </si>
  <si>
    <t>Send Money to Invalid emailId &amp; mobile number</t>
  </si>
  <si>
    <t>SM_027</t>
  </si>
  <si>
    <t>Send money to invalid e-mail ID</t>
  </si>
  <si>
    <t>6666666666,1234,Ziwa,appiumdemo123@gmail,27</t>
  </si>
  <si>
    <t>Other types of Invalid email(without @) is currently accepted, script may fail</t>
  </si>
  <si>
    <t>SM_028</t>
  </si>
  <si>
    <t>Send money to invalid 9 digit mobile number</t>
  </si>
  <si>
    <t>6666666666,1234,Ziwa,702288781,28</t>
  </si>
  <si>
    <t>SM_030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</si>
  <si>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</rPr>
      <t xml:space="preserve"> </t>
    </r>
    <r>
      <rPr>
        <sz val="10"/>
        <color indexed="8"/>
        <rFont val="Arial"/>
        <family val="2"/>
        <charset val="1"/>
      </rPr>
      <t xml:space="preserve">with country code prefix </t>
    </r>
    <r>
      <rPr>
        <sz val="10"/>
        <rFont val="Arial"/>
        <family val="2"/>
      </rPr>
      <t>and Verify recent Transaction</t>
    </r>
  </si>
  <si>
    <t>6666666666,1234,Ravi,6666666666,30</t>
  </si>
  <si>
    <t>Sender and Receiver numbers should be same . Give exact userName</t>
  </si>
  <si>
    <t>SM_044</t>
  </si>
  <si>
    <t>Verify Unclaimed funds page,claim prompt,incorrect code &amp; blank code</t>
  </si>
  <si>
    <t>SM_021</t>
  </si>
  <si>
    <t>Send money to unregistered mobile no. &amp; sign up the beneficiary, Verify Unclaimed funds page</t>
  </si>
  <si>
    <t xml:space="preserve">MobileNo. Should have Unlaimed funds associated with it </t>
  </si>
  <si>
    <t>SM_022</t>
  </si>
  <si>
    <t>Verify claim code prompt</t>
  </si>
  <si>
    <t>SM_024</t>
  </si>
  <si>
    <t xml:space="preserve">Verify Incorrect claim code </t>
  </si>
  <si>
    <t>SM_025</t>
  </si>
  <si>
    <t>Verify Blank Unclaimed code</t>
  </si>
  <si>
    <t>SM_038</t>
  </si>
  <si>
    <t>Add new mobile number and send money</t>
  </si>
  <si>
    <t>6666666666,1234,Ziwa,6786145512:1234:8564478952,38</t>
  </si>
  <si>
    <r>
      <t>Provide Unregistered mobileNo bundeled with recipient details as recipientMobile:recipientSecurePin:</t>
    </r>
    <r>
      <rPr>
        <b/>
        <sz val="10"/>
        <rFont val="Arial"/>
        <family val="2"/>
        <charset val="1"/>
      </rPr>
      <t>newMobileNo
newMobileNo should not be previously added.</t>
    </r>
  </si>
  <si>
    <t>SM_045</t>
  </si>
  <si>
    <t>Group Execute : Lock Sender &amp; Beneficiary card and send money</t>
  </si>
  <si>
    <t>SM_046</t>
  </si>
  <si>
    <t>Lock card &amp; send money</t>
  </si>
  <si>
    <t>6666666666,1234,Prakash,2571041989:1234,1</t>
  </si>
  <si>
    <t>SM_047</t>
  </si>
  <si>
    <t xml:space="preserve">Block beneficiary card and send money </t>
  </si>
  <si>
    <t>SM_048</t>
  </si>
  <si>
    <t>SM_049</t>
  </si>
  <si>
    <t>6666666666,1234,Prakkash,50100000744112,HDFC0000003,49</t>
  </si>
  <si>
    <t>SM_050</t>
  </si>
  <si>
    <t>6666666666,1234,Prakkash,119551457077,MUBL0000005,50</t>
  </si>
  <si>
    <t>Precondition : amount&gt;999 to be given without comma . Ex : 1000</t>
  </si>
  <si>
    <t>SM_032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</si>
  <si>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</rPr>
      <t xml:space="preserve"> with country code prefix</t>
    </r>
  </si>
  <si>
    <t>6666666666,1234,Ravi,+916666666666,10</t>
  </si>
  <si>
    <t>Scenario merged with SM_030 . Sender and Receiver numbers should be same .</t>
  </si>
  <si>
    <t>SM_055</t>
  </si>
  <si>
    <t>Verify Recent Transactions</t>
  </si>
  <si>
    <t>Test Data</t>
  </si>
  <si>
    <t>PMT_001</t>
  </si>
  <si>
    <t>Verify Manage Cards . Add/Delete cards</t>
  </si>
  <si>
    <t>1456576079,1234,TempCard:4799470154517884:05:2021</t>
  </si>
  <si>
    <t>PMT_002</t>
  </si>
  <si>
    <t>Change name to 31 characters and do ITP Payment</t>
  </si>
  <si>
    <r>
      <t>7022887751,1234</t>
    </r>
    <r>
      <rPr>
        <sz val="10"/>
        <rFont val="Arial"/>
        <family val="2"/>
      </rPr>
      <t>,100,Owncard:1234:996:4799470141416604,IAPv2,Wpay,AmountKnownTrue,ChargeLaterTrue,ChargeOnCheckTrue|Flname,With,ThirtyOneCharacters,Male,12121990</t>
    </r>
  </si>
  <si>
    <t>5555555555,1234,6,TestCard6666,1234:041</t>
  </si>
  <si>
    <t>5555555555,1234,1,TestCard6666,1234:278</t>
  </si>
  <si>
    <t>5555555555,1234,29,TestCard6666:4799470122486840:01:2021,1234:914</t>
  </si>
  <si>
    <t>5555555555,1234,32,TestCard6666,1234:793</t>
  </si>
  <si>
    <t xml:space="preserve">5555555555,1234,100,TestCard6666,1234: </t>
  </si>
  <si>
    <t>5555555555,1234,1,TestCard6666:4799470122486840:01:2021,1234:914</t>
  </si>
  <si>
    <t>TC_REG_006</t>
  </si>
  <si>
    <t>Verification of already registered Mobile number</t>
  </si>
  <si>
    <t>9066946245</t>
  </si>
  <si>
    <t>KYC_003</t>
  </si>
  <si>
    <t>Validate Wallet block message for KYC non-compliance</t>
  </si>
  <si>
    <t>1115556668,1234,ABCDE1234P,Prakkash,12/12/1990,./files/,8,CorpCard9301:4329099870779301:02:2020,1234:123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</si>
</sst>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&quot;TRUE&quot;;&quot;TRUE&quot;;&quot;FALSE&quot;"/>
  </numFmts>
  <fonts count="38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1"/>
      <name val="Cambria"/>
      <family val="1"/>
      <charset val="1"/>
    </font>
    <font>
      <sz val="10"/>
      <color indexed="57"/>
      <name val="Calibri"/>
      <family val="2"/>
      <charset val="1"/>
    </font>
    <font>
      <sz val="12"/>
      <name val="Arial"/>
      <family val="2"/>
      <charset val="1"/>
    </font>
    <font>
      <sz val="10"/>
      <color indexed="48"/>
      <name val="Consolas"/>
      <family val="2"/>
      <charset val="1"/>
    </font>
    <font>
      <sz val="12"/>
      <name val="Cambria"/>
      <family val="1"/>
      <charset val="1"/>
    </font>
    <font>
      <b/>
      <sz val="11"/>
      <name val="PT Sans"/>
      <family val="2"/>
      <charset val="1"/>
    </font>
    <font>
      <sz val="12"/>
      <color indexed="8"/>
      <name val="Cambria"/>
      <family val="1"/>
      <charset val="1"/>
    </font>
    <font>
      <sz val="10"/>
      <color indexed="57"/>
      <name val="Consolas"/>
      <family val="2"/>
      <charset val="1"/>
    </font>
    <font>
      <sz val="10"/>
      <name val="Consolas"/>
      <family val="2"/>
      <charset val="1"/>
    </font>
    <font>
      <sz val="10"/>
      <color indexed="12"/>
      <name val="Arial"/>
      <family val="2"/>
      <charset val="1"/>
    </font>
    <font>
      <sz val="10"/>
      <color indexed="8"/>
      <name val="Arial"/>
      <family val="2"/>
    </font>
    <font>
      <sz val="10"/>
      <color indexed="58"/>
      <name val="Arial"/>
      <family val="2"/>
      <charset val="1"/>
    </font>
    <font>
      <u/>
      <sz val="10"/>
      <color indexed="58"/>
      <name val="Consolas"/>
      <family val="2"/>
      <charset val="1"/>
    </font>
    <font>
      <sz val="10"/>
      <color indexed="58"/>
      <name val="Consolas"/>
      <family val="2"/>
      <charset val="1"/>
    </font>
    <font>
      <sz val="9"/>
      <color indexed="10"/>
      <name val="Arial"/>
      <family val="2"/>
      <charset val="1"/>
    </font>
    <font>
      <u/>
      <sz val="10"/>
      <color indexed="57"/>
      <name val="Consolas"/>
      <family val="2"/>
      <charset val="1"/>
    </font>
    <font>
      <u/>
      <sz val="10"/>
      <name val="Consolas"/>
      <family val="2"/>
      <charset val="1"/>
    </font>
    <font>
      <b/>
      <sz val="10"/>
      <color indexed="57"/>
      <name val="Consolas"/>
      <family val="2"/>
      <charset val="1"/>
    </font>
    <font>
      <sz val="10"/>
      <color indexed="39"/>
      <name val="Consolas"/>
      <family val="2"/>
      <charset val="1"/>
    </font>
    <font>
      <sz val="10"/>
      <color indexed="8"/>
      <name val="Consolas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63"/>
      <name val="Calibri"/>
      <family val="2"/>
      <charset val="1"/>
    </font>
    <font>
      <u/>
      <sz val="10"/>
      <color indexed="48"/>
      <name val="Consolas"/>
      <family val="2"/>
    </font>
    <font>
      <sz val="11"/>
      <color indexed="8"/>
      <name val="Consolas"/>
      <family val="2"/>
      <charset val="1"/>
    </font>
    <font>
      <sz val="11"/>
      <color indexed="8"/>
      <name val="Times New Roman"/>
      <family val="1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name val="Consolas"/>
      <family val="2"/>
      <charset val="1"/>
    </font>
    <font>
      <sz val="11"/>
      <name val="Times New Roman"/>
      <family val="1"/>
      <charset val="1"/>
    </font>
    <font>
      <b/>
      <sz val="10"/>
      <color indexed="8"/>
      <name val="Arial"/>
      <family val="2"/>
      <charset val="1"/>
    </font>
    <font>
      <u/>
      <sz val="10"/>
      <color theme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44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6"/>
        <bgColor indexed="55"/>
      </patternFill>
    </fill>
    <fill>
      <patternFill patternType="solid">
        <fgColor indexed="15"/>
        <bgColor indexed="35"/>
      </patternFill>
    </fill>
    <fill>
      <patternFill patternType="solid">
        <fgColor indexed="44"/>
        <bgColor indexed="23"/>
      </patternFill>
    </fill>
    <fill>
      <patternFill patternType="solid">
        <fgColor indexed="18"/>
        <bgColor indexed="32"/>
      </patternFill>
    </fill>
    <fill>
      <patternFill patternType="solid">
        <fgColor indexed="55"/>
        <bgColor indexed="24"/>
      </patternFill>
    </fill>
    <fill>
      <patternFill patternType="solid">
        <fgColor indexed="24"/>
        <bgColor indexed="55"/>
      </patternFill>
    </fill>
    <fill>
      <patternFill patternType="solid">
        <fgColor indexed="62"/>
        <bgColor indexed="39"/>
      </patternFill>
    </fill>
    <fill>
      <patternFill patternType="solid">
        <fgColor indexed="51"/>
        <bgColor indexed="4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35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50"/>
        <bgColor indexed="29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23"/>
      </patternFill>
    </fill>
  </fills>
  <borders count="2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5">
    <xf numFmtId="0" fontId="0" fillId="0" borderId="0" xfId="0"/>
    <xf numFmtId="0" fontId="1" fillId="0" borderId="0" xfId="1"/>
    <xf numFmtId="0" fontId="2" fillId="0" borderId="1" xfId="1" applyFont="1" applyBorder="1" applyAlignment="1"/>
    <xf numFmtId="0" fontId="2" fillId="0" borderId="0" xfId="1" applyFont="1" applyAlignment="1"/>
    <xf numFmtId="0" fontId="3" fillId="0" borderId="0" xfId="1" applyFont="1" applyAlignment="1"/>
    <xf numFmtId="0" fontId="3" fillId="0" borderId="1" xfId="1" applyFont="1" applyBorder="1" applyAlignment="1"/>
    <xf numFmtId="0" fontId="3" fillId="2" borderId="1" xfId="1" applyFont="1" applyFill="1" applyBorder="1" applyAlignment="1"/>
    <xf numFmtId="0" fontId="4" fillId="3" borderId="1" xfId="1" applyFont="1" applyFill="1" applyBorder="1" applyAlignment="1">
      <alignment vertical="top"/>
    </xf>
    <xf numFmtId="0" fontId="3" fillId="3" borderId="1" xfId="1" applyFont="1" applyFill="1" applyBorder="1" applyAlignment="1"/>
    <xf numFmtId="0" fontId="5" fillId="3" borderId="1" xfId="1" applyFont="1" applyFill="1" applyBorder="1" applyAlignment="1">
      <alignment vertical="top"/>
    </xf>
    <xf numFmtId="0" fontId="2" fillId="0" borderId="0" xfId="1" applyFont="1" applyAlignment="1">
      <alignment wrapText="1"/>
    </xf>
    <xf numFmtId="0" fontId="6" fillId="3" borderId="1" xfId="1" applyFont="1" applyFill="1" applyBorder="1" applyAlignment="1">
      <alignment vertical="top"/>
    </xf>
    <xf numFmtId="0" fontId="3" fillId="0" borderId="0" xfId="1" applyFont="1" applyAlignment="1">
      <alignment wrapText="1"/>
    </xf>
    <xf numFmtId="0" fontId="5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1" fillId="0" borderId="1" xfId="1" applyFont="1" applyBorder="1" applyAlignment="1"/>
    <xf numFmtId="0" fontId="3" fillId="4" borderId="0" xfId="1" applyFont="1" applyFill="1" applyBorder="1" applyAlignment="1"/>
    <xf numFmtId="0" fontId="3" fillId="4" borderId="3" xfId="1" applyFont="1" applyFill="1" applyBorder="1" applyAlignment="1"/>
    <xf numFmtId="0" fontId="3" fillId="4" borderId="4" xfId="1" applyFont="1" applyFill="1" applyBorder="1" applyAlignment="1"/>
    <xf numFmtId="0" fontId="3" fillId="5" borderId="4" xfId="1" applyFont="1" applyFill="1" applyBorder="1" applyAlignment="1"/>
    <xf numFmtId="49" fontId="3" fillId="0" borderId="1" xfId="1" applyNumberFormat="1" applyFont="1" applyBorder="1" applyAlignment="1"/>
    <xf numFmtId="0" fontId="6" fillId="0" borderId="0" xfId="1" applyFont="1" applyAlignment="1"/>
    <xf numFmtId="0" fontId="5" fillId="0" borderId="1" xfId="1" applyFont="1" applyBorder="1" applyAlignment="1"/>
    <xf numFmtId="0" fontId="3" fillId="6" borderId="0" xfId="1" applyFont="1" applyFill="1" applyBorder="1" applyAlignment="1"/>
    <xf numFmtId="0" fontId="9" fillId="6" borderId="0" xfId="1" applyFont="1" applyFill="1" applyBorder="1" applyAlignment="1"/>
    <xf numFmtId="0" fontId="2" fillId="6" borderId="0" xfId="1" applyFont="1" applyFill="1" applyBorder="1" applyAlignment="1"/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6" fillId="0" borderId="1" xfId="1" applyFont="1" applyBorder="1" applyAlignment="1"/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vertical="top"/>
    </xf>
    <xf numFmtId="0" fontId="3" fillId="7" borderId="0" xfId="1" applyFont="1" applyFill="1" applyBorder="1" applyAlignment="1"/>
    <xf numFmtId="0" fontId="4" fillId="0" borderId="1" xfId="1" applyFont="1" applyBorder="1" applyAlignment="1"/>
    <xf numFmtId="0" fontId="3" fillId="7" borderId="0" xfId="1" applyFont="1" applyFill="1" applyBorder="1" applyAlignment="1">
      <alignment wrapText="1"/>
    </xf>
    <xf numFmtId="0" fontId="3" fillId="0" borderId="0" xfId="1" applyFont="1" applyAlignment="1">
      <alignment horizontal="left"/>
    </xf>
    <xf numFmtId="0" fontId="3" fillId="8" borderId="0" xfId="1" applyFont="1" applyFill="1" applyBorder="1" applyAlignment="1"/>
    <xf numFmtId="0" fontId="4" fillId="3" borderId="0" xfId="1" applyFont="1" applyFill="1" applyBorder="1" applyAlignment="1">
      <alignment vertical="top"/>
    </xf>
    <xf numFmtId="164" fontId="11" fillId="0" borderId="0" xfId="1" applyNumberFormat="1" applyFont="1" applyAlignment="1"/>
    <xf numFmtId="0" fontId="12" fillId="0" borderId="0" xfId="1" applyFont="1" applyAlignment="1"/>
    <xf numFmtId="0" fontId="11" fillId="0" borderId="0" xfId="1" applyFont="1" applyAlignment="1"/>
    <xf numFmtId="0" fontId="5" fillId="0" borderId="0" xfId="1" applyFont="1" applyAlignment="1">
      <alignment vertical="top"/>
    </xf>
    <xf numFmtId="49" fontId="3" fillId="0" borderId="5" xfId="1" applyNumberFormat="1" applyFont="1" applyBorder="1" applyAlignment="1">
      <alignment horizontal="left"/>
    </xf>
    <xf numFmtId="0" fontId="2" fillId="0" borderId="5" xfId="1" applyFont="1" applyBorder="1" applyAlignment="1"/>
    <xf numFmtId="0" fontId="3" fillId="0" borderId="6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3" fillId="9" borderId="1" xfId="1" applyFont="1" applyFill="1" applyBorder="1" applyAlignment="1"/>
    <xf numFmtId="0" fontId="3" fillId="3" borderId="0" xfId="1" applyFont="1" applyFill="1" applyBorder="1" applyAlignment="1"/>
    <xf numFmtId="0" fontId="2" fillId="5" borderId="1" xfId="1" applyFont="1" applyFill="1" applyBorder="1" applyAlignment="1"/>
    <xf numFmtId="0" fontId="2" fillId="0" borderId="0" xfId="1" applyFont="1" applyAlignment="1">
      <alignment horizontal="center"/>
    </xf>
    <xf numFmtId="0" fontId="2" fillId="0" borderId="8" xfId="1" applyFont="1" applyBorder="1" applyAlignment="1"/>
    <xf numFmtId="0" fontId="3" fillId="0" borderId="0" xfId="0" applyFont="1" applyAlignment="1"/>
    <xf numFmtId="0" fontId="13" fillId="0" borderId="0" xfId="1" applyFont="1" applyAlignment="1"/>
    <xf numFmtId="0" fontId="3" fillId="10" borderId="0" xfId="1" applyFont="1" applyFill="1" applyBorder="1" applyAlignment="1"/>
    <xf numFmtId="0" fontId="3" fillId="10" borderId="1" xfId="1" applyFont="1" applyFill="1" applyBorder="1" applyAlignment="1"/>
    <xf numFmtId="0" fontId="14" fillId="10" borderId="4" xfId="1" applyFont="1" applyFill="1" applyBorder="1" applyAlignment="1"/>
    <xf numFmtId="49" fontId="8" fillId="0" borderId="0" xfId="1" applyNumberFormat="1" applyFont="1" applyAlignment="1"/>
    <xf numFmtId="0" fontId="15" fillId="0" borderId="0" xfId="1" applyFont="1" applyAlignment="1"/>
    <xf numFmtId="0" fontId="14" fillId="10" borderId="10" xfId="1" applyFont="1" applyFill="1" applyBorder="1" applyAlignment="1"/>
    <xf numFmtId="0" fontId="14" fillId="10" borderId="0" xfId="1" applyFont="1" applyFill="1" applyBorder="1" applyAlignment="1"/>
    <xf numFmtId="0" fontId="16" fillId="0" borderId="1" xfId="1" applyFont="1" applyBorder="1" applyAlignment="1">
      <alignment horizontal="left"/>
    </xf>
    <xf numFmtId="0" fontId="14" fillId="10" borderId="4" xfId="0" applyFont="1" applyFill="1" applyBorder="1" applyAlignment="1"/>
    <xf numFmtId="0" fontId="13" fillId="0" borderId="0" xfId="0" applyFont="1" applyAlignment="1"/>
    <xf numFmtId="0" fontId="17" fillId="0" borderId="0" xfId="1" applyFont="1" applyAlignment="1"/>
    <xf numFmtId="0" fontId="6" fillId="10" borderId="4" xfId="1" applyFont="1" applyFill="1" applyBorder="1" applyAlignment="1"/>
    <xf numFmtId="0" fontId="20" fillId="0" borderId="0" xfId="1" applyFont="1" applyAlignment="1"/>
    <xf numFmtId="0" fontId="21" fillId="0" borderId="0" xfId="1" applyFont="1" applyAlignment="1"/>
    <xf numFmtId="0" fontId="1" fillId="0" borderId="0" xfId="1" applyFont="1"/>
    <xf numFmtId="0" fontId="6" fillId="10" borderId="4" xfId="0" applyFont="1" applyFill="1" applyBorder="1" applyAlignment="1"/>
    <xf numFmtId="0" fontId="14" fillId="10" borderId="3" xfId="1" applyFont="1" applyFill="1" applyBorder="1" applyAlignment="1"/>
    <xf numFmtId="0" fontId="6" fillId="10" borderId="11" xfId="1" applyFont="1" applyFill="1" applyBorder="1" applyAlignment="1"/>
    <xf numFmtId="0" fontId="1" fillId="0" borderId="2" xfId="1" applyFont="1" applyBorder="1"/>
    <xf numFmtId="0" fontId="14" fillId="0" borderId="0" xfId="1" applyFont="1" applyAlignment="1"/>
    <xf numFmtId="0" fontId="16" fillId="0" borderId="0" xfId="1" applyFont="1"/>
    <xf numFmtId="0" fontId="23" fillId="0" borderId="0" xfId="1" applyFont="1" applyAlignment="1"/>
    <xf numFmtId="0" fontId="3" fillId="10" borderId="4" xfId="1" applyFont="1" applyFill="1" applyBorder="1" applyAlignment="1"/>
    <xf numFmtId="0" fontId="24" fillId="0" borderId="0" xfId="1" applyFont="1" applyAlignment="1"/>
    <xf numFmtId="0" fontId="14" fillId="10" borderId="10" xfId="0" applyFont="1" applyFill="1" applyBorder="1" applyAlignment="1"/>
    <xf numFmtId="0" fontId="14" fillId="0" borderId="0" xfId="0" applyFont="1" applyAlignment="1"/>
    <xf numFmtId="0" fontId="3" fillId="0" borderId="5" xfId="1" applyFont="1" applyBorder="1" applyAlignment="1"/>
    <xf numFmtId="0" fontId="3" fillId="11" borderId="0" xfId="1" applyFont="1" applyFill="1" applyBorder="1" applyAlignment="1"/>
    <xf numFmtId="0" fontId="2" fillId="0" borderId="1" xfId="1" applyFont="1" applyBorder="1" applyAlignment="1">
      <alignment horizontal="center"/>
    </xf>
    <xf numFmtId="0" fontId="2" fillId="0" borderId="12" xfId="1" applyFont="1" applyBorder="1" applyAlignment="1"/>
    <xf numFmtId="0" fontId="25" fillId="0" borderId="1" xfId="1" applyFont="1" applyBorder="1" applyAlignment="1"/>
    <xf numFmtId="0" fontId="3" fillId="12" borderId="1" xfId="1" applyFont="1" applyFill="1" applyBorder="1" applyAlignment="1">
      <alignment wrapText="1"/>
    </xf>
    <xf numFmtId="49" fontId="3" fillId="0" borderId="12" xfId="1" applyNumberFormat="1" applyFont="1" applyBorder="1" applyAlignment="1"/>
    <xf numFmtId="0" fontId="3" fillId="0" borderId="1" xfId="0" applyFont="1" applyBorder="1" applyAlignment="1">
      <alignment wrapText="1"/>
    </xf>
    <xf numFmtId="0" fontId="3" fillId="5" borderId="1" xfId="1" applyFont="1" applyFill="1" applyBorder="1" applyAlignment="1"/>
    <xf numFmtId="0" fontId="3" fillId="12" borderId="1" xfId="0" applyFont="1" applyFill="1" applyBorder="1" applyAlignment="1">
      <alignment wrapText="1"/>
    </xf>
    <xf numFmtId="0" fontId="3" fillId="0" borderId="12" xfId="1" applyFont="1" applyBorder="1" applyAlignment="1"/>
    <xf numFmtId="0" fontId="3" fillId="13" borderId="1" xfId="1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1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49" fontId="6" fillId="0" borderId="12" xfId="1" applyNumberFormat="1" applyFont="1" applyBorder="1" applyAlignment="1"/>
    <xf numFmtId="0" fontId="9" fillId="0" borderId="0" xfId="1" applyFont="1" applyAlignment="1"/>
    <xf numFmtId="0" fontId="3" fillId="10" borderId="1" xfId="1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3" fontId="6" fillId="0" borderId="13" xfId="1" applyNumberFormat="1" applyFont="1" applyBorder="1" applyAlignment="1">
      <alignment horizontal="left"/>
    </xf>
    <xf numFmtId="49" fontId="2" fillId="0" borderId="0" xfId="1" applyNumberFormat="1" applyFont="1" applyAlignment="1"/>
    <xf numFmtId="0" fontId="3" fillId="13" borderId="0" xfId="1" applyFont="1" applyFill="1" applyBorder="1" applyAlignment="1"/>
    <xf numFmtId="0" fontId="3" fillId="14" borderId="0" xfId="1" applyFont="1" applyFill="1" applyBorder="1" applyAlignment="1"/>
    <xf numFmtId="0" fontId="26" fillId="0" borderId="1" xfId="1" applyFont="1" applyBorder="1" applyAlignment="1"/>
    <xf numFmtId="0" fontId="3" fillId="10" borderId="0" xfId="1" applyFont="1" applyFill="1" applyBorder="1" applyAlignment="1">
      <alignment wrapText="1"/>
    </xf>
    <xf numFmtId="0" fontId="26" fillId="0" borderId="0" xfId="1" applyFont="1" applyAlignment="1"/>
    <xf numFmtId="0" fontId="3" fillId="15" borderId="0" xfId="1" applyFont="1" applyFill="1" applyBorder="1" applyAlignment="1"/>
    <xf numFmtId="0" fontId="8" fillId="0" borderId="1" xfId="1" applyFont="1" applyBorder="1" applyAlignment="1"/>
    <xf numFmtId="0" fontId="3" fillId="10" borderId="15" xfId="1" applyFont="1" applyFill="1" applyBorder="1" applyAlignment="1"/>
    <xf numFmtId="0" fontId="27" fillId="10" borderId="0" xfId="1" applyFont="1" applyFill="1" applyBorder="1" applyAlignment="1">
      <alignment wrapText="1"/>
    </xf>
    <xf numFmtId="0" fontId="5" fillId="0" borderId="0" xfId="1" applyFont="1" applyAlignment="1">
      <alignment wrapText="1"/>
    </xf>
    <xf numFmtId="0" fontId="27" fillId="0" borderId="1" xfId="1" applyFont="1" applyBorder="1" applyAlignment="1"/>
    <xf numFmtId="0" fontId="27" fillId="10" borderId="1" xfId="1" applyFont="1" applyFill="1" applyBorder="1" applyAlignment="1">
      <alignment wrapText="1"/>
    </xf>
    <xf numFmtId="0" fontId="5" fillId="10" borderId="1" xfId="1" applyFont="1" applyFill="1" applyBorder="1" applyAlignment="1"/>
    <xf numFmtId="0" fontId="5" fillId="10" borderId="10" xfId="1" applyFont="1" applyFill="1" applyBorder="1" applyAlignment="1"/>
    <xf numFmtId="0" fontId="28" fillId="16" borderId="1" xfId="1" applyFont="1" applyFill="1" applyBorder="1" applyAlignment="1"/>
    <xf numFmtId="0" fontId="5" fillId="9" borderId="1" xfId="1" applyFont="1" applyFill="1" applyBorder="1" applyAlignment="1"/>
    <xf numFmtId="0" fontId="3" fillId="9" borderId="15" xfId="1" applyFont="1" applyFill="1" applyBorder="1" applyAlignment="1"/>
    <xf numFmtId="0" fontId="5" fillId="9" borderId="1" xfId="1" applyFont="1" applyFill="1" applyBorder="1" applyAlignment="1">
      <alignment wrapText="1"/>
    </xf>
    <xf numFmtId="0" fontId="5" fillId="16" borderId="1" xfId="1" applyFont="1" applyFill="1" applyBorder="1" applyAlignment="1"/>
    <xf numFmtId="0" fontId="5" fillId="0" borderId="1" xfId="1" applyFont="1" applyBorder="1" applyAlignment="1">
      <alignment wrapText="1"/>
    </xf>
    <xf numFmtId="0" fontId="1" fillId="6" borderId="0" xfId="1" applyFont="1" applyFill="1"/>
    <xf numFmtId="0" fontId="3" fillId="6" borderId="3" xfId="1" applyFont="1" applyFill="1" applyBorder="1" applyAlignment="1"/>
    <xf numFmtId="0" fontId="3" fillId="6" borderId="4" xfId="1" applyFont="1" applyFill="1" applyBorder="1" applyAlignment="1"/>
    <xf numFmtId="0" fontId="6" fillId="6" borderId="4" xfId="1" applyFont="1" applyFill="1" applyBorder="1" applyAlignment="1"/>
    <xf numFmtId="0" fontId="3" fillId="6" borderId="10" xfId="1" applyFont="1" applyFill="1" applyBorder="1" applyAlignment="1"/>
    <xf numFmtId="0" fontId="13" fillId="9" borderId="1" xfId="1" applyFont="1" applyFill="1" applyBorder="1" applyAlignment="1"/>
    <xf numFmtId="0" fontId="6" fillId="9" borderId="1" xfId="1" applyFont="1" applyFill="1" applyBorder="1" applyAlignment="1"/>
    <xf numFmtId="0" fontId="3" fillId="17" borderId="1" xfId="1" applyFont="1" applyFill="1" applyBorder="1" applyAlignment="1"/>
    <xf numFmtId="0" fontId="2" fillId="0" borderId="2" xfId="1" applyFont="1" applyBorder="1" applyAlignment="1"/>
    <xf numFmtId="0" fontId="2" fillId="0" borderId="16" xfId="1" applyFont="1" applyBorder="1" applyAlignment="1"/>
    <xf numFmtId="0" fontId="25" fillId="0" borderId="0" xfId="1" applyFont="1" applyAlignment="1"/>
    <xf numFmtId="0" fontId="6" fillId="3" borderId="0" xfId="1" applyFont="1" applyFill="1" applyBorder="1" applyAlignment="1">
      <alignment wrapText="1"/>
    </xf>
    <xf numFmtId="0" fontId="25" fillId="16" borderId="0" xfId="1" applyFont="1" applyFill="1" applyBorder="1" applyAlignment="1"/>
    <xf numFmtId="0" fontId="30" fillId="0" borderId="0" xfId="1" applyFont="1" applyAlignment="1">
      <alignment horizontal="left"/>
    </xf>
    <xf numFmtId="0" fontId="10" fillId="0" borderId="0" xfId="1" applyFont="1" applyAlignment="1"/>
    <xf numFmtId="0" fontId="3" fillId="5" borderId="0" xfId="1" applyFont="1" applyFill="1" applyBorder="1" applyAlignment="1"/>
    <xf numFmtId="165" fontId="3" fillId="0" borderId="0" xfId="1" applyNumberFormat="1" applyFont="1" applyAlignment="1"/>
    <xf numFmtId="0" fontId="25" fillId="17" borderId="0" xfId="1" applyFont="1" applyFill="1" applyBorder="1" applyAlignment="1"/>
    <xf numFmtId="0" fontId="25" fillId="18" borderId="0" xfId="1" applyFont="1" applyFill="1" applyBorder="1" applyAlignment="1"/>
    <xf numFmtId="3" fontId="3" fillId="0" borderId="0" xfId="1" applyNumberFormat="1" applyFont="1" applyAlignment="1"/>
    <xf numFmtId="0" fontId="6" fillId="19" borderId="0" xfId="1" applyFont="1" applyFill="1" applyBorder="1" applyAlignment="1">
      <alignment wrapText="1"/>
    </xf>
    <xf numFmtId="0" fontId="3" fillId="5" borderId="0" xfId="1" applyFont="1" applyFill="1" applyBorder="1" applyAlignment="1">
      <alignment wrapText="1"/>
    </xf>
    <xf numFmtId="0" fontId="6" fillId="19" borderId="5" xfId="1" applyFont="1" applyFill="1" applyBorder="1" applyAlignment="1">
      <alignment wrapText="1"/>
    </xf>
    <xf numFmtId="0" fontId="2" fillId="0" borderId="11" xfId="1" applyFont="1" applyBorder="1" applyAlignment="1"/>
    <xf numFmtId="0" fontId="3" fillId="0" borderId="9" xfId="1" applyFont="1" applyBorder="1" applyAlignment="1">
      <alignment wrapText="1"/>
    </xf>
    <xf numFmtId="0" fontId="6" fillId="0" borderId="0" xfId="1" applyFont="1" applyAlignment="1">
      <alignment wrapText="1"/>
    </xf>
    <xf numFmtId="0" fontId="6" fillId="7" borderId="0" xfId="1" applyFont="1" applyFill="1" applyBorder="1" applyAlignment="1">
      <alignment wrapText="1"/>
    </xf>
    <xf numFmtId="3" fontId="6" fillId="0" borderId="0" xfId="1" applyNumberFormat="1" applyFont="1" applyAlignment="1">
      <alignment horizontal="left"/>
    </xf>
    <xf numFmtId="0" fontId="6" fillId="7" borderId="0" xfId="1" applyFont="1" applyFill="1" applyAlignment="1">
      <alignment horizontal="left"/>
    </xf>
    <xf numFmtId="0" fontId="25" fillId="7" borderId="9" xfId="1" applyFont="1" applyFill="1" applyBorder="1" applyAlignment="1"/>
    <xf numFmtId="0" fontId="3" fillId="7" borderId="17" xfId="1" applyFont="1" applyFill="1" applyBorder="1" applyAlignment="1"/>
    <xf numFmtId="0" fontId="25" fillId="20" borderId="0" xfId="1" applyFont="1" applyFill="1" applyBorder="1" applyAlignment="1">
      <alignment vertical="center"/>
    </xf>
    <xf numFmtId="0" fontId="3" fillId="5" borderId="3" xfId="1" applyFont="1" applyFill="1" applyBorder="1" applyAlignment="1"/>
    <xf numFmtId="0" fontId="3" fillId="7" borderId="9" xfId="1" applyFont="1" applyFill="1" applyBorder="1" applyAlignment="1"/>
    <xf numFmtId="0" fontId="3" fillId="7" borderId="3" xfId="1" applyFont="1" applyFill="1" applyBorder="1" applyAlignment="1"/>
    <xf numFmtId="0" fontId="3" fillId="7" borderId="4" xfId="1" applyFont="1" applyFill="1" applyBorder="1" applyAlignment="1"/>
    <xf numFmtId="0" fontId="3" fillId="7" borderId="11" xfId="1" applyFont="1" applyFill="1" applyBorder="1" applyAlignment="1"/>
    <xf numFmtId="0" fontId="3" fillId="0" borderId="2" xfId="1" applyFont="1" applyBorder="1" applyAlignment="1">
      <alignment wrapText="1"/>
    </xf>
    <xf numFmtId="0" fontId="3" fillId="0" borderId="2" xfId="1" applyFont="1" applyBorder="1" applyAlignment="1"/>
    <xf numFmtId="0" fontId="3" fillId="7" borderId="10" xfId="1" applyFont="1" applyFill="1" applyBorder="1" applyAlignment="1"/>
    <xf numFmtId="0" fontId="3" fillId="0" borderId="18" xfId="1" applyFont="1" applyBorder="1" applyAlignment="1">
      <alignment wrapText="1"/>
    </xf>
    <xf numFmtId="0" fontId="3" fillId="0" borderId="0" xfId="1" applyFont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3" fillId="5" borderId="10" xfId="1" applyFont="1" applyFill="1" applyBorder="1" applyAlignment="1"/>
    <xf numFmtId="0" fontId="1" fillId="0" borderId="0" xfId="1" applyFont="1" applyAlignment="1">
      <alignment vertical="top" wrapText="1"/>
    </xf>
    <xf numFmtId="0" fontId="31" fillId="0" borderId="0" xfId="1" applyFont="1" applyAlignment="1">
      <alignment horizontal="left"/>
    </xf>
    <xf numFmtId="0" fontId="3" fillId="17" borderId="0" xfId="1" applyFont="1" applyFill="1" applyBorder="1" applyAlignment="1"/>
    <xf numFmtId="0" fontId="3" fillId="0" borderId="1" xfId="1" applyFont="1" applyBorder="1" applyAlignment="1">
      <alignment vertical="center" wrapText="1"/>
    </xf>
    <xf numFmtId="49" fontId="3" fillId="0" borderId="0" xfId="1" applyNumberFormat="1" applyFont="1" applyAlignment="1"/>
    <xf numFmtId="0" fontId="3" fillId="18" borderId="0" xfId="1" applyFont="1" applyFill="1" applyBorder="1" applyAlignment="1"/>
    <xf numFmtId="0" fontId="3" fillId="18" borderId="2" xfId="1" applyFont="1" applyFill="1" applyBorder="1" applyAlignment="1"/>
    <xf numFmtId="0" fontId="3" fillId="5" borderId="17" xfId="1" applyFont="1" applyFill="1" applyBorder="1" applyAlignment="1"/>
    <xf numFmtId="0" fontId="1" fillId="0" borderId="0" xfId="1" applyFont="1" applyAlignment="1"/>
    <xf numFmtId="0" fontId="3" fillId="7" borderId="2" xfId="1" applyFont="1" applyFill="1" applyBorder="1" applyAlignment="1"/>
    <xf numFmtId="0" fontId="6" fillId="0" borderId="18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1" fillId="6" borderId="9" xfId="1" applyFont="1" applyFill="1" applyBorder="1"/>
    <xf numFmtId="0" fontId="6" fillId="6" borderId="14" xfId="1" applyFont="1" applyFill="1" applyBorder="1" applyAlignment="1">
      <alignment horizontal="left"/>
    </xf>
    <xf numFmtId="0" fontId="1" fillId="6" borderId="12" xfId="1" applyFill="1" applyBorder="1"/>
    <xf numFmtId="0" fontId="1" fillId="6" borderId="17" xfId="1" applyFont="1" applyFill="1" applyBorder="1"/>
    <xf numFmtId="0" fontId="1" fillId="6" borderId="3" xfId="1" applyFont="1" applyFill="1" applyBorder="1"/>
    <xf numFmtId="0" fontId="1" fillId="6" borderId="4" xfId="1" applyFont="1" applyFill="1" applyBorder="1"/>
    <xf numFmtId="0" fontId="1" fillId="6" borderId="11" xfId="1" applyFont="1" applyFill="1" applyBorder="1"/>
    <xf numFmtId="0" fontId="1" fillId="0" borderId="0" xfId="1" applyFont="1" applyBorder="1"/>
    <xf numFmtId="0" fontId="1" fillId="6" borderId="10" xfId="1" applyFont="1" applyFill="1" applyBorder="1"/>
    <xf numFmtId="0" fontId="26" fillId="0" borderId="0" xfId="1" applyFont="1" applyAlignment="1">
      <alignment horizontal="left"/>
    </xf>
    <xf numFmtId="0" fontId="34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0" fontId="1" fillId="5" borderId="0" xfId="1" applyFont="1" applyFill="1"/>
    <xf numFmtId="0" fontId="6" fillId="5" borderId="16" xfId="1" applyFont="1" applyFill="1" applyBorder="1" applyAlignment="1">
      <alignment horizontal="left"/>
    </xf>
    <xf numFmtId="0" fontId="6" fillId="5" borderId="0" xfId="1" applyFont="1" applyFill="1" applyAlignment="1">
      <alignment horizontal="left"/>
    </xf>
    <xf numFmtId="0" fontId="6" fillId="20" borderId="0" xfId="1" applyFont="1" applyFill="1" applyBorder="1" applyAlignment="1"/>
    <xf numFmtId="0" fontId="6" fillId="0" borderId="5" xfId="1" applyFont="1" applyBorder="1" applyAlignment="1"/>
    <xf numFmtId="0" fontId="3" fillId="20" borderId="0" xfId="1" applyFont="1" applyFill="1" applyBorder="1" applyAlignment="1"/>
    <xf numFmtId="0" fontId="1" fillId="6" borderId="0" xfId="1" applyFont="1" applyFill="1" applyBorder="1" applyAlignment="1"/>
    <xf numFmtId="0" fontId="3" fillId="10" borderId="9" xfId="1" applyFont="1" applyFill="1" applyBorder="1" applyAlignment="1">
      <alignment vertical="top"/>
    </xf>
    <xf numFmtId="0" fontId="3" fillId="10" borderId="9" xfId="1" applyFont="1" applyFill="1" applyBorder="1" applyAlignment="1">
      <alignment wrapText="1"/>
    </xf>
    <xf numFmtId="0" fontId="3" fillId="10" borderId="19" xfId="1" applyFont="1" applyFill="1" applyBorder="1" applyAlignment="1"/>
    <xf numFmtId="0" fontId="3" fillId="10" borderId="9" xfId="0" applyFont="1" applyFill="1" applyBorder="1" applyAlignment="1"/>
    <xf numFmtId="0" fontId="3" fillId="10" borderId="9" xfId="1" applyFont="1" applyFill="1" applyBorder="1" applyAlignment="1"/>
    <xf numFmtId="49" fontId="3" fillId="10" borderId="9" xfId="1" applyNumberFormat="1" applyFont="1" applyFill="1" applyBorder="1" applyAlignment="1"/>
    <xf numFmtId="0" fontId="3" fillId="6" borderId="0" xfId="1" applyFont="1" applyFill="1" applyBorder="1" applyAlignment="1">
      <alignment wrapText="1"/>
    </xf>
    <xf numFmtId="0" fontId="6" fillId="7" borderId="5" xfId="1" applyFont="1" applyFill="1" applyBorder="1" applyAlignment="1"/>
    <xf numFmtId="0" fontId="3" fillId="2" borderId="0" xfId="1" applyFont="1" applyFill="1" applyBorder="1" applyAlignment="1"/>
    <xf numFmtId="0" fontId="3" fillId="21" borderId="0" xfId="1" applyFont="1" applyFill="1" applyBorder="1" applyAlignment="1"/>
    <xf numFmtId="0" fontId="10" fillId="0" borderId="5" xfId="1" applyFont="1" applyBorder="1" applyAlignment="1"/>
    <xf numFmtId="0" fontId="3" fillId="9" borderId="0" xfId="1" applyFont="1" applyFill="1" applyBorder="1" applyAlignment="1"/>
    <xf numFmtId="0" fontId="2" fillId="9" borderId="0" xfId="1" applyFont="1" applyFill="1" applyBorder="1" applyAlignment="1"/>
    <xf numFmtId="0" fontId="3" fillId="22" borderId="0" xfId="1" applyFont="1" applyFill="1" applyBorder="1" applyAlignment="1"/>
    <xf numFmtId="0" fontId="9" fillId="22" borderId="0" xfId="1" applyFont="1" applyFill="1" applyBorder="1" applyAlignment="1"/>
    <xf numFmtId="0" fontId="6" fillId="0" borderId="0" xfId="0" applyFont="1" applyAlignment="1">
      <alignment wrapText="1"/>
    </xf>
    <xf numFmtId="49" fontId="1" fillId="0" borderId="0" xfId="1" applyNumberFormat="1" applyFont="1" applyAlignment="1"/>
    <xf numFmtId="0" fontId="36" fillId="0" borderId="5" xfId="1" applyFont="1" applyBorder="1" applyAlignment="1"/>
    <xf numFmtId="0" fontId="3" fillId="23" borderId="0" xfId="1" applyFont="1" applyFill="1" applyBorder="1" applyAlignment="1"/>
    <xf numFmtId="0" fontId="3" fillId="0" borderId="6" xfId="1" applyFont="1" applyBorder="1" applyAlignment="1"/>
    <xf numFmtId="0" fontId="3" fillId="24" borderId="0" xfId="1" applyFont="1" applyFill="1" applyBorder="1" applyAlignment="1"/>
    <xf numFmtId="0" fontId="6" fillId="24" borderId="0" xfId="1" applyFont="1" applyFill="1" applyBorder="1" applyAlignment="1"/>
    <xf numFmtId="0" fontId="0" fillId="0" borderId="1" xfId="1" applyFont="1" applyBorder="1" applyAlignment="1"/>
    <xf numFmtId="0" fontId="0" fillId="0" borderId="0" xfId="1" applyFont="1" applyAlignment="1"/>
    <xf numFmtId="0" fontId="0" fillId="0" borderId="5" xfId="1" applyFont="1" applyBorder="1" applyAlignment="1"/>
    <xf numFmtId="0" fontId="0" fillId="9" borderId="0" xfId="1" applyFont="1" applyFill="1" applyBorder="1" applyAlignment="1"/>
    <xf numFmtId="0" fontId="3" fillId="10" borderId="0" xfId="1" applyFont="1" applyFill="1" applyBorder="1" applyAlignment="1"/>
    <xf numFmtId="0" fontId="0" fillId="7" borderId="5" xfId="1" applyFont="1" applyFill="1" applyBorder="1" applyAlignment="1"/>
    <xf numFmtId="0" fontId="0" fillId="2" borderId="5" xfId="1" applyFont="1" applyFill="1" applyBorder="1" applyAlignment="1"/>
    <xf numFmtId="0" fontId="0" fillId="0" borderId="0" xfId="1" quotePrefix="1" applyFont="1" applyBorder="1" applyAlignment="1"/>
    <xf numFmtId="0" fontId="0" fillId="10" borderId="1" xfId="1" applyFont="1" applyFill="1" applyBorder="1" applyAlignment="1"/>
    <xf numFmtId="0" fontId="3" fillId="4" borderId="2" xfId="1" applyFont="1" applyFill="1" applyBorder="1" applyAlignment="1"/>
    <xf numFmtId="0" fontId="9" fillId="6" borderId="0" xfId="1" applyFont="1" applyFill="1" applyBorder="1" applyAlignment="1"/>
    <xf numFmtId="49" fontId="3" fillId="0" borderId="0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left"/>
    </xf>
    <xf numFmtId="0" fontId="3" fillId="6" borderId="0" xfId="1" applyFont="1" applyFill="1" applyBorder="1" applyAlignment="1"/>
    <xf numFmtId="0" fontId="6" fillId="10" borderId="9" xfId="1" applyFont="1" applyFill="1" applyBorder="1" applyAlignment="1"/>
    <xf numFmtId="0" fontId="3" fillId="10" borderId="0" xfId="1" applyFont="1" applyFill="1" applyBorder="1" applyAlignment="1"/>
    <xf numFmtId="0" fontId="14" fillId="10" borderId="9" xfId="1" applyFont="1" applyFill="1" applyBorder="1" applyAlignment="1"/>
    <xf numFmtId="0" fontId="6" fillId="10" borderId="9" xfId="0" applyFont="1" applyFill="1" applyBorder="1" applyAlignment="1"/>
    <xf numFmtId="0" fontId="14" fillId="10" borderId="9" xfId="0" applyFont="1" applyFill="1" applyBorder="1" applyAlignment="1"/>
    <xf numFmtId="0" fontId="9" fillId="10" borderId="0" xfId="1" applyFont="1" applyFill="1" applyBorder="1" applyAlignment="1"/>
    <xf numFmtId="0" fontId="9" fillId="10" borderId="9" xfId="1" applyFont="1" applyFill="1" applyBorder="1" applyAlignment="1"/>
    <xf numFmtId="0" fontId="3" fillId="9" borderId="1" xfId="1" applyFont="1" applyFill="1" applyBorder="1" applyAlignment="1"/>
    <xf numFmtId="0" fontId="3" fillId="10" borderId="14" xfId="1" applyFont="1" applyFill="1" applyBorder="1" applyAlignment="1"/>
    <xf numFmtId="0" fontId="5" fillId="9" borderId="14" xfId="1" applyFont="1" applyFill="1" applyBorder="1" applyAlignment="1"/>
    <xf numFmtId="0" fontId="1" fillId="6" borderId="0" xfId="1" applyFont="1" applyFill="1" applyBorder="1"/>
    <xf numFmtId="0" fontId="13" fillId="9" borderId="1" xfId="1" applyFont="1" applyFill="1" applyBorder="1" applyAlignment="1"/>
    <xf numFmtId="0" fontId="3" fillId="7" borderId="12" xfId="1" applyFont="1" applyFill="1" applyBorder="1" applyAlignment="1">
      <alignment wrapText="1"/>
    </xf>
    <xf numFmtId="0" fontId="3" fillId="20" borderId="12" xfId="1" applyFont="1" applyFill="1" applyBorder="1" applyAlignment="1">
      <alignment wrapText="1"/>
    </xf>
    <xf numFmtId="0" fontId="3" fillId="7" borderId="12" xfId="1" applyFont="1" applyFill="1" applyBorder="1" applyAlignment="1"/>
    <xf numFmtId="0" fontId="3" fillId="7" borderId="0" xfId="1" applyFont="1" applyFill="1" applyBorder="1" applyAlignment="1"/>
    <xf numFmtId="0" fontId="3" fillId="6" borderId="9" xfId="1" applyFont="1" applyFill="1" applyBorder="1" applyAlignment="1">
      <alignment wrapText="1"/>
    </xf>
    <xf numFmtId="0" fontId="3" fillId="10" borderId="9" xfId="0" applyFont="1" applyFill="1" applyBorder="1" applyAlignment="1"/>
    <xf numFmtId="0" fontId="3" fillId="2" borderId="0" xfId="1" applyFont="1" applyFill="1" applyBorder="1" applyAlignment="1"/>
    <xf numFmtId="0" fontId="3" fillId="9" borderId="0" xfId="1" applyFont="1" applyFill="1" applyBorder="1" applyAlignment="1"/>
    <xf numFmtId="0" fontId="3" fillId="4" borderId="0" xfId="1" applyFont="1" applyFill="1" applyBorder="1" applyAlignment="1"/>
  </cellXfs>
  <cellStyles count="6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99FFFF"/>
      <rgbColor rgb="00800000"/>
      <rgbColor rgb="00008000"/>
      <rgbColor rgb="00000080"/>
      <rgbColor rgb="00808000"/>
      <rgbColor rgb="00800080"/>
      <rgbColor rgb="00008080"/>
      <rgbColor rgb="00CCCCCC"/>
      <rgbColor rgb="0083CAFF"/>
      <rgbColor rgb="009999FF"/>
      <rgbColor rgb="00993366"/>
      <rgbColor rgb="00FFFFCC"/>
      <rgbColor rgb="00CCFFFF"/>
      <rgbColor rgb="00660066"/>
      <rgbColor rgb="00CC9966"/>
      <rgbColor rgb="000066CC"/>
      <rgbColor rgb="00DDDDDD"/>
      <rgbColor rgb="00000080"/>
      <rgbColor rgb="00FF00FF"/>
      <rgbColor rgb="00FFFF00"/>
      <rgbColor rgb="0099FFCC"/>
      <rgbColor rgb="00800080"/>
      <rgbColor rgb="00800000"/>
      <rgbColor rgb="00008080"/>
      <rgbColor rgb="002A00FF"/>
      <rgbColor rgb="0000CCFF"/>
      <rgbColor rgb="00CFE7F5"/>
      <rgbColor rgb="00CCFFCC"/>
      <rgbColor rgb="00FFFF99"/>
      <rgbColor rgb="0099CCFF"/>
      <rgbColor rgb="00CC9999"/>
      <rgbColor rgb="00B2B2B2"/>
      <rgbColor rgb="00FFCC99"/>
      <rgbColor rgb="003F5FBF"/>
      <rgbColor rgb="0066CC99"/>
      <rgbColor rgb="00AECF00"/>
      <rgbColor rgb="00FFCCCC"/>
      <rgbColor rgb="00FF9900"/>
      <rgbColor rgb="00FF6600"/>
      <rgbColor rgb="00666699"/>
      <rgbColor rgb="009999CC"/>
      <rgbColor rgb="00003366"/>
      <rgbColor rgb="003F7F5F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mailto:amsd@www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showRuler="0" topLeftCell="A7" zoomScale="120" zoomScaleNormal="120" workbookViewId="0">
      <selection activeCell="B8" sqref="B8"/>
    </sheetView>
  </sheetViews>
  <sheetFormatPr defaultColWidth="14.42578125" defaultRowHeight="15" customHeight="1"/>
  <cols>
    <col min="1" max="1" width="10.28515625" style="1" customWidth="1"/>
    <col min="2" max="2" width="56.42578125" style="1" customWidth="1"/>
    <col min="3" max="3" width="72.42578125" style="1" customWidth="1"/>
    <col min="4" max="4" width="6.28515625" style="1" customWidth="1"/>
    <col min="5" max="5" width="56" style="1" customWidth="1"/>
    <col min="6" max="6" width="11.85546875" style="1" customWidth="1"/>
    <col min="7" max="26" width="8" style="1" customWidth="1"/>
    <col min="27" max="16384" width="14.42578125" style="1"/>
  </cols>
  <sheetData>
    <row r="1" spans="1:13" ht="12.7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I1" s="4" t="s">
        <v>6</v>
      </c>
      <c r="M1" s="4" t="s">
        <v>7</v>
      </c>
    </row>
    <row r="2" spans="1:13" ht="15" customHeight="1">
      <c r="A2" s="5" t="s">
        <v>8</v>
      </c>
      <c r="B2" s="5" t="s">
        <v>9</v>
      </c>
      <c r="C2" s="6" t="str">
        <f ca="1">F2&amp;",Ravi Prakaash,skip,abd.sat6@gmail.com,12121990,1,skip,IBM,1234,1234"</f>
        <v>3134740849,Ravi Prakaash,skip,abd.sat6@gmail.com,12121990,1,skip,IBM,1234,1234</v>
      </c>
      <c r="D2" s="5" t="s">
        <v>10</v>
      </c>
      <c r="E2" s="4" t="s">
        <v>11</v>
      </c>
      <c r="F2" s="4">
        <f ca="1">RANDBETWEEN(1000000000,9999999999)</f>
        <v>3134740849</v>
      </c>
      <c r="I2" s="3" t="s">
        <v>12</v>
      </c>
    </row>
    <row r="3" spans="1:13" ht="12.75" customHeight="1">
      <c r="A3" s="5" t="s">
        <v>13</v>
      </c>
      <c r="B3" s="7" t="s">
        <v>14</v>
      </c>
      <c r="C3" s="8" t="str">
        <f>I2</f>
        <v>9066946245,1234,Vodafone</v>
      </c>
      <c r="D3" s="5" t="s">
        <v>15</v>
      </c>
      <c r="E3" s="4" t="s">
        <v>16</v>
      </c>
      <c r="F3" s="4"/>
    </row>
    <row r="4" spans="1:13" ht="15.75" customHeight="1">
      <c r="A4" s="5" t="s">
        <v>17</v>
      </c>
      <c r="B4" s="9" t="s">
        <v>18</v>
      </c>
      <c r="C4" s="8" t="str">
        <f>I2&amp;",10,OwnCard"</f>
        <v>9066946245,1234,Vodafone,10,OwnCard</v>
      </c>
      <c r="D4" s="5" t="s">
        <v>15</v>
      </c>
      <c r="E4" s="10" t="s">
        <v>19</v>
      </c>
      <c r="F4" s="4"/>
    </row>
    <row r="5" spans="1:13" ht="16.5" customHeight="1">
      <c r="A5" s="5" t="s">
        <v>20</v>
      </c>
      <c r="B5" s="11" t="s">
        <v>21</v>
      </c>
      <c r="C5" s="8" t="str">
        <f>I2&amp;",100,Payzapp"</f>
        <v>9066946245,1234,Vodafone,100,Payzapp</v>
      </c>
      <c r="D5" s="5" t="s">
        <v>15</v>
      </c>
      <c r="E5" s="12" t="s">
        <v>22</v>
      </c>
      <c r="F5" s="4"/>
    </row>
    <row r="6" spans="1:13" ht="12.75" customHeight="1">
      <c r="A6" s="4" t="s">
        <v>23</v>
      </c>
      <c r="B6" s="13" t="s">
        <v>24</v>
      </c>
      <c r="C6" s="8" t="str">
        <f>I2&amp;",100,Payzapp,IAPv2,Wpay,AmountKnownTrue,ChargeLaterTrue,ChargeOnCheckTrue"</f>
        <v>9066946245,1234,Vodafone,100,Payzapp,IAPv2,Wpay,AmountKnownTrue,ChargeLaterTrue,ChargeOnCheckTrue</v>
      </c>
      <c r="D6" s="5" t="s">
        <v>15</v>
      </c>
      <c r="E6" s="4"/>
      <c r="F6" s="4"/>
    </row>
    <row r="7" spans="1:13" ht="12.75" customHeight="1">
      <c r="A7" s="4" t="s">
        <v>25</v>
      </c>
      <c r="B7" s="14" t="s">
        <v>26</v>
      </c>
      <c r="C7" s="8" t="str">
        <f>I2&amp;",100,Payzapp,IAPv2,Wpay,AmountKnownFalse,ChargeLaterTrue,ChargeOnCheckTrue,200"</f>
        <v>9066946245,1234,Vodafone,100,Payzapp,IAPv2,Wpay,AmountKnownFalse,ChargeLaterTrue,ChargeOnCheckTrue,200</v>
      </c>
      <c r="D7" s="5" t="s">
        <v>15</v>
      </c>
      <c r="E7" s="4" t="s">
        <v>27</v>
      </c>
      <c r="F7" s="4"/>
    </row>
    <row r="8" spans="1:13" ht="15" customHeight="1">
      <c r="A8" s="5" t="s">
        <v>28</v>
      </c>
      <c r="B8" s="15" t="s">
        <v>29</v>
      </c>
      <c r="C8" s="5" t="s">
        <v>30</v>
      </c>
      <c r="D8" s="5" t="s">
        <v>10</v>
      </c>
      <c r="E8" s="12" t="s">
        <v>31</v>
      </c>
      <c r="F8" s="4"/>
    </row>
    <row r="9" spans="1:13" ht="12.75" customHeight="1">
      <c r="A9" s="5" t="s">
        <v>32</v>
      </c>
      <c r="B9" s="15" t="s">
        <v>33</v>
      </c>
      <c r="C9" s="5" t="s">
        <v>34</v>
      </c>
      <c r="D9" s="5" t="s">
        <v>10</v>
      </c>
      <c r="E9" s="4" t="s">
        <v>35</v>
      </c>
      <c r="F9" s="4"/>
    </row>
    <row r="10" spans="1:13" ht="12.75" customHeight="1">
      <c r="A10" s="5" t="s">
        <v>36</v>
      </c>
      <c r="B10" s="15" t="s">
        <v>37</v>
      </c>
      <c r="C10" s="4" t="s">
        <v>38</v>
      </c>
      <c r="D10" s="5" t="s">
        <v>10</v>
      </c>
      <c r="E10" s="4"/>
      <c r="F10" s="4"/>
    </row>
    <row r="11" spans="1:13" ht="12.75" customHeight="1">
      <c r="A11" s="16" t="s">
        <v>39</v>
      </c>
      <c r="B11" s="229" t="s">
        <v>40</v>
      </c>
      <c r="C11" s="229"/>
      <c r="D11" s="17" t="s">
        <v>15</v>
      </c>
      <c r="E11" s="4"/>
      <c r="F11" s="4"/>
    </row>
    <row r="12" spans="1:13" ht="12.75" customHeight="1">
      <c r="A12" s="17" t="s">
        <v>41</v>
      </c>
      <c r="B12" s="4" t="s">
        <v>42</v>
      </c>
      <c r="C12" s="221" t="s">
        <v>43</v>
      </c>
      <c r="D12" s="18" t="s">
        <v>15</v>
      </c>
      <c r="E12" s="4"/>
      <c r="F12" s="4"/>
    </row>
    <row r="13" spans="1:13" ht="12.75" customHeight="1">
      <c r="A13" s="17" t="s">
        <v>44</v>
      </c>
      <c r="B13" s="4" t="s">
        <v>45</v>
      </c>
      <c r="C13" s="4" t="s">
        <v>46</v>
      </c>
      <c r="D13" s="19" t="s">
        <v>15</v>
      </c>
      <c r="E13" s="4" t="s">
        <v>47</v>
      </c>
      <c r="F13" s="4"/>
    </row>
    <row r="14" spans="1:13" ht="12.75" customHeight="1">
      <c r="A14" s="220" t="s">
        <v>48</v>
      </c>
      <c r="B14" s="15" t="s">
        <v>49</v>
      </c>
      <c r="C14" s="20" t="s">
        <v>50</v>
      </c>
      <c r="D14" s="5" t="s">
        <v>10</v>
      </c>
      <c r="E14" s="4"/>
      <c r="F14" s="4"/>
    </row>
    <row r="15" spans="1:13" ht="12.75" customHeight="1">
      <c r="A15" s="5" t="s">
        <v>51</v>
      </c>
      <c r="B15" s="15" t="s">
        <v>52</v>
      </c>
      <c r="C15" s="5" t="s">
        <v>53</v>
      </c>
      <c r="D15" s="5" t="s">
        <v>10</v>
      </c>
      <c r="E15" s="4"/>
      <c r="F15" s="4"/>
    </row>
    <row r="16" spans="1:13" ht="12.75" customHeight="1">
      <c r="A16" s="220" t="s">
        <v>54</v>
      </c>
      <c r="B16" s="15" t="s">
        <v>55</v>
      </c>
      <c r="C16" s="5" t="s">
        <v>56</v>
      </c>
      <c r="D16" s="5" t="s">
        <v>10</v>
      </c>
      <c r="E16" s="4"/>
      <c r="F16" s="4"/>
    </row>
    <row r="17" spans="1:11" ht="12.75" customHeight="1">
      <c r="A17" s="5" t="s">
        <v>57</v>
      </c>
      <c r="B17" s="15" t="s">
        <v>58</v>
      </c>
      <c r="C17" s="20" t="s">
        <v>50</v>
      </c>
      <c r="D17" s="5" t="s">
        <v>10</v>
      </c>
      <c r="E17" s="4"/>
      <c r="F17" s="4"/>
    </row>
    <row r="18" spans="1:11" ht="12.75" customHeight="1">
      <c r="A18" s="5" t="s">
        <v>59</v>
      </c>
      <c r="B18" s="15" t="s">
        <v>60</v>
      </c>
      <c r="C18" s="21" t="s">
        <v>61</v>
      </c>
      <c r="D18" s="5" t="s">
        <v>10</v>
      </c>
      <c r="E18" s="4"/>
      <c r="F18" s="4"/>
    </row>
    <row r="19" spans="1:11" ht="12.75" customHeight="1">
      <c r="A19" s="4" t="s">
        <v>62</v>
      </c>
      <c r="B19" s="5" t="s">
        <v>63</v>
      </c>
      <c r="C19" s="220" t="s">
        <v>64</v>
      </c>
      <c r="D19" s="5" t="s">
        <v>10</v>
      </c>
      <c r="E19" s="4"/>
      <c r="F19" s="4"/>
    </row>
    <row r="20" spans="1:11" ht="12.75" customHeight="1">
      <c r="A20" s="4" t="s">
        <v>65</v>
      </c>
      <c r="B20" s="5" t="s">
        <v>66</v>
      </c>
      <c r="C20" s="22" t="s">
        <v>67</v>
      </c>
      <c r="D20" s="5" t="s">
        <v>10</v>
      </c>
      <c r="E20" s="4"/>
      <c r="F20" s="4"/>
    </row>
    <row r="21" spans="1:11" ht="14.1" customHeight="1">
      <c r="A21" s="23" t="s">
        <v>68</v>
      </c>
      <c r="B21" s="230" t="s">
        <v>69</v>
      </c>
      <c r="C21" s="230"/>
      <c r="D21" s="25" t="s">
        <v>10</v>
      </c>
      <c r="E21" s="4"/>
      <c r="F21" s="4"/>
    </row>
    <row r="22" spans="1:11" ht="20.100000000000001" customHeight="1">
      <c r="A22" s="23" t="s">
        <v>70</v>
      </c>
      <c r="B22" s="26" t="s">
        <v>71</v>
      </c>
      <c r="C22" s="21" t="s">
        <v>72</v>
      </c>
      <c r="D22" s="23" t="s">
        <v>15</v>
      </c>
      <c r="E22" s="4"/>
      <c r="F22" s="4"/>
    </row>
    <row r="23" spans="1:11" ht="12.95" customHeight="1">
      <c r="A23" s="23" t="s">
        <v>73</v>
      </c>
      <c r="B23" s="27" t="s">
        <v>74</v>
      </c>
      <c r="C23" s="21" t="s">
        <v>75</v>
      </c>
      <c r="D23" s="23" t="s">
        <v>15</v>
      </c>
      <c r="E23" s="4"/>
      <c r="F23" s="4"/>
    </row>
    <row r="24" spans="1:11" ht="14.25" customHeight="1">
      <c r="A24" s="4" t="s">
        <v>76</v>
      </c>
      <c r="B24" s="15" t="s">
        <v>77</v>
      </c>
      <c r="C24" s="5" t="s">
        <v>78</v>
      </c>
      <c r="D24" s="5" t="s">
        <v>10</v>
      </c>
      <c r="E24" s="12" t="s">
        <v>79</v>
      </c>
      <c r="F24" s="4"/>
    </row>
    <row r="25" spans="1:11" ht="12.75" customHeight="1">
      <c r="A25" s="4" t="s">
        <v>80</v>
      </c>
      <c r="B25" s="5" t="s">
        <v>81</v>
      </c>
      <c r="C25" s="28" t="s">
        <v>82</v>
      </c>
      <c r="D25" s="5" t="s">
        <v>10</v>
      </c>
      <c r="E25" s="4"/>
      <c r="F25" s="4"/>
    </row>
    <row r="26" spans="1:11" ht="12.75" customHeight="1">
      <c r="A26" s="4" t="s">
        <v>83</v>
      </c>
      <c r="B26" s="5" t="s">
        <v>84</v>
      </c>
      <c r="C26" s="5" t="s">
        <v>85</v>
      </c>
      <c r="D26" s="5" t="s">
        <v>10</v>
      </c>
      <c r="E26" s="4"/>
      <c r="F26" s="4"/>
    </row>
    <row r="27" spans="1:11" ht="12.75" customHeight="1">
      <c r="A27" s="4" t="s">
        <v>86</v>
      </c>
      <c r="B27" s="4" t="s">
        <v>87</v>
      </c>
      <c r="C27" s="21" t="s">
        <v>88</v>
      </c>
      <c r="D27" s="4" t="s">
        <v>10</v>
      </c>
      <c r="E27" s="4"/>
      <c r="F27" s="4"/>
    </row>
    <row r="28" spans="1:11" ht="12.75" customHeight="1">
      <c r="A28" s="4" t="s">
        <v>89</v>
      </c>
      <c r="B28" s="5" t="s">
        <v>90</v>
      </c>
      <c r="C28" s="29" t="s">
        <v>91</v>
      </c>
      <c r="D28" s="5" t="s">
        <v>10</v>
      </c>
      <c r="E28" s="4"/>
      <c r="F28" s="4"/>
    </row>
    <row r="29" spans="1:11" ht="12.75" customHeight="1">
      <c r="A29" s="4" t="s">
        <v>92</v>
      </c>
      <c r="B29" s="5" t="s">
        <v>93</v>
      </c>
      <c r="C29" s="29" t="s">
        <v>50</v>
      </c>
      <c r="D29" s="5" t="s">
        <v>10</v>
      </c>
      <c r="E29" s="4"/>
      <c r="F29" s="4"/>
    </row>
    <row r="30" spans="1:11" ht="12.75" customHeight="1">
      <c r="A30" s="4" t="s">
        <v>94</v>
      </c>
      <c r="B30" s="15" t="s">
        <v>95</v>
      </c>
      <c r="C30" s="20" t="s">
        <v>50</v>
      </c>
      <c r="D30" s="5" t="s">
        <v>10</v>
      </c>
      <c r="E30" s="4"/>
      <c r="F30" s="4"/>
    </row>
    <row r="31" spans="1:11" ht="12.75" customHeight="1">
      <c r="A31" s="4" t="s">
        <v>96</v>
      </c>
      <c r="B31" s="30" t="s">
        <v>97</v>
      </c>
      <c r="C31" s="5" t="s">
        <v>98</v>
      </c>
      <c r="D31" s="5" t="s">
        <v>10</v>
      </c>
      <c r="E31" s="31" t="s">
        <v>99</v>
      </c>
      <c r="F31" s="4"/>
      <c r="K31" s="4" t="s">
        <v>7</v>
      </c>
    </row>
    <row r="32" spans="1:11" ht="15.75" customHeight="1">
      <c r="A32" s="4" t="s">
        <v>100</v>
      </c>
      <c r="B32" s="32" t="s">
        <v>101</v>
      </c>
      <c r="C32" s="20" t="s">
        <v>102</v>
      </c>
      <c r="D32" s="5" t="s">
        <v>10</v>
      </c>
      <c r="E32" s="33" t="s">
        <v>103</v>
      </c>
      <c r="F32" s="4"/>
    </row>
    <row r="33" spans="1:11" ht="12.75" customHeight="1">
      <c r="A33" s="4" t="s">
        <v>104</v>
      </c>
      <c r="B33" s="30" t="s">
        <v>105</v>
      </c>
      <c r="C33" s="5" t="s">
        <v>106</v>
      </c>
      <c r="D33" s="5" t="s">
        <v>10</v>
      </c>
      <c r="E33" s="31" t="s">
        <v>107</v>
      </c>
      <c r="F33" s="4"/>
    </row>
    <row r="34" spans="1:11" ht="12.75" customHeight="1">
      <c r="A34" s="4" t="s">
        <v>108</v>
      </c>
      <c r="B34" s="30" t="s">
        <v>109</v>
      </c>
      <c r="C34" s="20" t="s">
        <v>110</v>
      </c>
      <c r="D34" s="5" t="s">
        <v>10</v>
      </c>
      <c r="E34" s="4"/>
      <c r="F34" s="4"/>
      <c r="K34" s="4" t="s">
        <v>7</v>
      </c>
    </row>
    <row r="35" spans="1:11" ht="12.75" customHeight="1">
      <c r="A35" s="4" t="s">
        <v>111</v>
      </c>
      <c r="B35" s="28" t="s">
        <v>112</v>
      </c>
      <c r="C35" s="28" t="s">
        <v>113</v>
      </c>
      <c r="D35" s="5" t="s">
        <v>15</v>
      </c>
      <c r="E35" s="4"/>
      <c r="F35" s="4"/>
      <c r="K35" s="4" t="s">
        <v>7</v>
      </c>
    </row>
    <row r="36" spans="1:11" ht="12.75" customHeight="1">
      <c r="A36" s="4" t="s">
        <v>114</v>
      </c>
      <c r="B36" s="28" t="s">
        <v>115</v>
      </c>
      <c r="C36" s="5" t="s">
        <v>116</v>
      </c>
      <c r="D36" s="5" t="s">
        <v>15</v>
      </c>
      <c r="E36" s="4"/>
      <c r="F36" s="4"/>
    </row>
    <row r="37" spans="1:11" ht="12.75" customHeight="1">
      <c r="A37" s="4" t="s">
        <v>117</v>
      </c>
      <c r="B37" s="5" t="s">
        <v>118</v>
      </c>
      <c r="C37" s="28" t="s">
        <v>119</v>
      </c>
      <c r="D37" s="5" t="s">
        <v>15</v>
      </c>
      <c r="E37" s="4"/>
      <c r="F37" s="4"/>
    </row>
    <row r="38" spans="1:11" ht="12.75" customHeight="1">
      <c r="A38" s="4"/>
      <c r="B38" s="4"/>
      <c r="C38" s="4"/>
      <c r="D38" s="4"/>
      <c r="E38" s="4"/>
      <c r="F38" s="4"/>
    </row>
    <row r="39" spans="1:11" ht="12.75" customHeight="1">
      <c r="A39" s="4"/>
      <c r="B39" s="4"/>
      <c r="C39" s="34"/>
      <c r="D39" s="4"/>
      <c r="E39" s="4"/>
      <c r="F39" s="4"/>
    </row>
    <row r="40" spans="1:11" ht="12.75" customHeight="1">
      <c r="A40" s="4"/>
      <c r="B40" s="4"/>
      <c r="C40" s="34"/>
      <c r="D40" s="4"/>
      <c r="E40" s="4"/>
      <c r="F40" s="4"/>
    </row>
    <row r="41" spans="1:11" ht="12.75" customHeight="1">
      <c r="A41" s="4"/>
      <c r="B41" s="4"/>
      <c r="C41" s="4"/>
      <c r="D41" s="4"/>
      <c r="E41" s="4"/>
      <c r="F41" s="4"/>
    </row>
    <row r="42" spans="1:11" ht="12.75" customHeight="1">
      <c r="A42" s="4"/>
      <c r="B42" s="4"/>
      <c r="C42" s="4"/>
      <c r="D42" s="4"/>
      <c r="E42" s="4"/>
      <c r="F42" s="4"/>
    </row>
    <row r="43" spans="1:11" ht="12.75" customHeight="1">
      <c r="A43" s="4" t="s">
        <v>120</v>
      </c>
      <c r="B43" s="4"/>
      <c r="C43" s="4"/>
      <c r="D43" s="4"/>
      <c r="E43" s="4"/>
      <c r="F43" s="4"/>
    </row>
    <row r="44" spans="1:11" ht="12.75" customHeight="1">
      <c r="A44" s="4" t="s">
        <v>121</v>
      </c>
      <c r="B44" s="4"/>
      <c r="C44" s="4"/>
      <c r="D44" s="4"/>
      <c r="E44" s="4"/>
      <c r="F44" s="4"/>
    </row>
    <row r="45" spans="1:11" ht="56.25" customHeight="1">
      <c r="A45" s="231" t="s">
        <v>122</v>
      </c>
      <c r="B45" s="231"/>
      <c r="C45" s="231"/>
      <c r="D45" s="231"/>
      <c r="E45" s="231"/>
      <c r="F45" s="4"/>
    </row>
    <row r="46" spans="1:11" ht="12.75" customHeight="1">
      <c r="A46" s="4" t="s">
        <v>123</v>
      </c>
      <c r="B46" s="4"/>
      <c r="C46" s="4"/>
      <c r="D46" s="4"/>
      <c r="E46" s="4"/>
      <c r="F46" s="4"/>
    </row>
    <row r="47" spans="1:11" ht="12.75" customHeight="1">
      <c r="A47" s="4"/>
      <c r="B47" s="4"/>
      <c r="C47" s="4"/>
      <c r="D47" s="4"/>
      <c r="E47" s="4"/>
      <c r="F47" s="4"/>
    </row>
    <row r="48" spans="1:11" ht="12.75" customHeight="1">
      <c r="A48" s="4"/>
      <c r="B48" s="4"/>
      <c r="C48" s="4"/>
      <c r="D48" s="4"/>
      <c r="E48" s="4"/>
      <c r="F48" s="4"/>
    </row>
    <row r="49" spans="1:6" ht="12.75" customHeight="1">
      <c r="A49" s="232" t="s">
        <v>124</v>
      </c>
      <c r="B49" s="232"/>
      <c r="C49" s="4"/>
      <c r="D49" s="4"/>
      <c r="E49" s="4"/>
      <c r="F49" s="4"/>
    </row>
    <row r="50" spans="1:6" ht="12.75" customHeight="1">
      <c r="A50" s="31"/>
      <c r="B50" s="4" t="s">
        <v>125</v>
      </c>
      <c r="C50" s="4"/>
      <c r="D50" s="4"/>
      <c r="E50" s="4"/>
      <c r="F50" s="4"/>
    </row>
    <row r="51" spans="1:6" ht="12.75" customHeight="1">
      <c r="A51" s="35"/>
      <c r="B51" s="4" t="s">
        <v>126</v>
      </c>
      <c r="C51" s="4"/>
      <c r="D51" s="4"/>
      <c r="E51" s="4"/>
      <c r="F51" s="4"/>
    </row>
    <row r="52" spans="1:6" ht="12.75" customHeight="1">
      <c r="A52" s="36"/>
      <c r="B52" s="4" t="s">
        <v>127</v>
      </c>
      <c r="C52" s="4"/>
      <c r="D52" s="4"/>
      <c r="E52" s="4"/>
      <c r="F52" s="4"/>
    </row>
    <row r="53" spans="1:6" ht="12.75" customHeight="1">
      <c r="A53" s="6"/>
      <c r="B53" s="4" t="s">
        <v>128</v>
      </c>
      <c r="C53" s="4"/>
      <c r="D53" s="4"/>
      <c r="E53" s="4"/>
      <c r="F53" s="4"/>
    </row>
    <row r="54" spans="1:6" ht="12.75" customHeight="1">
      <c r="A54" s="4"/>
      <c r="B54" s="4"/>
      <c r="C54" s="4"/>
      <c r="D54" s="4"/>
      <c r="E54" s="4"/>
      <c r="F54" s="4"/>
    </row>
    <row r="55" spans="1:6" ht="12.75" customHeight="1">
      <c r="A55" s="4"/>
      <c r="B55" s="4"/>
      <c r="C55" s="4"/>
      <c r="D55" s="4"/>
      <c r="E55" s="4"/>
      <c r="F55" s="4"/>
    </row>
    <row r="56" spans="1:6" ht="12.75" customHeight="1">
      <c r="A56" s="4"/>
      <c r="B56" s="4"/>
      <c r="C56" s="4"/>
      <c r="D56" s="4"/>
      <c r="E56" s="4"/>
      <c r="F56" s="4"/>
    </row>
    <row r="57" spans="1:6" ht="12.75" customHeight="1">
      <c r="A57" s="4"/>
      <c r="B57" s="4" t="s">
        <v>129</v>
      </c>
      <c r="C57" s="4"/>
      <c r="D57" s="4"/>
      <c r="E57" s="4"/>
      <c r="F57" s="4"/>
    </row>
    <row r="58" spans="1:6" ht="12.75" customHeight="1">
      <c r="A58" s="4"/>
      <c r="B58" s="37">
        <v>4311191000000220.5</v>
      </c>
      <c r="C58" s="4"/>
      <c r="D58" s="4"/>
      <c r="E58" s="4"/>
      <c r="F58" s="4"/>
    </row>
    <row r="59" spans="1:6" ht="12.75" customHeight="1">
      <c r="A59" s="4"/>
      <c r="B59" s="38">
        <v>46049089212</v>
      </c>
      <c r="C59" s="4"/>
      <c r="D59" s="4"/>
      <c r="E59" s="4"/>
      <c r="F59" s="4"/>
    </row>
    <row r="60" spans="1:6" ht="12.75" customHeight="1">
      <c r="A60" s="4"/>
      <c r="B60" s="4"/>
      <c r="C60" s="39">
        <v>4311191000000219.5</v>
      </c>
      <c r="D60" s="4"/>
      <c r="E60" s="4"/>
      <c r="F60" s="4"/>
    </row>
    <row r="61" spans="1:6" ht="12.75" customHeight="1">
      <c r="A61" s="4"/>
      <c r="B61" s="4"/>
      <c r="C61" s="4"/>
      <c r="D61" s="4"/>
      <c r="E61" s="4"/>
      <c r="F61" s="4"/>
    </row>
    <row r="62" spans="1:6" ht="12.75" customHeight="1">
      <c r="A62" s="4"/>
      <c r="B62" s="4"/>
      <c r="C62" s="4"/>
      <c r="D62" s="4"/>
      <c r="E62" s="4"/>
      <c r="F62" s="4"/>
    </row>
    <row r="63" spans="1:6" ht="12.75" customHeight="1">
      <c r="A63" s="4"/>
      <c r="B63" s="4"/>
      <c r="C63" s="4"/>
      <c r="D63" s="4"/>
      <c r="E63" s="4"/>
      <c r="F63" s="4"/>
    </row>
    <row r="64" spans="1:6" ht="12.75" customHeight="1">
      <c r="A64" s="4"/>
      <c r="B64" s="4"/>
      <c r="C64" s="4"/>
      <c r="D64" s="4"/>
      <c r="E64" s="4"/>
      <c r="F64" s="4"/>
    </row>
    <row r="65" spans="1:6" ht="12.75" customHeight="1">
      <c r="A65" s="4"/>
      <c r="B65" s="4" t="s">
        <v>130</v>
      </c>
      <c r="C65" s="4"/>
      <c r="D65" s="4"/>
      <c r="E65" s="4"/>
      <c r="F65" s="4"/>
    </row>
    <row r="66" spans="1:6" ht="12.75" customHeight="1">
      <c r="A66" s="4" t="s">
        <v>131</v>
      </c>
      <c r="B66" s="40" t="s">
        <v>132</v>
      </c>
      <c r="C66" s="41" t="s">
        <v>133</v>
      </c>
      <c r="D66" s="4" t="s">
        <v>15</v>
      </c>
      <c r="E66" s="4" t="s">
        <v>134</v>
      </c>
      <c r="F66" s="4"/>
    </row>
    <row r="67" spans="1:6" ht="12.75" customHeight="1">
      <c r="A67" s="4" t="s">
        <v>135</v>
      </c>
      <c r="B67" s="4" t="s">
        <v>136</v>
      </c>
      <c r="C67" s="42" t="str">
        <f ca="1">F2&amp;",New User"</f>
        <v>3134740849,New User</v>
      </c>
      <c r="D67" s="4" t="s">
        <v>15</v>
      </c>
      <c r="E67" s="4" t="s">
        <v>137</v>
      </c>
      <c r="F67" s="4"/>
    </row>
    <row r="68" spans="1:6" ht="12.75" customHeight="1">
      <c r="A68" s="4" t="s">
        <v>138</v>
      </c>
      <c r="B68" s="4" t="s">
        <v>139</v>
      </c>
      <c r="C68" s="43" t="s">
        <v>140</v>
      </c>
      <c r="D68" s="4" t="s">
        <v>15</v>
      </c>
      <c r="E68" s="4"/>
      <c r="F68" s="4"/>
    </row>
    <row r="69" spans="1:6" ht="12.75" customHeight="1">
      <c r="A69" s="4" t="s">
        <v>141</v>
      </c>
      <c r="B69" s="4" t="s">
        <v>142</v>
      </c>
      <c r="C69" s="44" t="s">
        <v>143</v>
      </c>
      <c r="D69" s="4" t="s">
        <v>15</v>
      </c>
      <c r="E69" s="4"/>
      <c r="F69" s="4"/>
    </row>
    <row r="70" spans="1:6" ht="12.75" customHeight="1">
      <c r="A70" s="4" t="s">
        <v>144</v>
      </c>
      <c r="B70" s="4" t="s">
        <v>145</v>
      </c>
      <c r="C70" s="45" t="s">
        <v>146</v>
      </c>
      <c r="D70" s="4" t="s">
        <v>15</v>
      </c>
      <c r="E70" s="4" t="s">
        <v>147</v>
      </c>
      <c r="F70" s="4"/>
    </row>
    <row r="71" spans="1:6" ht="12.75" customHeight="1">
      <c r="A71" s="4" t="s">
        <v>148</v>
      </c>
      <c r="B71" s="4" t="s">
        <v>149</v>
      </c>
      <c r="C71" s="45" t="s">
        <v>150</v>
      </c>
      <c r="D71" s="4" t="s">
        <v>15</v>
      </c>
      <c r="E71" s="4"/>
      <c r="F71" s="4"/>
    </row>
    <row r="72" spans="1:6" ht="12.75" customHeight="1">
      <c r="A72" s="4" t="s">
        <v>151</v>
      </c>
      <c r="B72" s="4" t="s">
        <v>152</v>
      </c>
      <c r="C72" s="45" t="s">
        <v>150</v>
      </c>
      <c r="D72" s="4" t="s">
        <v>15</v>
      </c>
      <c r="E72" s="4"/>
      <c r="F72" s="4"/>
    </row>
    <row r="73" spans="1:6" ht="12.75" customHeight="1">
      <c r="A73" s="4" t="s">
        <v>153</v>
      </c>
      <c r="B73" s="4" t="s">
        <v>154</v>
      </c>
      <c r="C73" s="45" t="s">
        <v>150</v>
      </c>
      <c r="D73" s="4" t="s">
        <v>15</v>
      </c>
      <c r="E73" s="4"/>
      <c r="F73" s="4"/>
    </row>
    <row r="74" spans="1:6" ht="12.75" customHeight="1">
      <c r="A74" s="4" t="s">
        <v>155</v>
      </c>
      <c r="B74" s="4" t="s">
        <v>156</v>
      </c>
      <c r="C74" s="45" t="s">
        <v>150</v>
      </c>
      <c r="D74" s="4" t="s">
        <v>15</v>
      </c>
      <c r="E74" s="4"/>
      <c r="F74" s="4"/>
    </row>
    <row r="75" spans="1:6" ht="12.75" customHeight="1">
      <c r="A75" s="4" t="s">
        <v>157</v>
      </c>
      <c r="B75" s="4" t="s">
        <v>158</v>
      </c>
      <c r="C75" s="46" t="s">
        <v>150</v>
      </c>
      <c r="D75" s="4" t="s">
        <v>15</v>
      </c>
      <c r="E75" s="4" t="s">
        <v>159</v>
      </c>
      <c r="F75" s="4"/>
    </row>
    <row r="76" spans="1:6" ht="12.75" customHeight="1">
      <c r="A76" s="5" t="s">
        <v>160</v>
      </c>
      <c r="B76" s="5" t="s">
        <v>161</v>
      </c>
      <c r="C76" s="29" t="s">
        <v>162</v>
      </c>
      <c r="D76" s="5" t="s">
        <v>15</v>
      </c>
      <c r="E76" s="4"/>
      <c r="F76" s="4"/>
    </row>
    <row r="77" spans="1:6" ht="12.75" customHeight="1">
      <c r="A77" s="47" t="s">
        <v>163</v>
      </c>
      <c r="B77" s="48" t="s">
        <v>164</v>
      </c>
      <c r="C77" s="48" t="str">
        <f>I2</f>
        <v>9066946245,1234,Vodafone</v>
      </c>
      <c r="D77" s="4" t="s">
        <v>15</v>
      </c>
      <c r="E77" s="4" t="s">
        <v>165</v>
      </c>
      <c r="F77" s="4"/>
    </row>
    <row r="78" spans="1:6" ht="12.75" customHeight="1">
      <c r="A78" s="5" t="s">
        <v>166</v>
      </c>
      <c r="B78" s="15" t="s">
        <v>167</v>
      </c>
      <c r="C78" s="5" t="s">
        <v>168</v>
      </c>
      <c r="D78" s="49" t="s">
        <v>15</v>
      </c>
      <c r="E78" s="4" t="s">
        <v>169</v>
      </c>
      <c r="F78" s="4"/>
    </row>
    <row r="79" spans="1:6" ht="12.75" customHeight="1">
      <c r="A79" s="4"/>
      <c r="B79" s="4"/>
      <c r="C79" s="4"/>
      <c r="D79" s="4"/>
      <c r="E79" s="4"/>
      <c r="F79" s="4"/>
    </row>
  </sheetData>
  <sheetProtection selectLockedCells="1" selectUnlockedCells="1"/>
  <mergeCells count="4">
    <mergeCell ref="B11:C11"/>
    <mergeCell ref="B21:C21"/>
    <mergeCell ref="A45:E45"/>
    <mergeCell ref="A49:B4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showRuler="0" zoomScale="120" zoomScaleNormal="120" workbookViewId="0">
      <selection activeCell="B14" sqref="B14"/>
    </sheetView>
  </sheetViews>
  <sheetFormatPr defaultColWidth="14.42578125" defaultRowHeight="15" customHeight="1"/>
  <cols>
    <col min="1" max="1" width="10.85546875" style="1" customWidth="1"/>
    <col min="2" max="2" width="59.140625" style="1" customWidth="1"/>
    <col min="3" max="3" width="57.85546875" style="1" customWidth="1"/>
    <col min="4" max="4" width="5.7109375" style="1" customWidth="1"/>
    <col min="5" max="5" width="26.42578125" style="1" customWidth="1"/>
    <col min="6" max="26" width="8" style="1" customWidth="1"/>
    <col min="27" max="16384" width="14.42578125" style="1"/>
  </cols>
  <sheetData>
    <row r="1" spans="1:5" ht="12.75" customHeight="1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</row>
    <row r="2" spans="1:5" ht="12.75" customHeight="1">
      <c r="A2" s="4" t="s">
        <v>752</v>
      </c>
      <c r="B2" s="4" t="s">
        <v>753</v>
      </c>
      <c r="C2" s="21" t="s">
        <v>754</v>
      </c>
      <c r="D2" s="4" t="s">
        <v>10</v>
      </c>
      <c r="E2" s="4" t="s">
        <v>755</v>
      </c>
    </row>
    <row r="3" spans="1:5" ht="12.75" customHeight="1">
      <c r="A3" s="4" t="s">
        <v>756</v>
      </c>
      <c r="B3" s="4" t="s">
        <v>757</v>
      </c>
      <c r="C3" s="21" t="s">
        <v>758</v>
      </c>
      <c r="D3" s="4" t="s">
        <v>10</v>
      </c>
      <c r="E3" s="4"/>
    </row>
    <row r="4" spans="1:5" ht="12.75" customHeight="1">
      <c r="A4" s="4" t="s">
        <v>759</v>
      </c>
      <c r="B4" s="12" t="s">
        <v>760</v>
      </c>
      <c r="C4" s="21" t="s">
        <v>761</v>
      </c>
      <c r="D4" s="4" t="s">
        <v>10</v>
      </c>
      <c r="E4" s="4"/>
    </row>
    <row r="5" spans="1:5" ht="12.75" customHeight="1">
      <c r="A5" s="156" t="s">
        <v>762</v>
      </c>
      <c r="B5" s="248" t="s">
        <v>763</v>
      </c>
      <c r="C5" s="248"/>
      <c r="D5" s="153" t="s">
        <v>10</v>
      </c>
      <c r="E5" s="4"/>
    </row>
    <row r="6" spans="1:5" ht="12.75" customHeight="1">
      <c r="A6" s="157" t="s">
        <v>764</v>
      </c>
      <c r="B6" s="4" t="s">
        <v>765</v>
      </c>
      <c r="C6" s="4" t="s">
        <v>766</v>
      </c>
      <c r="D6" s="158" t="s">
        <v>15</v>
      </c>
      <c r="E6" s="63" t="s">
        <v>767</v>
      </c>
    </row>
    <row r="7" spans="1:5" ht="12.75" customHeight="1">
      <c r="A7" s="157" t="s">
        <v>768</v>
      </c>
      <c r="B7" s="12" t="s">
        <v>769</v>
      </c>
      <c r="C7" s="4" t="s">
        <v>770</v>
      </c>
      <c r="D7" s="158" t="s">
        <v>15</v>
      </c>
      <c r="E7" s="63" t="s">
        <v>771</v>
      </c>
    </row>
    <row r="8" spans="1:5" ht="12.75" customHeight="1">
      <c r="A8" s="157" t="s">
        <v>772</v>
      </c>
      <c r="B8" s="12" t="s">
        <v>773</v>
      </c>
      <c r="C8" s="4" t="s">
        <v>774</v>
      </c>
      <c r="D8" s="158" t="s">
        <v>15</v>
      </c>
      <c r="E8" s="63" t="s">
        <v>775</v>
      </c>
    </row>
    <row r="9" spans="1:5" ht="12.75" customHeight="1">
      <c r="A9" s="157" t="s">
        <v>776</v>
      </c>
      <c r="B9" s="12" t="s">
        <v>777</v>
      </c>
      <c r="C9" s="4" t="s">
        <v>778</v>
      </c>
      <c r="D9" s="158" t="s">
        <v>15</v>
      </c>
      <c r="E9" s="63" t="s">
        <v>779</v>
      </c>
    </row>
    <row r="10" spans="1:5" ht="12.75" customHeight="1">
      <c r="A10" s="157" t="s">
        <v>780</v>
      </c>
      <c r="B10" s="12" t="s">
        <v>781</v>
      </c>
      <c r="C10" s="4" t="s">
        <v>782</v>
      </c>
      <c r="D10" s="158" t="s">
        <v>15</v>
      </c>
      <c r="E10" s="4"/>
    </row>
    <row r="11" spans="1:5" ht="12.75" customHeight="1">
      <c r="A11" s="157" t="s">
        <v>783</v>
      </c>
      <c r="B11" s="4" t="s">
        <v>784</v>
      </c>
      <c r="C11" s="4" t="s">
        <v>785</v>
      </c>
      <c r="D11" s="158" t="s">
        <v>15</v>
      </c>
      <c r="E11" s="4"/>
    </row>
    <row r="12" spans="1:5" ht="12.75" customHeight="1">
      <c r="A12" s="159" t="s">
        <v>786</v>
      </c>
      <c r="B12" s="160" t="s">
        <v>787</v>
      </c>
      <c r="C12" s="161" t="s">
        <v>788</v>
      </c>
      <c r="D12" s="162" t="s">
        <v>15</v>
      </c>
      <c r="E12" s="4"/>
    </row>
    <row r="13" spans="1:5" ht="12.75" customHeight="1">
      <c r="A13" s="4" t="s">
        <v>789</v>
      </c>
      <c r="B13" s="4" t="s">
        <v>790</v>
      </c>
      <c r="C13" s="4" t="s">
        <v>791</v>
      </c>
      <c r="D13" s="4" t="s">
        <v>10</v>
      </c>
      <c r="E13" s="4"/>
    </row>
    <row r="14" spans="1:5" ht="26.45" customHeight="1">
      <c r="A14" s="4" t="s">
        <v>792</v>
      </c>
      <c r="B14" s="163" t="s">
        <v>793</v>
      </c>
      <c r="C14" s="4" t="s">
        <v>794</v>
      </c>
      <c r="D14" s="4" t="s">
        <v>15</v>
      </c>
      <c r="E14" s="4"/>
    </row>
    <row r="15" spans="1:5" ht="30.95" customHeight="1">
      <c r="A15" s="4" t="s">
        <v>795</v>
      </c>
      <c r="B15" s="164" t="s">
        <v>796</v>
      </c>
      <c r="C15" s="4" t="s">
        <v>797</v>
      </c>
      <c r="D15" s="4" t="s">
        <v>15</v>
      </c>
      <c r="E15" s="4"/>
    </row>
    <row r="16" spans="1:5" ht="29.85" customHeight="1">
      <c r="A16" s="4" t="s">
        <v>798</v>
      </c>
      <c r="B16" s="164" t="s">
        <v>799</v>
      </c>
      <c r="C16" s="4" t="s">
        <v>800</v>
      </c>
      <c r="D16" s="4" t="s">
        <v>15</v>
      </c>
      <c r="E16" s="4"/>
    </row>
    <row r="17" spans="1:5" ht="23.1" customHeight="1">
      <c r="A17" s="4" t="s">
        <v>801</v>
      </c>
      <c r="B17" s="164" t="s">
        <v>802</v>
      </c>
      <c r="C17" s="4" t="s">
        <v>803</v>
      </c>
      <c r="D17" s="19" t="s">
        <v>15</v>
      </c>
      <c r="E17" s="4" t="s">
        <v>804</v>
      </c>
    </row>
    <row r="18" spans="1:5" ht="26.1" customHeight="1">
      <c r="A18" s="4" t="s">
        <v>805</v>
      </c>
      <c r="B18" s="165" t="s">
        <v>806</v>
      </c>
      <c r="C18" s="4" t="s">
        <v>807</v>
      </c>
      <c r="D18" s="166" t="s">
        <v>15</v>
      </c>
      <c r="E18" s="4" t="s">
        <v>804</v>
      </c>
    </row>
    <row r="19" spans="1:5" ht="30.2" customHeight="1">
      <c r="A19" s="4" t="s">
        <v>808</v>
      </c>
      <c r="B19" s="147" t="s">
        <v>809</v>
      </c>
      <c r="C19" s="4" t="s">
        <v>810</v>
      </c>
      <c r="D19" s="4" t="s">
        <v>15</v>
      </c>
      <c r="E19" s="4"/>
    </row>
    <row r="20" spans="1:5" ht="24.75" customHeight="1">
      <c r="A20" s="4" t="s">
        <v>811</v>
      </c>
      <c r="B20" s="12" t="s">
        <v>812</v>
      </c>
      <c r="C20" s="4" t="s">
        <v>813</v>
      </c>
      <c r="D20" s="4" t="s">
        <v>15</v>
      </c>
      <c r="E20" s="4"/>
    </row>
    <row r="21" spans="1:5" ht="24.75" customHeight="1">
      <c r="A21" s="4" t="s">
        <v>814</v>
      </c>
      <c r="B21" s="12" t="s">
        <v>815</v>
      </c>
      <c r="C21" s="4" t="s">
        <v>816</v>
      </c>
      <c r="D21" s="4" t="s">
        <v>15</v>
      </c>
      <c r="E21" s="4"/>
    </row>
    <row r="22" spans="1:5" ht="12.75" customHeight="1">
      <c r="A22" s="4" t="s">
        <v>817</v>
      </c>
      <c r="B22" s="12" t="s">
        <v>818</v>
      </c>
      <c r="C22" s="4" t="s">
        <v>819</v>
      </c>
      <c r="D22" s="4" t="s">
        <v>10</v>
      </c>
      <c r="E22" s="4"/>
    </row>
    <row r="23" spans="1:5" ht="12.75" customHeight="1">
      <c r="A23" s="4" t="s">
        <v>820</v>
      </c>
      <c r="B23" s="1" t="s">
        <v>821</v>
      </c>
      <c r="C23" s="4" t="s">
        <v>822</v>
      </c>
      <c r="D23" s="4" t="s">
        <v>15</v>
      </c>
      <c r="E23" s="4" t="s">
        <v>823</v>
      </c>
    </row>
    <row r="24" spans="1:5" ht="12.75" customHeight="1">
      <c r="A24" s="4" t="s">
        <v>824</v>
      </c>
      <c r="B24" s="12" t="s">
        <v>825</v>
      </c>
      <c r="C24" s="136" t="str">
        <f>HYPERLINK("mailto:sasas@aa.com","Prathyush parat,3512470688,sasas@aa.com,1111,1,Add new payment card,CorpCard:4329091207169785:03:2020,1234:123")</f>
        <v>Prathyush parat,3512470688,sasas@aa.com,1111,1,Add new payment card,CorpCard:4329091207169785:03:2020,1234:123</v>
      </c>
      <c r="D24" s="4"/>
      <c r="E24" s="4"/>
    </row>
    <row r="25" spans="1:5" ht="54.6" customHeight="1">
      <c r="A25" s="99" t="s">
        <v>826</v>
      </c>
      <c r="B25" s="167" t="s">
        <v>827</v>
      </c>
      <c r="C25" s="136" t="s">
        <v>828</v>
      </c>
      <c r="D25" s="4" t="s">
        <v>15</v>
      </c>
      <c r="E25" s="4"/>
    </row>
    <row r="26" spans="1:5" ht="12.75" customHeight="1">
      <c r="A26" s="99" t="s">
        <v>829</v>
      </c>
      <c r="B26" s="1" t="s">
        <v>830</v>
      </c>
      <c r="C26" s="99" t="s">
        <v>831</v>
      </c>
      <c r="D26" s="4" t="s">
        <v>15</v>
      </c>
      <c r="E26" s="4"/>
    </row>
    <row r="27" spans="1:5" ht="12.75" customHeight="1">
      <c r="A27" s="168" t="s">
        <v>832</v>
      </c>
      <c r="B27" s="1" t="s">
        <v>833</v>
      </c>
      <c r="C27" s="168" t="s">
        <v>834</v>
      </c>
      <c r="D27" s="4" t="s">
        <v>15</v>
      </c>
      <c r="E27" s="4"/>
    </row>
    <row r="28" spans="1:5" ht="12.75" customHeight="1">
      <c r="A28" s="4"/>
      <c r="B28" s="12"/>
      <c r="C28" s="4"/>
      <c r="D28" s="4"/>
      <c r="E28" s="4"/>
    </row>
    <row r="29" spans="1:5" ht="12.75" customHeight="1">
      <c r="A29" s="4"/>
      <c r="B29" s="12"/>
      <c r="C29" s="4"/>
      <c r="D29" s="4"/>
      <c r="E29" s="4"/>
    </row>
    <row r="30" spans="1:5" ht="12.75" customHeight="1">
      <c r="A30" s="4"/>
      <c r="B30" s="4"/>
      <c r="C30" s="4"/>
      <c r="D30" s="4"/>
      <c r="E30" s="4"/>
    </row>
    <row r="31" spans="1:5" ht="12.75" customHeight="1">
      <c r="A31" s="4" t="s">
        <v>835</v>
      </c>
      <c r="B31" s="4"/>
      <c r="C31" s="4"/>
      <c r="D31" s="4"/>
      <c r="E31" s="4"/>
    </row>
    <row r="32" spans="1:5" ht="12.75" customHeight="1">
      <c r="A32" s="4" t="s">
        <v>836</v>
      </c>
      <c r="B32" s="4"/>
      <c r="C32" s="4"/>
      <c r="D32" s="4"/>
      <c r="E32" s="4"/>
    </row>
    <row r="33" spans="1:5" ht="12.75" customHeight="1">
      <c r="A33" s="4"/>
      <c r="B33" s="4"/>
      <c r="C33" s="4"/>
      <c r="D33" s="4"/>
      <c r="E33" s="4"/>
    </row>
    <row r="34" spans="1:5" ht="12.75" customHeight="1">
      <c r="A34" s="4"/>
      <c r="B34" s="4"/>
      <c r="C34" s="4"/>
      <c r="D34" s="4"/>
      <c r="E34" s="4"/>
    </row>
    <row r="35" spans="1:5" ht="12.75" customHeight="1">
      <c r="A35" s="4"/>
      <c r="B35" s="4"/>
      <c r="C35" s="4"/>
      <c r="D35" s="4"/>
      <c r="E35" s="4"/>
    </row>
    <row r="36" spans="1:5" ht="12.75" customHeight="1">
      <c r="A36" s="4"/>
      <c r="B36" s="4"/>
      <c r="C36" s="4"/>
      <c r="D36" s="4"/>
      <c r="E36" s="4"/>
    </row>
    <row r="37" spans="1:5" ht="12.75" customHeight="1">
      <c r="A37" s="4"/>
      <c r="B37" s="4"/>
      <c r="C37" s="4"/>
      <c r="D37" s="4"/>
      <c r="E37" s="4"/>
    </row>
    <row r="38" spans="1:5" ht="12.75" customHeight="1">
      <c r="A38" s="4"/>
      <c r="B38" s="4"/>
      <c r="C38" s="4"/>
      <c r="D38" s="4"/>
      <c r="E38" s="4"/>
    </row>
    <row r="39" spans="1:5" ht="12.75" customHeight="1">
      <c r="A39" s="4"/>
      <c r="B39" s="4"/>
      <c r="C39" s="4"/>
      <c r="D39" s="4"/>
      <c r="E39" s="4"/>
    </row>
    <row r="40" spans="1:5" ht="12.75" customHeight="1">
      <c r="A40" s="4"/>
      <c r="B40" s="4"/>
      <c r="C40" s="4"/>
      <c r="D40" s="4"/>
      <c r="E40" s="4"/>
    </row>
    <row r="41" spans="1:5" ht="12.75" customHeight="1">
      <c r="A41" s="4"/>
      <c r="B41" s="4"/>
      <c r="C41" s="4"/>
      <c r="D41" s="4"/>
      <c r="E41" s="4"/>
    </row>
    <row r="42" spans="1:5" ht="12.75" customHeight="1">
      <c r="A42" s="4"/>
      <c r="B42" s="4"/>
      <c r="C42" s="4"/>
      <c r="D42" s="4"/>
      <c r="E42" s="4"/>
    </row>
    <row r="43" spans="1:5" ht="12.75" customHeight="1">
      <c r="A43" s="4"/>
      <c r="B43" s="4"/>
      <c r="C43" s="4"/>
      <c r="D43" s="4"/>
      <c r="E43" s="4"/>
    </row>
    <row r="44" spans="1:5" ht="12.75" customHeight="1">
      <c r="A44" s="4"/>
      <c r="B44" s="4"/>
      <c r="C44" s="4"/>
      <c r="D44" s="4"/>
      <c r="E44" s="4"/>
    </row>
    <row r="45" spans="1:5" ht="12.75" customHeight="1">
      <c r="A45" s="169" t="s">
        <v>837</v>
      </c>
      <c r="B45" s="170" t="s">
        <v>838</v>
      </c>
      <c r="C45" s="171" t="s">
        <v>839</v>
      </c>
      <c r="D45" s="4" t="s">
        <v>15</v>
      </c>
      <c r="E45" s="4" t="s">
        <v>840</v>
      </c>
    </row>
    <row r="46" spans="1:5" ht="12.75" customHeight="1">
      <c r="A46" s="169" t="s">
        <v>841</v>
      </c>
      <c r="B46" s="4" t="s">
        <v>784</v>
      </c>
      <c r="C46" s="21" t="s">
        <v>842</v>
      </c>
      <c r="D46" s="4" t="s">
        <v>15</v>
      </c>
      <c r="E46" s="4" t="s">
        <v>840</v>
      </c>
    </row>
    <row r="47" spans="1:5" ht="12.75" customHeight="1">
      <c r="A47" s="169" t="s">
        <v>843</v>
      </c>
      <c r="B47" s="12" t="s">
        <v>844</v>
      </c>
      <c r="C47" s="4" t="s">
        <v>845</v>
      </c>
      <c r="D47" s="4" t="s">
        <v>15</v>
      </c>
      <c r="E47" s="4" t="s">
        <v>846</v>
      </c>
    </row>
    <row r="48" spans="1:5" ht="12.75" customHeight="1">
      <c r="A48" s="169" t="s">
        <v>847</v>
      </c>
      <c r="B48" s="12" t="s">
        <v>848</v>
      </c>
      <c r="C48" s="4" t="s">
        <v>845</v>
      </c>
      <c r="D48" s="4" t="s">
        <v>15</v>
      </c>
      <c r="E48" s="4" t="s">
        <v>846</v>
      </c>
    </row>
    <row r="49" spans="1:5" ht="12.75" customHeight="1">
      <c r="A49" s="4"/>
      <c r="B49" s="4"/>
      <c r="C49" s="4"/>
      <c r="D49" s="4"/>
      <c r="E49" s="4"/>
    </row>
    <row r="50" spans="1:5" ht="12.75" customHeight="1">
      <c r="A50" s="156" t="s">
        <v>849</v>
      </c>
      <c r="B50" s="246" t="s">
        <v>850</v>
      </c>
      <c r="C50" s="246"/>
      <c r="D50" s="153" t="s">
        <v>15</v>
      </c>
      <c r="E50" s="4" t="s">
        <v>851</v>
      </c>
    </row>
    <row r="51" spans="1:5" ht="12.75" customHeight="1">
      <c r="A51" s="4"/>
      <c r="B51" s="4"/>
      <c r="C51" s="4"/>
      <c r="D51" s="4"/>
      <c r="E51" s="4"/>
    </row>
  </sheetData>
  <sheetProtection selectLockedCells="1" selectUnlockedCells="1"/>
  <mergeCells count="2">
    <mergeCell ref="B5:C5"/>
    <mergeCell ref="B50:C50"/>
  </mergeCells>
  <dataValidations count="1">
    <dataValidation type="list" allowBlank="1" sqref="E6:E9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showRuler="0" zoomScale="120" zoomScaleNormal="120" workbookViewId="0">
      <selection activeCell="B16" sqref="B16"/>
    </sheetView>
  </sheetViews>
  <sheetFormatPr defaultColWidth="14.42578125" defaultRowHeight="15" customHeight="1"/>
  <cols>
    <col min="1" max="1" width="11.7109375" style="1" customWidth="1"/>
    <col min="2" max="2" width="48.85546875" style="1" customWidth="1"/>
    <col min="3" max="3" width="36.140625" style="1" customWidth="1"/>
    <col min="4" max="4" width="5.140625" style="1" customWidth="1"/>
    <col min="5" max="5" width="27.140625" style="1" customWidth="1"/>
    <col min="6" max="26" width="8" style="1" customWidth="1"/>
    <col min="27" max="16384" width="14.42578125" style="1"/>
  </cols>
  <sheetData>
    <row r="1" spans="1:5" ht="12.75" customHeight="1">
      <c r="A1" s="3" t="s">
        <v>0</v>
      </c>
      <c r="B1" s="3" t="s">
        <v>1</v>
      </c>
      <c r="C1" s="3" t="s">
        <v>852</v>
      </c>
      <c r="D1" s="2" t="s">
        <v>3</v>
      </c>
      <c r="E1" s="3" t="s">
        <v>171</v>
      </c>
    </row>
    <row r="2" spans="1:5" ht="30.75" customHeight="1">
      <c r="A2" s="4" t="s">
        <v>853</v>
      </c>
      <c r="B2" s="12" t="s">
        <v>854</v>
      </c>
      <c r="C2" s="172" t="s">
        <v>855</v>
      </c>
      <c r="D2" s="4" t="s">
        <v>10</v>
      </c>
      <c r="E2" s="4" t="s">
        <v>856</v>
      </c>
    </row>
    <row r="3" spans="1:5" ht="27.75" customHeight="1">
      <c r="A3" s="4" t="s">
        <v>857</v>
      </c>
      <c r="B3" s="12" t="s">
        <v>858</v>
      </c>
      <c r="C3" s="172" t="s">
        <v>859</v>
      </c>
      <c r="D3" s="4" t="s">
        <v>10</v>
      </c>
      <c r="E3" s="4"/>
    </row>
    <row r="4" spans="1:5" ht="31.5" customHeight="1">
      <c r="A4" s="4" t="s">
        <v>860</v>
      </c>
      <c r="B4" s="12" t="s">
        <v>760</v>
      </c>
      <c r="C4" s="172" t="s">
        <v>861</v>
      </c>
      <c r="D4" s="4" t="s">
        <v>10</v>
      </c>
      <c r="E4" s="4"/>
    </row>
    <row r="5" spans="1:5" ht="21.75" customHeight="1">
      <c r="A5" s="156" t="s">
        <v>862</v>
      </c>
      <c r="B5" s="248" t="s">
        <v>763</v>
      </c>
      <c r="C5" s="248"/>
      <c r="D5" s="153" t="s">
        <v>10</v>
      </c>
      <c r="E5" s="4"/>
    </row>
    <row r="6" spans="1:5" ht="12.75" customHeight="1">
      <c r="A6" s="157" t="s">
        <v>764</v>
      </c>
      <c r="B6" s="4" t="s">
        <v>765</v>
      </c>
      <c r="C6" s="172" t="s">
        <v>863</v>
      </c>
      <c r="D6" s="158" t="s">
        <v>15</v>
      </c>
      <c r="E6" s="4"/>
    </row>
    <row r="7" spans="1:5" ht="35.25" customHeight="1">
      <c r="A7" s="157" t="s">
        <v>768</v>
      </c>
      <c r="B7" s="12" t="s">
        <v>769</v>
      </c>
      <c r="C7" s="172" t="s">
        <v>864</v>
      </c>
      <c r="D7" s="158" t="s">
        <v>15</v>
      </c>
      <c r="E7" s="4"/>
    </row>
    <row r="8" spans="1:5" ht="25.5" customHeight="1">
      <c r="A8" s="157" t="s">
        <v>772</v>
      </c>
      <c r="B8" s="12" t="s">
        <v>773</v>
      </c>
      <c r="C8" s="172" t="s">
        <v>865</v>
      </c>
      <c r="D8" s="158" t="s">
        <v>15</v>
      </c>
      <c r="E8" s="4"/>
    </row>
    <row r="9" spans="1:5" ht="27" customHeight="1">
      <c r="A9" s="157" t="s">
        <v>776</v>
      </c>
      <c r="B9" s="12" t="s">
        <v>777</v>
      </c>
      <c r="C9" s="172" t="s">
        <v>866</v>
      </c>
      <c r="D9" s="158" t="s">
        <v>15</v>
      </c>
      <c r="E9" s="4"/>
    </row>
    <row r="10" spans="1:5" ht="12.75" customHeight="1">
      <c r="A10" s="157" t="s">
        <v>867</v>
      </c>
      <c r="B10" s="12" t="s">
        <v>781</v>
      </c>
      <c r="C10" s="172" t="s">
        <v>868</v>
      </c>
      <c r="D10" s="158" t="s">
        <v>15</v>
      </c>
      <c r="E10" s="4"/>
    </row>
    <row r="11" spans="1:5" ht="12.75" customHeight="1">
      <c r="A11" s="157" t="s">
        <v>869</v>
      </c>
      <c r="B11" s="4" t="s">
        <v>784</v>
      </c>
      <c r="C11" s="172" t="s">
        <v>870</v>
      </c>
      <c r="D11" s="158" t="s">
        <v>15</v>
      </c>
      <c r="E11" s="4"/>
    </row>
    <row r="12" spans="1:5" ht="21.75" customHeight="1">
      <c r="A12" s="159" t="s">
        <v>871</v>
      </c>
      <c r="B12" s="160" t="s">
        <v>787</v>
      </c>
      <c r="C12" s="173" t="s">
        <v>872</v>
      </c>
      <c r="D12" s="162" t="s">
        <v>15</v>
      </c>
      <c r="E12" s="4"/>
    </row>
    <row r="13" spans="1:5" ht="27.75" customHeight="1">
      <c r="A13" s="4" t="s">
        <v>873</v>
      </c>
      <c r="B13" s="4" t="s">
        <v>790</v>
      </c>
      <c r="C13" s="172" t="s">
        <v>874</v>
      </c>
      <c r="D13" s="4" t="s">
        <v>10</v>
      </c>
      <c r="E13" s="4"/>
    </row>
    <row r="14" spans="1:5" ht="12.75" customHeight="1">
      <c r="A14" s="157" t="s">
        <v>875</v>
      </c>
      <c r="B14" s="163" t="s">
        <v>793</v>
      </c>
      <c r="C14" s="172" t="s">
        <v>876</v>
      </c>
      <c r="D14" s="4" t="s">
        <v>10</v>
      </c>
      <c r="E14" s="4"/>
    </row>
    <row r="15" spans="1:5" ht="12.75" customHeight="1">
      <c r="A15" s="157" t="s">
        <v>877</v>
      </c>
      <c r="B15" s="164" t="s">
        <v>796</v>
      </c>
      <c r="C15" s="172" t="s">
        <v>878</v>
      </c>
      <c r="D15" s="4" t="s">
        <v>10</v>
      </c>
      <c r="E15" s="4"/>
    </row>
    <row r="16" spans="1:5" ht="12.75" customHeight="1">
      <c r="A16" s="157" t="s">
        <v>879</v>
      </c>
      <c r="B16" s="164" t="s">
        <v>799</v>
      </c>
      <c r="C16" s="172" t="s">
        <v>878</v>
      </c>
      <c r="D16" s="4" t="s">
        <v>10</v>
      </c>
      <c r="E16" s="4"/>
    </row>
    <row r="17" spans="1:5" ht="12.75" customHeight="1">
      <c r="A17" s="157" t="s">
        <v>880</v>
      </c>
      <c r="B17" s="164" t="s">
        <v>802</v>
      </c>
      <c r="C17" s="172" t="s">
        <v>881</v>
      </c>
      <c r="D17" s="19" t="s">
        <v>15</v>
      </c>
      <c r="E17" s="4" t="s">
        <v>882</v>
      </c>
    </row>
    <row r="18" spans="1:5" ht="12.75" customHeight="1">
      <c r="A18" s="159" t="s">
        <v>883</v>
      </c>
      <c r="B18" s="165" t="s">
        <v>806</v>
      </c>
      <c r="C18" s="173" t="s">
        <v>884</v>
      </c>
      <c r="D18" s="166" t="s">
        <v>15</v>
      </c>
      <c r="E18" s="4" t="s">
        <v>882</v>
      </c>
    </row>
    <row r="19" spans="1:5" ht="12.75" customHeight="1">
      <c r="A19" s="4" t="s">
        <v>885</v>
      </c>
      <c r="B19" s="147" t="s">
        <v>809</v>
      </c>
      <c r="C19" s="172" t="s">
        <v>884</v>
      </c>
      <c r="D19" s="4" t="s">
        <v>10</v>
      </c>
      <c r="E19" s="4"/>
    </row>
    <row r="20" spans="1:5" ht="12.75" customHeight="1">
      <c r="A20" s="4" t="s">
        <v>886</v>
      </c>
      <c r="B20" s="12" t="s">
        <v>812</v>
      </c>
      <c r="C20" s="172" t="s">
        <v>884</v>
      </c>
      <c r="D20" s="4" t="s">
        <v>10</v>
      </c>
      <c r="E20" s="4"/>
    </row>
    <row r="21" spans="1:5" ht="12.75" customHeight="1">
      <c r="A21" s="4" t="s">
        <v>887</v>
      </c>
      <c r="B21" s="12" t="s">
        <v>888</v>
      </c>
      <c r="C21" s="172" t="s">
        <v>889</v>
      </c>
      <c r="D21" s="4" t="s">
        <v>10</v>
      </c>
      <c r="E21" s="4"/>
    </row>
    <row r="22" spans="1:5" ht="12.75" customHeight="1">
      <c r="A22" s="4" t="s">
        <v>890</v>
      </c>
      <c r="B22" s="4" t="s">
        <v>891</v>
      </c>
      <c r="C22" s="172" t="s">
        <v>892</v>
      </c>
      <c r="D22" s="4" t="s">
        <v>10</v>
      </c>
      <c r="E22" s="4"/>
    </row>
    <row r="23" spans="1:5" ht="12.75" customHeight="1">
      <c r="A23" s="4" t="s">
        <v>893</v>
      </c>
      <c r="B23" s="12" t="s">
        <v>821</v>
      </c>
      <c r="C23" s="172" t="s">
        <v>894</v>
      </c>
      <c r="D23" s="4" t="s">
        <v>10</v>
      </c>
      <c r="E23" s="4" t="s">
        <v>823</v>
      </c>
    </row>
    <row r="24" spans="1:5" ht="12.75" customHeight="1">
      <c r="A24" s="4"/>
      <c r="B24" s="4"/>
      <c r="C24" s="4"/>
      <c r="D24" s="4"/>
      <c r="E24" s="4"/>
    </row>
    <row r="25" spans="1:5" ht="12.75" customHeight="1">
      <c r="A25" s="4" t="s">
        <v>835</v>
      </c>
      <c r="B25" s="4"/>
      <c r="C25" s="4"/>
      <c r="D25" s="4"/>
      <c r="E25" s="4"/>
    </row>
    <row r="26" spans="1:5" ht="12.75" customHeight="1">
      <c r="A26" s="4" t="s">
        <v>836</v>
      </c>
      <c r="B26" s="4"/>
      <c r="C26" s="4"/>
      <c r="D26" s="4"/>
      <c r="E26" s="4"/>
    </row>
    <row r="27" spans="1:5" ht="12.75" customHeight="1">
      <c r="A27" s="4"/>
      <c r="B27" s="4"/>
      <c r="C27" s="4"/>
      <c r="D27" s="4"/>
      <c r="E27" s="4"/>
    </row>
    <row r="28" spans="1:5" ht="12.75" customHeight="1">
      <c r="A28" s="4"/>
      <c r="B28" s="4"/>
      <c r="C28" s="4"/>
      <c r="D28" s="4"/>
      <c r="E28" s="4"/>
    </row>
    <row r="29" spans="1:5" ht="12.75" customHeight="1">
      <c r="A29" s="4"/>
      <c r="B29" s="4"/>
      <c r="C29" s="4"/>
      <c r="D29" s="4"/>
      <c r="E29" s="4"/>
    </row>
    <row r="30" spans="1:5" ht="12.75" customHeight="1">
      <c r="A30" s="4"/>
      <c r="B30" s="4"/>
      <c r="C30" s="4"/>
      <c r="D30" s="4"/>
      <c r="E30" s="4"/>
    </row>
    <row r="31" spans="1:5" ht="12.75" customHeight="1">
      <c r="A31" s="4"/>
      <c r="B31" s="4"/>
      <c r="C31" s="4"/>
      <c r="D31" s="4"/>
      <c r="E31" s="4"/>
    </row>
    <row r="32" spans="1:5" ht="25.5" customHeight="1">
      <c r="A32" s="156" t="s">
        <v>895</v>
      </c>
      <c r="B32" s="246" t="s">
        <v>850</v>
      </c>
      <c r="C32" s="246"/>
      <c r="D32" s="174" t="s">
        <v>15</v>
      </c>
      <c r="E32" s="4" t="s">
        <v>851</v>
      </c>
    </row>
    <row r="33" spans="1:5" ht="12.75" customHeight="1">
      <c r="A33" s="4"/>
      <c r="B33" s="4"/>
      <c r="C33" s="4"/>
      <c r="D33" s="4"/>
      <c r="E33" s="4"/>
    </row>
  </sheetData>
  <sheetProtection selectLockedCells="1" selectUnlockedCells="1"/>
  <mergeCells count="2">
    <mergeCell ref="B5:C5"/>
    <mergeCell ref="B32:C3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showRuler="0" topLeftCell="A3" zoomScale="120" zoomScaleNormal="120" workbookViewId="0">
      <selection activeCell="B37" sqref="B37"/>
    </sheetView>
  </sheetViews>
  <sheetFormatPr defaultColWidth="8" defaultRowHeight="15" customHeight="1"/>
  <cols>
    <col min="1" max="1" width="12.28515625" style="1" bestFit="1" customWidth="1"/>
    <col min="2" max="2" width="53.85546875" style="1" customWidth="1"/>
    <col min="3" max="3" width="97" style="1" customWidth="1"/>
    <col min="4" max="16384" width="8" style="1"/>
  </cols>
  <sheetData>
    <row r="1" spans="1:6" ht="12.75" customHeight="1">
      <c r="A1" s="3" t="s">
        <v>0</v>
      </c>
      <c r="B1" s="3" t="s">
        <v>1</v>
      </c>
      <c r="C1" s="3" t="s">
        <v>896</v>
      </c>
      <c r="D1" s="2" t="s">
        <v>3</v>
      </c>
      <c r="E1" s="3" t="s">
        <v>171</v>
      </c>
    </row>
    <row r="2" spans="1:6" ht="12.75" customHeight="1">
      <c r="A2" s="31" t="s">
        <v>897</v>
      </c>
      <c r="B2" s="249" t="s">
        <v>898</v>
      </c>
      <c r="C2" s="249"/>
      <c r="D2" s="31" t="s">
        <v>10</v>
      </c>
      <c r="E2" s="3"/>
      <c r="F2" s="3" t="s">
        <v>899</v>
      </c>
    </row>
    <row r="3" spans="1:6" ht="12.75" customHeight="1">
      <c r="A3" s="31" t="s">
        <v>900</v>
      </c>
      <c r="B3" s="175" t="s">
        <v>901</v>
      </c>
      <c r="C3" s="4" t="s">
        <v>902</v>
      </c>
      <c r="D3" s="31" t="s">
        <v>15</v>
      </c>
      <c r="F3" s="4" t="s">
        <v>903</v>
      </c>
    </row>
    <row r="4" spans="1:6" ht="12.75" customHeight="1">
      <c r="A4" s="31" t="s">
        <v>904</v>
      </c>
      <c r="B4" s="4" t="s">
        <v>905</v>
      </c>
      <c r="C4" s="4" t="s">
        <v>906</v>
      </c>
      <c r="D4" s="31" t="s">
        <v>15</v>
      </c>
    </row>
    <row r="5" spans="1:6" ht="12.75" customHeight="1">
      <c r="A5" s="176" t="s">
        <v>907</v>
      </c>
      <c r="B5" s="161" t="s">
        <v>908</v>
      </c>
      <c r="C5" s="161" t="s">
        <v>909</v>
      </c>
      <c r="D5" s="176" t="s">
        <v>15</v>
      </c>
    </row>
    <row r="6" spans="1:6" ht="12.75" customHeight="1">
      <c r="A6" s="4" t="s">
        <v>910</v>
      </c>
      <c r="B6" s="4" t="s">
        <v>911</v>
      </c>
      <c r="C6" s="4" t="s">
        <v>912</v>
      </c>
      <c r="D6" s="4" t="s">
        <v>15</v>
      </c>
    </row>
    <row r="7" spans="1:6" ht="14.25" customHeight="1">
      <c r="A7" s="4" t="s">
        <v>913</v>
      </c>
      <c r="B7" s="4" t="s">
        <v>914</v>
      </c>
      <c r="C7" s="4" t="s">
        <v>915</v>
      </c>
      <c r="D7" s="4" t="s">
        <v>15</v>
      </c>
    </row>
    <row r="8" spans="1:6" ht="12.75" customHeight="1">
      <c r="A8" s="4" t="s">
        <v>916</v>
      </c>
      <c r="B8" s="4" t="s">
        <v>917</v>
      </c>
      <c r="C8" s="4" t="s">
        <v>918</v>
      </c>
      <c r="D8" s="4" t="s">
        <v>15</v>
      </c>
    </row>
    <row r="9" spans="1:6" ht="12.75" customHeight="1">
      <c r="A9" s="4" t="s">
        <v>919</v>
      </c>
      <c r="B9" s="4" t="s">
        <v>920</v>
      </c>
      <c r="C9" s="137" t="s">
        <v>921</v>
      </c>
      <c r="D9" s="138" t="s">
        <v>15</v>
      </c>
      <c r="E9" s="4" t="s">
        <v>922</v>
      </c>
    </row>
    <row r="10" spans="1:6" s="99" customFormat="1" ht="15.6" customHeight="1">
      <c r="A10" s="99" t="s">
        <v>923</v>
      </c>
      <c r="B10" s="99" t="s">
        <v>924</v>
      </c>
      <c r="C10" s="99" t="s">
        <v>925</v>
      </c>
      <c r="D10" s="99" t="s">
        <v>15</v>
      </c>
    </row>
    <row r="11" spans="1:6" s="99" customFormat="1" ht="12.75" customHeight="1">
      <c r="A11" s="99" t="s">
        <v>926</v>
      </c>
      <c r="B11" s="99" t="s">
        <v>927</v>
      </c>
      <c r="C11" s="99" t="s">
        <v>928</v>
      </c>
      <c r="D11" s="99" t="s">
        <v>15</v>
      </c>
    </row>
    <row r="12" spans="1:6" s="99" customFormat="1" ht="12.75" customHeight="1">
      <c r="A12" s="99" t="s">
        <v>929</v>
      </c>
      <c r="B12" s="99" t="s">
        <v>930</v>
      </c>
      <c r="C12" s="99" t="s">
        <v>931</v>
      </c>
      <c r="D12" s="99" t="s">
        <v>15</v>
      </c>
    </row>
    <row r="13" spans="1:6" ht="12.75" customHeight="1">
      <c r="A13" s="23" t="s">
        <v>932</v>
      </c>
      <c r="B13" s="233" t="s">
        <v>933</v>
      </c>
      <c r="C13" s="233"/>
      <c r="D13" s="23" t="s">
        <v>10</v>
      </c>
    </row>
    <row r="14" spans="1:6" ht="12.75" customHeight="1">
      <c r="A14" s="23" t="s">
        <v>934</v>
      </c>
      <c r="B14" s="4" t="s">
        <v>935</v>
      </c>
      <c r="C14" s="107" t="s">
        <v>936</v>
      </c>
      <c r="D14" s="23" t="s">
        <v>15</v>
      </c>
    </row>
    <row r="15" spans="1:6" ht="12.75" customHeight="1">
      <c r="A15" s="23" t="s">
        <v>937</v>
      </c>
      <c r="B15" s="4" t="s">
        <v>87</v>
      </c>
      <c r="C15" s="107" t="s">
        <v>938</v>
      </c>
      <c r="D15" s="23" t="s">
        <v>15</v>
      </c>
    </row>
    <row r="16" spans="1:6" ht="12.75" customHeight="1">
      <c r="A16" s="4" t="s">
        <v>939</v>
      </c>
      <c r="B16" s="4" t="s">
        <v>940</v>
      </c>
      <c r="C16" s="21" t="s">
        <v>941</v>
      </c>
      <c r="D16" s="4" t="s">
        <v>10</v>
      </c>
      <c r="E16" s="4" t="s">
        <v>942</v>
      </c>
    </row>
    <row r="17" spans="1:5" ht="12.75" customHeight="1">
      <c r="A17" s="4" t="s">
        <v>943</v>
      </c>
      <c r="B17" s="21" t="s">
        <v>944</v>
      </c>
      <c r="C17" s="21" t="s">
        <v>945</v>
      </c>
      <c r="D17" s="4" t="s">
        <v>10</v>
      </c>
      <c r="E17" s="4" t="s">
        <v>946</v>
      </c>
    </row>
    <row r="18" spans="1:5" ht="12.75" customHeight="1">
      <c r="A18" s="31" t="s">
        <v>947</v>
      </c>
      <c r="B18" s="249" t="s">
        <v>948</v>
      </c>
      <c r="C18" s="249"/>
      <c r="D18" s="138" t="s">
        <v>15</v>
      </c>
      <c r="E18" s="4" t="s">
        <v>949</v>
      </c>
    </row>
    <row r="19" spans="1:5" ht="12.75" customHeight="1">
      <c r="A19" s="31" t="s">
        <v>950</v>
      </c>
      <c r="B19" s="4" t="s">
        <v>951</v>
      </c>
      <c r="C19" s="4" t="s">
        <v>952</v>
      </c>
      <c r="D19" s="31" t="s">
        <v>15</v>
      </c>
    </row>
    <row r="20" spans="1:5" ht="12.75" customHeight="1">
      <c r="A20" s="31" t="s">
        <v>953</v>
      </c>
      <c r="B20" s="4" t="s">
        <v>954</v>
      </c>
      <c r="C20" s="4" t="s">
        <v>955</v>
      </c>
      <c r="D20" s="31" t="s">
        <v>15</v>
      </c>
    </row>
    <row r="21" spans="1:5" ht="12.75" customHeight="1">
      <c r="A21" s="31" t="s">
        <v>956</v>
      </c>
      <c r="B21" s="4" t="s">
        <v>957</v>
      </c>
      <c r="C21" s="4" t="s">
        <v>958</v>
      </c>
      <c r="D21" s="31" t="s">
        <v>15</v>
      </c>
    </row>
    <row r="22" spans="1:5" ht="12.75" customHeight="1">
      <c r="A22" s="4" t="s">
        <v>959</v>
      </c>
      <c r="B22" s="177" t="s">
        <v>960</v>
      </c>
      <c r="C22" s="99" t="s">
        <v>961</v>
      </c>
      <c r="D22" s="99" t="s">
        <v>15</v>
      </c>
    </row>
    <row r="23" spans="1:5" ht="12.75" customHeight="1">
      <c r="A23" s="99" t="s">
        <v>962</v>
      </c>
      <c r="B23" s="178" t="s">
        <v>963</v>
      </c>
      <c r="C23" s="99" t="s">
        <v>964</v>
      </c>
      <c r="D23" s="99" t="s">
        <v>15</v>
      </c>
      <c r="E23" s="4"/>
    </row>
    <row r="24" spans="1:5" ht="12.75" customHeight="1">
      <c r="A24" s="179" t="s">
        <v>965</v>
      </c>
      <c r="B24" s="180" t="s">
        <v>966</v>
      </c>
      <c r="C24" s="181"/>
      <c r="D24" s="182" t="s">
        <v>15</v>
      </c>
      <c r="E24" s="4"/>
    </row>
    <row r="25" spans="1:5" ht="12.75" customHeight="1">
      <c r="A25" s="183" t="s">
        <v>967</v>
      </c>
      <c r="B25" s="1" t="s">
        <v>968</v>
      </c>
      <c r="C25" s="1" t="s">
        <v>969</v>
      </c>
      <c r="D25" s="184" t="s">
        <v>15</v>
      </c>
      <c r="E25" s="4"/>
    </row>
    <row r="26" spans="1:5" ht="12.75" customHeight="1">
      <c r="A26" s="185" t="s">
        <v>970</v>
      </c>
      <c r="B26" s="186" t="s">
        <v>971</v>
      </c>
      <c r="C26" s="186" t="s">
        <v>972</v>
      </c>
      <c r="D26" s="187" t="s">
        <v>15</v>
      </c>
      <c r="E26" s="4"/>
    </row>
    <row r="27" spans="1:5" ht="12.75" customHeight="1">
      <c r="A27" s="4" t="s">
        <v>973</v>
      </c>
      <c r="B27" s="4" t="s">
        <v>974</v>
      </c>
      <c r="C27" s="137" t="s">
        <v>975</v>
      </c>
      <c r="D27" s="138" t="s">
        <v>15</v>
      </c>
      <c r="E27" s="4" t="s">
        <v>976</v>
      </c>
    </row>
    <row r="28" spans="1:5" ht="12.75" customHeight="1">
      <c r="A28" s="4" t="s">
        <v>977</v>
      </c>
      <c r="B28" s="4" t="s">
        <v>978</v>
      </c>
      <c r="C28" s="137" t="s">
        <v>979</v>
      </c>
      <c r="D28" s="4" t="s">
        <v>15</v>
      </c>
    </row>
    <row r="29" spans="1:5" ht="12.75" customHeight="1">
      <c r="A29" s="4" t="s">
        <v>980</v>
      </c>
      <c r="B29" s="4" t="s">
        <v>981</v>
      </c>
      <c r="C29" s="137" t="s">
        <v>982</v>
      </c>
      <c r="D29" s="138" t="s">
        <v>15</v>
      </c>
    </row>
    <row r="30" spans="1:5" s="99" customFormat="1" ht="12.75" customHeight="1">
      <c r="A30" s="99" t="s">
        <v>983</v>
      </c>
      <c r="B30" s="99" t="s">
        <v>984</v>
      </c>
      <c r="C30" s="188" t="s">
        <v>985</v>
      </c>
      <c r="D30" s="99" t="s">
        <v>15</v>
      </c>
      <c r="E30" s="99" t="s">
        <v>986</v>
      </c>
    </row>
    <row r="31" spans="1:5" s="99" customFormat="1" ht="12.75" customHeight="1">
      <c r="A31" s="99" t="s">
        <v>987</v>
      </c>
      <c r="B31" s="99" t="s">
        <v>988</v>
      </c>
      <c r="C31" s="188" t="s">
        <v>989</v>
      </c>
      <c r="D31" s="99" t="s">
        <v>15</v>
      </c>
      <c r="E31" s="99" t="s">
        <v>986</v>
      </c>
    </row>
    <row r="32" spans="1:5" s="99" customFormat="1" ht="12.75" customHeight="1">
      <c r="A32" s="99" t="s">
        <v>990</v>
      </c>
      <c r="B32" s="99" t="s">
        <v>991</v>
      </c>
      <c r="C32" s="188" t="s">
        <v>992</v>
      </c>
      <c r="D32" s="99" t="s">
        <v>15</v>
      </c>
      <c r="E32" s="99" t="s">
        <v>986</v>
      </c>
    </row>
    <row r="33" spans="1:5" s="99" customFormat="1" ht="12.75" customHeight="1">
      <c r="A33" s="99" t="s">
        <v>993</v>
      </c>
      <c r="B33" s="99" t="s">
        <v>830</v>
      </c>
      <c r="C33" s="189" t="s">
        <v>994</v>
      </c>
      <c r="D33" s="99" t="s">
        <v>15</v>
      </c>
    </row>
    <row r="34" spans="1:5" s="99" customFormat="1" ht="12.75" customHeight="1">
      <c r="A34" s="99" t="s">
        <v>995</v>
      </c>
      <c r="B34" s="99" t="s">
        <v>996</v>
      </c>
      <c r="C34" s="99" t="s">
        <v>997</v>
      </c>
      <c r="D34" s="99" t="s">
        <v>15</v>
      </c>
    </row>
    <row r="35" spans="1:5" ht="12.75" customHeight="1">
      <c r="A35" s="99" t="s">
        <v>998</v>
      </c>
      <c r="B35" s="189" t="s">
        <v>999</v>
      </c>
      <c r="C35" s="188" t="s">
        <v>997</v>
      </c>
      <c r="D35" s="1" t="s">
        <v>15</v>
      </c>
    </row>
    <row r="36" spans="1:5" s="99" customFormat="1" ht="12.75" customHeight="1">
      <c r="A36" s="99" t="s">
        <v>1000</v>
      </c>
      <c r="B36" s="99" t="s">
        <v>1001</v>
      </c>
      <c r="C36" s="99" t="s">
        <v>1002</v>
      </c>
      <c r="D36" s="99" t="s">
        <v>15</v>
      </c>
    </row>
    <row r="37" spans="1:5" ht="12.75" customHeight="1">
      <c r="A37" s="99" t="s">
        <v>965</v>
      </c>
      <c r="B37" s="99" t="s">
        <v>1003</v>
      </c>
      <c r="C37" s="99" t="s">
        <v>1004</v>
      </c>
      <c r="D37" s="1" t="s">
        <v>15</v>
      </c>
      <c r="E37" s="1" t="s">
        <v>1005</v>
      </c>
    </row>
    <row r="38" spans="1:5" ht="12.75" customHeight="1">
      <c r="A38" s="190" t="s">
        <v>1006</v>
      </c>
      <c r="B38" s="99" t="s">
        <v>1007</v>
      </c>
      <c r="C38" s="99" t="s">
        <v>1008</v>
      </c>
      <c r="D38" s="1" t="s">
        <v>10</v>
      </c>
    </row>
    <row r="39" spans="1:5" ht="12.75" customHeight="1">
      <c r="A39" s="68" t="s">
        <v>1009</v>
      </c>
      <c r="B39" s="68" t="s">
        <v>1010</v>
      </c>
      <c r="C39" s="68" t="s">
        <v>1011</v>
      </c>
      <c r="D39" s="1" t="s">
        <v>15</v>
      </c>
    </row>
    <row r="44" spans="1:5" ht="12.75" customHeight="1">
      <c r="A44" s="191" t="s">
        <v>967</v>
      </c>
      <c r="B44" s="192" t="s">
        <v>966</v>
      </c>
      <c r="C44" s="193" t="s">
        <v>972</v>
      </c>
      <c r="D44" s="193" t="s">
        <v>15</v>
      </c>
      <c r="E44" s="4" t="s">
        <v>1012</v>
      </c>
    </row>
  </sheetData>
  <sheetProtection selectLockedCells="1" selectUnlockedCells="1"/>
  <mergeCells count="3">
    <mergeCell ref="B2:C2"/>
    <mergeCell ref="B13:C13"/>
    <mergeCell ref="B18:C1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showRuler="0" zoomScale="120" zoomScaleNormal="120" workbookViewId="0">
      <selection activeCell="C45" sqref="C45"/>
    </sheetView>
  </sheetViews>
  <sheetFormatPr defaultColWidth="14.42578125" defaultRowHeight="15" customHeight="1"/>
  <cols>
    <col min="1" max="1" width="9.28515625" style="1" customWidth="1"/>
    <col min="2" max="2" width="59.7109375" style="1" customWidth="1"/>
    <col min="3" max="3" width="83.7109375" style="1" customWidth="1"/>
    <col min="4" max="4" width="8.42578125" style="1" customWidth="1"/>
    <col min="5" max="5" width="25.85546875" style="1" customWidth="1"/>
    <col min="6" max="12" width="8" style="1" customWidth="1"/>
    <col min="13" max="13" width="19" style="1" customWidth="1"/>
    <col min="14" max="26" width="8" style="1" customWidth="1"/>
    <col min="27" max="16384" width="14.42578125" style="1"/>
  </cols>
  <sheetData>
    <row r="1" spans="1:13" ht="12.75" customHeight="1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  <c r="M1" s="4" t="s">
        <v>5</v>
      </c>
    </row>
    <row r="2" spans="1:13" ht="12.75" customHeight="1">
      <c r="A2" s="4" t="s">
        <v>1013</v>
      </c>
      <c r="B2" s="194" t="s">
        <v>1014</v>
      </c>
      <c r="C2" s="195" t="s">
        <v>1015</v>
      </c>
      <c r="D2" s="4" t="s">
        <v>15</v>
      </c>
      <c r="E2" s="3" t="s">
        <v>19</v>
      </c>
      <c r="M2" s="4">
        <f ca="1">RANDBETWEEN(1000000000,9999999999)</f>
        <v>9228446430</v>
      </c>
    </row>
    <row r="3" spans="1:13" ht="12.75" customHeight="1">
      <c r="A3" s="196" t="s">
        <v>1016</v>
      </c>
      <c r="B3" s="196" t="s">
        <v>1017</v>
      </c>
      <c r="C3" s="194"/>
      <c r="D3" s="196" t="s">
        <v>15</v>
      </c>
      <c r="E3" s="4"/>
      <c r="M3" s="4"/>
    </row>
    <row r="4" spans="1:13" ht="12.75" customHeight="1">
      <c r="A4" s="4" t="s">
        <v>1018</v>
      </c>
      <c r="B4" s="196" t="s">
        <v>1019</v>
      </c>
      <c r="C4" s="4" t="s">
        <v>1020</v>
      </c>
      <c r="D4" s="196" t="s">
        <v>15</v>
      </c>
      <c r="E4" s="4"/>
      <c r="M4" s="4"/>
    </row>
    <row r="5" spans="1:13" ht="12.75" customHeight="1">
      <c r="A5" s="4" t="s">
        <v>1021</v>
      </c>
      <c r="B5" s="196" t="s">
        <v>1022</v>
      </c>
      <c r="C5" s="4" t="s">
        <v>1023</v>
      </c>
      <c r="D5" s="196" t="s">
        <v>15</v>
      </c>
      <c r="E5" s="4"/>
      <c r="M5" s="4"/>
    </row>
    <row r="6" spans="1:13" ht="12.75" customHeight="1">
      <c r="A6" s="4" t="s">
        <v>1024</v>
      </c>
      <c r="B6" s="196" t="s">
        <v>1025</v>
      </c>
      <c r="C6" s="4" t="s">
        <v>1026</v>
      </c>
      <c r="D6" s="196" t="s">
        <v>15</v>
      </c>
      <c r="E6" s="4"/>
      <c r="M6" s="4"/>
    </row>
    <row r="7" spans="1:13" ht="12.75" customHeight="1">
      <c r="A7" s="23" t="s">
        <v>1027</v>
      </c>
      <c r="B7" s="24" t="s">
        <v>1028</v>
      </c>
      <c r="C7" s="23"/>
      <c r="D7" s="23" t="s">
        <v>10</v>
      </c>
      <c r="E7" s="4"/>
      <c r="M7" s="4"/>
    </row>
    <row r="8" spans="1:13" ht="12.75" customHeight="1">
      <c r="A8" s="4" t="s">
        <v>1029</v>
      </c>
      <c r="B8" s="23" t="s">
        <v>1030</v>
      </c>
      <c r="C8" s="222" t="s">
        <v>1031</v>
      </c>
      <c r="D8" s="23" t="s">
        <v>15</v>
      </c>
      <c r="E8" s="4"/>
      <c r="M8" s="4"/>
    </row>
    <row r="9" spans="1:13" ht="12.75" customHeight="1">
      <c r="A9" s="4" t="s">
        <v>1032</v>
      </c>
      <c r="B9" s="197" t="s">
        <v>1033</v>
      </c>
      <c r="C9" s="222" t="s">
        <v>1226</v>
      </c>
      <c r="D9" s="23" t="s">
        <v>15</v>
      </c>
      <c r="E9" s="21" t="s">
        <v>1034</v>
      </c>
      <c r="M9" s="4"/>
    </row>
    <row r="10" spans="1:13" ht="12.75" customHeight="1">
      <c r="A10" s="4" t="s">
        <v>1035</v>
      </c>
      <c r="B10" s="23" t="s">
        <v>1036</v>
      </c>
      <c r="C10" s="80" t="s">
        <v>1037</v>
      </c>
      <c r="D10" s="23" t="s">
        <v>15</v>
      </c>
      <c r="E10" s="4"/>
      <c r="M10" s="4"/>
    </row>
    <row r="11" spans="1:13" ht="12.75" customHeight="1">
      <c r="A11" s="4" t="s">
        <v>1038</v>
      </c>
      <c r="B11" s="197" t="s">
        <v>1039</v>
      </c>
      <c r="C11" s="80" t="s">
        <v>1040</v>
      </c>
      <c r="D11" s="23" t="s">
        <v>15</v>
      </c>
      <c r="E11" s="4" t="s">
        <v>1041</v>
      </c>
      <c r="M11" s="4"/>
    </row>
    <row r="12" spans="1:13" ht="12.75" customHeight="1">
      <c r="A12" s="198" t="s">
        <v>1042</v>
      </c>
      <c r="B12" s="199" t="s">
        <v>1043</v>
      </c>
      <c r="C12" s="200"/>
      <c r="D12" s="201" t="s">
        <v>10</v>
      </c>
      <c r="E12" s="4"/>
      <c r="M12" s="4"/>
    </row>
    <row r="13" spans="1:13" ht="12.75" customHeight="1">
      <c r="A13" s="4" t="s">
        <v>1044</v>
      </c>
      <c r="B13" s="106" t="s">
        <v>1045</v>
      </c>
      <c r="C13" s="80" t="s">
        <v>1046</v>
      </c>
      <c r="D13" s="54" t="s">
        <v>15</v>
      </c>
      <c r="E13" s="4"/>
      <c r="M13" s="4"/>
    </row>
    <row r="14" spans="1:13" ht="12.75" customHeight="1">
      <c r="A14" s="4" t="s">
        <v>1047</v>
      </c>
      <c r="B14" s="106" t="s">
        <v>1048</v>
      </c>
      <c r="C14" s="80" t="s">
        <v>1049</v>
      </c>
      <c r="D14" s="54" t="s">
        <v>15</v>
      </c>
      <c r="E14" s="4" t="s">
        <v>1050</v>
      </c>
      <c r="M14" s="4"/>
    </row>
    <row r="15" spans="1:13" ht="12.75" customHeight="1">
      <c r="A15" s="4" t="s">
        <v>1051</v>
      </c>
      <c r="B15" s="106" t="s">
        <v>1052</v>
      </c>
      <c r="C15" s="80" t="s">
        <v>1053</v>
      </c>
      <c r="D15" s="54" t="s">
        <v>15</v>
      </c>
      <c r="E15" s="4"/>
      <c r="M15" s="4"/>
    </row>
    <row r="16" spans="1:13" ht="12.75" customHeight="1">
      <c r="A16" s="4" t="s">
        <v>1054</v>
      </c>
      <c r="B16" s="106" t="s">
        <v>1055</v>
      </c>
      <c r="C16" s="171" t="s">
        <v>1049</v>
      </c>
      <c r="D16" s="54" t="s">
        <v>15</v>
      </c>
      <c r="E16" s="4"/>
      <c r="M16" s="4"/>
    </row>
    <row r="17" spans="1:26" ht="12.75" customHeight="1">
      <c r="A17" s="202" t="s">
        <v>1056</v>
      </c>
      <c r="B17" s="199" t="s">
        <v>1057</v>
      </c>
      <c r="C17" s="203"/>
      <c r="D17" s="201" t="s">
        <v>10</v>
      </c>
      <c r="E17" s="4"/>
      <c r="M17" s="4"/>
    </row>
    <row r="18" spans="1:26" ht="12.75" customHeight="1">
      <c r="A18" s="4" t="s">
        <v>1058</v>
      </c>
      <c r="B18" s="54" t="s">
        <v>1059</v>
      </c>
      <c r="C18" s="171" t="s">
        <v>1060</v>
      </c>
      <c r="D18" s="54" t="s">
        <v>15</v>
      </c>
      <c r="E18" s="4"/>
      <c r="M18" s="4"/>
    </row>
    <row r="19" spans="1:26" ht="12.75" customHeight="1">
      <c r="A19" s="4" t="s">
        <v>1061</v>
      </c>
      <c r="B19" s="54" t="s">
        <v>1062</v>
      </c>
      <c r="C19" s="171" t="s">
        <v>1063</v>
      </c>
      <c r="D19" s="54" t="s">
        <v>15</v>
      </c>
      <c r="E19" s="4"/>
      <c r="M19" s="4"/>
    </row>
    <row r="20" spans="1:26" ht="12.75" customHeight="1">
      <c r="A20" s="4" t="s">
        <v>1064</v>
      </c>
      <c r="B20" s="106" t="s">
        <v>1065</v>
      </c>
      <c r="C20" s="171" t="s">
        <v>1066</v>
      </c>
      <c r="D20" s="54" t="s">
        <v>15</v>
      </c>
      <c r="E20" s="4"/>
      <c r="G20" s="31"/>
      <c r="H20" s="31"/>
      <c r="I20" s="31"/>
      <c r="J20" s="31"/>
      <c r="M20" s="4"/>
    </row>
    <row r="21" spans="1:26" ht="12.75" customHeight="1">
      <c r="A21" s="23" t="s">
        <v>1067</v>
      </c>
      <c r="B21" s="250" t="s">
        <v>1068</v>
      </c>
      <c r="C21" s="250"/>
      <c r="D21" s="23" t="s">
        <v>15</v>
      </c>
      <c r="E21" s="4" t="s">
        <v>1069</v>
      </c>
      <c r="G21" s="31"/>
      <c r="H21" s="31"/>
      <c r="I21" s="31"/>
      <c r="J21" s="31"/>
      <c r="M21" s="4"/>
    </row>
    <row r="22" spans="1:26" ht="12.75" customHeight="1">
      <c r="A22" s="4" t="s">
        <v>1070</v>
      </c>
      <c r="B22" s="204" t="s">
        <v>1071</v>
      </c>
      <c r="C22" s="222" t="s">
        <v>1228</v>
      </c>
      <c r="D22" s="23" t="s">
        <v>15</v>
      </c>
      <c r="E22" s="4"/>
      <c r="G22" s="31"/>
      <c r="H22" s="31"/>
      <c r="I22" s="31"/>
      <c r="J22" s="31"/>
      <c r="M22" s="4"/>
    </row>
    <row r="23" spans="1:26" ht="12.75" customHeight="1">
      <c r="A23" s="4" t="s">
        <v>1072</v>
      </c>
      <c r="B23" s="204" t="s">
        <v>1073</v>
      </c>
      <c r="C23" s="222" t="s">
        <v>1229</v>
      </c>
      <c r="D23" s="2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31" t="s">
        <v>1074</v>
      </c>
      <c r="B24" s="31" t="s">
        <v>1075</v>
      </c>
      <c r="C24" s="205" t="s">
        <v>1076</v>
      </c>
      <c r="D24" s="4" t="s">
        <v>10</v>
      </c>
      <c r="E24" s="4"/>
      <c r="F24" s="31"/>
      <c r="M24" s="4"/>
    </row>
    <row r="25" spans="1:26" ht="12.75" customHeight="1">
      <c r="A25" s="31" t="s">
        <v>1077</v>
      </c>
      <c r="B25" s="31" t="s">
        <v>55</v>
      </c>
      <c r="C25" s="225" t="s">
        <v>1227</v>
      </c>
      <c r="D25" s="4" t="s">
        <v>10</v>
      </c>
      <c r="E25" s="31" t="s">
        <v>1078</v>
      </c>
      <c r="F25" s="31"/>
      <c r="M25" s="4"/>
    </row>
    <row r="26" spans="1:26" ht="12.75" customHeight="1">
      <c r="A26" s="206" t="s">
        <v>1079</v>
      </c>
      <c r="B26" s="206" t="s">
        <v>1080</v>
      </c>
      <c r="C26" s="226" t="s">
        <v>1230</v>
      </c>
      <c r="D26" s="4" t="s">
        <v>15</v>
      </c>
      <c r="E26" s="206" t="s">
        <v>1081</v>
      </c>
      <c r="F26" s="4"/>
      <c r="M26" s="4"/>
    </row>
    <row r="27" spans="1:26" ht="12.75" customHeight="1">
      <c r="A27" s="4" t="s">
        <v>1082</v>
      </c>
      <c r="B27" s="4" t="s">
        <v>1083</v>
      </c>
      <c r="C27" s="4" t="s">
        <v>1084</v>
      </c>
      <c r="D27" s="4" t="s">
        <v>15</v>
      </c>
      <c r="E27" s="4" t="s">
        <v>1085</v>
      </c>
      <c r="F27" s="4"/>
      <c r="M27" s="4"/>
    </row>
    <row r="28" spans="1:26" ht="12.75" customHeight="1">
      <c r="A28" s="207" t="s">
        <v>1086</v>
      </c>
      <c r="B28" s="4" t="s">
        <v>1087</v>
      </c>
      <c r="C28" s="137" t="s">
        <v>1088</v>
      </c>
      <c r="D28" s="138" t="s">
        <v>15</v>
      </c>
      <c r="E28" s="4" t="s">
        <v>1089</v>
      </c>
      <c r="M28" s="4"/>
    </row>
    <row r="29" spans="1:26" ht="20.100000000000001" customHeight="1">
      <c r="A29" s="207" t="s">
        <v>1090</v>
      </c>
      <c r="B29" s="4" t="s">
        <v>1091</v>
      </c>
      <c r="C29" s="208" t="s">
        <v>1231</v>
      </c>
      <c r="D29" s="4" t="s">
        <v>10</v>
      </c>
      <c r="E29" s="31" t="s">
        <v>1092</v>
      </c>
      <c r="F29" s="31"/>
      <c r="M29" s="4"/>
    </row>
    <row r="30" spans="1:26" ht="12.75" customHeight="1">
      <c r="A30" s="201" t="s">
        <v>1093</v>
      </c>
      <c r="B30" s="251" t="s">
        <v>1094</v>
      </c>
      <c r="C30" s="251"/>
      <c r="D30" s="201" t="s">
        <v>15</v>
      </c>
      <c r="E30" s="4"/>
      <c r="M30" s="4"/>
    </row>
    <row r="31" spans="1:26" ht="12.75" customHeight="1">
      <c r="A31" s="4" t="s">
        <v>1095</v>
      </c>
      <c r="B31" s="201" t="s">
        <v>1096</v>
      </c>
      <c r="C31" s="137" t="s">
        <v>1097</v>
      </c>
      <c r="D31" s="201" t="s">
        <v>15</v>
      </c>
      <c r="E31" s="4"/>
      <c r="M31" s="4"/>
    </row>
    <row r="32" spans="1:26" ht="12.75" customHeight="1">
      <c r="A32" s="4" t="s">
        <v>1098</v>
      </c>
      <c r="B32" s="201" t="s">
        <v>1099</v>
      </c>
      <c r="C32" s="137" t="s">
        <v>1100</v>
      </c>
      <c r="D32" s="201" t="s">
        <v>15</v>
      </c>
      <c r="E32" s="4"/>
      <c r="M32" s="4"/>
    </row>
    <row r="33" spans="1:13" ht="12.75" customHeight="1">
      <c r="A33" s="4" t="s">
        <v>1101</v>
      </c>
      <c r="B33" s="201" t="s">
        <v>1102</v>
      </c>
      <c r="C33" s="137" t="s">
        <v>1103</v>
      </c>
      <c r="D33" s="201" t="s">
        <v>15</v>
      </c>
      <c r="E33" s="4"/>
      <c r="M33" s="4"/>
    </row>
    <row r="34" spans="1:13" ht="12.75" customHeight="1">
      <c r="A34" s="4" t="s">
        <v>1104</v>
      </c>
      <c r="B34" s="4" t="s">
        <v>1105</v>
      </c>
      <c r="C34" s="4" t="str">
        <f ca="1">M2&amp;",1234,200,CorpCard:4329091207169785:02:2022,1234:123|"&amp;M2&amp;",Ravi Prakaash,skip,appiumdemo321@gmail.com,12121998,1,skip,IBM,1234,1234"</f>
        <v>9228446430,1234,200,CorpCard:4329091207169785:02:2022,1234:123|9228446430,Ravi Prakaash,skip,appiumdemo321@gmail.com,12121998,1,skip,IBM,1234,1234</v>
      </c>
      <c r="D34" s="4" t="s">
        <v>10</v>
      </c>
      <c r="E34" s="4"/>
      <c r="M34" s="4"/>
    </row>
    <row r="35" spans="1:13" ht="12.75" customHeight="1">
      <c r="A35" s="4"/>
      <c r="B35" s="4"/>
      <c r="C35" s="4"/>
      <c r="D35" s="4"/>
      <c r="E35" s="4"/>
      <c r="M35" s="4"/>
    </row>
    <row r="36" spans="1:13" ht="12.75" customHeight="1">
      <c r="A36" s="4"/>
      <c r="B36" s="4"/>
      <c r="C36" s="4"/>
      <c r="D36" s="4"/>
      <c r="E36" s="4"/>
      <c r="M36" s="4"/>
    </row>
    <row r="37" spans="1:13" ht="12.75" customHeight="1">
      <c r="A37" s="4"/>
      <c r="B37" s="4"/>
      <c r="C37" s="4"/>
      <c r="D37" s="4"/>
      <c r="E37" s="4"/>
      <c r="M37" s="4"/>
    </row>
    <row r="38" spans="1:13" ht="12.75" customHeight="1">
      <c r="A38" s="4"/>
      <c r="B38" s="4"/>
      <c r="C38" s="4"/>
      <c r="D38" s="4"/>
      <c r="E38" s="4"/>
      <c r="M38" s="4"/>
    </row>
    <row r="39" spans="1:13" ht="12.75" customHeight="1">
      <c r="A39" s="4" t="s">
        <v>123</v>
      </c>
      <c r="B39" s="4"/>
      <c r="C39" s="4"/>
      <c r="D39" s="4"/>
      <c r="E39" s="4"/>
      <c r="M39" s="4"/>
    </row>
    <row r="40" spans="1:13" ht="12.75" customHeight="1">
      <c r="A40" s="4"/>
      <c r="B40" s="4"/>
      <c r="C40" s="4"/>
      <c r="D40" s="4"/>
      <c r="E40" s="4"/>
      <c r="M40" s="4"/>
    </row>
    <row r="41" spans="1:13" ht="12.75" customHeight="1">
      <c r="A41" s="232" t="s">
        <v>124</v>
      </c>
      <c r="B41" s="232"/>
      <c r="C41" s="4"/>
      <c r="D41" s="4"/>
      <c r="E41" s="4"/>
      <c r="M41" s="4"/>
    </row>
    <row r="42" spans="1:13" ht="12.75" customHeight="1">
      <c r="A42" s="206"/>
      <c r="B42" s="4" t="s">
        <v>1106</v>
      </c>
      <c r="C42" s="4"/>
      <c r="D42" s="4"/>
      <c r="E42" s="4"/>
      <c r="M42" s="4"/>
    </row>
    <row r="43" spans="1:13" ht="12.75" customHeight="1">
      <c r="A43" s="4"/>
      <c r="B43" s="4"/>
      <c r="C43" s="4"/>
      <c r="D43" s="4"/>
      <c r="E43" s="4"/>
      <c r="M43" s="4"/>
    </row>
    <row r="44" spans="1:13" ht="12.75" customHeight="1">
      <c r="A44" s="4"/>
      <c r="B44" s="4"/>
      <c r="C44" s="4"/>
      <c r="D44" s="4"/>
      <c r="E44" s="4"/>
      <c r="M44" s="4"/>
    </row>
    <row r="45" spans="1:13" ht="12.75" customHeight="1">
      <c r="A45" s="4"/>
      <c r="B45" s="4"/>
      <c r="C45" s="4"/>
      <c r="D45" s="4"/>
      <c r="E45" s="4"/>
      <c r="M45" s="4"/>
    </row>
    <row r="46" spans="1:13" ht="12.75" customHeight="1">
      <c r="A46" s="4"/>
      <c r="B46" s="4"/>
      <c r="C46" s="4"/>
      <c r="D46" s="4"/>
      <c r="E46" s="4"/>
      <c r="M46" s="4"/>
    </row>
    <row r="47" spans="1:13" ht="12.75" customHeight="1">
      <c r="A47" s="4"/>
      <c r="B47" s="4"/>
      <c r="C47" s="4"/>
      <c r="D47" s="4"/>
      <c r="E47" s="4"/>
      <c r="M47" s="4"/>
    </row>
    <row r="48" spans="1:13" ht="12.75" customHeight="1">
      <c r="A48" s="4"/>
      <c r="B48" s="4"/>
      <c r="C48" s="4"/>
      <c r="D48" s="4"/>
      <c r="E48" s="4"/>
      <c r="M48" s="4"/>
    </row>
    <row r="49" spans="1:26" ht="12.75" customHeight="1">
      <c r="A49" s="4" t="s">
        <v>1107</v>
      </c>
      <c r="B49" s="12" t="s">
        <v>1108</v>
      </c>
      <c r="C49" s="80" t="s">
        <v>1109</v>
      </c>
      <c r="D49" s="138" t="s">
        <v>15</v>
      </c>
      <c r="E49" s="4" t="s">
        <v>1110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M50" s="4"/>
    </row>
  </sheetData>
  <sheetProtection selectLockedCells="1" selectUnlockedCells="1"/>
  <mergeCells count="3">
    <mergeCell ref="B21:C21"/>
    <mergeCell ref="B30:C30"/>
    <mergeCell ref="A41:B41"/>
  </mergeCells>
  <dataValidations count="1">
    <dataValidation type="list" allowBlank="1" sqref="D12 A17 D17 A30:D30 B31:B33 D31:D33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Ruler="0" zoomScale="120" zoomScaleNormal="120" workbookViewId="0">
      <selection activeCell="B11" sqref="B11"/>
    </sheetView>
  </sheetViews>
  <sheetFormatPr defaultColWidth="14.42578125" defaultRowHeight="15" customHeight="1"/>
  <cols>
    <col min="1" max="1" width="8.42578125" style="1" customWidth="1"/>
    <col min="2" max="2" width="57" style="1" customWidth="1"/>
    <col min="3" max="3" width="63.42578125" style="1" customWidth="1"/>
    <col min="4" max="4" width="15.7109375" style="1" customWidth="1"/>
    <col min="5" max="5" width="69.7109375" style="1" customWidth="1"/>
    <col min="6" max="6" width="18.28515625" style="1" customWidth="1"/>
    <col min="7" max="26" width="8" style="1" customWidth="1"/>
    <col min="27" max="16384" width="14.42578125" style="1"/>
  </cols>
  <sheetData>
    <row r="1" spans="1:6" ht="12.75" customHeight="1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  <c r="F1" s="4" t="s">
        <v>5</v>
      </c>
    </row>
    <row r="2" spans="1:6" ht="12.75" customHeight="1">
      <c r="A2" s="209" t="s">
        <v>1111</v>
      </c>
      <c r="B2" s="209" t="s">
        <v>1112</v>
      </c>
      <c r="C2" s="210"/>
      <c r="D2" s="47" t="s">
        <v>10</v>
      </c>
      <c r="E2" s="3"/>
      <c r="F2" s="4">
        <f ca="1">RANDBETWEEN(1000000000,9999999999)</f>
        <v>1959705671</v>
      </c>
    </row>
    <row r="3" spans="1:6" ht="12.75" customHeight="1">
      <c r="A3" s="4" t="s">
        <v>1113</v>
      </c>
      <c r="B3" s="209" t="s">
        <v>1114</v>
      </c>
      <c r="C3" s="171" t="s">
        <v>1115</v>
      </c>
      <c r="D3" s="209" t="s">
        <v>15</v>
      </c>
      <c r="E3" s="4"/>
      <c r="F3" s="4"/>
    </row>
    <row r="4" spans="1:6" ht="12.75" customHeight="1">
      <c r="A4" s="4" t="s">
        <v>1116</v>
      </c>
      <c r="B4" s="209" t="s">
        <v>1117</v>
      </c>
      <c r="C4" s="171" t="s">
        <v>1115</v>
      </c>
      <c r="D4" s="209" t="s">
        <v>15</v>
      </c>
      <c r="E4" s="4"/>
      <c r="F4" s="4"/>
    </row>
    <row r="5" spans="1:6" ht="12.75" customHeight="1">
      <c r="A5" s="4" t="s">
        <v>1118</v>
      </c>
      <c r="B5" s="209" t="s">
        <v>1119</v>
      </c>
      <c r="C5" s="171" t="s">
        <v>1115</v>
      </c>
      <c r="D5" s="209" t="s">
        <v>15</v>
      </c>
      <c r="E5" s="4"/>
      <c r="F5" s="4"/>
    </row>
    <row r="6" spans="1:6" ht="12.75" customHeight="1">
      <c r="A6" s="211" t="s">
        <v>1120</v>
      </c>
      <c r="B6" s="212" t="s">
        <v>1121</v>
      </c>
      <c r="C6" s="211"/>
      <c r="D6" s="211" t="s">
        <v>10</v>
      </c>
      <c r="E6" s="4"/>
      <c r="F6" s="4"/>
    </row>
    <row r="7" spans="1:6" ht="12.75" customHeight="1">
      <c r="A7" s="211" t="s">
        <v>1122</v>
      </c>
      <c r="B7" s="213" t="s">
        <v>1123</v>
      </c>
      <c r="C7" s="214" t="s">
        <v>1124</v>
      </c>
      <c r="D7" s="4" t="s">
        <v>15</v>
      </c>
      <c r="E7" s="4" t="s">
        <v>1125</v>
      </c>
      <c r="F7" s="4"/>
    </row>
    <row r="8" spans="1:6" ht="12.75" customHeight="1">
      <c r="A8" s="211" t="s">
        <v>1126</v>
      </c>
      <c r="B8" s="4" t="s">
        <v>1127</v>
      </c>
      <c r="C8" s="215" t="s">
        <v>1128</v>
      </c>
      <c r="D8" s="4" t="s">
        <v>15</v>
      </c>
      <c r="E8" s="31"/>
      <c r="F8" s="4"/>
    </row>
    <row r="9" spans="1:6" ht="12.75" customHeight="1">
      <c r="A9" s="216" t="s">
        <v>1129</v>
      </c>
      <c r="B9" s="216" t="s">
        <v>1130</v>
      </c>
      <c r="C9" s="216"/>
      <c r="D9" s="216" t="s">
        <v>10</v>
      </c>
      <c r="E9" s="4"/>
      <c r="F9" s="4"/>
    </row>
    <row r="10" spans="1:6" ht="12.75" customHeight="1">
      <c r="A10" s="216" t="s">
        <v>1131</v>
      </c>
      <c r="B10" s="213" t="s">
        <v>1132</v>
      </c>
      <c r="C10" s="4" t="s">
        <v>1133</v>
      </c>
      <c r="D10" s="4" t="s">
        <v>15</v>
      </c>
      <c r="E10" s="4"/>
      <c r="F10" s="4"/>
    </row>
    <row r="11" spans="1:6" ht="12.75" customHeight="1">
      <c r="A11" s="216" t="s">
        <v>1134</v>
      </c>
      <c r="B11" s="4" t="s">
        <v>1135</v>
      </c>
      <c r="C11" s="4" t="s">
        <v>1136</v>
      </c>
      <c r="D11" s="4" t="s">
        <v>15</v>
      </c>
      <c r="E11" s="4"/>
      <c r="F11" s="4"/>
    </row>
    <row r="12" spans="1:6" ht="12.75" customHeight="1">
      <c r="A12" s="216" t="s">
        <v>1137</v>
      </c>
      <c r="B12" s="4" t="s">
        <v>1138</v>
      </c>
      <c r="C12" s="221" t="s">
        <v>1139</v>
      </c>
      <c r="D12" s="4" t="s">
        <v>15</v>
      </c>
      <c r="E12" s="31"/>
      <c r="F12" s="4"/>
    </row>
    <row r="13" spans="1:6" ht="12.75" customHeight="1">
      <c r="A13" s="216" t="s">
        <v>1140</v>
      </c>
      <c r="B13" s="4" t="s">
        <v>1141</v>
      </c>
      <c r="C13" s="4" t="s">
        <v>1142</v>
      </c>
      <c r="D13" s="4" t="s">
        <v>15</v>
      </c>
      <c r="E13" s="31"/>
      <c r="F13" s="4"/>
    </row>
    <row r="14" spans="1:6" ht="12.75" customHeight="1">
      <c r="A14" s="31" t="s">
        <v>1143</v>
      </c>
      <c r="B14" s="31" t="s">
        <v>1144</v>
      </c>
      <c r="C14" s="31"/>
      <c r="D14" s="31" t="s">
        <v>10</v>
      </c>
      <c r="E14" s="4"/>
      <c r="F14" s="4"/>
    </row>
    <row r="15" spans="1:6" ht="12.75" customHeight="1">
      <c r="A15" s="31" t="s">
        <v>1145</v>
      </c>
      <c r="B15" s="4" t="s">
        <v>1146</v>
      </c>
      <c r="C15" s="222" t="s">
        <v>1147</v>
      </c>
      <c r="D15" s="31" t="s">
        <v>15</v>
      </c>
      <c r="E15" s="4" t="s">
        <v>1148</v>
      </c>
      <c r="F15" s="4"/>
    </row>
    <row r="16" spans="1:6" ht="12.75" customHeight="1">
      <c r="A16" s="31" t="s">
        <v>1149</v>
      </c>
      <c r="B16" s="4" t="s">
        <v>1150</v>
      </c>
      <c r="C16" s="80" t="s">
        <v>1151</v>
      </c>
      <c r="D16" s="31" t="s">
        <v>15</v>
      </c>
      <c r="E16" s="4"/>
      <c r="F16" s="4"/>
    </row>
    <row r="17" spans="1:11" ht="12.75" customHeight="1">
      <c r="A17" s="31" t="s">
        <v>1152</v>
      </c>
      <c r="B17" s="4" t="s">
        <v>1153</v>
      </c>
      <c r="C17" s="80" t="s">
        <v>1154</v>
      </c>
      <c r="D17" s="31" t="s">
        <v>15</v>
      </c>
      <c r="E17" s="4" t="s">
        <v>1155</v>
      </c>
      <c r="F17" s="4"/>
    </row>
    <row r="18" spans="1:11" ht="12.75" customHeight="1">
      <c r="A18" s="4" t="s">
        <v>1156</v>
      </c>
      <c r="B18" s="4" t="s">
        <v>1157</v>
      </c>
      <c r="C18" s="222" t="s">
        <v>1158</v>
      </c>
      <c r="D18" s="4" t="s">
        <v>10</v>
      </c>
      <c r="E18" s="31" t="s">
        <v>1159</v>
      </c>
      <c r="F18" s="4" t="s">
        <v>1160</v>
      </c>
    </row>
    <row r="19" spans="1:11" ht="12.75" customHeight="1">
      <c r="A19" s="206" t="s">
        <v>1161</v>
      </c>
      <c r="B19" s="252" t="s">
        <v>1162</v>
      </c>
      <c r="C19" s="252"/>
      <c r="D19" s="206" t="s">
        <v>10</v>
      </c>
      <c r="E19" s="4"/>
      <c r="F19" s="4"/>
    </row>
    <row r="20" spans="1:11" ht="12.75" customHeight="1">
      <c r="A20" s="206" t="s">
        <v>1163</v>
      </c>
      <c r="B20" s="4" t="s">
        <v>1164</v>
      </c>
      <c r="C20" s="221" t="s">
        <v>1165</v>
      </c>
      <c r="D20" s="206" t="s">
        <v>15</v>
      </c>
      <c r="E20" s="4"/>
      <c r="F20" s="4"/>
    </row>
    <row r="21" spans="1:11" ht="12.75" customHeight="1">
      <c r="A21" s="206" t="s">
        <v>1166</v>
      </c>
      <c r="B21" s="4" t="s">
        <v>1167</v>
      </c>
      <c r="C21" s="4" t="s">
        <v>1165</v>
      </c>
      <c r="D21" s="206" t="s">
        <v>15</v>
      </c>
      <c r="E21" s="4" t="s">
        <v>1168</v>
      </c>
      <c r="F21" s="4"/>
    </row>
    <row r="22" spans="1:11" ht="12.75" customHeight="1">
      <c r="A22" s="206" t="s">
        <v>1169</v>
      </c>
      <c r="B22" s="4" t="s">
        <v>1170</v>
      </c>
      <c r="C22" s="4" t="s">
        <v>1171</v>
      </c>
      <c r="D22" s="206" t="s">
        <v>15</v>
      </c>
      <c r="E22" s="4" t="s">
        <v>1155</v>
      </c>
      <c r="F22" s="4"/>
    </row>
    <row r="23" spans="1:11" ht="12.75" customHeight="1">
      <c r="A23" s="209" t="s">
        <v>1172</v>
      </c>
      <c r="B23" s="253" t="s">
        <v>1173</v>
      </c>
      <c r="C23" s="253"/>
      <c r="D23" s="209" t="s">
        <v>10</v>
      </c>
      <c r="E23" s="4"/>
      <c r="F23" s="4"/>
    </row>
    <row r="24" spans="1:11" ht="12.75" customHeight="1">
      <c r="A24" s="4" t="s">
        <v>1174</v>
      </c>
      <c r="B24" s="209" t="s">
        <v>1175</v>
      </c>
      <c r="C24" s="4" t="s">
        <v>1176</v>
      </c>
      <c r="D24" s="209" t="s">
        <v>15</v>
      </c>
      <c r="E24" s="4" t="s">
        <v>1177</v>
      </c>
      <c r="F24" s="4"/>
    </row>
    <row r="25" spans="1:11" ht="12.75" customHeight="1">
      <c r="A25" s="4" t="s">
        <v>1178</v>
      </c>
      <c r="B25" s="209" t="s">
        <v>1179</v>
      </c>
      <c r="C25" s="80" t="s">
        <v>1180</v>
      </c>
      <c r="D25" s="209" t="s">
        <v>15</v>
      </c>
      <c r="E25" s="4"/>
      <c r="F25" s="4"/>
    </row>
    <row r="26" spans="1:11" ht="12.75" customHeight="1">
      <c r="A26" s="138" t="s">
        <v>1181</v>
      </c>
      <c r="B26" s="21" t="s">
        <v>1182</v>
      </c>
      <c r="C26" s="80" t="s">
        <v>1183</v>
      </c>
      <c r="D26" s="4" t="s">
        <v>10</v>
      </c>
      <c r="E26" s="4" t="s">
        <v>1184</v>
      </c>
      <c r="F26" s="4"/>
    </row>
    <row r="27" spans="1:11" ht="12.75" customHeight="1">
      <c r="A27" s="209" t="s">
        <v>1185</v>
      </c>
      <c r="B27" s="253" t="s">
        <v>1186</v>
      </c>
      <c r="C27" s="253"/>
      <c r="D27" s="223" t="s">
        <v>15</v>
      </c>
      <c r="E27" s="4"/>
      <c r="F27" s="4"/>
    </row>
    <row r="28" spans="1:11" ht="12.75" customHeight="1">
      <c r="A28" s="4" t="s">
        <v>1187</v>
      </c>
      <c r="B28" s="209" t="s">
        <v>1188</v>
      </c>
      <c r="C28" s="80" t="str">
        <f ca="1">"6666666666,1234,Unclaimed User,"&amp;F2&amp;",21|"&amp;F2&amp;",Unclaimed User,skip,appiumdemo321@gmail.com,12121990,1,skip,IBM,1234,1234"</f>
        <v>6666666666,1234,Unclaimed User,1959705671,21|1959705671,Unclaimed User,skip,appiumdemo321@gmail.com,12121990,1,skip,IBM,1234,1234</v>
      </c>
      <c r="D28" s="209" t="s">
        <v>15</v>
      </c>
      <c r="E28" s="31" t="s">
        <v>1189</v>
      </c>
      <c r="F28" s="4"/>
    </row>
    <row r="29" spans="1:11" ht="12.75" customHeight="1">
      <c r="A29" s="4" t="s">
        <v>1190</v>
      </c>
      <c r="B29" s="209" t="s">
        <v>1191</v>
      </c>
      <c r="C29" s="217" t="str">
        <f ca="1">F2&amp;",1234"</f>
        <v>1959705671,1234</v>
      </c>
      <c r="D29" s="209" t="s">
        <v>15</v>
      </c>
      <c r="E29" s="31" t="s">
        <v>1189</v>
      </c>
      <c r="F29" s="4"/>
    </row>
    <row r="30" spans="1:11" ht="12.75" customHeight="1">
      <c r="A30" s="4" t="s">
        <v>1192</v>
      </c>
      <c r="B30" s="209" t="s">
        <v>1193</v>
      </c>
      <c r="C30" s="217" t="str">
        <f ca="1">F2&amp;",1234"&amp;",574568"</f>
        <v>1959705671,1234,574568</v>
      </c>
      <c r="D30" s="209" t="s">
        <v>15</v>
      </c>
      <c r="E30" s="31"/>
      <c r="F30" s="4"/>
    </row>
    <row r="31" spans="1:11" ht="12.75" customHeight="1">
      <c r="A31" s="4" t="s">
        <v>1194</v>
      </c>
      <c r="B31" s="209" t="s">
        <v>1195</v>
      </c>
      <c r="C31" s="217" t="str">
        <f ca="1">F2&amp;",1234"</f>
        <v>1959705671,1234</v>
      </c>
      <c r="D31" s="209" t="s">
        <v>15</v>
      </c>
      <c r="E31" s="31"/>
      <c r="F31" s="4"/>
      <c r="K31" s="4" t="s">
        <v>7</v>
      </c>
    </row>
    <row r="32" spans="1:11" ht="15" customHeight="1">
      <c r="A32" s="4" t="s">
        <v>1196</v>
      </c>
      <c r="B32" s="4" t="s">
        <v>1197</v>
      </c>
      <c r="C32" s="80" t="s">
        <v>1198</v>
      </c>
      <c r="D32" s="4" t="s">
        <v>10</v>
      </c>
      <c r="E32" s="149" t="s">
        <v>1199</v>
      </c>
      <c r="F32" s="4"/>
    </row>
    <row r="33" spans="1:11" ht="12.75" customHeight="1">
      <c r="A33" s="23" t="s">
        <v>1200</v>
      </c>
      <c r="B33" s="23" t="s">
        <v>1201</v>
      </c>
      <c r="C33" s="23"/>
      <c r="D33" s="23" t="s">
        <v>10</v>
      </c>
      <c r="E33" s="4"/>
      <c r="F33" s="4"/>
    </row>
    <row r="34" spans="1:11" ht="12.75" customHeight="1">
      <c r="A34" s="23" t="s">
        <v>1202</v>
      </c>
      <c r="B34" s="26" t="s">
        <v>1203</v>
      </c>
      <c r="C34" s="222" t="s">
        <v>1204</v>
      </c>
      <c r="D34" s="23" t="s">
        <v>15</v>
      </c>
      <c r="E34" s="4"/>
      <c r="F34" s="4"/>
      <c r="K34" s="4" t="s">
        <v>7</v>
      </c>
    </row>
    <row r="35" spans="1:11" ht="12.75" customHeight="1">
      <c r="A35" s="23" t="s">
        <v>1205</v>
      </c>
      <c r="B35" s="26" t="s">
        <v>1206</v>
      </c>
      <c r="C35" s="80" t="s">
        <v>1204</v>
      </c>
      <c r="D35" s="23" t="s">
        <v>15</v>
      </c>
      <c r="E35" s="4"/>
      <c r="F35" s="4"/>
    </row>
    <row r="36" spans="1:11" ht="12.75" customHeight="1">
      <c r="A36" s="16" t="s">
        <v>1207</v>
      </c>
      <c r="B36" s="254" t="s">
        <v>40</v>
      </c>
      <c r="C36" s="254"/>
      <c r="D36" s="16" t="s">
        <v>15</v>
      </c>
      <c r="E36" s="4"/>
      <c r="F36" s="4"/>
    </row>
    <row r="37" spans="1:11" ht="12.75" customHeight="1">
      <c r="A37" s="16" t="s">
        <v>1208</v>
      </c>
      <c r="B37" s="4" t="s">
        <v>42</v>
      </c>
      <c r="C37" s="80" t="s">
        <v>1209</v>
      </c>
      <c r="D37" s="16" t="s">
        <v>15</v>
      </c>
      <c r="E37" s="4"/>
      <c r="F37" s="4"/>
    </row>
    <row r="38" spans="1:11" ht="12.75" customHeight="1">
      <c r="A38" s="16" t="s">
        <v>1210</v>
      </c>
      <c r="B38" s="4" t="s">
        <v>45</v>
      </c>
      <c r="C38" s="80" t="s">
        <v>1211</v>
      </c>
      <c r="D38" s="16" t="s">
        <v>15</v>
      </c>
      <c r="E38" s="4"/>
      <c r="F38" s="4"/>
    </row>
    <row r="39" spans="1:11" ht="12.75" customHeight="1">
      <c r="A39" s="4"/>
      <c r="B39" s="4"/>
      <c r="C39" s="4"/>
      <c r="D39" s="4"/>
      <c r="E39" s="4"/>
      <c r="F39" s="4"/>
    </row>
    <row r="40" spans="1:11" ht="12.75" customHeight="1">
      <c r="A40" s="4"/>
      <c r="B40" s="4"/>
      <c r="C40" s="4"/>
      <c r="D40" s="4"/>
      <c r="E40" s="4"/>
      <c r="F40" s="4"/>
    </row>
    <row r="41" spans="1:11" ht="12.75" customHeight="1">
      <c r="A41" s="4"/>
      <c r="B41" s="4"/>
      <c r="C41" s="4"/>
      <c r="D41" s="4"/>
      <c r="E41" s="4"/>
      <c r="F41" s="4"/>
    </row>
    <row r="42" spans="1:11" ht="12.75" customHeight="1">
      <c r="A42" s="4" t="s">
        <v>1212</v>
      </c>
      <c r="B42" s="4"/>
      <c r="C42" s="4"/>
      <c r="D42" s="4"/>
      <c r="E42" s="4"/>
      <c r="F42" s="4"/>
    </row>
    <row r="43" spans="1:11" ht="12.75" customHeight="1">
      <c r="A43" s="4"/>
      <c r="B43" s="4"/>
      <c r="C43" s="4"/>
      <c r="D43" s="4"/>
      <c r="E43" s="4"/>
      <c r="F43" s="4"/>
    </row>
    <row r="44" spans="1:11" ht="12.75" customHeight="1">
      <c r="A44" s="4"/>
      <c r="B44" s="4"/>
      <c r="C44" s="4"/>
      <c r="D44" s="4"/>
      <c r="E44" s="4"/>
      <c r="F44" s="4"/>
    </row>
    <row r="45" spans="1:11" ht="12.75" customHeight="1">
      <c r="A45" s="4"/>
      <c r="B45" s="4"/>
      <c r="C45" s="4"/>
      <c r="D45" s="4"/>
      <c r="E45" s="4"/>
      <c r="F45" s="4"/>
    </row>
    <row r="46" spans="1:11" ht="12.75" customHeight="1">
      <c r="A46" s="4"/>
      <c r="B46" s="4"/>
      <c r="C46" s="4"/>
      <c r="D46" s="4"/>
      <c r="E46" s="4"/>
      <c r="F46" s="4"/>
    </row>
    <row r="47" spans="1:11" ht="12.75" customHeight="1">
      <c r="A47" s="4"/>
      <c r="B47" s="4"/>
      <c r="C47" s="4"/>
      <c r="D47" s="4"/>
      <c r="E47" s="4"/>
      <c r="F47" s="4"/>
    </row>
    <row r="48" spans="1:11" ht="12.75" customHeight="1">
      <c r="A48" s="138" t="s">
        <v>1213</v>
      </c>
      <c r="B48" s="21" t="s">
        <v>1214</v>
      </c>
      <c r="C48" s="80" t="s">
        <v>1215</v>
      </c>
      <c r="D48" s="4" t="s">
        <v>15</v>
      </c>
      <c r="E48" s="4" t="s">
        <v>1216</v>
      </c>
      <c r="F48" s="4"/>
    </row>
    <row r="49" spans="1:6" ht="12.75" customHeight="1">
      <c r="A49" s="4"/>
      <c r="B49" s="4"/>
      <c r="C49" s="4"/>
      <c r="D49" s="4"/>
      <c r="E49" s="4"/>
      <c r="F49" s="4"/>
    </row>
    <row r="50" spans="1:6" ht="12.75" customHeight="1">
      <c r="A50" s="4" t="s">
        <v>1217</v>
      </c>
      <c r="B50" s="4" t="s">
        <v>1218</v>
      </c>
      <c r="C50" s="80" t="s">
        <v>1115</v>
      </c>
      <c r="D50" s="4"/>
      <c r="E50" s="4"/>
      <c r="F50" s="4"/>
    </row>
    <row r="51" spans="1:6" ht="12.75" customHeight="1">
      <c r="A51" s="4"/>
      <c r="B51" s="4"/>
      <c r="C51" s="4"/>
      <c r="D51" s="4"/>
      <c r="E51" s="4"/>
      <c r="F51" s="4"/>
    </row>
  </sheetData>
  <sheetProtection selectLockedCells="1" selectUnlockedCells="1"/>
  <mergeCells count="4">
    <mergeCell ref="B19:C19"/>
    <mergeCell ref="B23:C23"/>
    <mergeCell ref="B27:C27"/>
    <mergeCell ref="B36:C36"/>
  </mergeCells>
  <dataValidations count="1">
    <dataValidation type="list" allowBlank="1" sqref="B7 B10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tabSelected="1" showRuler="0" zoomScale="120" zoomScaleNormal="120" workbookViewId="0">
      <selection activeCell="A5" sqref="A5"/>
    </sheetView>
  </sheetViews>
  <sheetFormatPr defaultColWidth="14.42578125" defaultRowHeight="15" customHeight="1"/>
  <cols>
    <col min="1" max="1" width="9" style="1" customWidth="1"/>
    <col min="2" max="2" width="50.140625" style="1" customWidth="1"/>
    <col min="3" max="3" width="53" style="1" customWidth="1"/>
    <col min="4" max="15" width="11.7109375" style="1" customWidth="1"/>
    <col min="16" max="26" width="11" style="1" customWidth="1"/>
    <col min="27" max="16384" width="14.42578125" style="1"/>
  </cols>
  <sheetData>
    <row r="1" spans="1:26" ht="12.75" customHeight="1">
      <c r="A1" s="3" t="s">
        <v>0</v>
      </c>
      <c r="B1" s="3" t="s">
        <v>1</v>
      </c>
      <c r="C1" s="3" t="s">
        <v>1219</v>
      </c>
      <c r="D1" s="2" t="s">
        <v>3</v>
      </c>
      <c r="E1" s="3" t="s">
        <v>171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 t="s">
        <v>1220</v>
      </c>
      <c r="B2" s="4" t="s">
        <v>1221</v>
      </c>
      <c r="C2" s="221" t="s">
        <v>1222</v>
      </c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 t="s">
        <v>1223</v>
      </c>
      <c r="B3" s="218" t="s">
        <v>1224</v>
      </c>
      <c r="C3" s="219" t="s">
        <v>1225</v>
      </c>
      <c r="D3" s="4" t="s">
        <v>15</v>
      </c>
      <c r="E3" s="4" t="s">
        <v>127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 t="s">
        <v>1235</v>
      </c>
      <c r="B5" s="4" t="s">
        <v>1236</v>
      </c>
      <c r="C5" s="171" t="s">
        <v>1237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0"/>
  <sheetViews>
    <sheetView showRuler="0" zoomScale="120" zoomScaleNormal="120" workbookViewId="0">
      <pane ySplit="1" topLeftCell="A2" activePane="bottomLeft" state="frozen"/>
      <selection pane="bottomLeft" activeCell="B28" sqref="B28"/>
    </sheetView>
  </sheetViews>
  <sheetFormatPr defaultColWidth="14.42578125" defaultRowHeight="15" customHeight="1"/>
  <cols>
    <col min="1" max="1" width="13.42578125" style="1" customWidth="1"/>
    <col min="2" max="2" width="50" style="1" customWidth="1"/>
    <col min="3" max="3" width="79.140625" style="1" customWidth="1"/>
    <col min="4" max="4" width="6.140625" style="1" customWidth="1"/>
    <col min="5" max="8" width="11.7109375" style="1" customWidth="1"/>
    <col min="9" max="9" width="14.7109375" style="1" customWidth="1"/>
    <col min="10" max="21" width="11.7109375" style="1" customWidth="1"/>
    <col min="22" max="26" width="11" style="1" customWidth="1"/>
    <col min="27" max="16384" width="14.42578125" style="1"/>
  </cols>
  <sheetData>
    <row r="1" spans="1:26" ht="12.75" customHeight="1">
      <c r="A1" s="2" t="s">
        <v>0</v>
      </c>
      <c r="B1" s="50" t="s">
        <v>1</v>
      </c>
      <c r="C1" s="2" t="s">
        <v>170</v>
      </c>
      <c r="D1" s="2" t="s">
        <v>3</v>
      </c>
      <c r="E1" s="4"/>
      <c r="F1" s="51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2"/>
      <c r="B2" s="50"/>
      <c r="C2" s="2"/>
      <c r="D2" s="2"/>
      <c r="E2" s="4"/>
      <c r="F2" s="4" t="s">
        <v>172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5" t="s">
        <v>173</v>
      </c>
      <c r="B3" s="52" t="s">
        <v>174</v>
      </c>
      <c r="C3" s="29"/>
      <c r="D3" s="5" t="s">
        <v>10</v>
      </c>
      <c r="E3" s="53" t="s">
        <v>175</v>
      </c>
      <c r="F3" s="4">
        <f ca="1">RANDBETWEEN(1000000000,9999999999)</f>
        <v>6425442091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4" t="s">
        <v>176</v>
      </c>
      <c r="B4" s="234" t="s">
        <v>177</v>
      </c>
      <c r="C4" s="234"/>
      <c r="D4" s="55" t="s">
        <v>10</v>
      </c>
      <c r="E4" s="5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5" t="s">
        <v>178</v>
      </c>
      <c r="B5" s="56" t="s">
        <v>179</v>
      </c>
      <c r="C5" s="5" t="s">
        <v>180</v>
      </c>
      <c r="D5" s="55" t="s">
        <v>15</v>
      </c>
      <c r="E5" s="5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5" t="s">
        <v>181</v>
      </c>
      <c r="B6" s="56" t="s">
        <v>182</v>
      </c>
      <c r="C6" s="5" t="s">
        <v>183</v>
      </c>
      <c r="D6" s="55" t="s">
        <v>15</v>
      </c>
      <c r="E6" s="53"/>
      <c r="F6" s="4"/>
      <c r="G6" s="57"/>
      <c r="H6" s="57"/>
      <c r="I6" s="4"/>
      <c r="J6" s="57"/>
      <c r="K6" s="5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5" t="s">
        <v>184</v>
      </c>
      <c r="B7" s="59" t="s">
        <v>185</v>
      </c>
      <c r="C7" s="5" t="s">
        <v>186</v>
      </c>
      <c r="D7" s="55" t="s">
        <v>15</v>
      </c>
      <c r="E7" s="53"/>
      <c r="F7" s="4"/>
      <c r="G7" s="57"/>
      <c r="H7" s="57"/>
      <c r="I7" s="4"/>
      <c r="J7" s="5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5" t="s">
        <v>1232</v>
      </c>
      <c r="B8" s="60" t="s">
        <v>1233</v>
      </c>
      <c r="C8" s="227" t="s">
        <v>1234</v>
      </c>
      <c r="D8" s="228" t="s">
        <v>15</v>
      </c>
      <c r="E8" s="53"/>
      <c r="F8" s="4"/>
      <c r="G8" s="57"/>
      <c r="H8" s="57"/>
      <c r="I8" s="4"/>
      <c r="J8" s="5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68" customFormat="1" ht="12.75" customHeight="1">
      <c r="A9" s="224" t="s">
        <v>187</v>
      </c>
      <c r="B9" s="235" t="s">
        <v>188</v>
      </c>
      <c r="C9" s="235"/>
      <c r="D9" s="55" t="s">
        <v>10</v>
      </c>
      <c r="E9" s="5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5" t="s">
        <v>189</v>
      </c>
      <c r="B10" s="60" t="s">
        <v>190</v>
      </c>
      <c r="C10" s="61" t="s">
        <v>191</v>
      </c>
      <c r="D10" s="55" t="s">
        <v>15</v>
      </c>
      <c r="E10" s="5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5" t="s">
        <v>192</v>
      </c>
      <c r="B11" s="60" t="s">
        <v>193</v>
      </c>
      <c r="C11" s="61" t="s">
        <v>194</v>
      </c>
      <c r="D11" s="55" t="s">
        <v>15</v>
      </c>
      <c r="E11" s="5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54" t="s">
        <v>195</v>
      </c>
      <c r="B12" s="236" t="s">
        <v>196</v>
      </c>
      <c r="C12" s="236"/>
      <c r="D12" s="55" t="s">
        <v>10</v>
      </c>
      <c r="E12" s="5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5" t="s">
        <v>197</v>
      </c>
      <c r="B13" s="62" t="s">
        <v>198</v>
      </c>
      <c r="C13" s="1" t="s">
        <v>199</v>
      </c>
      <c r="D13" s="55" t="s">
        <v>15</v>
      </c>
      <c r="E13" s="4"/>
      <c r="F13" s="6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5" t="s">
        <v>200</v>
      </c>
      <c r="B14" s="62" t="s">
        <v>201</v>
      </c>
      <c r="C14" s="1" t="s">
        <v>202</v>
      </c>
      <c r="D14" s="55" t="s">
        <v>15</v>
      </c>
      <c r="E14" s="4"/>
      <c r="F14" s="6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5" t="s">
        <v>203</v>
      </c>
      <c r="B15" s="65" t="s">
        <v>204</v>
      </c>
      <c r="C15" s="1" t="s">
        <v>205</v>
      </c>
      <c r="D15" s="55" t="s">
        <v>15</v>
      </c>
      <c r="E15" s="4"/>
      <c r="F15" s="63"/>
      <c r="G15" s="4"/>
      <c r="H15" s="4"/>
      <c r="I15" s="6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5" t="s">
        <v>206</v>
      </c>
      <c r="B16" s="62" t="s">
        <v>207</v>
      </c>
      <c r="C16" s="1" t="s">
        <v>208</v>
      </c>
      <c r="D16" s="55" t="s">
        <v>15</v>
      </c>
      <c r="E16" s="4"/>
      <c r="F16" s="67"/>
      <c r="G16" s="4"/>
      <c r="H16" s="4"/>
      <c r="I16" s="6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68" t="s">
        <v>209</v>
      </c>
      <c r="B17" s="62" t="s">
        <v>210</v>
      </c>
      <c r="C17" s="1" t="s">
        <v>211</v>
      </c>
      <c r="D17" s="55" t="s">
        <v>15</v>
      </c>
      <c r="E17" s="4"/>
      <c r="F17" s="67"/>
      <c r="G17" s="4"/>
      <c r="H17" s="4"/>
      <c r="I17" s="6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5" t="s">
        <v>212</v>
      </c>
      <c r="B18" s="69" t="s">
        <v>213</v>
      </c>
      <c r="C18" s="1" t="s">
        <v>214</v>
      </c>
      <c r="D18" s="55" t="s">
        <v>15</v>
      </c>
      <c r="E18" s="4"/>
      <c r="F18" s="6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5" t="s">
        <v>215</v>
      </c>
      <c r="B19" s="62" t="s">
        <v>216</v>
      </c>
      <c r="C19" s="1" t="s">
        <v>217</v>
      </c>
      <c r="D19" s="55" t="s">
        <v>15</v>
      </c>
      <c r="E19" s="4"/>
      <c r="F19" s="6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5" t="s">
        <v>218</v>
      </c>
      <c r="B20" s="62" t="s">
        <v>219</v>
      </c>
      <c r="C20" s="1" t="s">
        <v>220</v>
      </c>
      <c r="D20" s="55" t="s">
        <v>15</v>
      </c>
      <c r="E20" s="4"/>
      <c r="F20" s="6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5" t="s">
        <v>221</v>
      </c>
      <c r="B21" s="62" t="s">
        <v>222</v>
      </c>
      <c r="C21" s="1" t="s">
        <v>223</v>
      </c>
      <c r="D21" s="55" t="s">
        <v>15</v>
      </c>
      <c r="E21" s="4"/>
      <c r="F21" s="6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68" t="s">
        <v>224</v>
      </c>
      <c r="B22" s="62" t="s">
        <v>225</v>
      </c>
      <c r="C22" s="1" t="s">
        <v>226</v>
      </c>
      <c r="D22" s="55" t="s">
        <v>15</v>
      </c>
      <c r="E22" s="4"/>
      <c r="F22" s="6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1" t="s">
        <v>227</v>
      </c>
      <c r="B23" s="62" t="s">
        <v>228</v>
      </c>
      <c r="C23" s="1" t="s">
        <v>229</v>
      </c>
      <c r="D23" s="55" t="s">
        <v>15</v>
      </c>
      <c r="E23" s="4"/>
      <c r="F23" s="6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68" t="s">
        <v>230</v>
      </c>
      <c r="B24" s="62" t="s">
        <v>231</v>
      </c>
      <c r="C24" s="1" t="s">
        <v>232</v>
      </c>
      <c r="D24" s="55" t="s">
        <v>15</v>
      </c>
      <c r="E24" s="4"/>
      <c r="F24" s="6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1" t="s">
        <v>233</v>
      </c>
      <c r="B25" s="62" t="s">
        <v>234</v>
      </c>
      <c r="C25" s="1" t="s">
        <v>235</v>
      </c>
      <c r="D25" s="55" t="s">
        <v>15</v>
      </c>
      <c r="E25" s="4"/>
      <c r="F25" s="6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68" t="s">
        <v>236</v>
      </c>
      <c r="B26" s="62" t="s">
        <v>237</v>
      </c>
      <c r="C26" s="1" t="s">
        <v>238</v>
      </c>
      <c r="D26" s="55" t="s">
        <v>15</v>
      </c>
      <c r="E26" s="4"/>
      <c r="F26" s="6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68" t="s">
        <v>239</v>
      </c>
      <c r="B27" s="62" t="s">
        <v>240</v>
      </c>
      <c r="C27" s="1" t="s">
        <v>241</v>
      </c>
      <c r="D27" s="55" t="s">
        <v>15</v>
      </c>
      <c r="E27" s="4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68" t="s">
        <v>242</v>
      </c>
      <c r="B28" s="62" t="s">
        <v>243</v>
      </c>
      <c r="C28" s="1" t="s">
        <v>244</v>
      </c>
      <c r="D28" s="55" t="s">
        <v>15</v>
      </c>
      <c r="E28" s="4"/>
      <c r="F28" s="6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5" t="s">
        <v>245</v>
      </c>
      <c r="B29" s="70" t="s">
        <v>246</v>
      </c>
      <c r="C29" s="1" t="s">
        <v>191</v>
      </c>
      <c r="D29" s="55" t="s">
        <v>15</v>
      </c>
      <c r="E29" s="4"/>
      <c r="F29" s="6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5" t="s">
        <v>247</v>
      </c>
      <c r="B30" s="70" t="s">
        <v>248</v>
      </c>
      <c r="C30" s="1" t="s">
        <v>249</v>
      </c>
      <c r="D30" s="55" t="s">
        <v>15</v>
      </c>
      <c r="E30" s="4"/>
      <c r="F30" s="6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5" t="s">
        <v>250</v>
      </c>
      <c r="B31" s="71" t="s">
        <v>251</v>
      </c>
      <c r="C31" s="72" t="s">
        <v>252</v>
      </c>
      <c r="D31" s="55" t="s">
        <v>15</v>
      </c>
      <c r="E31" s="4"/>
      <c r="F31" s="6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5" t="s">
        <v>253</v>
      </c>
      <c r="B32" s="73" t="s">
        <v>254</v>
      </c>
      <c r="C32" s="1" t="s">
        <v>255</v>
      </c>
      <c r="D32" s="5" t="s">
        <v>10</v>
      </c>
      <c r="E32" s="4"/>
      <c r="F32" s="63" t="s">
        <v>256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2.5" customHeight="1">
      <c r="A33" s="5" t="s">
        <v>257</v>
      </c>
      <c r="B33" s="73" t="s">
        <v>258</v>
      </c>
      <c r="C33" s="1" t="s">
        <v>259</v>
      </c>
      <c r="D33" s="5" t="s">
        <v>10</v>
      </c>
      <c r="E33" s="4"/>
      <c r="F33" s="6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5" t="s">
        <v>260</v>
      </c>
      <c r="B34" s="73" t="s">
        <v>261</v>
      </c>
      <c r="C34" s="1" t="s">
        <v>262</v>
      </c>
      <c r="D34" s="5" t="s">
        <v>10</v>
      </c>
      <c r="E34" s="4"/>
      <c r="F34" s="6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54" t="s">
        <v>263</v>
      </c>
      <c r="B35" s="237" t="s">
        <v>264</v>
      </c>
      <c r="C35" s="237"/>
      <c r="D35" s="55" t="s">
        <v>10</v>
      </c>
      <c r="E35" s="4"/>
      <c r="F35" s="6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5" t="s">
        <v>265</v>
      </c>
      <c r="B36" s="54" t="s">
        <v>266</v>
      </c>
      <c r="C36" s="74" t="s">
        <v>267</v>
      </c>
      <c r="D36" s="55" t="s">
        <v>15</v>
      </c>
      <c r="E36" s="4"/>
      <c r="F36" s="6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5" t="s">
        <v>268</v>
      </c>
      <c r="B37" s="54" t="s">
        <v>269</v>
      </c>
      <c r="C37" s="74" t="s">
        <v>267</v>
      </c>
      <c r="D37" s="55" t="s">
        <v>15</v>
      </c>
      <c r="E37" s="4"/>
      <c r="F37" s="6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54" t="s">
        <v>270</v>
      </c>
      <c r="B38" s="238" t="s">
        <v>271</v>
      </c>
      <c r="C38" s="238"/>
      <c r="D38" s="55" t="s">
        <v>10</v>
      </c>
      <c r="E38" s="4"/>
      <c r="F38" s="7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5" t="s">
        <v>272</v>
      </c>
      <c r="B39" s="76" t="s">
        <v>273</v>
      </c>
      <c r="C39" s="1" t="s">
        <v>274</v>
      </c>
      <c r="D39" s="55" t="s">
        <v>15</v>
      </c>
      <c r="E39" s="4"/>
      <c r="F39" s="75" t="s">
        <v>275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5" t="s">
        <v>276</v>
      </c>
      <c r="B40" s="62" t="s">
        <v>277</v>
      </c>
      <c r="C40" s="1" t="s">
        <v>274</v>
      </c>
      <c r="D40" s="55" t="s">
        <v>15</v>
      </c>
      <c r="E40" s="77"/>
      <c r="F40" s="75" t="s">
        <v>275</v>
      </c>
      <c r="G40" s="4"/>
      <c r="H40" s="4"/>
      <c r="I40" s="4"/>
      <c r="J40" s="4"/>
      <c r="K40" s="4" t="s">
        <v>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5" t="s">
        <v>278</v>
      </c>
      <c r="B41" s="78" t="s">
        <v>279</v>
      </c>
      <c r="C41" s="1" t="s">
        <v>280</v>
      </c>
      <c r="D41" s="55" t="s">
        <v>15</v>
      </c>
      <c r="E41" s="4"/>
      <c r="F41" s="75" t="s">
        <v>275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5" t="s">
        <v>281</v>
      </c>
      <c r="B42" s="79" t="s">
        <v>282</v>
      </c>
      <c r="C42" s="4" t="str">
        <f ca="1">F3+1&amp;",Ravi Prakaash,skip,appiumdemo321@gmail.com,12121990,1,skip,IBM,1234,1234"</f>
        <v>6425442092,Ravi Prakaash,skip,appiumdemo321@gmail.com,12121990,1,skip,IBM,1234,1234</v>
      </c>
      <c r="D42" s="4" t="s">
        <v>10</v>
      </c>
      <c r="E42" s="4"/>
      <c r="F42" s="4"/>
      <c r="G42" s="4"/>
      <c r="H42" s="4"/>
      <c r="I42" s="4"/>
      <c r="J42" s="4"/>
      <c r="K42" s="4" t="s">
        <v>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23" t="s">
        <v>283</v>
      </c>
      <c r="B43" s="233" t="s">
        <v>284</v>
      </c>
      <c r="C43" s="233"/>
      <c r="D43" s="23" t="s">
        <v>10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 t="s">
        <v>285</v>
      </c>
      <c r="B44" s="23" t="s">
        <v>286</v>
      </c>
      <c r="C44" s="4" t="str">
        <f ca="1">F3+2&amp;",RC_rapr86"</f>
        <v>6425442093,RC_rapr86</v>
      </c>
      <c r="D44" s="2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 t="s">
        <v>287</v>
      </c>
      <c r="B45" s="23" t="s">
        <v>288</v>
      </c>
      <c r="C45" s="4" t="str">
        <f ca="1">CONCATENATE(F3+2,",Ravi Prakaash,skip,appiumdemo321@gmail.com,12121990,1,skip,IBM,1234,1234,RC_rapr82")</f>
        <v>6425442093,Ravi Prakaash,skip,appiumdemo321@gmail.com,12121990,1,skip,IBM,1234,1234,RC_rapr82</v>
      </c>
      <c r="D45" s="2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 t="s">
        <v>289</v>
      </c>
      <c r="B57" s="4" t="s">
        <v>290</v>
      </c>
      <c r="C57" s="80" t="str">
        <f>"1115556666,1234,Prakash Nayak,"&amp;C3+1&amp;",10"</f>
        <v>1115556666,1234,Prakash Nayak,1,10</v>
      </c>
      <c r="D57" s="81"/>
      <c r="E57" s="4" t="s">
        <v>291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5" t="s">
        <v>292</v>
      </c>
      <c r="B59" s="79" t="s">
        <v>293</v>
      </c>
      <c r="C59" s="4" t="str">
        <f ca="1">F3+1&amp;",Prakash Nayak"</f>
        <v>6425442092,Prakash Nayak</v>
      </c>
      <c r="D59" s="4" t="s">
        <v>15</v>
      </c>
      <c r="E59" s="4" t="s">
        <v>294</v>
      </c>
      <c r="F59" s="75" t="s">
        <v>295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</sheetData>
  <sheetProtection selectLockedCells="1" selectUnlockedCells="1"/>
  <mergeCells count="6">
    <mergeCell ref="B43:C43"/>
    <mergeCell ref="B4:C4"/>
    <mergeCell ref="B9:C9"/>
    <mergeCell ref="B12:C12"/>
    <mergeCell ref="B35:C35"/>
    <mergeCell ref="B38:C38"/>
  </mergeCells>
  <dataValidations count="1">
    <dataValidation type="list" allowBlank="1" sqref="B3:B8 E3:E12 C4 B10:B35 C12 F13:F37 C35 B38:C38 B39:B42 B59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showRuler="0" zoomScale="120" zoomScaleNormal="120" workbookViewId="0">
      <selection activeCell="B28" sqref="B28"/>
    </sheetView>
  </sheetViews>
  <sheetFormatPr defaultColWidth="14.42578125" defaultRowHeight="15" customHeight="1"/>
  <cols>
    <col min="1" max="1" width="14.42578125" style="1"/>
    <col min="2" max="2" width="49.7109375" style="1" customWidth="1"/>
    <col min="3" max="3" width="34.7109375" style="1" customWidth="1"/>
    <col min="4" max="4" width="15.140625" style="1" customWidth="1"/>
    <col min="5" max="16" width="11.7109375" style="1" customWidth="1"/>
    <col min="17" max="26" width="11" style="1" customWidth="1"/>
    <col min="27" max="16384" width="14.42578125" style="1"/>
  </cols>
  <sheetData>
    <row r="1" spans="1:26" ht="12.75" customHeight="1">
      <c r="A1" s="2" t="s">
        <v>296</v>
      </c>
      <c r="B1" s="82" t="s">
        <v>1</v>
      </c>
      <c r="C1" s="83" t="s">
        <v>297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84" t="s">
        <v>298</v>
      </c>
      <c r="B2" s="85" t="s">
        <v>299</v>
      </c>
      <c r="C2" s="86" t="s">
        <v>300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84" t="s">
        <v>301</v>
      </c>
      <c r="B3" s="87" t="s">
        <v>302</v>
      </c>
      <c r="C3" s="86" t="s">
        <v>303</v>
      </c>
      <c r="D3" s="88" t="s">
        <v>15</v>
      </c>
      <c r="E3" s="4"/>
      <c r="F3" s="4" t="s">
        <v>304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84" t="s">
        <v>305</v>
      </c>
      <c r="B4" s="89" t="s">
        <v>306</v>
      </c>
      <c r="C4" s="86" t="s">
        <v>307</v>
      </c>
      <c r="D4" s="5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84" t="s">
        <v>308</v>
      </c>
      <c r="B5" s="87" t="s">
        <v>309</v>
      </c>
      <c r="C5" s="90" t="s">
        <v>303</v>
      </c>
      <c r="D5" s="5" t="s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84" t="s">
        <v>310</v>
      </c>
      <c r="B6" s="91" t="s">
        <v>311</v>
      </c>
      <c r="C6" s="90" t="s">
        <v>312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84" t="s">
        <v>313</v>
      </c>
      <c r="B7" s="92" t="s">
        <v>314</v>
      </c>
      <c r="C7" s="4" t="s">
        <v>315</v>
      </c>
      <c r="D7" s="5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84" t="s">
        <v>316</v>
      </c>
      <c r="B8" s="93" t="s">
        <v>317</v>
      </c>
      <c r="C8" s="90" t="s">
        <v>318</v>
      </c>
      <c r="D8" s="5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84" t="s">
        <v>319</v>
      </c>
      <c r="B9" s="87" t="s">
        <v>320</v>
      </c>
      <c r="C9" s="86" t="s">
        <v>303</v>
      </c>
      <c r="D9" s="5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84" t="s">
        <v>321</v>
      </c>
      <c r="B10" s="94" t="s">
        <v>322</v>
      </c>
      <c r="C10" s="95" t="s">
        <v>323</v>
      </c>
      <c r="D10" s="5" t="s">
        <v>15</v>
      </c>
      <c r="E10" s="4"/>
      <c r="F10" s="4" t="s">
        <v>324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84" t="s">
        <v>325</v>
      </c>
      <c r="B11" s="87" t="s">
        <v>326</v>
      </c>
      <c r="C11" s="86" t="s">
        <v>327</v>
      </c>
      <c r="D11" s="5" t="s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55" t="s">
        <v>328</v>
      </c>
      <c r="B12" s="239" t="s">
        <v>329</v>
      </c>
      <c r="C12" s="239"/>
      <c r="D12" s="55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84" t="s">
        <v>330</v>
      </c>
      <c r="B13" s="55" t="s">
        <v>331</v>
      </c>
      <c r="C13" s="90" t="s">
        <v>332</v>
      </c>
      <c r="D13" s="54" t="s">
        <v>15</v>
      </c>
      <c r="E13" s="4"/>
      <c r="F13" s="96" t="s">
        <v>333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84" t="s">
        <v>334</v>
      </c>
      <c r="B14" s="55" t="s">
        <v>335</v>
      </c>
      <c r="C14" s="90" t="s">
        <v>336</v>
      </c>
      <c r="D14" s="5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84" t="s">
        <v>337</v>
      </c>
      <c r="B15" s="55" t="s">
        <v>338</v>
      </c>
      <c r="C15" s="90" t="s">
        <v>339</v>
      </c>
      <c r="D15" s="5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2.35" customHeight="1">
      <c r="A16" s="84" t="s">
        <v>340</v>
      </c>
      <c r="B16" s="87" t="s">
        <v>341</v>
      </c>
      <c r="C16" s="90" t="s">
        <v>342</v>
      </c>
      <c r="D16" s="4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55" t="s">
        <v>343</v>
      </c>
      <c r="B17" s="239" t="s">
        <v>344</v>
      </c>
      <c r="C17" s="239"/>
      <c r="D17" s="55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84" t="s">
        <v>345</v>
      </c>
      <c r="B18" s="97" t="s">
        <v>346</v>
      </c>
      <c r="C18" s="90" t="s">
        <v>347</v>
      </c>
      <c r="D18" s="5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84" t="s">
        <v>348</v>
      </c>
      <c r="B19" s="97" t="s">
        <v>349</v>
      </c>
      <c r="C19" s="90" t="s">
        <v>350</v>
      </c>
      <c r="D19" s="5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84" t="s">
        <v>351</v>
      </c>
      <c r="B20" s="97" t="s">
        <v>352</v>
      </c>
      <c r="C20" s="90" t="s">
        <v>180</v>
      </c>
      <c r="D20" s="54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55" t="s">
        <v>353</v>
      </c>
      <c r="B21" s="240" t="s">
        <v>354</v>
      </c>
      <c r="C21" s="240"/>
      <c r="D21" s="55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84" t="s">
        <v>355</v>
      </c>
      <c r="B22" s="98" t="s">
        <v>356</v>
      </c>
      <c r="C22" s="90" t="s">
        <v>357</v>
      </c>
      <c r="D22" s="54" t="s">
        <v>15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84" t="s">
        <v>358</v>
      </c>
      <c r="B23" s="98" t="s">
        <v>359</v>
      </c>
      <c r="C23" s="90" t="s">
        <v>360</v>
      </c>
      <c r="D23" s="54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84" t="s">
        <v>361</v>
      </c>
      <c r="B24" s="98" t="s">
        <v>362</v>
      </c>
      <c r="C24" s="4" t="s">
        <v>363</v>
      </c>
      <c r="D24" s="54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84" t="s">
        <v>364</v>
      </c>
      <c r="B25" s="87" t="s">
        <v>365</v>
      </c>
      <c r="C25" s="90" t="s">
        <v>366</v>
      </c>
      <c r="D25" s="4" t="s">
        <v>10</v>
      </c>
      <c r="E25" s="4"/>
      <c r="F25" s="4" t="s">
        <v>367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 t="s">
        <v>368</v>
      </c>
      <c r="B26" s="4" t="s">
        <v>369</v>
      </c>
      <c r="C26" s="4" t="s">
        <v>370</v>
      </c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99" t="s">
        <v>371</v>
      </c>
      <c r="B27" s="100" t="s">
        <v>372</v>
      </c>
      <c r="C27" s="101" t="s">
        <v>303</v>
      </c>
      <c r="D27" s="4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68" t="s">
        <v>180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 t="s">
        <v>373</v>
      </c>
      <c r="B34" s="102" t="s">
        <v>374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 t="s">
        <v>124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103"/>
      <c r="B37" s="4" t="s">
        <v>375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104"/>
      <c r="B38" s="4" t="s">
        <v>376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</sheetData>
  <sheetProtection selectLockedCells="1" selectUnlockedCells="1"/>
  <mergeCells count="3">
    <mergeCell ref="B12:C12"/>
    <mergeCell ref="B17:C17"/>
    <mergeCell ref="B21:C21"/>
  </mergeCells>
  <dataValidations count="1">
    <dataValidation type="list" allowBlank="1" sqref="B2:B11 B16 B18:B20 B22:B25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showRuler="0" zoomScale="120" zoomScaleNormal="120" workbookViewId="0">
      <selection activeCell="C19" sqref="C19"/>
    </sheetView>
  </sheetViews>
  <sheetFormatPr defaultColWidth="14.42578125" defaultRowHeight="15" customHeight="1"/>
  <cols>
    <col min="1" max="1" width="10" style="1" customWidth="1"/>
    <col min="2" max="2" width="71.140625" style="1" customWidth="1"/>
    <col min="3" max="3" width="74" style="1" customWidth="1"/>
    <col min="4" max="4" width="6.7109375" style="1" customWidth="1"/>
    <col min="5" max="16" width="11.7109375" style="1" customWidth="1"/>
    <col min="17" max="26" width="11" style="1" customWidth="1"/>
    <col min="27" max="16384" width="14.42578125" style="1"/>
  </cols>
  <sheetData>
    <row r="1" spans="1:26" ht="12.75" customHeight="1">
      <c r="A1" s="2" t="s">
        <v>377</v>
      </c>
      <c r="B1" s="2" t="s">
        <v>378</v>
      </c>
      <c r="C1" s="2" t="s">
        <v>297</v>
      </c>
      <c r="D1" s="2" t="s">
        <v>3</v>
      </c>
      <c r="E1" s="4"/>
      <c r="F1" s="3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 t="s">
        <v>379</v>
      </c>
      <c r="B2" s="5" t="s">
        <v>380</v>
      </c>
      <c r="C2" s="105" t="s">
        <v>381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7" t="s">
        <v>382</v>
      </c>
      <c r="B3" s="241" t="s">
        <v>383</v>
      </c>
      <c r="C3" s="241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 t="s">
        <v>384</v>
      </c>
      <c r="B4" s="47" t="s">
        <v>385</v>
      </c>
      <c r="C4" s="105" t="s">
        <v>386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 t="s">
        <v>387</v>
      </c>
      <c r="B5" s="47" t="s">
        <v>388</v>
      </c>
      <c r="C5" s="5" t="s">
        <v>389</v>
      </c>
      <c r="D5" s="47" t="s">
        <v>15</v>
      </c>
      <c r="E5" s="4"/>
      <c r="F5" s="4" t="s">
        <v>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55" t="s">
        <v>391</v>
      </c>
      <c r="B6" s="54" t="s">
        <v>392</v>
      </c>
      <c r="C6" s="54"/>
      <c r="D6" s="5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 t="s">
        <v>393</v>
      </c>
      <c r="B7" s="106" t="s">
        <v>394</v>
      </c>
      <c r="C7" s="107" t="s">
        <v>395</v>
      </c>
      <c r="D7" s="55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4" t="s">
        <v>396</v>
      </c>
      <c r="B8" s="106" t="s">
        <v>397</v>
      </c>
      <c r="C8" s="107" t="s">
        <v>395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23" t="s">
        <v>398</v>
      </c>
      <c r="B9" s="233" t="s">
        <v>399</v>
      </c>
      <c r="C9" s="233"/>
      <c r="D9" s="23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 t="s">
        <v>400</v>
      </c>
      <c r="B10" s="23" t="s">
        <v>401</v>
      </c>
      <c r="C10" s="107" t="s">
        <v>402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 t="s">
        <v>403</v>
      </c>
      <c r="B11" s="23" t="s">
        <v>404</v>
      </c>
      <c r="C11" s="105" t="s">
        <v>405</v>
      </c>
      <c r="D11" s="23" t="s">
        <v>15</v>
      </c>
      <c r="E11" s="4"/>
      <c r="F11" s="4" t="s">
        <v>406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 t="s">
        <v>407</v>
      </c>
      <c r="B12" s="23" t="s">
        <v>408</v>
      </c>
      <c r="C12" s="4" t="s">
        <v>409</v>
      </c>
      <c r="D12" s="2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5" t="s">
        <v>410</v>
      </c>
      <c r="B13" s="5" t="s">
        <v>411</v>
      </c>
      <c r="C13" s="105" t="s">
        <v>412</v>
      </c>
      <c r="D13" s="5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5" t="s">
        <v>413</v>
      </c>
      <c r="B14" s="5" t="s">
        <v>414</v>
      </c>
      <c r="C14" s="105" t="s">
        <v>415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84" t="s">
        <v>416</v>
      </c>
      <c r="B15" s="26" t="s">
        <v>417</v>
      </c>
      <c r="C15" s="105" t="s">
        <v>418</v>
      </c>
      <c r="D15" s="5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84" t="s">
        <v>419</v>
      </c>
      <c r="B16" s="26" t="s">
        <v>420</v>
      </c>
      <c r="C16" s="4" t="s">
        <v>421</v>
      </c>
      <c r="D16" s="5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84" t="s">
        <v>422</v>
      </c>
      <c r="B17" s="26" t="s">
        <v>423</v>
      </c>
      <c r="C17" s="4" t="s">
        <v>424</v>
      </c>
      <c r="D17" s="88" t="s">
        <v>15</v>
      </c>
      <c r="E17" s="4"/>
      <c r="F17" s="4" t="s">
        <v>425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5" t="s">
        <v>426</v>
      </c>
      <c r="B18" s="5" t="s">
        <v>427</v>
      </c>
      <c r="C18" s="105" t="s">
        <v>428</v>
      </c>
      <c r="D18" s="88" t="s">
        <v>15</v>
      </c>
      <c r="E18" s="4"/>
      <c r="F18" s="4" t="s">
        <v>425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5" t="s">
        <v>429</v>
      </c>
      <c r="B19" s="5" t="s">
        <v>430</v>
      </c>
      <c r="C19" s="105" t="s">
        <v>431</v>
      </c>
      <c r="D19" s="5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5" t="s">
        <v>432</v>
      </c>
      <c r="B20" s="5" t="s">
        <v>433</v>
      </c>
      <c r="C20" s="4" t="s">
        <v>434</v>
      </c>
      <c r="D20" s="5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6" t="s">
        <v>435</v>
      </c>
      <c r="B26" s="6" t="s">
        <v>436</v>
      </c>
      <c r="C26" s="105" t="s">
        <v>437</v>
      </c>
      <c r="D26" s="6" t="s">
        <v>15</v>
      </c>
      <c r="E26" s="4"/>
      <c r="F26" s="108" t="s">
        <v>438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</sheetData>
  <sheetProtection selectLockedCells="1" selectUnlockedCells="1"/>
  <mergeCells count="2">
    <mergeCell ref="B3:C3"/>
    <mergeCell ref="B9:C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showRuler="0" zoomScale="120" zoomScaleNormal="120" workbookViewId="0">
      <selection activeCell="C11" sqref="C11"/>
    </sheetView>
  </sheetViews>
  <sheetFormatPr defaultColWidth="14.42578125" defaultRowHeight="15" customHeight="1"/>
  <cols>
    <col min="1" max="1" width="11" style="1" customWidth="1"/>
    <col min="2" max="2" width="76.42578125" style="1" customWidth="1"/>
    <col min="3" max="3" width="61.28515625" style="1" customWidth="1"/>
    <col min="4" max="4" width="3.85546875" style="1" customWidth="1"/>
    <col min="5" max="17" width="11.7109375" style="1" customWidth="1"/>
    <col min="18" max="26" width="11" style="1" customWidth="1"/>
    <col min="27" max="16384" width="14.42578125" style="1"/>
  </cols>
  <sheetData>
    <row r="1" spans="1:26" ht="12.75" customHeight="1">
      <c r="A1" s="2" t="s">
        <v>0</v>
      </c>
      <c r="B1" s="82" t="s">
        <v>1</v>
      </c>
      <c r="C1" s="82" t="s">
        <v>297</v>
      </c>
      <c r="D1" s="2" t="s">
        <v>3</v>
      </c>
      <c r="E1" s="4"/>
      <c r="F1" s="4"/>
      <c r="G1" s="3" t="s">
        <v>439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5" t="s">
        <v>440</v>
      </c>
      <c r="B2" s="5" t="s">
        <v>441</v>
      </c>
      <c r="C2" s="5" t="s">
        <v>442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7" t="s">
        <v>443</v>
      </c>
      <c r="B3" s="47" t="s">
        <v>444</v>
      </c>
      <c r="C3" s="47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 t="s">
        <v>445</v>
      </c>
      <c r="B4" s="47" t="s">
        <v>446</v>
      </c>
      <c r="C4" s="5" t="s">
        <v>381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 t="s">
        <v>447</v>
      </c>
      <c r="B5" s="47" t="s">
        <v>448</v>
      </c>
      <c r="C5" s="5" t="s">
        <v>381</v>
      </c>
      <c r="D5" s="4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5" t="s">
        <v>449</v>
      </c>
      <c r="B6" s="5" t="s">
        <v>450</v>
      </c>
      <c r="C6" s="5" t="s">
        <v>451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7" t="s">
        <v>452</v>
      </c>
      <c r="B7" s="47" t="s">
        <v>453</v>
      </c>
      <c r="C7" s="47"/>
      <c r="D7" s="47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4" t="s">
        <v>454</v>
      </c>
      <c r="B8" s="47" t="s">
        <v>455</v>
      </c>
      <c r="C8" s="5" t="s">
        <v>456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 t="s">
        <v>457</v>
      </c>
      <c r="B9" s="47" t="s">
        <v>458</v>
      </c>
      <c r="C9" s="5" t="s">
        <v>451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7" t="s">
        <v>459</v>
      </c>
      <c r="B10" s="241" t="s">
        <v>399</v>
      </c>
      <c r="C10" s="241"/>
      <c r="D10" s="47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 t="s">
        <v>460</v>
      </c>
      <c r="B11" s="47" t="s">
        <v>401</v>
      </c>
      <c r="C11" s="5" t="s">
        <v>461</v>
      </c>
      <c r="D11" s="47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 t="s">
        <v>462</v>
      </c>
      <c r="B12" s="47" t="s">
        <v>463</v>
      </c>
      <c r="C12" s="5" t="s">
        <v>464</v>
      </c>
      <c r="D12" s="47" t="s">
        <v>15</v>
      </c>
      <c r="E12" s="4"/>
      <c r="F12" s="4"/>
      <c r="G12" s="4" t="s">
        <v>465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 t="s">
        <v>466</v>
      </c>
      <c r="B13" s="47" t="s">
        <v>467</v>
      </c>
      <c r="C13" s="5" t="s">
        <v>468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5" t="s">
        <v>469</v>
      </c>
      <c r="B14" s="5" t="s">
        <v>470</v>
      </c>
      <c r="C14" s="5" t="s">
        <v>471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5" t="s">
        <v>472</v>
      </c>
      <c r="B15" s="5" t="s">
        <v>473</v>
      </c>
      <c r="C15" s="5" t="s">
        <v>474</v>
      </c>
      <c r="D15" s="1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5" t="s">
        <v>475</v>
      </c>
      <c r="B16" s="5" t="s">
        <v>476</v>
      </c>
      <c r="C16" s="109" t="s">
        <v>477</v>
      </c>
      <c r="D16" s="88" t="s">
        <v>15</v>
      </c>
      <c r="E16" s="4" t="s">
        <v>478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5" t="s">
        <v>479</v>
      </c>
      <c r="B17" s="5" t="s">
        <v>480</v>
      </c>
      <c r="C17" s="5" t="s">
        <v>481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</sheetData>
  <sheetProtection selectLockedCells="1" selectUnlockedCells="1"/>
  <mergeCells count="1">
    <mergeCell ref="B10:C10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showRuler="0" zoomScale="120" zoomScaleNormal="120" workbookViewId="0">
      <selection activeCell="B30" sqref="B30"/>
    </sheetView>
  </sheetViews>
  <sheetFormatPr defaultColWidth="14.42578125" defaultRowHeight="15" customHeight="1"/>
  <cols>
    <col min="1" max="1" width="9.85546875" style="1" customWidth="1"/>
    <col min="2" max="2" width="57.42578125" style="1" customWidth="1"/>
    <col min="3" max="3" width="68.7109375" style="1" customWidth="1"/>
    <col min="4" max="4" width="8.85546875" style="1" customWidth="1"/>
    <col min="5" max="16" width="11.7109375" style="1" customWidth="1"/>
    <col min="17" max="26" width="11" style="1" customWidth="1"/>
    <col min="27" max="16384" width="14.42578125" style="1"/>
  </cols>
  <sheetData>
    <row r="1" spans="1:26" ht="12.75" customHeight="1">
      <c r="A1" s="2" t="s">
        <v>377</v>
      </c>
      <c r="B1" s="2" t="s">
        <v>378</v>
      </c>
      <c r="C1" s="2" t="s">
        <v>297</v>
      </c>
      <c r="D1" s="2" t="s">
        <v>3</v>
      </c>
      <c r="E1" s="4"/>
      <c r="F1" s="4" t="s">
        <v>439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>
      <c r="A2" s="55" t="s">
        <v>482</v>
      </c>
      <c r="B2" s="242" t="s">
        <v>483</v>
      </c>
      <c r="C2" s="242"/>
      <c r="D2" s="110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.25" customHeight="1">
      <c r="A3" s="4" t="s">
        <v>484</v>
      </c>
      <c r="B3" s="111" t="s">
        <v>485</v>
      </c>
      <c r="C3" s="112" t="s">
        <v>486</v>
      </c>
      <c r="D3" s="55" t="s">
        <v>15</v>
      </c>
      <c r="E3" s="4"/>
      <c r="F3" s="4" t="s">
        <v>390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113" t="s">
        <v>487</v>
      </c>
      <c r="B4" s="114" t="s">
        <v>488</v>
      </c>
      <c r="C4" s="22" t="s">
        <v>489</v>
      </c>
      <c r="D4" s="55" t="s">
        <v>15</v>
      </c>
      <c r="E4" s="4"/>
      <c r="F4" s="4" t="s">
        <v>390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>
      <c r="A5" s="22" t="s">
        <v>490</v>
      </c>
      <c r="B5" s="115" t="s">
        <v>491</v>
      </c>
      <c r="C5" s="22" t="s">
        <v>492</v>
      </c>
      <c r="D5" s="55" t="s">
        <v>15</v>
      </c>
      <c r="E5" s="4"/>
      <c r="F5" s="4" t="s">
        <v>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3.75" customHeight="1">
      <c r="A6" s="113" t="s">
        <v>493</v>
      </c>
      <c r="B6" s="116" t="s">
        <v>494</v>
      </c>
      <c r="C6" s="22" t="s">
        <v>495</v>
      </c>
      <c r="D6" s="55" t="s">
        <v>15</v>
      </c>
      <c r="E6" s="4"/>
      <c r="F6" s="4" t="s">
        <v>390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113" t="s">
        <v>496</v>
      </c>
      <c r="B7" s="115" t="s">
        <v>497</v>
      </c>
      <c r="C7" s="22" t="s">
        <v>498</v>
      </c>
      <c r="D7" s="55" t="s">
        <v>15</v>
      </c>
      <c r="E7" s="4"/>
      <c r="F7" s="4" t="s">
        <v>390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1.25" customHeight="1">
      <c r="A8" s="22" t="s">
        <v>499</v>
      </c>
      <c r="B8" s="115" t="s">
        <v>500</v>
      </c>
      <c r="C8" s="22" t="s">
        <v>501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7.5" customHeight="1">
      <c r="A9" s="22" t="s">
        <v>502</v>
      </c>
      <c r="B9" s="115" t="s">
        <v>503</v>
      </c>
      <c r="C9" s="117" t="s">
        <v>504</v>
      </c>
      <c r="D9" s="55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>
      <c r="A10" s="22" t="s">
        <v>505</v>
      </c>
      <c r="B10" s="115" t="s">
        <v>506</v>
      </c>
      <c r="C10" s="117" t="s">
        <v>507</v>
      </c>
      <c r="D10" s="55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>
      <c r="A11" s="22" t="s">
        <v>508</v>
      </c>
      <c r="B11" s="115" t="s">
        <v>509</v>
      </c>
      <c r="C11" s="117" t="s">
        <v>510</v>
      </c>
      <c r="D11" s="55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>
      <c r="A12" s="118" t="s">
        <v>511</v>
      </c>
      <c r="B12" s="243" t="s">
        <v>512</v>
      </c>
      <c r="C12" s="243"/>
      <c r="D12" s="119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22" t="s">
        <v>513</v>
      </c>
      <c r="B13" s="118" t="s">
        <v>514</v>
      </c>
      <c r="C13" s="117" t="s">
        <v>395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>
      <c r="A14" s="22" t="s">
        <v>515</v>
      </c>
      <c r="B14" s="118" t="s">
        <v>516</v>
      </c>
      <c r="C14" s="117" t="s">
        <v>395</v>
      </c>
      <c r="D14" s="47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22" t="s">
        <v>517</v>
      </c>
      <c r="B15" s="120" t="s">
        <v>518</v>
      </c>
      <c r="C15" s="117" t="s">
        <v>519</v>
      </c>
      <c r="D15" s="47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22" t="s">
        <v>520</v>
      </c>
      <c r="B16" s="118" t="s">
        <v>521</v>
      </c>
      <c r="C16" s="117" t="s">
        <v>522</v>
      </c>
      <c r="D16" s="47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22" t="s">
        <v>523</v>
      </c>
      <c r="B17" s="120" t="s">
        <v>524</v>
      </c>
      <c r="C17" s="117" t="s">
        <v>525</v>
      </c>
      <c r="D17" s="47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25" customHeight="1">
      <c r="A18" s="22" t="s">
        <v>526</v>
      </c>
      <c r="B18" s="118" t="s">
        <v>527</v>
      </c>
      <c r="C18" s="117" t="s">
        <v>528</v>
      </c>
      <c r="D18" s="47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>
      <c r="A19" s="22" t="s">
        <v>529</v>
      </c>
      <c r="B19" s="118" t="s">
        <v>530</v>
      </c>
      <c r="C19" s="117" t="s">
        <v>528</v>
      </c>
      <c r="D19" s="47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22" t="s">
        <v>531</v>
      </c>
      <c r="B20" s="118" t="s">
        <v>532</v>
      </c>
      <c r="C20" s="117" t="s">
        <v>533</v>
      </c>
      <c r="D20" s="47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22" t="s">
        <v>534</v>
      </c>
      <c r="B21" s="120" t="s">
        <v>535</v>
      </c>
      <c r="C21" s="117" t="s">
        <v>536</v>
      </c>
      <c r="D21" s="47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22" t="s">
        <v>537</v>
      </c>
      <c r="B22" s="121" t="s">
        <v>538</v>
      </c>
      <c r="C22" s="117" t="s">
        <v>539</v>
      </c>
      <c r="D22" s="5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4" customHeight="1">
      <c r="A23" s="22" t="s">
        <v>540</v>
      </c>
      <c r="B23" s="122" t="s">
        <v>541</v>
      </c>
      <c r="C23" s="117" t="s">
        <v>525</v>
      </c>
      <c r="D23" s="5" t="s">
        <v>10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2" customHeight="1">
      <c r="A24" s="22" t="s">
        <v>542</v>
      </c>
      <c r="B24" s="122" t="s">
        <v>543</v>
      </c>
      <c r="C24" s="117" t="s">
        <v>544</v>
      </c>
      <c r="D24" s="5" t="s"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22" t="s">
        <v>545</v>
      </c>
      <c r="B25" s="122" t="s">
        <v>546</v>
      </c>
      <c r="C25" s="117" t="s">
        <v>547</v>
      </c>
      <c r="D25" s="5" t="s"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22" t="s">
        <v>548</v>
      </c>
      <c r="B26" s="122" t="s">
        <v>549</v>
      </c>
      <c r="C26" s="117" t="s">
        <v>547</v>
      </c>
      <c r="D26" s="5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22" t="s">
        <v>550</v>
      </c>
      <c r="B27" s="22" t="s">
        <v>414</v>
      </c>
      <c r="C27" s="22" t="s">
        <v>551</v>
      </c>
      <c r="D27" s="5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sheetProtection selectLockedCells="1" selectUnlockedCells="1"/>
  <mergeCells count="2">
    <mergeCell ref="B2:C2"/>
    <mergeCell ref="B12:C1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3"/>
  <sheetViews>
    <sheetView showRuler="0" zoomScale="120" zoomScaleNormal="120" workbookViewId="0">
      <selection activeCell="B13" sqref="B13"/>
    </sheetView>
  </sheetViews>
  <sheetFormatPr defaultColWidth="14.42578125" defaultRowHeight="15" customHeight="1"/>
  <cols>
    <col min="1" max="1" width="8.42578125" style="1" customWidth="1"/>
    <col min="2" max="2" width="78" style="1" customWidth="1"/>
    <col min="3" max="3" width="26" style="1" customWidth="1"/>
    <col min="4" max="4" width="5.28515625" style="1" customWidth="1"/>
    <col min="5" max="16" width="11.7109375" style="1" customWidth="1"/>
    <col min="17" max="26" width="11" style="1" customWidth="1"/>
    <col min="27" max="16384" width="14.42578125" style="1"/>
  </cols>
  <sheetData>
    <row r="1" spans="1:256" ht="12.75" customHeight="1">
      <c r="A1" s="2" t="s">
        <v>0</v>
      </c>
      <c r="B1" s="82" t="s">
        <v>1</v>
      </c>
      <c r="C1" s="82" t="s">
        <v>297</v>
      </c>
      <c r="D1" s="2" t="s">
        <v>3</v>
      </c>
      <c r="E1" s="4"/>
      <c r="F1" s="3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56" ht="12.75" customHeight="1">
      <c r="A2" s="123" t="s">
        <v>552</v>
      </c>
      <c r="B2" s="244" t="s">
        <v>553</v>
      </c>
      <c r="C2" s="244"/>
      <c r="D2" s="12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56" ht="12.75" customHeight="1">
      <c r="A3" s="5" t="s">
        <v>554</v>
      </c>
      <c r="B3" s="125" t="s">
        <v>555</v>
      </c>
      <c r="C3" s="109" t="s">
        <v>556</v>
      </c>
      <c r="D3" s="125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56" ht="12.75" customHeight="1">
      <c r="A4" s="5" t="s">
        <v>557</v>
      </c>
      <c r="B4" s="126" t="s">
        <v>558</v>
      </c>
      <c r="C4" s="5" t="s">
        <v>559</v>
      </c>
      <c r="D4" s="125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56" ht="12.75" customHeight="1">
      <c r="A5" s="5" t="s">
        <v>560</v>
      </c>
      <c r="B5" s="127" t="s">
        <v>561</v>
      </c>
      <c r="C5" s="4" t="s">
        <v>562</v>
      </c>
      <c r="D5" s="12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56" ht="12.75" customHeight="1">
      <c r="A6" s="47" t="s">
        <v>563</v>
      </c>
      <c r="B6" s="245" t="s">
        <v>564</v>
      </c>
      <c r="C6" s="245"/>
      <c r="D6" s="88" t="s">
        <v>15</v>
      </c>
      <c r="E6" s="4"/>
      <c r="F6" s="4" t="s">
        <v>565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56" ht="12.75" customHeight="1">
      <c r="A7" s="5" t="s">
        <v>566</v>
      </c>
      <c r="B7" s="128" t="s">
        <v>567</v>
      </c>
      <c r="C7" s="5" t="s">
        <v>556</v>
      </c>
      <c r="D7" s="47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56" ht="12.75" customHeight="1">
      <c r="A8" s="5" t="s">
        <v>568</v>
      </c>
      <c r="B8" s="129" t="s">
        <v>569</v>
      </c>
      <c r="C8" s="5" t="s">
        <v>570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56" ht="12.75" customHeight="1">
      <c r="A9" s="5" t="s">
        <v>571</v>
      </c>
      <c r="B9" s="128" t="s">
        <v>572</v>
      </c>
      <c r="C9" s="5" t="s">
        <v>573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56" ht="12.75" customHeight="1">
      <c r="A10" s="5" t="s">
        <v>574</v>
      </c>
      <c r="B10" s="5" t="s">
        <v>575</v>
      </c>
      <c r="C10" s="5" t="s">
        <v>556</v>
      </c>
      <c r="D10" s="88" t="s">
        <v>15</v>
      </c>
      <c r="E10" s="4"/>
      <c r="F10" s="4" t="s">
        <v>576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56" ht="12.75" customHeight="1">
      <c r="A11" s="5" t="s">
        <v>577</v>
      </c>
      <c r="B11" s="5" t="s">
        <v>578</v>
      </c>
      <c r="C11" s="5" t="s">
        <v>556</v>
      </c>
      <c r="D11" s="88" t="s">
        <v>15</v>
      </c>
      <c r="E11" s="4"/>
      <c r="F11" s="4" t="s">
        <v>576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56" ht="12.75" customHeight="1">
      <c r="A12" s="5" t="s">
        <v>579</v>
      </c>
      <c r="B12" s="5" t="s">
        <v>580</v>
      </c>
      <c r="C12" s="5" t="s">
        <v>581</v>
      </c>
      <c r="D12" s="88" t="s">
        <v>15</v>
      </c>
      <c r="E12" s="4"/>
      <c r="F12" s="4" t="s">
        <v>582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56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5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56" ht="12.7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7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7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5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>
      <c r="A31" s="130" t="s">
        <v>583</v>
      </c>
      <c r="B31" s="4" t="s">
        <v>584</v>
      </c>
      <c r="C31" s="4" t="s">
        <v>585</v>
      </c>
      <c r="D31" s="4" t="s">
        <v>15</v>
      </c>
      <c r="E31" s="4" t="s">
        <v>586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sheetProtection selectLockedCells="1" selectUnlockedCells="1"/>
  <mergeCells count="2">
    <mergeCell ref="B2:C2"/>
    <mergeCell ref="B6:C6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2"/>
  <sheetViews>
    <sheetView showRuler="0" zoomScale="120" zoomScaleNormal="120" workbookViewId="0">
      <selection activeCell="D14" sqref="D14"/>
    </sheetView>
  </sheetViews>
  <sheetFormatPr defaultColWidth="14.42578125" defaultRowHeight="15" customHeight="1"/>
  <cols>
    <col min="1" max="1" width="8.7109375" style="1" customWidth="1"/>
    <col min="2" max="2" width="76.7109375" style="1" customWidth="1"/>
    <col min="3" max="3" width="46" style="1" customWidth="1"/>
    <col min="4" max="4" width="5.42578125" style="1" customWidth="1"/>
    <col min="5" max="21" width="11.7109375" style="1" customWidth="1"/>
    <col min="22" max="26" width="11" style="1" customWidth="1"/>
    <col min="27" max="16384" width="14.42578125" style="1"/>
  </cols>
  <sheetData>
    <row r="1" spans="1:26" ht="24.95" customHeight="1">
      <c r="A1" s="131" t="s">
        <v>0</v>
      </c>
      <c r="B1" s="132" t="s">
        <v>1</v>
      </c>
      <c r="C1" s="131" t="s">
        <v>297</v>
      </c>
      <c r="D1" s="2" t="s">
        <v>3</v>
      </c>
      <c r="E1" s="4" t="s">
        <v>171</v>
      </c>
      <c r="F1" s="4"/>
      <c r="G1" s="4"/>
      <c r="H1" s="4"/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4.1" customHeight="1">
      <c r="A2" s="133" t="s">
        <v>587</v>
      </c>
      <c r="B2" s="134" t="s">
        <v>588</v>
      </c>
      <c r="C2" s="4" t="str">
        <f>I2&amp;",100,Payzapp:1234:050"</f>
        <v>7022887751,1234,100,Payzapp:1234:050</v>
      </c>
      <c r="D2" s="4" t="s">
        <v>15</v>
      </c>
      <c r="E2" s="4"/>
      <c r="F2" s="4"/>
      <c r="G2" s="4"/>
      <c r="H2" s="4"/>
      <c r="I2" s="4" t="s">
        <v>589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8" customHeight="1">
      <c r="A3" s="133" t="s">
        <v>590</v>
      </c>
      <c r="B3" s="134" t="s">
        <v>591</v>
      </c>
      <c r="C3" s="4" t="str">
        <f>I2&amp;",100,Payzapp"</f>
        <v>7022887751,1234,100,Payzapp</v>
      </c>
      <c r="D3" s="4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>
      <c r="A4" s="133" t="s">
        <v>592</v>
      </c>
      <c r="B4" s="12" t="s">
        <v>593</v>
      </c>
      <c r="C4" s="4" t="s">
        <v>594</v>
      </c>
      <c r="D4" s="4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35" t="s">
        <v>595</v>
      </c>
      <c r="B5" s="12" t="s">
        <v>596</v>
      </c>
      <c r="C5" s="4" t="s">
        <v>597</v>
      </c>
      <c r="D5" s="4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36" t="s">
        <v>598</v>
      </c>
      <c r="B6" s="100" t="s">
        <v>599</v>
      </c>
      <c r="C6" s="99" t="s">
        <v>600</v>
      </c>
      <c r="D6" s="99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1.45" customHeight="1">
      <c r="A7" s="133" t="s">
        <v>601</v>
      </c>
      <c r="B7" s="12" t="s">
        <v>602</v>
      </c>
      <c r="C7" s="4" t="s">
        <v>603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0.85" customHeight="1">
      <c r="A8" s="133" t="s">
        <v>604</v>
      </c>
      <c r="B8" s="12" t="s">
        <v>605</v>
      </c>
      <c r="C8" s="4" t="s">
        <v>594</v>
      </c>
      <c r="D8" s="4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24" t="s">
        <v>606</v>
      </c>
      <c r="B9" s="230" t="s">
        <v>69</v>
      </c>
      <c r="C9" s="230"/>
      <c r="D9" s="2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24" t="s">
        <v>607</v>
      </c>
      <c r="B10" s="26" t="s">
        <v>608</v>
      </c>
      <c r="C10" s="4" t="s">
        <v>609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24" t="s">
        <v>610</v>
      </c>
      <c r="B11" s="26" t="s">
        <v>611</v>
      </c>
      <c r="C11" s="4" t="s">
        <v>612</v>
      </c>
      <c r="D11" s="2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133" t="s">
        <v>613</v>
      </c>
      <c r="B12" s="4" t="s">
        <v>614</v>
      </c>
      <c r="C12" s="137" t="s">
        <v>615</v>
      </c>
      <c r="D12" s="138" t="s">
        <v>15</v>
      </c>
      <c r="E12" s="4" t="s">
        <v>616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133" t="s">
        <v>617</v>
      </c>
      <c r="B13" s="4" t="s">
        <v>618</v>
      </c>
      <c r="C13" s="137" t="s">
        <v>615</v>
      </c>
      <c r="D13" s="138" t="s">
        <v>15</v>
      </c>
      <c r="E13" s="4" t="s">
        <v>619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133" t="s">
        <v>620</v>
      </c>
      <c r="B14" s="4" t="s">
        <v>621</v>
      </c>
      <c r="C14" s="137" t="s">
        <v>622</v>
      </c>
      <c r="D14" s="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133" t="s">
        <v>623</v>
      </c>
      <c r="B15" s="4" t="s">
        <v>624</v>
      </c>
      <c r="C15" s="21" t="s">
        <v>625</v>
      </c>
      <c r="D15" s="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133" t="s">
        <v>626</v>
      </c>
      <c r="B16" s="4" t="s">
        <v>627</v>
      </c>
      <c r="C16" s="21" t="s">
        <v>628</v>
      </c>
      <c r="D16" s="4" t="s">
        <v>15</v>
      </c>
      <c r="E16" s="4" t="s">
        <v>629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56" ht="12.75" customHeight="1">
      <c r="A17" s="136" t="s">
        <v>630</v>
      </c>
      <c r="B17" s="99" t="s">
        <v>631</v>
      </c>
      <c r="C17" s="99" t="s">
        <v>632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56" ht="12.75" customHeight="1">
      <c r="A18" s="68" t="s">
        <v>633</v>
      </c>
      <c r="B18" s="68" t="s">
        <v>634</v>
      </c>
      <c r="C18" s="68" t="s">
        <v>635</v>
      </c>
      <c r="D18" s="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56" ht="12.75" customHeight="1">
      <c r="A19" s="68" t="s">
        <v>636</v>
      </c>
      <c r="B19" s="68" t="s">
        <v>637</v>
      </c>
      <c r="C19" s="68" t="s">
        <v>638</v>
      </c>
      <c r="D19" s="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>
      <c r="A26" s="4" t="s">
        <v>639</v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>
      <c r="A30" s="4" t="s">
        <v>640</v>
      </c>
      <c r="B30" s="13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140" t="s">
        <v>641</v>
      </c>
      <c r="B43" s="134" t="s">
        <v>642</v>
      </c>
      <c r="C43" s="4" t="str">
        <f>I2&amp;",200,Payzapp"</f>
        <v>7022887751,1234,200,Payzapp</v>
      </c>
      <c r="D43" s="4" t="s">
        <v>15</v>
      </c>
      <c r="E43" s="4" t="s">
        <v>643</v>
      </c>
      <c r="F43" s="4"/>
      <c r="G43" s="4"/>
      <c r="H43" s="4"/>
      <c r="I43" s="4"/>
      <c r="J43" s="4"/>
      <c r="K43" s="4">
        <f ca="1">RANDBETWEEN(1000000000,9999999999)</f>
        <v>3840462806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141" t="s">
        <v>644</v>
      </c>
      <c r="B44" s="134" t="s">
        <v>645</v>
      </c>
      <c r="C44" s="4" t="str">
        <f>I2&amp;",100,Payzapp"</f>
        <v>7022887751,1234,100,Payzapp</v>
      </c>
      <c r="D44" s="4" t="s">
        <v>15</v>
      </c>
      <c r="E44" s="4" t="s">
        <v>643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140" t="s">
        <v>646</v>
      </c>
      <c r="B45" s="12" t="s">
        <v>647</v>
      </c>
      <c r="C45" s="142" t="s">
        <v>648</v>
      </c>
      <c r="D45" s="4" t="s">
        <v>15</v>
      </c>
      <c r="E45" s="4" t="s">
        <v>649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140" t="s">
        <v>650</v>
      </c>
      <c r="B46" s="12" t="s">
        <v>651</v>
      </c>
      <c r="C46" s="4" t="s">
        <v>652</v>
      </c>
      <c r="D46" s="4" t="s">
        <v>15</v>
      </c>
      <c r="E46" s="4" t="s">
        <v>653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140" t="s">
        <v>654</v>
      </c>
      <c r="B47" s="12" t="s">
        <v>655</v>
      </c>
      <c r="C47" s="4" t="s">
        <v>656</v>
      </c>
      <c r="D47" s="4" t="s">
        <v>15</v>
      </c>
      <c r="E47" s="4" t="s">
        <v>657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140" t="s">
        <v>658</v>
      </c>
      <c r="B48" s="12" t="s">
        <v>659</v>
      </c>
      <c r="C48" s="4" t="s">
        <v>660</v>
      </c>
      <c r="D48" s="4" t="s">
        <v>15</v>
      </c>
      <c r="E48" s="4" t="s">
        <v>649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140" t="s">
        <v>661</v>
      </c>
      <c r="B49" s="143" t="s">
        <v>662</v>
      </c>
      <c r="C49" s="4" t="s">
        <v>663</v>
      </c>
      <c r="D49" s="4" t="s">
        <v>15</v>
      </c>
      <c r="E49" s="4" t="s">
        <v>664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140" t="s">
        <v>665</v>
      </c>
      <c r="B50" s="144" t="s">
        <v>666</v>
      </c>
      <c r="C50" s="4" t="str">
        <f ca="1">K43&amp;",1234,100,Prakash Nayak,4799470171660998,03,2020,appiumdemo123@gmail.com,12/12/1990,IAPV1"</f>
        <v>3840462806,1234,100,Prakash Nayak,4799470171660998,03,2020,appiumdemo123@gmail.com,12/12/1990,IAPV1</v>
      </c>
      <c r="D50" s="4" t="s">
        <v>15</v>
      </c>
      <c r="E50" s="4" t="s">
        <v>667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140" t="s">
        <v>668</v>
      </c>
      <c r="B51" s="145" t="s">
        <v>669</v>
      </c>
      <c r="C51" s="4" t="s">
        <v>670</v>
      </c>
      <c r="D51" s="4" t="s">
        <v>15</v>
      </c>
      <c r="E51" s="4" t="s">
        <v>671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</sheetData>
  <sheetProtection selectLockedCells="1" selectUnlockedCells="1"/>
  <mergeCells count="1">
    <mergeCell ref="B9:C9"/>
  </mergeCells>
  <hyperlinks>
    <hyperlink ref="C18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showRuler="0" zoomScale="120" zoomScaleNormal="120" workbookViewId="0">
      <selection activeCell="B11" sqref="B11"/>
    </sheetView>
  </sheetViews>
  <sheetFormatPr defaultColWidth="14.42578125" defaultRowHeight="15" customHeight="1"/>
  <cols>
    <col min="1" max="1" width="9.42578125" style="1" customWidth="1"/>
    <col min="2" max="2" width="80.7109375" style="1" customWidth="1"/>
    <col min="3" max="3" width="118.28515625" style="1" customWidth="1"/>
    <col min="4" max="4" width="16.7109375" style="1" customWidth="1"/>
    <col min="5" max="5" width="23.7109375" style="1" customWidth="1"/>
    <col min="6" max="6" width="34.42578125" style="1" customWidth="1"/>
    <col min="7" max="17" width="11.7109375" style="1" customWidth="1"/>
    <col min="18" max="26" width="11" style="1" customWidth="1"/>
    <col min="27" max="16384" width="14.42578125" style="1"/>
  </cols>
  <sheetData>
    <row r="1" spans="1:26" ht="12.75" customHeight="1">
      <c r="A1" s="131" t="s">
        <v>0</v>
      </c>
      <c r="B1" s="146" t="s">
        <v>1</v>
      </c>
      <c r="C1" s="131" t="s">
        <v>297</v>
      </c>
      <c r="D1" s="2" t="s">
        <v>3</v>
      </c>
      <c r="E1" s="4" t="s">
        <v>171</v>
      </c>
      <c r="F1" s="4"/>
      <c r="G1" s="4" t="s">
        <v>672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133" t="s">
        <v>673</v>
      </c>
      <c r="B2" s="147" t="s">
        <v>674</v>
      </c>
      <c r="C2" s="4" t="s">
        <v>675</v>
      </c>
      <c r="D2" s="4" t="s">
        <v>10</v>
      </c>
      <c r="E2" s="4" t="s">
        <v>676</v>
      </c>
      <c r="F2" s="4"/>
      <c r="G2" s="4">
        <f t="shared" ref="G2:G3" ca="1" si="0">RANDBETWEEN(1000000000,6999999999)</f>
        <v>5632925932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33" t="s">
        <v>677</v>
      </c>
      <c r="B3" s="33" t="s">
        <v>678</v>
      </c>
      <c r="C3" s="4" t="str">
        <f ca="1">"sam s,"&amp;G2&amp;",k.nitesh123@xyz.com,1,4329091207169785,03,2020,1234,01/01/1995,1234,IAPV1"</f>
        <v>sam s,5632925932,k.nitesh123@xyz.com,1,4329091207169785,03,2020,1234,01/01/1995,1234,IAPV1</v>
      </c>
      <c r="D3" s="4" t="s">
        <v>15</v>
      </c>
      <c r="E3" s="4" t="s">
        <v>679</v>
      </c>
      <c r="F3" s="4"/>
      <c r="G3" s="4">
        <f t="shared" ca="1" si="0"/>
        <v>5645428783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133" t="s">
        <v>680</v>
      </c>
      <c r="B4" s="12" t="s">
        <v>681</v>
      </c>
      <c r="C4" s="4" t="s">
        <v>682</v>
      </c>
      <c r="D4" s="138" t="s">
        <v>15</v>
      </c>
      <c r="E4" s="4" t="s">
        <v>683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33" t="s">
        <v>684</v>
      </c>
      <c r="B5" s="12" t="s">
        <v>685</v>
      </c>
      <c r="C5" s="4" t="s">
        <v>686</v>
      </c>
      <c r="D5" s="138" t="s">
        <v>15</v>
      </c>
      <c r="E5" s="4" t="s">
        <v>687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 t="s">
        <v>688</v>
      </c>
      <c r="B6" s="12" t="s">
        <v>689</v>
      </c>
      <c r="C6" s="4" t="s">
        <v>690</v>
      </c>
      <c r="D6" s="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 t="s">
        <v>691</v>
      </c>
      <c r="B7" s="12" t="s">
        <v>692</v>
      </c>
      <c r="C7" s="4" t="s">
        <v>693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4" t="s">
        <v>694</v>
      </c>
      <c r="B8" s="12" t="s">
        <v>695</v>
      </c>
      <c r="C8" s="4" t="s">
        <v>696</v>
      </c>
      <c r="D8" s="4" t="s">
        <v>10</v>
      </c>
      <c r="E8" s="4" t="s">
        <v>697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 t="s">
        <v>698</v>
      </c>
      <c r="B9" s="12" t="s">
        <v>699</v>
      </c>
      <c r="C9" s="4" t="s">
        <v>700</v>
      </c>
      <c r="D9" s="4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 t="s">
        <v>701</v>
      </c>
      <c r="B10" s="12" t="s">
        <v>702</v>
      </c>
      <c r="C10" s="4" t="s">
        <v>703</v>
      </c>
      <c r="D10" s="138" t="s">
        <v>15</v>
      </c>
      <c r="E10" s="4" t="s">
        <v>704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 t="s">
        <v>705</v>
      </c>
      <c r="B11" s="12" t="s">
        <v>706</v>
      </c>
      <c r="C11" s="4" t="s">
        <v>707</v>
      </c>
      <c r="D11" s="138" t="s">
        <v>15</v>
      </c>
      <c r="E11" s="4" t="s">
        <v>708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133" t="s">
        <v>709</v>
      </c>
      <c r="B12" s="12" t="s">
        <v>710</v>
      </c>
      <c r="C12" s="4" t="s">
        <v>711</v>
      </c>
      <c r="D12" s="4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133" t="s">
        <v>712</v>
      </c>
      <c r="B13" s="4" t="s">
        <v>713</v>
      </c>
      <c r="C13" s="4" t="s">
        <v>714</v>
      </c>
      <c r="D13" s="4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133" t="s">
        <v>715</v>
      </c>
      <c r="B14" s="148" t="s">
        <v>716</v>
      </c>
      <c r="C14" s="99" t="s">
        <v>717</v>
      </c>
      <c r="D14" s="4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33" t="s">
        <v>718</v>
      </c>
      <c r="B15" s="149" t="s">
        <v>719</v>
      </c>
      <c r="C15" s="4" t="str">
        <f ca="1">G3&amp;",1234,100,Ravi Prakaash,4329091207169785:1234:793,03,2020,appiumdemo1295@xyz.com,12/12/1990,IAPV1"</f>
        <v>5645428783,1234,100,Ravi Prakaash,4329091207169785:1234:793,03,2020,appiumdemo1295@xyz.com,12/12/1990,IAPV1</v>
      </c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133" t="s">
        <v>720</v>
      </c>
      <c r="B16" s="99" t="s">
        <v>721</v>
      </c>
      <c r="C16" s="99" t="s">
        <v>722</v>
      </c>
      <c r="D16" s="99" t="s">
        <v>10</v>
      </c>
      <c r="E16" s="99" t="s">
        <v>723</v>
      </c>
      <c r="F16" s="99" t="s">
        <v>724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133" t="s">
        <v>725</v>
      </c>
      <c r="B17" s="99" t="s">
        <v>726</v>
      </c>
      <c r="C17" s="99" t="s">
        <v>727</v>
      </c>
      <c r="D17" s="99" t="s">
        <v>10</v>
      </c>
      <c r="E17" s="150">
        <v>6.0669462751234104E+16</v>
      </c>
      <c r="F17" s="99" t="s">
        <v>728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51" t="s">
        <v>729</v>
      </c>
      <c r="B18" s="151" t="s">
        <v>730</v>
      </c>
      <c r="C18" s="99" t="s">
        <v>731</v>
      </c>
      <c r="D18" s="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51" t="s">
        <v>732</v>
      </c>
      <c r="B19" s="151" t="s">
        <v>733</v>
      </c>
      <c r="C19" s="99" t="s">
        <v>734</v>
      </c>
      <c r="D19" s="4" t="s"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51" t="s">
        <v>735</v>
      </c>
      <c r="B20" s="151" t="s">
        <v>736</v>
      </c>
      <c r="C20" s="99" t="s">
        <v>737</v>
      </c>
      <c r="D20" s="4" t="s"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151" t="s">
        <v>738</v>
      </c>
      <c r="B21" s="151" t="s">
        <v>739</v>
      </c>
      <c r="C21" s="99" t="s">
        <v>740</v>
      </c>
      <c r="D21" s="4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151" t="s">
        <v>741</v>
      </c>
      <c r="B22" s="4" t="s">
        <v>742</v>
      </c>
      <c r="C22" s="4" t="s">
        <v>743</v>
      </c>
      <c r="D22" s="4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151"/>
      <c r="B25" s="99" t="s">
        <v>744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140" t="s">
        <v>745</v>
      </c>
      <c r="B41" s="26" t="s">
        <v>746</v>
      </c>
      <c r="C41" s="4" t="s">
        <v>747</v>
      </c>
      <c r="D41" s="4" t="s">
        <v>15</v>
      </c>
      <c r="E41" s="4" t="s">
        <v>748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152" t="s">
        <v>729</v>
      </c>
      <c r="B42" s="246" t="s">
        <v>749</v>
      </c>
      <c r="C42" s="246"/>
      <c r="D42" s="153" t="s">
        <v>15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154" t="s">
        <v>732</v>
      </c>
      <c r="B43" s="247" t="s">
        <v>750</v>
      </c>
      <c r="C43" s="247"/>
      <c r="D43" s="155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 t="s">
        <v>751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80" t="str">
        <f ca="1">"sam s,"&amp;G2&amp;",k.nitesh123@gmail.com,1,4329091207169785,03,2020,1234,01/01/1995,1234,IAPV1"</f>
        <v>sam s,5632925932,k.nitesh123@gmail.com,1,4329091207169785,03,2020,1234,01/01/1995,1234,IAPV1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sheetProtection selectLockedCells="1" selectUnlockedCells="1"/>
  <mergeCells count="2">
    <mergeCell ref="B42:C42"/>
    <mergeCell ref="B43:C43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SmokeTest</vt:lpstr>
      <vt:lpstr>Registration</vt:lpstr>
      <vt:lpstr>Login</vt:lpstr>
      <vt:lpstr>MobileRecharge</vt:lpstr>
      <vt:lpstr>DTH_Recharge</vt:lpstr>
      <vt:lpstr>DataCard_Recharge</vt:lpstr>
      <vt:lpstr>Recent_Records</vt:lpstr>
      <vt:lpstr>IAP_Payment</vt:lpstr>
      <vt:lpstr>Guest_Checkout</vt:lpstr>
      <vt:lpstr>IAP_Transaction</vt:lpstr>
      <vt:lpstr>IAP_Transaction_Dynamic</vt:lpstr>
      <vt:lpstr>IAPV2</vt:lpstr>
      <vt:lpstr>AddMoney</vt:lpstr>
      <vt:lpstr>SendMoney</vt:lpstr>
      <vt:lpstr>ProfileManagement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</cp:lastModifiedBy>
  <dcterms:modified xsi:type="dcterms:W3CDTF">2018-04-16T16:59:30Z</dcterms:modified>
</cp:coreProperties>
</file>