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itin\Desktop\"/>
    </mc:Choice>
  </mc:AlternateContent>
  <xr:revisionPtr revIDLastSave="0" documentId="8_{41B7E238-E61B-4B13-B0CC-898443E80EB3}" xr6:coauthVersionLast="47" xr6:coauthVersionMax="47" xr10:uidLastSave="{00000000-0000-0000-0000-000000000000}"/>
  <bookViews>
    <workbookView showHorizontalScroll="0" showVerticalScroll="0" showSheetTabs="0" xWindow="-110" yWindow="-110" windowWidth="19420" windowHeight="10300" firstSheet="1" activeTab="3" xr2:uid="{00000000-000D-0000-FFFF-FFFF00000000}"/>
  </bookViews>
  <sheets>
    <sheet name="Total Sales" sheetId="18" r:id="rId1"/>
    <sheet name="Country BarChart" sheetId="20" r:id="rId2"/>
    <sheet name="Top 5 Customers" sheetId="25" r:id="rId3"/>
    <sheet name="Dashboard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76" i="17"/>
  <c r="N994" i="17"/>
  <c r="M12" i="17"/>
  <c r="M30" i="17"/>
  <c r="M42" i="17"/>
  <c r="M51" i="17"/>
  <c r="M60" i="17"/>
  <c r="M69" i="17"/>
  <c r="M78" i="17"/>
  <c r="M87" i="17"/>
  <c r="M96" i="17"/>
  <c r="M105" i="17"/>
  <c r="M114" i="17"/>
  <c r="M123" i="17"/>
  <c r="M130" i="17"/>
  <c r="M137" i="17"/>
  <c r="M144" i="17"/>
  <c r="M151" i="17"/>
  <c r="M158" i="17"/>
  <c r="M164" i="17"/>
  <c r="M170" i="17"/>
  <c r="M176" i="17"/>
  <c r="M182" i="17"/>
  <c r="M188" i="17"/>
  <c r="M194" i="17"/>
  <c r="M200" i="17"/>
  <c r="M206" i="17"/>
  <c r="M212" i="17"/>
  <c r="M218" i="17"/>
  <c r="M224" i="17"/>
  <c r="M230" i="17"/>
  <c r="M236" i="17"/>
  <c r="M242" i="17"/>
  <c r="M248" i="17"/>
  <c r="M254" i="17"/>
  <c r="M260" i="17"/>
  <c r="M266" i="17"/>
  <c r="M272" i="17"/>
  <c r="M278" i="17"/>
  <c r="M284" i="17"/>
  <c r="M290" i="17"/>
  <c r="M296" i="17"/>
  <c r="M302" i="17"/>
  <c r="M308" i="17"/>
  <c r="M314" i="17"/>
  <c r="M320" i="17"/>
  <c r="M326" i="17"/>
  <c r="M332" i="17"/>
  <c r="M338" i="17"/>
  <c r="M344" i="17"/>
  <c r="M350" i="17"/>
  <c r="M356" i="17"/>
  <c r="M362" i="17"/>
  <c r="M368" i="17"/>
  <c r="M374" i="17"/>
  <c r="M380" i="17"/>
  <c r="M386" i="17"/>
  <c r="M392" i="17"/>
  <c r="M398" i="17"/>
  <c r="M404" i="17"/>
  <c r="M410" i="17"/>
  <c r="M416" i="17"/>
  <c r="M422" i="17"/>
  <c r="M428" i="17"/>
  <c r="M434" i="17"/>
  <c r="M440" i="17"/>
  <c r="M446" i="17"/>
  <c r="M452" i="17"/>
  <c r="M458" i="17"/>
  <c r="M464" i="17"/>
  <c r="M470" i="17"/>
  <c r="M476" i="17"/>
  <c r="M482" i="17"/>
  <c r="M488" i="17"/>
  <c r="M494" i="17"/>
  <c r="M500" i="17"/>
  <c r="M506" i="17"/>
  <c r="M512" i="17"/>
  <c r="M518" i="17"/>
  <c r="M524" i="17"/>
  <c r="M530" i="17"/>
  <c r="M536" i="17"/>
  <c r="M542" i="17"/>
  <c r="M548" i="17"/>
  <c r="M554" i="17"/>
  <c r="M560" i="17"/>
  <c r="M566" i="17"/>
  <c r="M572" i="17"/>
  <c r="M578" i="17"/>
  <c r="M584" i="17"/>
  <c r="M590" i="17"/>
  <c r="M596" i="17"/>
  <c r="M602" i="17"/>
  <c r="M608" i="17"/>
  <c r="M614" i="17"/>
  <c r="M620" i="17"/>
  <c r="M626" i="17"/>
  <c r="M632" i="17"/>
  <c r="M638" i="17"/>
  <c r="M644" i="17"/>
  <c r="M650" i="17"/>
  <c r="M656" i="17"/>
  <c r="M662" i="17"/>
  <c r="M668" i="17"/>
  <c r="M674" i="17"/>
  <c r="M680" i="17"/>
  <c r="M686" i="17"/>
  <c r="M692" i="17"/>
  <c r="M698" i="17"/>
  <c r="M704" i="17"/>
  <c r="M710" i="17"/>
  <c r="M716" i="17"/>
  <c r="M722" i="17"/>
  <c r="M728" i="17"/>
  <c r="M734" i="17"/>
  <c r="M740" i="17"/>
  <c r="M746" i="17"/>
  <c r="M752" i="17"/>
  <c r="M758" i="17"/>
  <c r="M764" i="17"/>
  <c r="M770" i="17"/>
  <c r="M776" i="17"/>
  <c r="M782" i="17"/>
  <c r="M788" i="17"/>
  <c r="M794" i="17"/>
  <c r="M800" i="17"/>
  <c r="M806" i="17"/>
  <c r="M812" i="17"/>
  <c r="M818" i="17"/>
  <c r="M824" i="17"/>
  <c r="M830" i="17"/>
  <c r="M836" i="17"/>
  <c r="M842" i="17"/>
  <c r="M848" i="17"/>
  <c r="M854" i="17"/>
  <c r="M860" i="17"/>
  <c r="M866" i="17"/>
  <c r="M872" i="17"/>
  <c r="M878" i="17"/>
  <c r="M884" i="17"/>
  <c r="M890" i="17"/>
  <c r="M896" i="17"/>
  <c r="M902" i="17"/>
  <c r="M908" i="17"/>
  <c r="M914" i="17"/>
  <c r="M920" i="17"/>
  <c r="M926" i="17"/>
  <c r="M932" i="17"/>
  <c r="M938" i="17"/>
  <c r="M944" i="17"/>
  <c r="M950" i="17"/>
  <c r="M956" i="17"/>
  <c r="M962" i="17"/>
  <c r="M968" i="17"/>
  <c r="M974" i="17"/>
  <c r="M980" i="17"/>
  <c r="M986" i="17"/>
  <c r="M992" i="17"/>
  <c r="M998" i="17"/>
  <c r="K3" i="17"/>
  <c r="J5" i="17"/>
  <c r="O5" i="17" s="1"/>
  <c r="I2" i="17"/>
  <c r="N2" i="17" s="1"/>
  <c r="I3" i="17"/>
  <c r="N3" i="17" s="1"/>
  <c r="J3" i="17"/>
  <c r="O3" i="17" s="1"/>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<sst xmlns="http://schemas.openxmlformats.org/spreadsheetml/2006/main" count="11128" uniqueCount="6221">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</sst>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32115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5A1E96"/>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561D8F"/>
        </patternFill>
      </fill>
    </dxf>
  </dxfs>
  <tableStyles count="2" defaultTableStyle="TableStyleMedium2" defaultPivotStyle="PivotStyleMedium9">
    <tableStyle name="Purple slicer" pivot="0" table="0" count="6" xr9:uid="{CF0A04BA-FAA6-459C-973F-D77F91F6DFFD}">
      <tableStyleElement type="wholeTable" dxfId="15"/>
      <tableStyleElement type="headerRow" dxfId="14"/>
    </tableStyle>
    <tableStyle name="Purple time style" pivot="0" table="0" count="8" xr9:uid="{51B1EE50-4D82-4EAE-8EA5-A90E9828B9F4}">
      <tableStyleElement type="wholeTable" dxfId="13"/>
      <tableStyleElement type="headerRow" dxfId="12"/>
    </tableStyle>
  </tableStyles>
  <colors>
    <mruColors>
      <color rgb="FF57257D"/>
      <color rgb="FF00BC55"/>
      <color rgb="FF00E266"/>
      <color rgb="FF009644"/>
      <color rgb="FF00F26D"/>
      <color rgb="FF00A44A"/>
      <color rgb="FF005426"/>
      <color rgb="FF00FE73"/>
      <color rgb="FF74B230"/>
      <color rgb="FF321153"/>
    </mruColors>
  </colors>
  <extLst>
    <ext xmlns:x14="http://schemas.microsoft.com/office/spreadsheetml/2009/9/main" uri="{46F421CA-312F-682f-3DD2-61675219B42D}">
      <x14:dxfs count="4">
        <dxf>
          <font>
            <b/>
            <i val="0"/>
            <color theme="0"/>
            <name val="Agency FB"/>
            <family val="2"/>
            <scheme val="none"/>
          </font>
          <border>
            <left style="thin">
              <color theme="0"/>
            </left>
            <right style="thin">
              <color theme="0"/>
            </right>
            <top style="thin">
              <color theme="0"/>
            </top>
            <bottom style="thin">
              <color theme="0"/>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569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Project.xlsx]Total Sales!Total Sales</c:name>
    <c:fmtId val="1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solidFill>
                  <a:srgbClr val="3C1464"/>
                </a:solidFill>
              </a:rPr>
              <a:t>Total</a:t>
            </a:r>
            <a:r>
              <a:rPr lang="en-IN" sz="1100" baseline="0">
                <a:solidFill>
                  <a:srgbClr val="3C1464"/>
                </a:solidFill>
              </a:rPr>
              <a:t> Sales Over Time</a:t>
            </a:r>
            <a:endParaRPr lang="en-IN" sz="1100">
              <a:solidFill>
                <a:srgbClr val="3C1464"/>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5-83BC-4D89-8D07-3B175EDF9987}"/>
            </c:ext>
          </c:extLst>
        </c:ser>
        <c:ser>
          <c:idx val="1"/>
          <c:order val="1"/>
          <c:tx>
            <c:strRef>
              <c:f>'Total Sales'!$D$3:$D$4</c:f>
              <c:strCache>
                <c:ptCount val="1"/>
                <c:pt idx="0">
                  <c:v>Excelsa</c:v>
                </c:pt>
              </c:strCache>
            </c:strRef>
          </c:tx>
          <c:spPr>
            <a:ln w="28575" cap="rnd">
              <a:solidFill>
                <a:srgbClr val="7435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6-83BC-4D89-8D07-3B175EDF998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7-83BC-4D89-8D07-3B175EDF9987}"/>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8-83BC-4D89-8D07-3B175EDF9987}"/>
            </c:ext>
          </c:extLst>
        </c:ser>
        <c:dLbls>
          <c:showLegendKey val="0"/>
          <c:showVal val="0"/>
          <c:showCatName val="0"/>
          <c:showSerName val="0"/>
          <c:showPercent val="0"/>
          <c:showBubbleSize val="0"/>
        </c:dLbls>
        <c:smooth val="0"/>
        <c:axId val="703056399"/>
        <c:axId val="703057359"/>
      </c:lineChart>
      <c:catAx>
        <c:axId val="7030563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rgbClr val="321153"/>
                </a:solidFill>
                <a:latin typeface="+mn-lt"/>
                <a:ea typeface="+mn-ea"/>
                <a:cs typeface="+mn-cs"/>
              </a:defRPr>
            </a:pPr>
            <a:endParaRPr lang="en-US"/>
          </a:p>
        </c:txPr>
        <c:crossAx val="703057359"/>
        <c:crosses val="autoZero"/>
        <c:auto val="1"/>
        <c:lblAlgn val="ctr"/>
        <c:lblOffset val="100"/>
        <c:noMultiLvlLbl val="0"/>
      </c:catAx>
      <c:valAx>
        <c:axId val="7030573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r>
                  <a:rPr lang="en-IN" sz="900">
                    <a:solidFill>
                      <a:srgbClr val="3C1464"/>
                    </a:solidFill>
                  </a:rPr>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3C1464"/>
                </a:solidFill>
                <a:latin typeface="+mn-lt"/>
                <a:ea typeface="+mn-ea"/>
                <a:cs typeface="+mn-cs"/>
              </a:defRPr>
            </a:pPr>
            <a:endParaRPr lang="en-US"/>
          </a:p>
        </c:txPr>
        <c:crossAx val="703056399"/>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5 Customers!Total Sales</c:name>
    <c:fmtId val="21"/>
  </c:pivotSource>
  <c:chart>
    <c:title>
      <c:tx>
        <c:rich>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r>
              <a:rPr lang="en-US">
                <a:solidFill>
                  <a:srgbClr val="321153"/>
                </a:solidFill>
              </a:rPr>
              <a:t>Top</a:t>
            </a:r>
            <a:r>
              <a:rPr lang="en-US" baseline="0">
                <a:solidFill>
                  <a:srgbClr val="321153"/>
                </a:solidFill>
              </a:rPr>
              <a:t> 5 Customers</a:t>
            </a:r>
            <a:endParaRPr lang="en-US">
              <a:solidFill>
                <a:srgbClr val="32115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E26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426"/>
          </a:solidFill>
          <a:ln w="28575">
            <a:solidFill>
              <a:schemeClr val="bg1"/>
            </a:solidFill>
          </a:ln>
          <a:effectLst/>
        </c:spPr>
      </c:pivotFmt>
      <c:pivotFmt>
        <c:idx val="6"/>
        <c:spPr>
          <a:solidFill>
            <a:srgbClr val="00A44A"/>
          </a:solidFill>
          <a:ln w="28575">
            <a:solidFill>
              <a:schemeClr val="bg1"/>
            </a:solidFill>
          </a:ln>
          <a:effectLst/>
        </c:spPr>
      </c:pivotFmt>
      <c:pivotFmt>
        <c:idx val="7"/>
        <c:spPr>
          <a:solidFill>
            <a:srgbClr val="00FE73"/>
          </a:solidFill>
          <a:ln w="28575">
            <a:solidFill>
              <a:schemeClr val="bg1"/>
            </a:solidFill>
          </a:ln>
          <a:effectLst/>
        </c:spPr>
      </c:pivotFmt>
      <c:pivotFmt>
        <c:idx val="8"/>
        <c:spPr>
          <a:solidFill>
            <a:srgbClr val="00BC55"/>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FE73"/>
          </a:solidFill>
          <a:ln w="28575">
            <a:solidFill>
              <a:schemeClr val="bg1"/>
            </a:solidFill>
          </a:ln>
          <a:effectLst/>
        </c:spPr>
      </c:pivotFmt>
      <c:pivotFmt>
        <c:idx val="10"/>
        <c:spPr>
          <a:solidFill>
            <a:srgbClr val="00A44A"/>
          </a:solidFill>
          <a:ln w="28575">
            <a:solidFill>
              <a:schemeClr val="bg1"/>
            </a:solidFill>
          </a:ln>
          <a:effectLst/>
        </c:spPr>
      </c:pivotFmt>
      <c:pivotFmt>
        <c:idx val="11"/>
        <c:spPr>
          <a:solidFill>
            <a:srgbClr val="005426"/>
          </a:solidFill>
          <a:ln w="28575">
            <a:solidFill>
              <a:schemeClr val="bg1"/>
            </a:solidFill>
          </a:ln>
          <a:effectLst/>
        </c:spPr>
      </c:pivotFmt>
      <c:pivotFmt>
        <c:idx val="12"/>
        <c:spPr>
          <a:solidFill>
            <a:srgbClr val="00BC55"/>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C55"/>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00BC55"/>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47F4-478B-996F-D244D758762F}"/>
              </c:ext>
            </c:extLst>
          </c:dPt>
          <c:dPt>
            <c:idx val="1"/>
            <c:invertIfNegative val="0"/>
            <c:bubble3D val="0"/>
            <c:extLst>
              <c:ext xmlns:c16="http://schemas.microsoft.com/office/drawing/2014/chart" uri="{C3380CC4-5D6E-409C-BE32-E72D297353CC}">
                <c16:uniqueId val="{00000001-47F4-478B-996F-D244D758762F}"/>
              </c:ext>
            </c:extLst>
          </c:dPt>
          <c:dPt>
            <c:idx val="2"/>
            <c:invertIfNegative val="0"/>
            <c:bubble3D val="0"/>
            <c:extLst>
              <c:ext xmlns:c16="http://schemas.microsoft.com/office/drawing/2014/chart" uri="{C3380CC4-5D6E-409C-BE32-E72D297353CC}">
                <c16:uniqueId val="{00000002-47F4-478B-996F-D244D758762F}"/>
              </c:ext>
            </c:extLst>
          </c:dPt>
          <c:cat>
            <c:strRef>
              <c:f>'Top 5 Customers'!$A$4:$A$8</c:f>
              <c:strCache>
                <c:ptCount val="5"/>
                <c:pt idx="0">
                  <c:v>Elysee Sketch</c:v>
                </c:pt>
                <c:pt idx="1">
                  <c:v>Lacee Tanti</c:v>
                </c:pt>
                <c:pt idx="2">
                  <c:v>Ailey Brash</c:v>
                </c:pt>
                <c:pt idx="3">
                  <c:v>Brice Romera</c:v>
                </c:pt>
                <c:pt idx="4">
                  <c:v>Brenn Dundredge</c:v>
                </c:pt>
              </c:strCache>
            </c:strRef>
          </c:cat>
          <c:val>
            <c:numRef>
              <c:f>'Top 5 Customers'!$B$4:$B$8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47F4-478B-996F-D244D758762F}"/>
            </c:ext>
          </c:extLst>
        </c:ser>
        <c:dLbls>
          <c:showLegendKey val="0"/>
          <c:showVal val="0"/>
          <c:showCatName val="0"/>
          <c:showSerName val="0"/>
          <c:showPercent val="0"/>
          <c:showBubbleSize val="0"/>
        </c:dLbls>
        <c:gapWidth val="150"/>
        <c:overlap val="100"/>
        <c:axId val="1619844095"/>
        <c:axId val="1617922543"/>
      </c:barChart>
      <c:catAx>
        <c:axId val="161984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617922543"/>
        <c:crosses val="autoZero"/>
        <c:auto val="1"/>
        <c:lblAlgn val="ctr"/>
        <c:lblOffset val="100"/>
        <c:noMultiLvlLbl val="0"/>
      </c:catAx>
      <c:valAx>
        <c:axId val="16179225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61984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Project.xlsx]Country BarChart!Total Sales</c:name>
    <c:fmtId val="20"/>
  </c:pivotSource>
  <c:chart>
    <c:title>
      <c:tx>
        <c:rich>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r>
              <a:rPr lang="en-US">
                <a:solidFill>
                  <a:srgbClr val="321153"/>
                </a:solidFill>
              </a:rPr>
              <a:t>Sales</a:t>
            </a:r>
            <a:r>
              <a:rPr lang="en-US" baseline="0">
                <a:solidFill>
                  <a:srgbClr val="321153"/>
                </a:solidFill>
              </a:rPr>
              <a:t> By Country</a:t>
            </a:r>
            <a:endParaRPr lang="en-US">
              <a:solidFill>
                <a:srgbClr val="32115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2115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E26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426"/>
          </a:solidFill>
          <a:ln w="28575">
            <a:solidFill>
              <a:schemeClr val="bg1"/>
            </a:solidFill>
          </a:ln>
          <a:effectLst/>
        </c:spPr>
      </c:pivotFmt>
      <c:pivotFmt>
        <c:idx val="6"/>
        <c:spPr>
          <a:solidFill>
            <a:srgbClr val="00A44A"/>
          </a:solidFill>
          <a:ln w="28575">
            <a:solidFill>
              <a:schemeClr val="bg1"/>
            </a:solidFill>
          </a:ln>
          <a:effectLst/>
        </c:spPr>
      </c:pivotFmt>
      <c:pivotFmt>
        <c:idx val="7"/>
        <c:spPr>
          <a:solidFill>
            <a:srgbClr val="00FE73"/>
          </a:solidFill>
          <a:ln w="28575">
            <a:solidFill>
              <a:schemeClr val="bg1"/>
            </a:solidFill>
          </a:ln>
          <a:effectLst/>
        </c:spPr>
      </c:pivotFmt>
      <c:pivotFmt>
        <c:idx val="8"/>
        <c:spPr>
          <a:solidFill>
            <a:srgbClr val="00E26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FE73"/>
          </a:solidFill>
          <a:ln w="28575">
            <a:solidFill>
              <a:schemeClr val="bg1"/>
            </a:solidFill>
          </a:ln>
          <a:effectLst/>
        </c:spPr>
      </c:pivotFmt>
      <c:pivotFmt>
        <c:idx val="10"/>
        <c:spPr>
          <a:solidFill>
            <a:srgbClr val="00A44A"/>
          </a:solidFill>
          <a:ln w="28575">
            <a:solidFill>
              <a:schemeClr val="bg1"/>
            </a:solidFill>
          </a:ln>
          <a:effectLst/>
        </c:spPr>
      </c:pivotFmt>
      <c:pivotFmt>
        <c:idx val="11"/>
        <c:spPr>
          <a:solidFill>
            <a:srgbClr val="005426"/>
          </a:solidFill>
          <a:ln w="28575">
            <a:solidFill>
              <a:schemeClr val="bg1"/>
            </a:solidFill>
          </a:ln>
          <a:effectLst/>
        </c:spPr>
      </c:pivotFmt>
      <c:pivotFmt>
        <c:idx val="12"/>
        <c:spPr>
          <a:solidFill>
            <a:srgbClr val="00E26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FE73"/>
          </a:solidFill>
          <a:ln w="28575">
            <a:solidFill>
              <a:schemeClr val="bg1"/>
            </a:solidFill>
          </a:ln>
          <a:effectLst/>
        </c:spPr>
      </c:pivotFmt>
      <c:pivotFmt>
        <c:idx val="14"/>
        <c:spPr>
          <a:solidFill>
            <a:srgbClr val="00A44A"/>
          </a:solidFill>
          <a:ln w="28575">
            <a:solidFill>
              <a:schemeClr val="bg1"/>
            </a:solidFill>
          </a:ln>
          <a:effectLst/>
        </c:spPr>
      </c:pivotFmt>
      <c:pivotFmt>
        <c:idx val="15"/>
        <c:spPr>
          <a:solidFill>
            <a:srgbClr val="005426"/>
          </a:solidFill>
          <a:ln w="28575">
            <a:solidFill>
              <a:schemeClr val="bg1"/>
            </a:solidFill>
          </a:ln>
          <a:effectLst/>
        </c:spPr>
      </c:pivotFmt>
    </c:pivotFmts>
    <c:plotArea>
      <c:layout/>
      <c:barChart>
        <c:barDir val="bar"/>
        <c:grouping val="stacked"/>
        <c:varyColors val="0"/>
        <c:ser>
          <c:idx val="0"/>
          <c:order val="0"/>
          <c:tx>
            <c:strRef>
              <c:f>'Country BarChart'!$B$3</c:f>
              <c:strCache>
                <c:ptCount val="1"/>
                <c:pt idx="0">
                  <c:v>Total</c:v>
                </c:pt>
              </c:strCache>
            </c:strRef>
          </c:tx>
          <c:spPr>
            <a:solidFill>
              <a:srgbClr val="00E266"/>
            </a:solidFill>
            <a:ln w="28575">
              <a:solidFill>
                <a:schemeClr val="bg1"/>
              </a:solidFill>
            </a:ln>
            <a:effectLst/>
          </c:spPr>
          <c:invertIfNegative val="0"/>
          <c:dPt>
            <c:idx val="0"/>
            <c:invertIfNegative val="0"/>
            <c:bubble3D val="0"/>
            <c:spPr>
              <a:solidFill>
                <a:srgbClr val="00FE73"/>
              </a:solidFill>
              <a:ln w="28575">
                <a:solidFill>
                  <a:schemeClr val="bg1"/>
                </a:solidFill>
              </a:ln>
              <a:effectLst/>
            </c:spPr>
            <c:extLst>
              <c:ext xmlns:c16="http://schemas.microsoft.com/office/drawing/2014/chart" uri="{C3380CC4-5D6E-409C-BE32-E72D297353CC}">
                <c16:uniqueId val="{00000001-2574-4983-BF7F-D499FFA9A12C}"/>
              </c:ext>
            </c:extLst>
          </c:dPt>
          <c:dPt>
            <c:idx val="1"/>
            <c:invertIfNegative val="0"/>
            <c:bubble3D val="0"/>
            <c:spPr>
              <a:solidFill>
                <a:srgbClr val="00A44A"/>
              </a:solidFill>
              <a:ln w="28575">
                <a:solidFill>
                  <a:schemeClr val="bg1"/>
                </a:solidFill>
              </a:ln>
              <a:effectLst/>
            </c:spPr>
            <c:extLst>
              <c:ext xmlns:c16="http://schemas.microsoft.com/office/drawing/2014/chart" uri="{C3380CC4-5D6E-409C-BE32-E72D297353CC}">
                <c16:uniqueId val="{00000003-2574-4983-BF7F-D499FFA9A12C}"/>
              </c:ext>
            </c:extLst>
          </c:dPt>
          <c:dPt>
            <c:idx val="2"/>
            <c:invertIfNegative val="0"/>
            <c:bubble3D val="0"/>
            <c:spPr>
              <a:solidFill>
                <a:srgbClr val="005426"/>
              </a:solidFill>
              <a:ln w="28575">
                <a:solidFill>
                  <a:schemeClr val="bg1"/>
                </a:solidFill>
              </a:ln>
              <a:effectLst/>
            </c:spPr>
            <c:extLst>
              <c:ext xmlns:c16="http://schemas.microsoft.com/office/drawing/2014/chart" uri="{C3380CC4-5D6E-409C-BE32-E72D297353CC}">
                <c16:uniqueId val="{00000005-2574-4983-BF7F-D499FFA9A12C}"/>
              </c:ext>
            </c:extLst>
          </c:dPt>
          <c:cat>
            <c:strRef>
              <c:f>'Country BarChart'!$A$4:$A$6</c:f>
              <c:strCache>
                <c:ptCount val="3"/>
                <c:pt idx="0">
                  <c:v>United Kingdom</c:v>
                </c:pt>
                <c:pt idx="1">
                  <c:v>Ireland</c:v>
                </c:pt>
                <c:pt idx="2">
                  <c:v>United States</c:v>
                </c:pt>
              </c:strCache>
            </c:strRef>
          </c:cat>
          <c:val>
            <c:numRef>
              <c:f>'Country BarChart'!$B$4:$B$6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2574-4983-BF7F-D499FFA9A12C}"/>
            </c:ext>
          </c:extLst>
        </c:ser>
        <c:dLbls>
          <c:showLegendKey val="0"/>
          <c:showVal val="0"/>
          <c:showCatName val="0"/>
          <c:showSerName val="0"/>
          <c:showPercent val="0"/>
          <c:showBubbleSize val="0"/>
        </c:dLbls>
        <c:gapWidth val="150"/>
        <c:overlap val="100"/>
        <c:axId val="1619844095"/>
        <c:axId val="1617922543"/>
      </c:barChart>
      <c:catAx>
        <c:axId val="161984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617922543"/>
        <c:crosses val="autoZero"/>
        <c:auto val="1"/>
        <c:lblAlgn val="ctr"/>
        <c:lblOffset val="100"/>
        <c:noMultiLvlLbl val="0"/>
      </c:catAx>
      <c:valAx>
        <c:axId val="161792254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21153"/>
                </a:solidFill>
                <a:latin typeface="+mn-lt"/>
                <a:ea typeface="+mn-ea"/>
                <a:cs typeface="+mn-cs"/>
              </a:defRPr>
            </a:pPr>
            <a:endParaRPr lang="en-US"/>
          </a:p>
        </c:txPr>
        <c:crossAx val="161984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116971</xdr:colOff>
      <xdr:row>1</xdr:row>
      <xdr:rowOff>6351</xdr:rowOff>
    </xdr:from>
    <xdr:to>
      <xdr:col>26</xdr:col>
      <xdr:colOff>5170</xdr:colOff>
      <xdr:row>5</xdr:row>
      <xdr:rowOff>1</xdr:rowOff>
    </xdr:to>
    <xdr:sp macro="" textlink="">
      <xdr:nvSpPr>
        <xdr:cNvPr id="2" name="Rectangle 1">
          <a:extLst>
            <a:ext uri="{FF2B5EF4-FFF2-40B4-BE49-F238E27FC236}">
              <a16:creationId xmlns:a16="http://schemas.microsoft.com/office/drawing/2014/main" id="{9ED623BD-76B3-65AC-48AA-B1AC56C46D85}"/>
            </a:ext>
          </a:extLst>
        </xdr:cNvPr>
        <xdr:cNvSpPr/>
      </xdr:nvSpPr>
      <xdr:spPr>
        <a:xfrm flipH="1">
          <a:off x="116971" y="66827"/>
          <a:ext cx="15128199" cy="719364"/>
        </a:xfrm>
        <a:prstGeom prst="rect">
          <a:avLst/>
        </a:prstGeom>
        <a:solidFill>
          <a:srgbClr val="57257D"/>
        </a:solidFill>
        <a:ln>
          <a:solidFill>
            <a:srgbClr val="57257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17</xdr:row>
      <xdr:rowOff>137</xdr:rowOff>
    </xdr:from>
    <xdr:to>
      <xdr:col>15</xdr:col>
      <xdr:colOff>9922</xdr:colOff>
      <xdr:row>40</xdr:row>
      <xdr:rowOff>0</xdr:rowOff>
    </xdr:to>
    <xdr:graphicFrame macro="">
      <xdr:nvGraphicFramePr>
        <xdr:cNvPr id="3" name="Chart 2">
          <a:extLst>
            <a:ext uri="{FF2B5EF4-FFF2-40B4-BE49-F238E27FC236}">
              <a16:creationId xmlns:a16="http://schemas.microsoft.com/office/drawing/2014/main" id="{27619D2D-B01E-48FE-8DB3-FB3D0C105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98599</xdr:colOff>
      <xdr:row>6</xdr:row>
      <xdr:rowOff>1</xdr:rowOff>
    </xdr:from>
    <xdr:to>
      <xdr:col>17</xdr:col>
      <xdr:colOff>599325</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B223E1E-93C2-4331-8DD3-4ABC2D5C16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8599" y="861265"/>
              <a:ext cx="9930841" cy="17079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116283</xdr:colOff>
      <xdr:row>11</xdr:row>
      <xdr:rowOff>19844</xdr:rowOff>
    </xdr:from>
    <xdr:to>
      <xdr:col>21</xdr:col>
      <xdr:colOff>602456</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E5F6EA9-0E27-4835-BD2D-B324A35C9C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59501" y="1676683"/>
              <a:ext cx="1829162" cy="892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
              <a:extLst>
                <a:ext uri="{FF2B5EF4-FFF2-40B4-BE49-F238E27FC236}">
                  <a16:creationId xmlns:a16="http://schemas.microsoft.com/office/drawing/2014/main" id="{7F8A46DB-B037-4D1C-B3C0-9265E3C86782}"/>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0160000" y="861264"/>
              <a:ext cx="3795402" cy="729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4554</xdr:colOff>
      <xdr:row>11</xdr:row>
      <xdr:rowOff>1</xdr:rowOff>
    </xdr:from>
    <xdr:to>
      <xdr:col>26</xdr:col>
      <xdr:colOff>3552</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206C350-A305-4983-85BA-D70C5320594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0646" y="1656840"/>
              <a:ext cx="1838308" cy="91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27</xdr:row>
      <xdr:rowOff>186897</xdr:rowOff>
    </xdr:from>
    <xdr:to>
      <xdr:col>26</xdr:col>
      <xdr:colOff>0</xdr:colOff>
      <xdr:row>40</xdr:row>
      <xdr:rowOff>0</xdr:rowOff>
    </xdr:to>
    <xdr:graphicFrame macro="">
      <xdr:nvGraphicFramePr>
        <xdr:cNvPr id="8" name="Chart 7">
          <a:extLst>
            <a:ext uri="{FF2B5EF4-FFF2-40B4-BE49-F238E27FC236}">
              <a16:creationId xmlns:a16="http://schemas.microsoft.com/office/drawing/2014/main" id="{35B23E79-DD22-4108-9F7F-EDE600127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17</xdr:row>
      <xdr:rowOff>0</xdr:rowOff>
    </xdr:from>
    <xdr:to>
      <xdr:col>26</xdr:col>
      <xdr:colOff>1</xdr:colOff>
      <xdr:row>27</xdr:row>
      <xdr:rowOff>1</xdr:rowOff>
    </xdr:to>
    <xdr:graphicFrame macro="">
      <xdr:nvGraphicFramePr>
        <xdr:cNvPr id="9" name="Chart 8">
          <a:extLst>
            <a:ext uri="{FF2B5EF4-FFF2-40B4-BE49-F238E27FC236}">
              <a16:creationId xmlns:a16="http://schemas.microsoft.com/office/drawing/2014/main" id="{55107757-4C82-4024-88D2-8357A982F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yadav" refreshedDate="45521.661935069445" createdVersion="8" refreshedVersion="8" minRefreshableVersion="3" recordCount="1000" xr:uid="{53B8FF07-49B2-4429-B131-7DD12B7E39A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6022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03832-B036-4EF4-A8D7-7599B1090E6A}" name="Total 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5">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12ADAB-7149-4BD4-B6CC-B31F83C1A3EC}" name="Total 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 chart="20" format="12" series="1">
      <pivotArea type="data" outline="0" fieldPosition="0">
        <references count="1">
          <reference field="4294967294" count="1" selected="0">
            <x v="0"/>
          </reference>
        </references>
      </pivotArea>
    </chartFormat>
    <chartFormat chart="20" format="13">
      <pivotArea type="data" outline="0" fieldPosition="0">
        <references count="2">
          <reference field="4294967294" count="1" selected="0">
            <x v="0"/>
          </reference>
          <reference field="7" count="1" selected="0">
            <x v="1"/>
          </reference>
        </references>
      </pivotArea>
    </chartFormat>
    <chartFormat chart="20" format="14">
      <pivotArea type="data" outline="0" fieldPosition="0">
        <references count="2">
          <reference field="4294967294" count="1" selected="0">
            <x v="0"/>
          </reference>
          <reference field="7" count="1" selected="0">
            <x v="0"/>
          </reference>
        </references>
      </pivotArea>
    </chartFormat>
    <chartFormat chart="2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1CBC29-A1E4-434C-8F7E-9AAB11860458}" name="Total 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0" baseItem="0" numFmtId="168"/>
  </dataFields>
  <chartFormats count="2">
    <chartFormat chart="14" format="4"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6E188A-9DB8-4CB5-8049-5E0DAABF44DA}" sourceName="Size">
  <pivotTables>
    <pivotTable tabId="18" name="Total Sales"/>
    <pivotTable tabId="20" name="Total Sales"/>
    <pivotTable tabId="25" name="Total Sales"/>
  </pivotTables>
  <data>
    <tabular pivotCacheId="16960228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14FB4E-781E-4410-8378-B0E137C9FEF6}" sourceName="Roast Type Name ">
  <pivotTables>
    <pivotTable tabId="18" name="Total Sales"/>
    <pivotTable tabId="20" name="Total Sales"/>
    <pivotTable tabId="25" name="Total Sales"/>
  </pivotTables>
  <data>
    <tabular pivotCacheId="16960228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13BA1E2-A65A-4D00-8E22-3177D3684D48}" sourceName="Loyalty Card">
  <pivotTables>
    <pivotTable tabId="18" name="Total Sales"/>
    <pivotTable tabId="20" name="Total Sales"/>
    <pivotTable tabId="25" name="Total Sales"/>
  </pivotTables>
  <data>
    <tabular pivotCacheId="169602285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13AABF-AF3B-47D6-81B0-00CCE646606E}" cache="Slicer_Size" caption="Size" columnCount="2" rowHeight="241300"/>
  <slicer name="Roast Type Name " xr10:uid="{3232F529-C26F-4A53-8241-C0C41507B073}" cache="Slicer_Roast_Type_Name" caption="Roast Type Name " columnCount="3" rowHeight="241300"/>
  <slicer name="Loyalty Card" xr10:uid="{5618D59E-9763-45C6-BA24-827428B8D28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E3D57E-FF0D-4F47-B7E5-07B36AB1424E}" name="Orders" displayName="Orders" ref="A1:P1001" totalsRowShown="0" headerRowDxfId="11">
  <autoFilter ref="A1:P1001" xr:uid="{80E3D57E-FF0D-4F47-B7E5-07B36AB1424E}"/>
  <tableColumns count="16">
    <tableColumn id="1" xr3:uid="{61148B13-3592-48CA-BF9F-E58FEAAD8AFE}" name="Order ID" dataDxfId="10"/>
    <tableColumn id="2" xr3:uid="{453D10CA-C7D6-426D-8CE7-6872DE74E5E4}" name="Order Date" dataDxfId="9"/>
    <tableColumn id="3" xr3:uid="{023963FD-C8FF-466F-ACD2-6473FCECDAA9}" name="Customer ID" dataDxfId="8"/>
    <tableColumn id="4" xr3:uid="{808FF91A-3CCA-444E-A627-814A0AF13184}" name="Product ID"/>
    <tableColumn id="5" xr3:uid="{19FFDEB6-E97D-4371-9F77-C8B46487DC0C}" name="Quantity" dataDxfId="7"/>
    <tableColumn id="6" xr3:uid="{97230D48-9D7A-4F48-A98A-C4BC9B3690EF}" name="Customer Name" dataDxfId="6">
      <calculatedColumnFormula>_xlfn.XLOOKUP(C2,customers!$A$2:$A$1001,customers!$B$2:$B$1001," ",0)</calculatedColumnFormula>
    </tableColumn>
    <tableColumn id="7" xr3:uid="{E39DD50A-E30E-4298-BAB6-F7EE96C01F9E}" name="Email" dataDxfId="5">
      <calculatedColumnFormula>IF(_xlfn.XLOOKUP(C2,customers!$A$2:$A$1001,customers!$C$2:$C$1001,,0)=0,"",_xlfn.XLOOKUP(C2,customers!$A$2:$A$1001,customers!$C$2:$C$1001,,0))</calculatedColumnFormula>
    </tableColumn>
    <tableColumn id="8" xr3:uid="{3133DBCC-31F5-4611-A9F2-2E0BF1F388D2}" name="Country" dataDxfId="4">
      <calculatedColumnFormula>_xlfn.XLOOKUP(C2,customers!$A$2:$A$1001,customers!$G$2:$G$1001,,0)</calculatedColumnFormula>
    </tableColumn>
    <tableColumn id="9" xr3:uid="{EA303A67-8A7A-4A24-BCCF-8600CBE82525}" name="Coffee Type">
      <calculatedColumnFormula>INDEX(products!$A$1:$G$49, MATCH($D2, products!$A$1:$A$49, 0), MATCH(orders!I$1, products!$A$1:$G$1, 0))</calculatedColumnFormula>
    </tableColumn>
    <tableColumn id="10" xr3:uid="{991BBE90-303A-4467-9D81-D638C22CB9BE}" name="Roast Type">
      <calculatedColumnFormula>INDEX(products!$A$1:$G$49, MATCH($D2, products!$A$1:$A$49, 0), MATCH(orders!J$1, products!$A$1:$G$1, 0))</calculatedColumnFormula>
    </tableColumn>
    <tableColumn id="11" xr3:uid="{C977E5E6-1F46-49AE-9C36-33B43A9C354D}" name="Size" dataDxfId="3">
      <calculatedColumnFormula>INDEX(products!$A$1:$G$49, MATCH($D2, products!$A$1:$A$49, 0), MATCH(orders!K$1, products!$A$1:$G$1, 0))</calculatedColumnFormula>
    </tableColumn>
    <tableColumn id="12" xr3:uid="{DE502E62-FDDE-4A9D-9E02-B65C032B1862}" name="Unit Price" dataDxfId="2">
      <calculatedColumnFormula>INDEX(products!$A$1:$G$49, MATCH($D2, products!$A$1:$A$49, 0), MATCH(orders!L$1, products!$A$1:$G$1, 0))</calculatedColumnFormula>
    </tableColumn>
    <tableColumn id="13" xr3:uid="{FCBD0B8C-C619-4A97-97E2-70E4C989221C}" name="Sales" dataDxfId="1">
      <calculatedColumnFormula>$L2*$E2</calculatedColumnFormula>
    </tableColumn>
    <tableColumn id="14" xr3:uid="{52A1553C-017B-4D0A-ABA7-EC36C9EA13CD}" name="Coffee Type Name">
      <calculatedColumnFormula>IF(I2="Rob","Robusta",IF(I2="Exc","Excelsa",IF(I2="Ara","Arabica",IF(I2="Lib","Liberica",""))))</calculatedColumnFormula>
    </tableColumn>
    <tableColumn id="15" xr3:uid="{1E4C37C7-79AD-46D2-AB20-2DDD8144A3A0}" name="Roast Type Name ">
      <calculatedColumnFormula>IF(J2="M","Medium",IF(J2="L","Light",IF(J2="D","Dark","")))</calculatedColumnFormula>
    </tableColumn>
    <tableColumn id="16" xr3:uid="{40902ECA-27EE-4FE6-8DF5-A439F832FDE3}"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73F40B-1946-4919-88CF-34F13A686CFA}" sourceName="Order Date">
  <pivotTables>
    <pivotTable tabId="18" name="Total Sales"/>
    <pivotTable tabId="20" name="Total Sales"/>
    <pivotTable tabId="25" name="Total Sales"/>
  </pivotTables>
  <state minimalRefreshVersion="6" lastRefreshVersion="6" pivotCacheId="16960228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2BCB2BD-62BF-4CB4-9B53-469CF7037BD3}" cache="NativeTimeline_Order_Date" caption="Order Date" level="2" selectionLevel="2" scrollPosition="2019-01-01T00:00:00" style="Purple tim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990-7E17-4366-9345-33AAA8DE5B7B}">
  <dimension ref="A3:T48"/>
  <sheetViews>
    <sheetView topLeftCell="A23" zoomScale="65" zoomScaleNormal="65" workbookViewId="0">
      <selection activeCell="B6" sqref="B6:F6 B18:F18 B30:F30 B42:F42"/>
      <pivotSelection pane="bottomRight" showHeader="1" extendable="1" dimension="1" start="1" max="12" activeRow="5" activeCol="1" click="1" r:id="rId1">
        <pivotArea dataOnly="0" outline="0" fieldPosition="0">
          <references count="1">
            <reference field="16" count="1">
              <x v="2"/>
            </reference>
          </references>
        </pivotArea>
      </pivotSelection>
    </sheetView>
  </sheetViews>
  <sheetFormatPr defaultRowHeight="14.5" x14ac:dyDescent="0.35"/>
  <cols>
    <col min="1" max="1" width="12.36328125" bestFit="1" customWidth="1"/>
    <col min="2" max="2" width="21.90625" bestFit="1" customWidth="1"/>
    <col min="3" max="3" width="19.36328125" bestFit="1" customWidth="1"/>
    <col min="4" max="4" width="6.81640625" bestFit="1" customWidth="1"/>
    <col min="5" max="5" width="7.179687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c r="D5" s="7">
        <v>107.72999999999999</v>
      </c>
      <c r="E5" s="7">
        <v>95.1</v>
      </c>
      <c r="F5" s="7">
        <v>11.94</v>
      </c>
    </row>
    <row r="6" spans="1:6" x14ac:dyDescent="0.35">
      <c r="B6" t="s">
        <v>6203</v>
      </c>
      <c r="C6" s="7">
        <v>162.125</v>
      </c>
      <c r="D6" s="7">
        <v>88.21</v>
      </c>
      <c r="E6" s="7">
        <v>314.89999999999992</v>
      </c>
      <c r="F6" s="7">
        <v>100.23999999999998</v>
      </c>
    </row>
    <row r="7" spans="1:6" x14ac:dyDescent="0.35">
      <c r="B7" t="s">
        <v>6204</v>
      </c>
      <c r="C7" s="7"/>
      <c r="D7" s="7">
        <v>159.57999999999998</v>
      </c>
      <c r="E7" s="7">
        <v>75.69</v>
      </c>
      <c r="F7" s="7">
        <v>89.299999999999983</v>
      </c>
    </row>
    <row r="8" spans="1:6" x14ac:dyDescent="0.35">
      <c r="B8" t="s">
        <v>6205</v>
      </c>
      <c r="C8" s="7">
        <v>242.36999999999998</v>
      </c>
      <c r="D8" s="7">
        <v>499.90499999999992</v>
      </c>
      <c r="E8" s="7">
        <v>104.65</v>
      </c>
      <c r="F8" s="7">
        <v>137.33999999999997</v>
      </c>
    </row>
    <row r="9" spans="1:6" x14ac:dyDescent="0.35">
      <c r="B9" t="s">
        <v>6206</v>
      </c>
      <c r="C9" s="7"/>
      <c r="D9" s="7">
        <v>75.734999999999999</v>
      </c>
      <c r="E9" s="7">
        <v>193.83499999999998</v>
      </c>
      <c r="F9" s="7">
        <v>68.039999999999992</v>
      </c>
    </row>
    <row r="10" spans="1:6" x14ac:dyDescent="0.35">
      <c r="B10" t="s">
        <v>6207</v>
      </c>
      <c r="C10" s="7">
        <v>163.01999999999998</v>
      </c>
      <c r="D10" s="7">
        <v>130.625</v>
      </c>
      <c r="E10" s="7">
        <v>46.769999999999996</v>
      </c>
      <c r="F10" s="7">
        <v>281.52</v>
      </c>
    </row>
    <row r="11" spans="1:6" x14ac:dyDescent="0.35">
      <c r="B11" t="s">
        <v>6208</v>
      </c>
      <c r="C11" s="7">
        <v>175.06999999999996</v>
      </c>
      <c r="D11" s="7">
        <v>55.19</v>
      </c>
      <c r="E11" s="7">
        <v>12.95</v>
      </c>
      <c r="F11" s="7">
        <v>59.699999999999996</v>
      </c>
    </row>
    <row r="12" spans="1:6" x14ac:dyDescent="0.35">
      <c r="B12" t="s">
        <v>6209</v>
      </c>
      <c r="C12" s="7">
        <v>121.21499999999997</v>
      </c>
      <c r="D12" s="7">
        <v>29.7</v>
      </c>
      <c r="E12" s="7"/>
      <c r="F12" s="7">
        <v>43.019999999999996</v>
      </c>
    </row>
    <row r="13" spans="1:6" x14ac:dyDescent="0.35">
      <c r="B13" t="s">
        <v>6210</v>
      </c>
      <c r="C13" s="7"/>
      <c r="D13" s="7">
        <v>130.35</v>
      </c>
      <c r="E13" s="7">
        <v>210.72499999999997</v>
      </c>
      <c r="F13" s="7">
        <v>457.07999999999993</v>
      </c>
    </row>
    <row r="14" spans="1:6" x14ac:dyDescent="0.35">
      <c r="B14" t="s">
        <v>6211</v>
      </c>
      <c r="C14" s="7">
        <v>114.00999999999999</v>
      </c>
      <c r="D14" s="7">
        <v>39.69</v>
      </c>
      <c r="E14" s="7">
        <v>161.16499999999999</v>
      </c>
      <c r="F14" s="7"/>
    </row>
    <row r="15" spans="1:6" x14ac:dyDescent="0.35">
      <c r="B15" t="s">
        <v>6212</v>
      </c>
      <c r="C15" s="7">
        <v>245.33499999999998</v>
      </c>
      <c r="D15" s="7">
        <v>63.249999999999993</v>
      </c>
      <c r="E15" s="7">
        <v>126.49999999999999</v>
      </c>
      <c r="F15" s="7">
        <v>73.125</v>
      </c>
    </row>
    <row r="16" spans="1:6" x14ac:dyDescent="0.35">
      <c r="B16" t="s">
        <v>6213</v>
      </c>
      <c r="C16" s="7">
        <v>17.384999999999998</v>
      </c>
      <c r="D16" s="7">
        <v>321.58499999999992</v>
      </c>
      <c r="E16" s="7">
        <v>137.85</v>
      </c>
      <c r="F16" s="7">
        <v>152.035</v>
      </c>
    </row>
    <row r="17" spans="1:6" x14ac:dyDescent="0.35">
      <c r="A17" t="s">
        <v>6199</v>
      </c>
      <c r="B17" t="s">
        <v>6202</v>
      </c>
      <c r="C17" s="7">
        <v>47.25</v>
      </c>
      <c r="D17" s="7">
        <v>10.935</v>
      </c>
      <c r="E17" s="7">
        <v>231.88</v>
      </c>
      <c r="F17" s="7">
        <v>21.495000000000001</v>
      </c>
    </row>
    <row r="18" spans="1:6" x14ac:dyDescent="0.35">
      <c r="B18" t="s">
        <v>6203</v>
      </c>
      <c r="C18" s="7">
        <v>5.97</v>
      </c>
      <c r="D18" s="7">
        <v>94.55</v>
      </c>
      <c r="E18" s="7">
        <v>73.740000000000009</v>
      </c>
      <c r="F18" s="7">
        <v>27.15</v>
      </c>
    </row>
    <row r="19" spans="1:6" x14ac:dyDescent="0.35">
      <c r="B19" t="s">
        <v>6204</v>
      </c>
      <c r="C19" s="7">
        <v>63.81</v>
      </c>
      <c r="D19" s="7">
        <v>186.03</v>
      </c>
      <c r="E19" s="7">
        <v>200.345</v>
      </c>
      <c r="F19" s="7">
        <v>65.67</v>
      </c>
    </row>
    <row r="20" spans="1:6" x14ac:dyDescent="0.35">
      <c r="B20" t="s">
        <v>6205</v>
      </c>
      <c r="C20" s="7"/>
      <c r="D20" s="7">
        <v>269.49999999999994</v>
      </c>
      <c r="E20" s="7">
        <v>23.774999999999999</v>
      </c>
      <c r="F20" s="7">
        <v>125.61499999999998</v>
      </c>
    </row>
    <row r="21" spans="1:6" x14ac:dyDescent="0.35">
      <c r="B21" t="s">
        <v>6206</v>
      </c>
      <c r="C21" s="7">
        <v>215.31499999999997</v>
      </c>
      <c r="D21" s="7">
        <v>296.05500000000001</v>
      </c>
      <c r="E21" s="7">
        <v>23.774999999999999</v>
      </c>
      <c r="F21" s="7">
        <v>14.924999999999999</v>
      </c>
    </row>
    <row r="22" spans="1:6" x14ac:dyDescent="0.35">
      <c r="B22" t="s">
        <v>6207</v>
      </c>
      <c r="C22" s="7">
        <v>240.74999999999997</v>
      </c>
      <c r="D22" s="7">
        <v>165.71499999999997</v>
      </c>
      <c r="E22" s="7">
        <v>212.42499999999998</v>
      </c>
      <c r="F22" s="7">
        <v>140.88</v>
      </c>
    </row>
    <row r="23" spans="1:6" x14ac:dyDescent="0.35">
      <c r="B23" t="s">
        <v>6208</v>
      </c>
      <c r="C23" s="7">
        <v>351.14999999999992</v>
      </c>
      <c r="D23" s="7">
        <v>117.425</v>
      </c>
      <c r="E23" s="7">
        <v>61.11</v>
      </c>
      <c r="F23" s="7">
        <v>147.67500000000001</v>
      </c>
    </row>
    <row r="24" spans="1:6" x14ac:dyDescent="0.35">
      <c r="B24" t="s">
        <v>6209</v>
      </c>
      <c r="C24" s="7"/>
      <c r="D24" s="7"/>
      <c r="E24" s="7">
        <v>31.97</v>
      </c>
      <c r="F24" s="7">
        <v>11.94</v>
      </c>
    </row>
    <row r="25" spans="1:6" x14ac:dyDescent="0.35">
      <c r="B25" t="s">
        <v>6210</v>
      </c>
      <c r="C25" s="7">
        <v>24.66</v>
      </c>
      <c r="D25" s="7"/>
      <c r="E25" s="7">
        <v>25.049999999999997</v>
      </c>
      <c r="F25" s="7">
        <v>5.97</v>
      </c>
    </row>
    <row r="26" spans="1:6" x14ac:dyDescent="0.35">
      <c r="B26" t="s">
        <v>6211</v>
      </c>
      <c r="C26" s="7">
        <v>278.15499999999997</v>
      </c>
      <c r="D26" s="7">
        <v>366.58499999999998</v>
      </c>
      <c r="E26" s="7">
        <v>305.73999999999995</v>
      </c>
      <c r="F26" s="7">
        <v>131.44999999999999</v>
      </c>
    </row>
    <row r="27" spans="1:6" x14ac:dyDescent="0.35">
      <c r="B27" t="s">
        <v>6212</v>
      </c>
      <c r="C27" s="7">
        <v>349.94499999999994</v>
      </c>
      <c r="D27" s="7">
        <v>142.56</v>
      </c>
      <c r="E27" s="7">
        <v>227.89999999999998</v>
      </c>
      <c r="F27" s="7">
        <v>77.234999999999999</v>
      </c>
    </row>
    <row r="28" spans="1:6" x14ac:dyDescent="0.35">
      <c r="B28" t="s">
        <v>6213</v>
      </c>
      <c r="C28" s="7">
        <v>71.98</v>
      </c>
      <c r="D28" s="7">
        <v>130.08499999999998</v>
      </c>
      <c r="E28" s="7">
        <v>23.31</v>
      </c>
      <c r="F28" s="7">
        <v>59.194999999999993</v>
      </c>
    </row>
    <row r="29" spans="1:6" x14ac:dyDescent="0.35">
      <c r="A29" t="s">
        <v>6200</v>
      </c>
      <c r="B29" t="s">
        <v>6202</v>
      </c>
      <c r="C29" s="7">
        <v>151.875</v>
      </c>
      <c r="D29" s="7">
        <v>127.47499999999999</v>
      </c>
      <c r="E29" s="7">
        <v>78.63</v>
      </c>
      <c r="F29" s="7">
        <v>124.37499999999999</v>
      </c>
    </row>
    <row r="30" spans="1:6" x14ac:dyDescent="0.35">
      <c r="B30" t="s">
        <v>6203</v>
      </c>
      <c r="C30" s="7">
        <v>172.2</v>
      </c>
      <c r="D30" s="7">
        <v>235.65</v>
      </c>
      <c r="E30" s="7">
        <v>7.77</v>
      </c>
      <c r="F30" s="7">
        <v>64.44</v>
      </c>
    </row>
    <row r="31" spans="1:6" x14ac:dyDescent="0.35">
      <c r="B31" t="s">
        <v>6204</v>
      </c>
      <c r="C31" s="7">
        <v>225.89999999999998</v>
      </c>
      <c r="D31" s="7">
        <v>160.73999999999998</v>
      </c>
      <c r="E31" s="7">
        <v>126.90999999999998</v>
      </c>
      <c r="F31" s="7">
        <v>89.534999999999982</v>
      </c>
    </row>
    <row r="32" spans="1:6" x14ac:dyDescent="0.35">
      <c r="B32" t="s">
        <v>6205</v>
      </c>
      <c r="C32" s="7">
        <v>39.42</v>
      </c>
      <c r="D32" s="7">
        <v>233.23</v>
      </c>
      <c r="E32" s="7">
        <v>225.92499999999998</v>
      </c>
      <c r="F32" s="7">
        <v>82.339999999999989</v>
      </c>
    </row>
    <row r="33" spans="1:20" x14ac:dyDescent="0.35">
      <c r="B33" t="s">
        <v>6206</v>
      </c>
      <c r="C33" s="7">
        <v>91.5</v>
      </c>
      <c r="D33" s="7">
        <v>38.370000000000005</v>
      </c>
      <c r="E33" s="7">
        <v>3.8849999999999998</v>
      </c>
      <c r="F33" s="7">
        <v>88.07</v>
      </c>
    </row>
    <row r="34" spans="1:20" x14ac:dyDescent="0.35">
      <c r="B34" t="s">
        <v>6207</v>
      </c>
      <c r="C34" s="7">
        <v>150.68499999999997</v>
      </c>
      <c r="D34" s="7">
        <v>123.83000000000001</v>
      </c>
      <c r="E34" s="7">
        <v>21.825000000000003</v>
      </c>
      <c r="F34" s="7"/>
    </row>
    <row r="35" spans="1:20" x14ac:dyDescent="0.35">
      <c r="B35" t="s">
        <v>6208</v>
      </c>
      <c r="C35" s="7"/>
      <c r="D35" s="7">
        <v>268.87499999999994</v>
      </c>
      <c r="E35" s="7">
        <v>8.73</v>
      </c>
      <c r="F35" s="7">
        <v>53.699999999999996</v>
      </c>
    </row>
    <row r="36" spans="1:20" x14ac:dyDescent="0.35">
      <c r="B36" t="s">
        <v>6209</v>
      </c>
      <c r="C36" s="7">
        <v>168.10499999999999</v>
      </c>
      <c r="D36" s="7">
        <v>207.26</v>
      </c>
      <c r="E36" s="7"/>
      <c r="F36" s="7">
        <v>175.54999999999995</v>
      </c>
    </row>
    <row r="37" spans="1:20" x14ac:dyDescent="0.35">
      <c r="B37" t="s">
        <v>6210</v>
      </c>
      <c r="C37" s="7">
        <v>173.41499999999999</v>
      </c>
      <c r="D37" s="7">
        <v>238.27500000000003</v>
      </c>
      <c r="E37" s="7">
        <v>46.62</v>
      </c>
      <c r="F37" s="7">
        <v>35.849999999999994</v>
      </c>
    </row>
    <row r="38" spans="1:20" x14ac:dyDescent="0.35">
      <c r="B38" t="s">
        <v>6211</v>
      </c>
      <c r="C38" s="7">
        <v>56.07</v>
      </c>
      <c r="D38" s="7"/>
      <c r="E38" s="7">
        <v>299.07</v>
      </c>
      <c r="F38" s="7">
        <v>141.08500000000001</v>
      </c>
      <c r="T38" s="8"/>
    </row>
    <row r="39" spans="1:20" x14ac:dyDescent="0.35">
      <c r="B39" t="s">
        <v>6212</v>
      </c>
      <c r="C39" s="7">
        <v>260.01</v>
      </c>
      <c r="D39" s="7">
        <v>106.02000000000001</v>
      </c>
      <c r="E39" s="7">
        <v>262.72000000000003</v>
      </c>
      <c r="F39" s="7">
        <v>189.47499999999999</v>
      </c>
    </row>
    <row r="40" spans="1:20" x14ac:dyDescent="0.35">
      <c r="B40" t="s">
        <v>6213</v>
      </c>
      <c r="C40" s="7">
        <v>197.61499999999998</v>
      </c>
      <c r="D40" s="7">
        <v>18.225000000000001</v>
      </c>
      <c r="E40" s="7">
        <v>241.85</v>
      </c>
      <c r="F40" s="7">
        <v>26.849999999999998</v>
      </c>
    </row>
    <row r="41" spans="1:20" x14ac:dyDescent="0.35">
      <c r="A41" t="s">
        <v>6201</v>
      </c>
      <c r="B41" t="s">
        <v>6202</v>
      </c>
      <c r="C41" s="7">
        <v>82.634999999999991</v>
      </c>
      <c r="D41" s="7">
        <v>93.960000000000008</v>
      </c>
      <c r="E41" s="7">
        <v>380.43499999999995</v>
      </c>
      <c r="F41" s="7">
        <v>78.034999999999997</v>
      </c>
    </row>
    <row r="42" spans="1:20" x14ac:dyDescent="0.35">
      <c r="B42" t="s">
        <v>6203</v>
      </c>
      <c r="C42" s="7">
        <v>65.67</v>
      </c>
      <c r="D42" s="7">
        <v>4.125</v>
      </c>
      <c r="E42" s="7">
        <v>23.774999999999999</v>
      </c>
      <c r="F42" s="7"/>
    </row>
    <row r="43" spans="1:20" x14ac:dyDescent="0.35">
      <c r="B43" t="s">
        <v>6204</v>
      </c>
      <c r="C43" s="7">
        <v>232.76</v>
      </c>
      <c r="D43" s="7">
        <v>28.395</v>
      </c>
      <c r="E43" s="7">
        <v>458.14499999999998</v>
      </c>
      <c r="F43" s="7">
        <v>240.34999999999997</v>
      </c>
    </row>
    <row r="44" spans="1:20" x14ac:dyDescent="0.35">
      <c r="B44" t="s">
        <v>6205</v>
      </c>
      <c r="C44" s="7">
        <v>190.125</v>
      </c>
      <c r="D44" s="7">
        <v>220.45499999999996</v>
      </c>
      <c r="E44" s="7">
        <v>42.734999999999999</v>
      </c>
      <c r="F44" s="7">
        <v>119.04499999999999</v>
      </c>
    </row>
    <row r="45" spans="1:20" x14ac:dyDescent="0.35">
      <c r="B45" t="s">
        <v>6206</v>
      </c>
      <c r="C45" s="7">
        <v>92.389999999999986</v>
      </c>
      <c r="D45" s="7">
        <v>141.95499999999998</v>
      </c>
      <c r="E45" s="7">
        <v>79.180000000000007</v>
      </c>
      <c r="F45" s="7">
        <v>95.6</v>
      </c>
      <c r="R45" s="8"/>
    </row>
    <row r="46" spans="1:20" x14ac:dyDescent="0.35">
      <c r="B46" t="s">
        <v>6207</v>
      </c>
      <c r="C46" s="7">
        <v>47.76</v>
      </c>
      <c r="D46" s="7">
        <v>189.68</v>
      </c>
      <c r="E46" s="7">
        <v>8.73</v>
      </c>
      <c r="F46" s="7">
        <v>138.72499999999997</v>
      </c>
    </row>
    <row r="47" spans="1:20" x14ac:dyDescent="0.35">
      <c r="B47" t="s">
        <v>6208</v>
      </c>
      <c r="C47" s="7">
        <v>81.534999999999997</v>
      </c>
      <c r="D47" s="7">
        <v>165.41499999999996</v>
      </c>
      <c r="E47" s="7"/>
      <c r="F47" s="7">
        <v>65.669999999999987</v>
      </c>
    </row>
    <row r="48" spans="1:20" x14ac:dyDescent="0.35">
      <c r="B48" t="s">
        <v>6209</v>
      </c>
      <c r="C48" s="7">
        <v>29.784999999999997</v>
      </c>
      <c r="D48" s="7">
        <v>41.25</v>
      </c>
      <c r="E48" s="7"/>
      <c r="F48" s="7">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69A14-D8F7-40A0-9404-2FA415767427}">
  <dimension ref="A3:T45"/>
  <sheetViews>
    <sheetView topLeftCell="J1" zoomScale="65" zoomScaleNormal="65" workbookViewId="0">
      <selection activeCell="AD14" sqref="AD14"/>
    </sheetView>
  </sheetViews>
  <sheetFormatPr defaultRowHeight="14.5" x14ac:dyDescent="0.35"/>
  <cols>
    <col min="1" max="1" width="14.1796875" bestFit="1" customWidth="1"/>
    <col min="2" max="4" width="11.26953125" bestFit="1" customWidth="1"/>
    <col min="5" max="5" width="7.1796875" bestFit="1" customWidth="1"/>
    <col min="6" max="6" width="7.90625" bestFit="1" customWidth="1"/>
  </cols>
  <sheetData>
    <row r="3" spans="1:2" x14ac:dyDescent="0.35">
      <c r="A3" s="6" t="s">
        <v>7</v>
      </c>
      <c r="B3" t="s">
        <v>6220</v>
      </c>
    </row>
    <row r="4" spans="1:2" x14ac:dyDescent="0.35">
      <c r="A4" t="s">
        <v>28</v>
      </c>
      <c r="B4" s="9">
        <v>886.12000000000012</v>
      </c>
    </row>
    <row r="5" spans="1:2" x14ac:dyDescent="0.35">
      <c r="A5" t="s">
        <v>318</v>
      </c>
      <c r="B5" s="9">
        <v>3566.9400000000005</v>
      </c>
    </row>
    <row r="6" spans="1:2" x14ac:dyDescent="0.35">
      <c r="A6" t="s">
        <v>19</v>
      </c>
      <c r="B6" s="9">
        <v>16464.789999999994</v>
      </c>
    </row>
    <row r="38" spans="18:20" x14ac:dyDescent="0.35">
      <c r="T38" s="8"/>
    </row>
    <row r="45" spans="18:20" x14ac:dyDescent="0.35">
      <c r="R4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61AB8-814A-43D0-A358-E13DEA36D1DB}">
  <dimension ref="A3:T45"/>
  <sheetViews>
    <sheetView zoomScale="65" zoomScaleNormal="65" workbookViewId="0">
      <selection activeCell="S27" sqref="S27"/>
    </sheetView>
  </sheetViews>
  <sheetFormatPr defaultRowHeight="14.5" x14ac:dyDescent="0.35"/>
  <cols>
    <col min="1" max="1" width="17.7265625" bestFit="1" customWidth="1"/>
    <col min="2" max="4" width="11.26953125" bestFit="1" customWidth="1"/>
    <col min="5" max="5" width="7.1796875" bestFit="1" customWidth="1"/>
    <col min="6" max="6" width="7.90625" bestFit="1" customWidth="1"/>
  </cols>
  <sheetData>
    <row r="3" spans="1:2" x14ac:dyDescent="0.35">
      <c r="A3" s="6" t="s">
        <v>4</v>
      </c>
      <c r="B3" t="s">
        <v>6220</v>
      </c>
    </row>
    <row r="4" spans="1:2" x14ac:dyDescent="0.35">
      <c r="A4" t="s">
        <v>1472</v>
      </c>
      <c r="B4" s="9">
        <v>204.92999999999995</v>
      </c>
    </row>
    <row r="5" spans="1:2" x14ac:dyDescent="0.35">
      <c r="A5" t="s">
        <v>2177</v>
      </c>
      <c r="B5" s="9">
        <v>204.92999999999995</v>
      </c>
    </row>
    <row r="6" spans="1:2" x14ac:dyDescent="0.35">
      <c r="A6" t="s">
        <v>3195</v>
      </c>
      <c r="B6" s="9">
        <v>206.59999999999997</v>
      </c>
    </row>
    <row r="7" spans="1:2" x14ac:dyDescent="0.35">
      <c r="A7" t="s">
        <v>5075</v>
      </c>
      <c r="B7" s="9">
        <v>246.20999999999998</v>
      </c>
    </row>
    <row r="8" spans="1:2" x14ac:dyDescent="0.35">
      <c r="A8" t="s">
        <v>5765</v>
      </c>
      <c r="B8" s="9">
        <v>307.04499999999996</v>
      </c>
    </row>
    <row r="38" spans="18:20" x14ac:dyDescent="0.35">
      <c r="T38" s="8"/>
    </row>
    <row r="45" spans="18:20" x14ac:dyDescent="0.35">
      <c r="R4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6F1A2-9F01-43D8-A1CC-D0BD821FA03D}">
  <dimension ref="A1:A28"/>
  <sheetViews>
    <sheetView showGridLines="0" showRowColHeaders="0" tabSelected="1" zoomScale="87" zoomScaleNormal="87" workbookViewId="0">
      <selection activeCell="AE14" sqref="AE14"/>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activeCell="P3" sqref="P3"/>
    </sheetView>
  </sheetViews>
  <sheetFormatPr defaultRowHeight="14.5" x14ac:dyDescent="0.35"/>
  <cols>
    <col min="1" max="1" width="16.54296875" bestFit="1" customWidth="1"/>
    <col min="2" max="2" width="11.7265625" bestFit="1" customWidth="1"/>
    <col min="3" max="3" width="17.453125" bestFit="1" customWidth="1"/>
    <col min="4" max="4" width="11.1796875" customWidth="1"/>
    <col min="5" max="5" width="9.90625" customWidth="1"/>
    <col min="6" max="6" width="22.1796875" bestFit="1" customWidth="1"/>
    <col min="7" max="7" width="36.1796875" bestFit="1" customWidth="1"/>
    <col min="8" max="8" width="14.1796875" bestFit="1" customWidth="1"/>
    <col min="9" max="9" width="12.6328125" customWidth="1"/>
    <col min="10" max="10" width="11.54296875" customWidth="1"/>
    <col min="11" max="11" width="6.08984375" customWidth="1"/>
    <col min="12" max="12" width="10.81640625" customWidth="1"/>
    <col min="13" max="13" width="8.7265625" bestFit="1" customWidth="1"/>
    <col min="14" max="14" width="17.81640625" customWidth="1"/>
    <col min="15" max="15" width="17.1796875" customWidth="1"/>
    <col min="16" max="16" width="13.8164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 ",0)</f>
        <v>Aloisia Allner</v>
      </c>
      <c r="G2" s="2" t="str">
        <f>IF(_xlfn.XLOOKUP(C2,customers!$A$2:$A$1001,customers!$C$2:$C$1001,,0)=0,"",_xlfn.XLOOKUP(C2,customers!$A$2:$A$1001,customers!$C$2:$C$1001,,0))</f>
        <v>aallner0@lulu.com</v>
      </c>
      <c r="H2" s="2" t="str">
        <f>_xlfn.XLOOKUP(C2,customers!$A$2:$A$1001,customers!$G$2:$G$1001,,0)</f>
        <v>United States</v>
      </c>
      <c r="I2" t="str">
        <f>INDEX(products!$A$1:$G$49, MATCH($D2, products!$A$1:$A$49, 0), MATCH(orders!I$1, products!$A$1:$G$1, 0))</f>
        <v>Rob</v>
      </c>
      <c r="J2" t="str">
        <f>INDEX(products!$A$1:$G$49, MATCH($D2, products!$A$1:$A$49, 0), MATCH(orders!J$1, products!$A$1:$G$1, 0))</f>
        <v>M</v>
      </c>
      <c r="K2" s="4">
        <f>INDEX(products!$A$1:$G$49, MATCH($D2, products!$A$1:$A$49, 0), MATCH(orders!K$1, products!$A$1:$G$1, 0))</f>
        <v>1</v>
      </c>
      <c r="L2" s="5">
        <f>INDEX(products!$A$1:$G$49, MATCH($D2, products!$A$1:$A$49, 0), MATCH(orders!L$1, products!$A$1:$G$1, 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 ",0)</f>
        <v>Aloisia Allner</v>
      </c>
      <c r="G3" s="2" t="str">
        <f>IF(_xlfn.XLOOKUP(C3,customers!$A$2:$A$1001,customers!$C$2:$C$1001,,0)=0,"",_xlfn.XLOOKUP(C3,customers!$A$2:$A$1001,customers!$C$2:$C$1001,,0))</f>
        <v>aallner0@lulu.com</v>
      </c>
      <c r="H3" s="2" t="str">
        <f>_xlfn.XLOOKUP(C3,customers!$A$2:$A$1001,customers!$G$2:$G$1001,,0)</f>
        <v>United States</v>
      </c>
      <c r="I3" t="str">
        <f>INDEX(products!$A$1:$G$49, MATCH($D3, products!$A$1:$A$49, 0), MATCH(orders!I$1, products!$A$1:$G$1, 0))</f>
        <v>Exc</v>
      </c>
      <c r="J3" t="str">
        <f>INDEX(products!$A$1:$G$49, MATCH($D3, products!$A$1:$A$49, 0), MATCH(orders!J$1, products!$A$1:$G$1, 0))</f>
        <v>M</v>
      </c>
      <c r="K3" s="4">
        <f>INDEX(products!$A$1:$G$49, MATCH($D3, products!$A$1:$A$49, 0), MATCH(orders!K$1, products!$A$1:$G$1, 0))</f>
        <v>0.5</v>
      </c>
      <c r="L3" s="5">
        <f>INDEX(products!$A$1:$G$49, MATCH($D3, products!$A$1:$A$49, 0), MATCH(orders!L$1, products!$A$1:$G$1, 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 ",0)</f>
        <v>Jami Redholes</v>
      </c>
      <c r="G4" s="2" t="str">
        <f>IF(_xlfn.XLOOKUP(C4,customers!$A$2:$A$1001,customers!$C$2:$C$1001,,0)=0,"",_xlfn.XLOOKUP(C4,customers!$A$2:$A$1001,customers!$C$2:$C$1001,,0))</f>
        <v>jredholes2@tmall.com</v>
      </c>
      <c r="H4" s="2" t="str">
        <f>_xlfn.XLOOKUP(C4,customers!$A$2:$A$1001,customers!$G$2:$G$1001,,0)</f>
        <v>United States</v>
      </c>
      <c r="I4" t="str">
        <f>INDEX(products!$A$1:$G$49, MATCH($D4, products!$A$1:$A$49, 0), MATCH(orders!I$1, products!$A$1:$G$1, 0))</f>
        <v>Ara</v>
      </c>
      <c r="J4" t="str">
        <f>INDEX(products!$A$1:$G$49, MATCH($D4, products!$A$1:$A$49, 0), MATCH(orders!J$1, products!$A$1:$G$1, 0))</f>
        <v>L</v>
      </c>
      <c r="K4" s="4">
        <f>INDEX(products!$A$1:$G$49, MATCH($D4, products!$A$1:$A$49, 0), MATCH(orders!K$1, products!$A$1:$G$1, 0))</f>
        <v>1</v>
      </c>
      <c r="L4" s="5">
        <f>INDEX(products!$A$1:$G$49, MATCH($D4, products!$A$1:$A$49, 0), MATCH(orders!L$1, products!$A$1:$G$1, 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 ",0)</f>
        <v>Christoffer O' Shea</v>
      </c>
      <c r="G5" s="2" t="str">
        <f>IF(_xlfn.XLOOKUP(C5,customers!$A$2:$A$1001,customers!$C$2:$C$1001,,0)=0,"",_xlfn.XLOOKUP(C5,customers!$A$2:$A$1001,customers!$C$2:$C$1001,,0))</f>
        <v/>
      </c>
      <c r="H5" s="2" t="str">
        <f>_xlfn.XLOOKUP(C5,customers!$A$2:$A$1001,customers!$G$2:$G$1001,,0)</f>
        <v>Ireland</v>
      </c>
      <c r="I5" t="str">
        <f>INDEX(products!$A$1:$G$49, MATCH($D5, products!$A$1:$A$49, 0), MATCH(orders!I$1, products!$A$1:$G$1, 0))</f>
        <v>Exc</v>
      </c>
      <c r="J5" t="str">
        <f>INDEX(products!$A$1:$G$49, MATCH($D5, products!$A$1:$A$49, 0), MATCH(orders!J$1, products!$A$1:$G$1, 0))</f>
        <v>M</v>
      </c>
      <c r="K5" s="4">
        <f>INDEX(products!$A$1:$G$49, MATCH($D5, products!$A$1:$A$49, 0), MATCH(orders!K$1, products!$A$1:$G$1, 0))</f>
        <v>1</v>
      </c>
      <c r="L5" s="5">
        <f>INDEX(products!$A$1:$G$49, MATCH($D5, products!$A$1:$A$49, 0), MATCH(orders!L$1, products!$A$1:$G$1, 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 ",0)</f>
        <v>Christoffer O' Shea</v>
      </c>
      <c r="G6" s="2" t="str">
        <f>IF(_xlfn.XLOOKUP(C6,customers!$A$2:$A$1001,customers!$C$2:$C$1001,,0)=0,"",_xlfn.XLOOKUP(C6,customers!$A$2:$A$1001,customers!$C$2:$C$1001,,0))</f>
        <v/>
      </c>
      <c r="H6" s="2" t="str">
        <f>_xlfn.XLOOKUP(C6,customers!$A$2:$A$1001,customers!$G$2:$G$1001,,0)</f>
        <v>Ireland</v>
      </c>
      <c r="I6" t="str">
        <f>INDEX(products!$A$1:$G$49, MATCH($D6, products!$A$1:$A$49, 0), MATCH(orders!I$1, products!$A$1:$G$1, 0))</f>
        <v>Rob</v>
      </c>
      <c r="J6" t="str">
        <f>INDEX(products!$A$1:$G$49, MATCH($D6, products!$A$1:$A$49, 0), MATCH(orders!J$1, products!$A$1:$G$1, 0))</f>
        <v>L</v>
      </c>
      <c r="K6" s="4">
        <f>INDEX(products!$A$1:$G$49, MATCH($D6, products!$A$1:$A$49, 0), MATCH(orders!K$1, products!$A$1:$G$1, 0))</f>
        <v>2.5</v>
      </c>
      <c r="L6" s="5">
        <f>INDEX(products!$A$1:$G$49, MATCH($D6, products!$A$1:$A$49, 0), MATCH(orders!L$1, products!$A$1:$G$1, 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 ",0)</f>
        <v>Beryle Cottier</v>
      </c>
      <c r="G7" s="2" t="str">
        <f>IF(_xlfn.XLOOKUP(C7,customers!$A$2:$A$1001,customers!$C$2:$C$1001,,0)=0,"",_xlfn.XLOOKUP(C7,customers!$A$2:$A$1001,customers!$C$2:$C$1001,,0))</f>
        <v/>
      </c>
      <c r="H7" s="2" t="str">
        <f>_xlfn.XLOOKUP(C7,customers!$A$2:$A$1001,customers!$G$2:$G$1001,,0)</f>
        <v>United States</v>
      </c>
      <c r="I7" t="str">
        <f>INDEX(products!$A$1:$G$49, MATCH($D7, products!$A$1:$A$49, 0), MATCH(orders!I$1, products!$A$1:$G$1, 0))</f>
        <v>Lib</v>
      </c>
      <c r="J7" t="str">
        <f>INDEX(products!$A$1:$G$49, MATCH($D7, products!$A$1:$A$49, 0), MATCH(orders!J$1, products!$A$1:$G$1, 0))</f>
        <v>D</v>
      </c>
      <c r="K7" s="4">
        <f>INDEX(products!$A$1:$G$49, MATCH($D7, products!$A$1:$A$49, 0), MATCH(orders!K$1, products!$A$1:$G$1, 0))</f>
        <v>1</v>
      </c>
      <c r="L7" s="5">
        <f>INDEX(products!$A$1:$G$49, MATCH($D7, products!$A$1:$A$49, 0), MATCH(orders!L$1, products!$A$1:$G$1, 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 ",0)</f>
        <v>Shaylynn Lobe</v>
      </c>
      <c r="G8" s="2" t="str">
        <f>IF(_xlfn.XLOOKUP(C8,customers!$A$2:$A$1001,customers!$C$2:$C$1001,,0)=0,"",_xlfn.XLOOKUP(C8,customers!$A$2:$A$1001,customers!$C$2:$C$1001,,0))</f>
        <v>slobe6@nifty.com</v>
      </c>
      <c r="H8" s="2" t="str">
        <f>_xlfn.XLOOKUP(C8,customers!$A$2:$A$1001,customers!$G$2:$G$1001,,0)</f>
        <v>United States</v>
      </c>
      <c r="I8" t="str">
        <f>INDEX(products!$A$1:$G$49, MATCH($D8, products!$A$1:$A$49, 0), MATCH(orders!I$1, products!$A$1:$G$1, 0))</f>
        <v>Exc</v>
      </c>
      <c r="J8" t="str">
        <f>INDEX(products!$A$1:$G$49, MATCH($D8, products!$A$1:$A$49, 0), MATCH(orders!J$1, products!$A$1:$G$1, 0))</f>
        <v>D</v>
      </c>
      <c r="K8" s="4">
        <f>INDEX(products!$A$1:$G$49, MATCH($D8, products!$A$1:$A$49, 0), MATCH(orders!K$1, products!$A$1:$G$1, 0))</f>
        <v>0.5</v>
      </c>
      <c r="L8" s="5">
        <f>INDEX(products!$A$1:$G$49, MATCH($D8, products!$A$1:$A$49, 0), MATCH(orders!L$1, products!$A$1:$G$1, 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 ",0)</f>
        <v>Melvin Wharfe</v>
      </c>
      <c r="G9" s="2" t="str">
        <f>IF(_xlfn.XLOOKUP(C9,customers!$A$2:$A$1001,customers!$C$2:$C$1001,,0)=0,"",_xlfn.XLOOKUP(C9,customers!$A$2:$A$1001,customers!$C$2:$C$1001,,0))</f>
        <v/>
      </c>
      <c r="H9" s="2" t="str">
        <f>_xlfn.XLOOKUP(C9,customers!$A$2:$A$1001,customers!$G$2:$G$1001,,0)</f>
        <v>Ireland</v>
      </c>
      <c r="I9" t="str">
        <f>INDEX(products!$A$1:$G$49, MATCH($D9, products!$A$1:$A$49, 0), MATCH(orders!I$1, products!$A$1:$G$1, 0))</f>
        <v>Lib</v>
      </c>
      <c r="J9" t="str">
        <f>INDEX(products!$A$1:$G$49, MATCH($D9, products!$A$1:$A$49, 0), MATCH(orders!J$1, products!$A$1:$G$1, 0))</f>
        <v>L</v>
      </c>
      <c r="K9" s="4">
        <f>INDEX(products!$A$1:$G$49, MATCH($D9, products!$A$1:$A$49, 0), MATCH(orders!K$1, products!$A$1:$G$1, 0))</f>
        <v>0.2</v>
      </c>
      <c r="L9" s="5">
        <f>INDEX(products!$A$1:$G$49, MATCH($D9, products!$A$1:$A$49, 0), MATCH(orders!L$1, products!$A$1:$G$1, 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 ",0)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 MATCH($D10, products!$A$1:$A$49, 0), MATCH(orders!I$1, products!$A$1:$G$1, 0))</f>
        <v>Rob</v>
      </c>
      <c r="J10" t="str">
        <f>INDEX(products!$A$1:$G$49, MATCH($D10, products!$A$1:$A$49, 0), MATCH(orders!J$1, products!$A$1:$G$1, 0))</f>
        <v>M</v>
      </c>
      <c r="K10" s="4">
        <f>INDEX(products!$A$1:$G$49, MATCH($D10, products!$A$1:$A$49, 0), MATCH(orders!K$1, products!$A$1:$G$1, 0))</f>
        <v>0.5</v>
      </c>
      <c r="L10" s="5">
        <f>INDEX(products!$A$1:$G$49, MATCH($D10, products!$A$1:$A$49, 0), MATCH(orders!L$1, products!$A$1:$G$1, 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 ",0)</f>
        <v>Rodger Raven</v>
      </c>
      <c r="G11" s="2" t="str">
        <f>IF(_xlfn.XLOOKUP(C11,customers!$A$2:$A$1001,customers!$C$2:$C$1001,,0)=0,"",_xlfn.XLOOKUP(C11,customers!$A$2:$A$1001,customers!$C$2:$C$1001,,0))</f>
        <v>rraven9@ed.gov</v>
      </c>
      <c r="H11" s="2" t="str">
        <f>_xlfn.XLOOKUP(C11,customers!$A$2:$A$1001,customers!$G$2:$G$1001,,0)</f>
        <v>United States</v>
      </c>
      <c r="I11" t="str">
        <f>INDEX(products!$A$1:$G$49, MATCH($D11, products!$A$1:$A$49, 0), MATCH(orders!I$1, products!$A$1:$G$1, 0))</f>
        <v>Rob</v>
      </c>
      <c r="J11" t="str">
        <f>INDEX(products!$A$1:$G$49, MATCH($D11, products!$A$1:$A$49, 0), MATCH(orders!J$1, products!$A$1:$G$1, 0))</f>
        <v>M</v>
      </c>
      <c r="K11" s="4">
        <f>INDEX(products!$A$1:$G$49, MATCH($D11, products!$A$1:$A$49, 0), MATCH(orders!K$1, products!$A$1:$G$1, 0))</f>
        <v>0.5</v>
      </c>
      <c r="L11" s="5">
        <f>INDEX(products!$A$1:$G$49, MATCH($D11, products!$A$1:$A$49, 0), MATCH(orders!L$1, products!$A$1:$G$1, 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 ",0)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 MATCH($D12, products!$A$1:$A$49, 0), MATCH(orders!I$1, products!$A$1:$G$1, 0))</f>
        <v>Ara</v>
      </c>
      <c r="J12" t="str">
        <f>INDEX(products!$A$1:$G$49, MATCH($D12, products!$A$1:$A$49, 0), MATCH(orders!J$1, products!$A$1:$G$1, 0))</f>
        <v>D</v>
      </c>
      <c r="K12" s="4">
        <f>INDEX(products!$A$1:$G$49, MATCH($D12, products!$A$1:$A$49, 0), MATCH(orders!K$1, products!$A$1:$G$1, 0))</f>
        <v>1</v>
      </c>
      <c r="L12" s="5">
        <f>INDEX(products!$A$1:$G$49, MATCH($D12, products!$A$1:$A$49, 0), MATCH(orders!L$1, products!$A$1:$G$1, 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 ",0)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 MATCH($D13, products!$A$1:$A$49, 0), MATCH(orders!I$1, products!$A$1:$G$1, 0))</f>
        <v>Exc</v>
      </c>
      <c r="J13" t="str">
        <f>INDEX(products!$A$1:$G$49, MATCH($D13, products!$A$1:$A$49, 0), MATCH(orders!J$1, products!$A$1:$G$1, 0))</f>
        <v>L</v>
      </c>
      <c r="K13" s="4">
        <f>INDEX(products!$A$1:$G$49, MATCH($D13, products!$A$1:$A$49, 0), MATCH(orders!K$1, products!$A$1:$G$1, 0))</f>
        <v>2.5</v>
      </c>
      <c r="L13" s="5">
        <f>INDEX(products!$A$1:$G$49, MATCH($D13, products!$A$1:$A$49, 0), MATCH(orders!L$1, products!$A$1:$G$1, 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 ",0)</f>
        <v>Rosaleen Scholar</v>
      </c>
      <c r="G14" s="2" t="str">
        <f>IF(_xlfn.XLOOKUP(C14,customers!$A$2:$A$1001,customers!$C$2:$C$1001,,0)=0,"",_xlfn.XLOOKUP(C14,customers!$A$2:$A$1001,customers!$C$2:$C$1001,,0))</f>
        <v>rscholarc@nyu.edu</v>
      </c>
      <c r="H14" s="2" t="str">
        <f>_xlfn.XLOOKUP(C14,customers!$A$2:$A$1001,customers!$G$2:$G$1001,,0)</f>
        <v>United States</v>
      </c>
      <c r="I14" t="str">
        <f>INDEX(products!$A$1:$G$49, MATCH($D14, products!$A$1:$A$49, 0), MATCH(orders!I$1, products!$A$1:$G$1, 0))</f>
        <v>Rob</v>
      </c>
      <c r="J14" t="str">
        <f>INDEX(products!$A$1:$G$49, MATCH($D14, products!$A$1:$A$49, 0), MATCH(orders!J$1, products!$A$1:$G$1, 0))</f>
        <v>M</v>
      </c>
      <c r="K14" s="4">
        <f>INDEX(products!$A$1:$G$49, MATCH($D14, products!$A$1:$A$49, 0), MATCH(orders!K$1, products!$A$1:$G$1, 0))</f>
        <v>1</v>
      </c>
      <c r="L14" s="5">
        <f>INDEX(products!$A$1:$G$49, MATCH($D14, products!$A$1:$A$49, 0), MATCH(orders!L$1, products!$A$1:$G$1, 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 ",0)</f>
        <v>Terence Vanyutin</v>
      </c>
      <c r="G15" s="2" t="str">
        <f>IF(_xlfn.XLOOKUP(C15,customers!$A$2:$A$1001,customers!$C$2:$C$1001,,0)=0,"",_xlfn.XLOOKUP(C15,customers!$A$2:$A$1001,customers!$C$2:$C$1001,,0))</f>
        <v>tvanyutind@wix.com</v>
      </c>
      <c r="H15" s="2" t="str">
        <f>_xlfn.XLOOKUP(C15,customers!$A$2:$A$1001,customers!$G$2:$G$1001,,0)</f>
        <v>United States</v>
      </c>
      <c r="I15" t="str">
        <f>INDEX(products!$A$1:$G$49, MATCH($D15, products!$A$1:$A$49, 0), MATCH(orders!I$1, products!$A$1:$G$1, 0))</f>
        <v>Rob</v>
      </c>
      <c r="J15" t="str">
        <f>INDEX(products!$A$1:$G$49, MATCH($D15, products!$A$1:$A$49, 0), MATCH(orders!J$1, products!$A$1:$G$1, 0))</f>
        <v>D</v>
      </c>
      <c r="K15" s="4">
        <f>INDEX(products!$A$1:$G$49, MATCH($D15, products!$A$1:$A$49, 0), MATCH(orders!K$1, products!$A$1:$G$1, 0))</f>
        <v>2.5</v>
      </c>
      <c r="L15" s="5">
        <f>INDEX(products!$A$1:$G$49, MATCH($D15, products!$A$1:$A$49, 0), MATCH(orders!L$1, products!$A$1:$G$1, 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 ",0)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 MATCH($D16, products!$A$1:$A$49, 0), MATCH(orders!I$1, products!$A$1:$G$1, 0))</f>
        <v>Lib</v>
      </c>
      <c r="J16" t="str">
        <f>INDEX(products!$A$1:$G$49, MATCH($D16, products!$A$1:$A$49, 0), MATCH(orders!J$1, products!$A$1:$G$1, 0))</f>
        <v>D</v>
      </c>
      <c r="K16" s="4">
        <f>INDEX(products!$A$1:$G$49, MATCH($D16, products!$A$1:$A$49, 0), MATCH(orders!K$1, products!$A$1:$G$1, 0))</f>
        <v>0.2</v>
      </c>
      <c r="L16" s="5">
        <f>INDEX(products!$A$1:$G$49, MATCH($D16, products!$A$1:$A$49, 0), MATCH(orders!L$1, products!$A$1:$G$1, 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 ",0)</f>
        <v>Llywellyn Oscroft</v>
      </c>
      <c r="G17" s="2" t="str">
        <f>IF(_xlfn.XLOOKUP(C17,customers!$A$2:$A$1001,customers!$C$2:$C$1001,,0)=0,"",_xlfn.XLOOKUP(C17,customers!$A$2:$A$1001,customers!$C$2:$C$1001,,0))</f>
        <v>loscroftf@ebay.co.uk</v>
      </c>
      <c r="H17" s="2" t="str">
        <f>_xlfn.XLOOKUP(C17,customers!$A$2:$A$1001,customers!$G$2:$G$1001,,0)</f>
        <v>United States</v>
      </c>
      <c r="I17" t="str">
        <f>INDEX(products!$A$1:$G$49, MATCH($D17, products!$A$1:$A$49, 0), MATCH(orders!I$1, products!$A$1:$G$1, 0))</f>
        <v>Rob</v>
      </c>
      <c r="J17" t="str">
        <f>INDEX(products!$A$1:$G$49, MATCH($D17, products!$A$1:$A$49, 0), MATCH(orders!J$1, products!$A$1:$G$1, 0))</f>
        <v>M</v>
      </c>
      <c r="K17" s="4">
        <f>INDEX(products!$A$1:$G$49, MATCH($D17, products!$A$1:$A$49, 0), MATCH(orders!K$1, products!$A$1:$G$1, 0))</f>
        <v>2.5</v>
      </c>
      <c r="L17" s="5">
        <f>INDEX(products!$A$1:$G$49, MATCH($D17, products!$A$1:$A$49, 0), MATCH(orders!L$1, products!$A$1:$G$1, 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 ",0)</f>
        <v>Minni Alabaster</v>
      </c>
      <c r="G18" s="2" t="str">
        <f>IF(_xlfn.XLOOKUP(C18,customers!$A$2:$A$1001,customers!$C$2:$C$1001,,0)=0,"",_xlfn.XLOOKUP(C18,customers!$A$2:$A$1001,customers!$C$2:$C$1001,,0))</f>
        <v>malabasterg@hexun.com</v>
      </c>
      <c r="H18" s="2" t="str">
        <f>_xlfn.XLOOKUP(C18,customers!$A$2:$A$1001,customers!$G$2:$G$1001,,0)</f>
        <v>United States</v>
      </c>
      <c r="I18" t="str">
        <f>INDEX(products!$A$1:$G$49, MATCH($D18, products!$A$1:$A$49, 0), MATCH(orders!I$1, products!$A$1:$G$1, 0))</f>
        <v>Ara</v>
      </c>
      <c r="J18" t="str">
        <f>INDEX(products!$A$1:$G$49, MATCH($D18, products!$A$1:$A$49, 0), MATCH(orders!J$1, products!$A$1:$G$1, 0))</f>
        <v>M</v>
      </c>
      <c r="K18" s="4">
        <f>INDEX(products!$A$1:$G$49, MATCH($D18, products!$A$1:$A$49, 0), MATCH(orders!K$1, products!$A$1:$G$1, 0))</f>
        <v>0.2</v>
      </c>
      <c r="L18" s="5">
        <f>INDEX(products!$A$1:$G$49, MATCH($D18, products!$A$1:$A$49, 0), MATCH(orders!L$1, products!$A$1:$G$1, 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 ",0)</f>
        <v>Rhianon Broxup</v>
      </c>
      <c r="G19" s="2" t="str">
        <f>IF(_xlfn.XLOOKUP(C19,customers!$A$2:$A$1001,customers!$C$2:$C$1001,,0)=0,"",_xlfn.XLOOKUP(C19,customers!$A$2:$A$1001,customers!$C$2:$C$1001,,0))</f>
        <v>rbroxuph@jimdo.com</v>
      </c>
      <c r="H19" s="2" t="str">
        <f>_xlfn.XLOOKUP(C19,customers!$A$2:$A$1001,customers!$G$2:$G$1001,,0)</f>
        <v>United States</v>
      </c>
      <c r="I19" t="str">
        <f>INDEX(products!$A$1:$G$49, MATCH($D19, products!$A$1:$A$49, 0), MATCH(orders!I$1, products!$A$1:$G$1, 0))</f>
        <v>Ara</v>
      </c>
      <c r="J19" t="str">
        <f>INDEX(products!$A$1:$G$49, MATCH($D19, products!$A$1:$A$49, 0), MATCH(orders!J$1, products!$A$1:$G$1, 0))</f>
        <v>L</v>
      </c>
      <c r="K19" s="4">
        <f>INDEX(products!$A$1:$G$49, MATCH($D19, products!$A$1:$A$49, 0), MATCH(orders!K$1, products!$A$1:$G$1, 0))</f>
        <v>1</v>
      </c>
      <c r="L19" s="5">
        <f>INDEX(products!$A$1:$G$49, MATCH($D19, products!$A$1:$A$49, 0), MATCH(orders!L$1, products!$A$1:$G$1, 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 ",0)</f>
        <v>Pall Redford</v>
      </c>
      <c r="G20" s="2" t="str">
        <f>IF(_xlfn.XLOOKUP(C20,customers!$A$2:$A$1001,customers!$C$2:$C$1001,,0)=0,"",_xlfn.XLOOKUP(C20,customers!$A$2:$A$1001,customers!$C$2:$C$1001,,0))</f>
        <v>predfordi@ow.ly</v>
      </c>
      <c r="H20" s="2" t="str">
        <f>_xlfn.XLOOKUP(C20,customers!$A$2:$A$1001,customers!$G$2:$G$1001,,0)</f>
        <v>Ireland</v>
      </c>
      <c r="I20" t="str">
        <f>INDEX(products!$A$1:$G$49, MATCH($D20, products!$A$1:$A$49, 0), MATCH(orders!I$1, products!$A$1:$G$1, 0))</f>
        <v>Rob</v>
      </c>
      <c r="J20" t="str">
        <f>INDEX(products!$A$1:$G$49, MATCH($D20, products!$A$1:$A$49, 0), MATCH(orders!J$1, products!$A$1:$G$1, 0))</f>
        <v>D</v>
      </c>
      <c r="K20" s="4">
        <f>INDEX(products!$A$1:$G$49, MATCH($D20, products!$A$1:$A$49, 0), MATCH(orders!K$1, products!$A$1:$G$1, 0))</f>
        <v>2.5</v>
      </c>
      <c r="L20" s="5">
        <f>INDEX(products!$A$1:$G$49, MATCH($D20, products!$A$1:$A$49, 0), MATCH(orders!L$1, products!$A$1:$G$1, 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 ",0)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 MATCH($D21, products!$A$1:$A$49, 0), MATCH(orders!I$1, products!$A$1:$G$1, 0))</f>
        <v>Ara</v>
      </c>
      <c r="J21" t="str">
        <f>INDEX(products!$A$1:$G$49, MATCH($D21, products!$A$1:$A$49, 0), MATCH(orders!J$1, products!$A$1:$G$1, 0))</f>
        <v>M</v>
      </c>
      <c r="K21" s="4">
        <f>INDEX(products!$A$1:$G$49, MATCH($D21, products!$A$1:$A$49, 0), MATCH(orders!K$1, products!$A$1:$G$1, 0))</f>
        <v>0.2</v>
      </c>
      <c r="L21" s="5">
        <f>INDEX(products!$A$1:$G$49, MATCH($D21, products!$A$1:$A$49, 0), MATCH(orders!L$1, products!$A$1:$G$1, 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 ",0)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 MATCH($D22, products!$A$1:$A$49, 0), MATCH(orders!I$1, products!$A$1:$G$1, 0))</f>
        <v>Exc</v>
      </c>
      <c r="J22" t="str">
        <f>INDEX(products!$A$1:$G$49, MATCH($D22, products!$A$1:$A$49, 0), MATCH(orders!J$1, products!$A$1:$G$1, 0))</f>
        <v>D</v>
      </c>
      <c r="K22" s="4">
        <f>INDEX(products!$A$1:$G$49, MATCH($D22, products!$A$1:$A$49, 0), MATCH(orders!K$1, products!$A$1:$G$1, 0))</f>
        <v>0.2</v>
      </c>
      <c r="L22" s="5">
        <f>INDEX(products!$A$1:$G$49, MATCH($D22, products!$A$1:$A$49, 0), MATCH(orders!L$1, products!$A$1:$G$1, 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 ",0)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 MATCH($D23, products!$A$1:$A$49, 0), MATCH(orders!I$1, products!$A$1:$G$1, 0))</f>
        <v>Ara</v>
      </c>
      <c r="J23" t="str">
        <f>INDEX(products!$A$1:$G$49, MATCH($D23, products!$A$1:$A$49, 0), MATCH(orders!J$1, products!$A$1:$G$1, 0))</f>
        <v>D</v>
      </c>
      <c r="K23" s="4">
        <f>INDEX(products!$A$1:$G$49, MATCH($D23, products!$A$1:$A$49, 0), MATCH(orders!K$1, products!$A$1:$G$1, 0))</f>
        <v>0.2</v>
      </c>
      <c r="L23" s="5">
        <f>INDEX(products!$A$1:$G$49, MATCH($D23, products!$A$1:$A$49, 0), MATCH(orders!L$1, products!$A$1:$G$1, 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 ",0)</f>
        <v>Annabel Antuk</v>
      </c>
      <c r="G24" s="2" t="str">
        <f>IF(_xlfn.XLOOKUP(C24,customers!$A$2:$A$1001,customers!$C$2:$C$1001,,0)=0,"",_xlfn.XLOOKUP(C24,customers!$A$2:$A$1001,customers!$C$2:$C$1001,,0))</f>
        <v>aantukm@kickstarter.com</v>
      </c>
      <c r="H24" s="2" t="str">
        <f>_xlfn.XLOOKUP(C24,customers!$A$2:$A$1001,customers!$G$2:$G$1001,,0)</f>
        <v>United States</v>
      </c>
      <c r="I24" t="str">
        <f>INDEX(products!$A$1:$G$49, MATCH($D24, products!$A$1:$A$49, 0), MATCH(orders!I$1, products!$A$1:$G$1, 0))</f>
        <v>Rob</v>
      </c>
      <c r="J24" t="str">
        <f>INDEX(products!$A$1:$G$49, MATCH($D24, products!$A$1:$A$49, 0), MATCH(orders!J$1, products!$A$1:$G$1, 0))</f>
        <v>M</v>
      </c>
      <c r="K24" s="4">
        <f>INDEX(products!$A$1:$G$49, MATCH($D24, products!$A$1:$A$49, 0), MATCH(orders!K$1, products!$A$1:$G$1, 0))</f>
        <v>2.5</v>
      </c>
      <c r="L24" s="5">
        <f>INDEX(products!$A$1:$G$49, MATCH($D24, products!$A$1:$A$49, 0), MATCH(orders!L$1, products!$A$1:$G$1, 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 ",0)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 MATCH($D25, products!$A$1:$A$49, 0), MATCH(orders!I$1, products!$A$1:$G$1, 0))</f>
        <v>Ara</v>
      </c>
      <c r="J25" t="str">
        <f>INDEX(products!$A$1:$G$49, MATCH($D25, products!$A$1:$A$49, 0), MATCH(orders!J$1, products!$A$1:$G$1, 0))</f>
        <v>D</v>
      </c>
      <c r="K25" s="4">
        <f>INDEX(products!$A$1:$G$49, MATCH($D25, products!$A$1:$A$49, 0), MATCH(orders!K$1, products!$A$1:$G$1, 0))</f>
        <v>0.2</v>
      </c>
      <c r="L25" s="5">
        <f>INDEX(products!$A$1:$G$49, MATCH($D25, products!$A$1:$A$49, 0), MATCH(orders!L$1, products!$A$1:$G$1, 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 ",0)</f>
        <v>Chrisy Blofeld</v>
      </c>
      <c r="G26" s="2" t="str">
        <f>IF(_xlfn.XLOOKUP(C26,customers!$A$2:$A$1001,customers!$C$2:$C$1001,,0)=0,"",_xlfn.XLOOKUP(C26,customers!$A$2:$A$1001,customers!$C$2:$C$1001,,0))</f>
        <v>cblofeldo@amazon.co.uk</v>
      </c>
      <c r="H26" s="2" t="str">
        <f>_xlfn.XLOOKUP(C26,customers!$A$2:$A$1001,customers!$G$2:$G$1001,,0)</f>
        <v>United States</v>
      </c>
      <c r="I26" t="str">
        <f>INDEX(products!$A$1:$G$49, MATCH($D26, products!$A$1:$A$49, 0), MATCH(orders!I$1, products!$A$1:$G$1, 0))</f>
        <v>Ara</v>
      </c>
      <c r="J26" t="str">
        <f>INDEX(products!$A$1:$G$49, MATCH($D26, products!$A$1:$A$49, 0), MATCH(orders!J$1, products!$A$1:$G$1, 0))</f>
        <v>M</v>
      </c>
      <c r="K26" s="4">
        <f>INDEX(products!$A$1:$G$49, MATCH($D26, products!$A$1:$A$49, 0), MATCH(orders!K$1, products!$A$1:$G$1, 0))</f>
        <v>1</v>
      </c>
      <c r="L26" s="5">
        <f>INDEX(products!$A$1:$G$49, MATCH($D26, products!$A$1:$A$49, 0), MATCH(orders!L$1, products!$A$1:$G$1, 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 ",0)</f>
        <v>Culley Farris</v>
      </c>
      <c r="G27" s="2" t="str">
        <f>IF(_xlfn.XLOOKUP(C27,customers!$A$2:$A$1001,customers!$C$2:$C$1001,,0)=0,"",_xlfn.XLOOKUP(C27,customers!$A$2:$A$1001,customers!$C$2:$C$1001,,0))</f>
        <v/>
      </c>
      <c r="H27" s="2" t="str">
        <f>_xlfn.XLOOKUP(C27,customers!$A$2:$A$1001,customers!$G$2:$G$1001,,0)</f>
        <v>United States</v>
      </c>
      <c r="I27" t="str">
        <f>INDEX(products!$A$1:$G$49, MATCH($D27, products!$A$1:$A$49, 0), MATCH(orders!I$1, products!$A$1:$G$1, 0))</f>
        <v>Exc</v>
      </c>
      <c r="J27" t="str">
        <f>INDEX(products!$A$1:$G$49, MATCH($D27, products!$A$1:$A$49, 0), MATCH(orders!J$1, products!$A$1:$G$1, 0))</f>
        <v>M</v>
      </c>
      <c r="K27" s="4">
        <f>INDEX(products!$A$1:$G$49, MATCH($D27, products!$A$1:$A$49, 0), MATCH(orders!K$1, products!$A$1:$G$1, 0))</f>
        <v>0.2</v>
      </c>
      <c r="L27" s="5">
        <f>INDEX(products!$A$1:$G$49, MATCH($D27, products!$A$1:$A$49, 0), MATCH(orders!L$1, products!$A$1:$G$1, 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 ",0)</f>
        <v>Selene Shales</v>
      </c>
      <c r="G28" s="2" t="str">
        <f>IF(_xlfn.XLOOKUP(C28,customers!$A$2:$A$1001,customers!$C$2:$C$1001,,0)=0,"",_xlfn.XLOOKUP(C28,customers!$A$2:$A$1001,customers!$C$2:$C$1001,,0))</f>
        <v>sshalesq@umich.edu</v>
      </c>
      <c r="H28" s="2" t="str">
        <f>_xlfn.XLOOKUP(C28,customers!$A$2:$A$1001,customers!$G$2:$G$1001,,0)</f>
        <v>United States</v>
      </c>
      <c r="I28" t="str">
        <f>INDEX(products!$A$1:$G$49, MATCH($D28, products!$A$1:$A$49, 0), MATCH(orders!I$1, products!$A$1:$G$1, 0))</f>
        <v>Ara</v>
      </c>
      <c r="J28" t="str">
        <f>INDEX(products!$A$1:$G$49, MATCH($D28, products!$A$1:$A$49, 0), MATCH(orders!J$1, products!$A$1:$G$1, 0))</f>
        <v>M</v>
      </c>
      <c r="K28" s="4">
        <f>INDEX(products!$A$1:$G$49, MATCH($D28, products!$A$1:$A$49, 0), MATCH(orders!K$1, products!$A$1:$G$1, 0))</f>
        <v>0.5</v>
      </c>
      <c r="L28" s="5">
        <f>INDEX(products!$A$1:$G$49, MATCH($D28, products!$A$1:$A$49, 0), MATCH(orders!L$1, products!$A$1:$G$1, 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 ",0)</f>
        <v>Vivie Danneil</v>
      </c>
      <c r="G29" s="2" t="str">
        <f>IF(_xlfn.XLOOKUP(C29,customers!$A$2:$A$1001,customers!$C$2:$C$1001,,0)=0,"",_xlfn.XLOOKUP(C29,customers!$A$2:$A$1001,customers!$C$2:$C$1001,,0))</f>
        <v>vdanneilr@mtv.com</v>
      </c>
      <c r="H29" s="2" t="str">
        <f>_xlfn.XLOOKUP(C29,customers!$A$2:$A$1001,customers!$G$2:$G$1001,,0)</f>
        <v>Ireland</v>
      </c>
      <c r="I29" t="str">
        <f>INDEX(products!$A$1:$G$49, MATCH($D29, products!$A$1:$A$49, 0), MATCH(orders!I$1, products!$A$1:$G$1, 0))</f>
        <v>Ara</v>
      </c>
      <c r="J29" t="str">
        <f>INDEX(products!$A$1:$G$49, MATCH($D29, products!$A$1:$A$49, 0), MATCH(orders!J$1, products!$A$1:$G$1, 0))</f>
        <v>M</v>
      </c>
      <c r="K29" s="4">
        <f>INDEX(products!$A$1:$G$49, MATCH($D29, products!$A$1:$A$49, 0), MATCH(orders!K$1, products!$A$1:$G$1, 0))</f>
        <v>0.2</v>
      </c>
      <c r="L29" s="5">
        <f>INDEX(products!$A$1:$G$49, MATCH($D29, products!$A$1:$A$49, 0), MATCH(orders!L$1, products!$A$1:$G$1, 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 ",0)</f>
        <v>Theresita Newbury</v>
      </c>
      <c r="G30" s="2" t="str">
        <f>IF(_xlfn.XLOOKUP(C30,customers!$A$2:$A$1001,customers!$C$2:$C$1001,,0)=0,"",_xlfn.XLOOKUP(C30,customers!$A$2:$A$1001,customers!$C$2:$C$1001,,0))</f>
        <v>tnewburys@usda.gov</v>
      </c>
      <c r="H30" s="2" t="str">
        <f>_xlfn.XLOOKUP(C30,customers!$A$2:$A$1001,customers!$G$2:$G$1001,,0)</f>
        <v>Ireland</v>
      </c>
      <c r="I30" t="str">
        <f>INDEX(products!$A$1:$G$49, MATCH($D30, products!$A$1:$A$49, 0), MATCH(orders!I$1, products!$A$1:$G$1, 0))</f>
        <v>Ara</v>
      </c>
      <c r="J30" t="str">
        <f>INDEX(products!$A$1:$G$49, MATCH($D30, products!$A$1:$A$49, 0), MATCH(orders!J$1, products!$A$1:$G$1, 0))</f>
        <v>D</v>
      </c>
      <c r="K30" s="4">
        <f>INDEX(products!$A$1:$G$49, MATCH($D30, products!$A$1:$A$49, 0), MATCH(orders!K$1, products!$A$1:$G$1, 0))</f>
        <v>0.5</v>
      </c>
      <c r="L30" s="5">
        <f>INDEX(products!$A$1:$G$49, MATCH($D30, products!$A$1:$A$49, 0), MATCH(orders!L$1, products!$A$1:$G$1, 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 ",0)</f>
        <v>Mozelle Calcutt</v>
      </c>
      <c r="G31" s="2" t="str">
        <f>IF(_xlfn.XLOOKUP(C31,customers!$A$2:$A$1001,customers!$C$2:$C$1001,,0)=0,"",_xlfn.XLOOKUP(C31,customers!$A$2:$A$1001,customers!$C$2:$C$1001,,0))</f>
        <v>mcalcuttt@baidu.com</v>
      </c>
      <c r="H31" s="2" t="str">
        <f>_xlfn.XLOOKUP(C31,customers!$A$2:$A$1001,customers!$G$2:$G$1001,,0)</f>
        <v>Ireland</v>
      </c>
      <c r="I31" t="str">
        <f>INDEX(products!$A$1:$G$49, MATCH($D31, products!$A$1:$A$49, 0), MATCH(orders!I$1, products!$A$1:$G$1, 0))</f>
        <v>Ara</v>
      </c>
      <c r="J31" t="str">
        <f>INDEX(products!$A$1:$G$49, MATCH($D31, products!$A$1:$A$49, 0), MATCH(orders!J$1, products!$A$1:$G$1, 0))</f>
        <v>D</v>
      </c>
      <c r="K31" s="4">
        <f>INDEX(products!$A$1:$G$49, MATCH($D31, products!$A$1:$A$49, 0), MATCH(orders!K$1, products!$A$1:$G$1, 0))</f>
        <v>1</v>
      </c>
      <c r="L31" s="5">
        <f>INDEX(products!$A$1:$G$49, MATCH($D31, products!$A$1:$A$49, 0), MATCH(orders!L$1, products!$A$1:$G$1, 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 ",0)</f>
        <v>Adrian Swaine</v>
      </c>
      <c r="G32" s="2" t="str">
        <f>IF(_xlfn.XLOOKUP(C32,customers!$A$2:$A$1001,customers!$C$2:$C$1001,,0)=0,"",_xlfn.XLOOKUP(C32,customers!$A$2:$A$1001,customers!$C$2:$C$1001,,0))</f>
        <v/>
      </c>
      <c r="H32" s="2" t="str">
        <f>_xlfn.XLOOKUP(C32,customers!$A$2:$A$1001,customers!$G$2:$G$1001,,0)</f>
        <v>United States</v>
      </c>
      <c r="I32" t="str">
        <f>INDEX(products!$A$1:$G$49, MATCH($D32, products!$A$1:$A$49, 0), MATCH(orders!I$1, products!$A$1:$G$1, 0))</f>
        <v>Lib</v>
      </c>
      <c r="J32" t="str">
        <f>INDEX(products!$A$1:$G$49, MATCH($D32, products!$A$1:$A$49, 0), MATCH(orders!J$1, products!$A$1:$G$1, 0))</f>
        <v>M</v>
      </c>
      <c r="K32" s="4">
        <f>INDEX(products!$A$1:$G$49, MATCH($D32, products!$A$1:$A$49, 0), MATCH(orders!K$1, products!$A$1:$G$1, 0))</f>
        <v>0.2</v>
      </c>
      <c r="L32" s="5">
        <f>INDEX(products!$A$1:$G$49, MATCH($D32, products!$A$1:$A$49, 0), MATCH(orders!L$1, products!$A$1:$G$1, 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 ",0)</f>
        <v>Adrian Swaine</v>
      </c>
      <c r="G33" s="2" t="str">
        <f>IF(_xlfn.XLOOKUP(C33,customers!$A$2:$A$1001,customers!$C$2:$C$1001,,0)=0,"",_xlfn.XLOOKUP(C33,customers!$A$2:$A$1001,customers!$C$2:$C$1001,,0))</f>
        <v/>
      </c>
      <c r="H33" s="2" t="str">
        <f>_xlfn.XLOOKUP(C33,customers!$A$2:$A$1001,customers!$G$2:$G$1001,,0)</f>
        <v>United States</v>
      </c>
      <c r="I33" t="str">
        <f>INDEX(products!$A$1:$G$49, MATCH($D33, products!$A$1:$A$49, 0), MATCH(orders!I$1, products!$A$1:$G$1, 0))</f>
        <v>Ara</v>
      </c>
      <c r="J33" t="str">
        <f>INDEX(products!$A$1:$G$49, MATCH($D33, products!$A$1:$A$49, 0), MATCH(orders!J$1, products!$A$1:$G$1, 0))</f>
        <v>D</v>
      </c>
      <c r="K33" s="4">
        <f>INDEX(products!$A$1:$G$49, MATCH($D33, products!$A$1:$A$49, 0), MATCH(orders!K$1, products!$A$1:$G$1, 0))</f>
        <v>0.5</v>
      </c>
      <c r="L33" s="5">
        <f>INDEX(products!$A$1:$G$49, MATCH($D33, products!$A$1:$A$49, 0), MATCH(orders!L$1, products!$A$1:$G$1, 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 ",0)</f>
        <v>Adrian Swaine</v>
      </c>
      <c r="G34" s="2" t="str">
        <f>IF(_xlfn.XLOOKUP(C34,customers!$A$2:$A$1001,customers!$C$2:$C$1001,,0)=0,"",_xlfn.XLOOKUP(C34,customers!$A$2:$A$1001,customers!$C$2:$C$1001,,0))</f>
        <v/>
      </c>
      <c r="H34" s="2" t="str">
        <f>_xlfn.XLOOKUP(C34,customers!$A$2:$A$1001,customers!$G$2:$G$1001,,0)</f>
        <v>United States</v>
      </c>
      <c r="I34" t="str">
        <f>INDEX(products!$A$1:$G$49, MATCH($D34, products!$A$1:$A$49, 0), MATCH(orders!I$1, products!$A$1:$G$1, 0))</f>
        <v>Lib</v>
      </c>
      <c r="J34" t="str">
        <f>INDEX(products!$A$1:$G$49, MATCH($D34, products!$A$1:$A$49, 0), MATCH(orders!J$1, products!$A$1:$G$1, 0))</f>
        <v>M</v>
      </c>
      <c r="K34" s="4">
        <f>INDEX(products!$A$1:$G$49, MATCH($D34, products!$A$1:$A$49, 0), MATCH(orders!K$1, products!$A$1:$G$1, 0))</f>
        <v>0.5</v>
      </c>
      <c r="L34" s="5">
        <f>INDEX(products!$A$1:$G$49, MATCH($D34, products!$A$1:$A$49, 0), MATCH(orders!L$1, products!$A$1:$G$1, 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 ",0)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 MATCH($D35, products!$A$1:$A$49, 0), MATCH(orders!I$1, products!$A$1:$G$1, 0))</f>
        <v>Lib</v>
      </c>
      <c r="J35" t="str">
        <f>INDEX(products!$A$1:$G$49, MATCH($D35, products!$A$1:$A$49, 0), MATCH(orders!J$1, products!$A$1:$G$1, 0))</f>
        <v>L</v>
      </c>
      <c r="K35" s="4">
        <f>INDEX(products!$A$1:$G$49, MATCH($D35, products!$A$1:$A$49, 0), MATCH(orders!K$1, products!$A$1:$G$1, 0))</f>
        <v>0.2</v>
      </c>
      <c r="L35" s="5">
        <f>INDEX(products!$A$1:$G$49, MATCH($D35, products!$A$1:$A$49, 0), MATCH(orders!L$1, products!$A$1:$G$1, 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 ",0)</f>
        <v>Una Welberry</v>
      </c>
      <c r="G36" s="2" t="str">
        <f>IF(_xlfn.XLOOKUP(C36,customers!$A$2:$A$1001,customers!$C$2:$C$1001,,0)=0,"",_xlfn.XLOOKUP(C36,customers!$A$2:$A$1001,customers!$C$2:$C$1001,,0))</f>
        <v>uwelberryy@ebay.co.uk</v>
      </c>
      <c r="H36" s="2" t="str">
        <f>_xlfn.XLOOKUP(C36,customers!$A$2:$A$1001,customers!$G$2:$G$1001,,0)</f>
        <v>United Kingdom</v>
      </c>
      <c r="I36" t="str">
        <f>INDEX(products!$A$1:$G$49, MATCH($D36, products!$A$1:$A$49, 0), MATCH(orders!I$1, products!$A$1:$G$1, 0))</f>
        <v>Lib</v>
      </c>
      <c r="J36" t="str">
        <f>INDEX(products!$A$1:$G$49, MATCH($D36, products!$A$1:$A$49, 0), MATCH(orders!J$1, products!$A$1:$G$1, 0))</f>
        <v>L</v>
      </c>
      <c r="K36" s="4">
        <f>INDEX(products!$A$1:$G$49, MATCH($D36, products!$A$1:$A$49, 0), MATCH(orders!K$1, products!$A$1:$G$1, 0))</f>
        <v>0.5</v>
      </c>
      <c r="L36" s="5">
        <f>INDEX(products!$A$1:$G$49, MATCH($D36, products!$A$1:$A$49, 0), MATCH(orders!L$1, products!$A$1:$G$1, 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 ",0)</f>
        <v>Faber Eilhart</v>
      </c>
      <c r="G37" s="2" t="str">
        <f>IF(_xlfn.XLOOKUP(C37,customers!$A$2:$A$1001,customers!$C$2:$C$1001,,0)=0,"",_xlfn.XLOOKUP(C37,customers!$A$2:$A$1001,customers!$C$2:$C$1001,,0))</f>
        <v>feilhartz@who.int</v>
      </c>
      <c r="H37" s="2" t="str">
        <f>_xlfn.XLOOKUP(C37,customers!$A$2:$A$1001,customers!$G$2:$G$1001,,0)</f>
        <v>United States</v>
      </c>
      <c r="I37" t="str">
        <f>INDEX(products!$A$1:$G$49, MATCH($D37, products!$A$1:$A$49, 0), MATCH(orders!I$1, products!$A$1:$G$1, 0))</f>
        <v>Ara</v>
      </c>
      <c r="J37" t="str">
        <f>INDEX(products!$A$1:$G$49, MATCH($D37, products!$A$1:$A$49, 0), MATCH(orders!J$1, products!$A$1:$G$1, 0))</f>
        <v>D</v>
      </c>
      <c r="K37" s="4">
        <f>INDEX(products!$A$1:$G$49, MATCH($D37, products!$A$1:$A$49, 0), MATCH(orders!K$1, products!$A$1:$G$1, 0))</f>
        <v>0.5</v>
      </c>
      <c r="L37" s="5">
        <f>INDEX(products!$A$1:$G$49, MATCH($D37, products!$A$1:$A$49, 0), MATCH(orders!L$1, products!$A$1:$G$1, 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 ",0)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 MATCH($D38, products!$A$1:$A$49, 0), MATCH(orders!I$1, products!$A$1:$G$1, 0))</f>
        <v>Lib</v>
      </c>
      <c r="J38" t="str">
        <f>INDEX(products!$A$1:$G$49, MATCH($D38, products!$A$1:$A$49, 0), MATCH(orders!J$1, products!$A$1:$G$1, 0))</f>
        <v>M</v>
      </c>
      <c r="K38" s="4">
        <f>INDEX(products!$A$1:$G$49, MATCH($D38, products!$A$1:$A$49, 0), MATCH(orders!K$1, products!$A$1:$G$1, 0))</f>
        <v>0.2</v>
      </c>
      <c r="L38" s="5">
        <f>INDEX(products!$A$1:$G$49, MATCH($D38, products!$A$1:$A$49, 0), MATCH(orders!L$1, products!$A$1:$G$1, 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 ",0)</f>
        <v>Silvio Strase</v>
      </c>
      <c r="G39" s="2" t="str">
        <f>IF(_xlfn.XLOOKUP(C39,customers!$A$2:$A$1001,customers!$C$2:$C$1001,,0)=0,"",_xlfn.XLOOKUP(C39,customers!$A$2:$A$1001,customers!$C$2:$C$1001,,0))</f>
        <v>sstrase11@booking.com</v>
      </c>
      <c r="H39" s="2" t="str">
        <f>_xlfn.XLOOKUP(C39,customers!$A$2:$A$1001,customers!$G$2:$G$1001,,0)</f>
        <v>United States</v>
      </c>
      <c r="I39" t="str">
        <f>INDEX(products!$A$1:$G$49, MATCH($D39, products!$A$1:$A$49, 0), MATCH(orders!I$1, products!$A$1:$G$1, 0))</f>
        <v>Lib</v>
      </c>
      <c r="J39" t="str">
        <f>INDEX(products!$A$1:$G$49, MATCH($D39, products!$A$1:$A$49, 0), MATCH(orders!J$1, products!$A$1:$G$1, 0))</f>
        <v>L</v>
      </c>
      <c r="K39" s="4">
        <f>INDEX(products!$A$1:$G$49, MATCH($D39, products!$A$1:$A$49, 0), MATCH(orders!K$1, products!$A$1:$G$1, 0))</f>
        <v>0.5</v>
      </c>
      <c r="L39" s="5">
        <f>INDEX(products!$A$1:$G$49, MATCH($D39, products!$A$1:$A$49, 0), MATCH(orders!L$1, products!$A$1:$G$1, 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 ",0)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 MATCH($D40, products!$A$1:$A$49, 0), MATCH(orders!I$1, products!$A$1:$G$1, 0))</f>
        <v>Rob</v>
      </c>
      <c r="J40" t="str">
        <f>INDEX(products!$A$1:$G$49, MATCH($D40, products!$A$1:$A$49, 0), MATCH(orders!J$1, products!$A$1:$G$1, 0))</f>
        <v>M</v>
      </c>
      <c r="K40" s="4">
        <f>INDEX(products!$A$1:$G$49, MATCH($D40, products!$A$1:$A$49, 0), MATCH(orders!K$1, products!$A$1:$G$1, 0))</f>
        <v>2.5</v>
      </c>
      <c r="L40" s="5">
        <f>INDEX(products!$A$1:$G$49, MATCH($D40, products!$A$1:$A$49, 0), MATCH(orders!L$1, products!$A$1:$G$1, 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 ",0)</f>
        <v>Hy Zanetto</v>
      </c>
      <c r="G41" s="2" t="str">
        <f>IF(_xlfn.XLOOKUP(C41,customers!$A$2:$A$1001,customers!$C$2:$C$1001,,0)=0,"",_xlfn.XLOOKUP(C41,customers!$A$2:$A$1001,customers!$C$2:$C$1001,,0))</f>
        <v/>
      </c>
      <c r="H41" s="2" t="str">
        <f>_xlfn.XLOOKUP(C41,customers!$A$2:$A$1001,customers!$G$2:$G$1001,,0)</f>
        <v>United States</v>
      </c>
      <c r="I41" t="str">
        <f>INDEX(products!$A$1:$G$49, MATCH($D41, products!$A$1:$A$49, 0), MATCH(orders!I$1, products!$A$1:$G$1, 0))</f>
        <v>Rob</v>
      </c>
      <c r="J41" t="str">
        <f>INDEX(products!$A$1:$G$49, MATCH($D41, products!$A$1:$A$49, 0), MATCH(orders!J$1, products!$A$1:$G$1, 0))</f>
        <v>M</v>
      </c>
      <c r="K41" s="4">
        <f>INDEX(products!$A$1:$G$49, MATCH($D41, products!$A$1:$A$49, 0), MATCH(orders!K$1, products!$A$1:$G$1, 0))</f>
        <v>1</v>
      </c>
      <c r="L41" s="5">
        <f>INDEX(products!$A$1:$G$49, MATCH($D41, products!$A$1:$A$49, 0), MATCH(orders!L$1, products!$A$1:$G$1, 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 ",0)</f>
        <v>Jessica McNess</v>
      </c>
      <c r="G42" s="2" t="str">
        <f>IF(_xlfn.XLOOKUP(C42,customers!$A$2:$A$1001,customers!$C$2:$C$1001,,0)=0,"",_xlfn.XLOOKUP(C42,customers!$A$2:$A$1001,customers!$C$2:$C$1001,,0))</f>
        <v/>
      </c>
      <c r="H42" s="2" t="str">
        <f>_xlfn.XLOOKUP(C42,customers!$A$2:$A$1001,customers!$G$2:$G$1001,,0)</f>
        <v>United States</v>
      </c>
      <c r="I42" t="str">
        <f>INDEX(products!$A$1:$G$49, MATCH($D42, products!$A$1:$A$49, 0), MATCH(orders!I$1, products!$A$1:$G$1, 0))</f>
        <v>Lib</v>
      </c>
      <c r="J42" t="str">
        <f>INDEX(products!$A$1:$G$49, MATCH($D42, products!$A$1:$A$49, 0), MATCH(orders!J$1, products!$A$1:$G$1, 0))</f>
        <v>M</v>
      </c>
      <c r="K42" s="4">
        <f>INDEX(products!$A$1:$G$49, MATCH($D42, products!$A$1:$A$49, 0), MATCH(orders!K$1, products!$A$1:$G$1, 0))</f>
        <v>1</v>
      </c>
      <c r="L42" s="5">
        <f>INDEX(products!$A$1:$G$49, MATCH($D42, products!$A$1:$A$49, 0), MATCH(orders!L$1, products!$A$1:$G$1, 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 ",0)</f>
        <v>Lorenzo Yeoland</v>
      </c>
      <c r="G43" s="2" t="str">
        <f>IF(_xlfn.XLOOKUP(C43,customers!$A$2:$A$1001,customers!$C$2:$C$1001,,0)=0,"",_xlfn.XLOOKUP(C43,customers!$A$2:$A$1001,customers!$C$2:$C$1001,,0))</f>
        <v>lyeoland15@pbs.org</v>
      </c>
      <c r="H43" s="2" t="str">
        <f>_xlfn.XLOOKUP(C43,customers!$A$2:$A$1001,customers!$G$2:$G$1001,,0)</f>
        <v>United States</v>
      </c>
      <c r="I43" t="str">
        <f>INDEX(products!$A$1:$G$49, MATCH($D43, products!$A$1:$A$49, 0), MATCH(orders!I$1, products!$A$1:$G$1, 0))</f>
        <v>Exc</v>
      </c>
      <c r="J43" t="str">
        <f>INDEX(products!$A$1:$G$49, MATCH($D43, products!$A$1:$A$49, 0), MATCH(orders!J$1, products!$A$1:$G$1, 0))</f>
        <v>D</v>
      </c>
      <c r="K43" s="4">
        <f>INDEX(products!$A$1:$G$49, MATCH($D43, products!$A$1:$A$49, 0), MATCH(orders!K$1, products!$A$1:$G$1, 0))</f>
        <v>0.2</v>
      </c>
      <c r="L43" s="5">
        <f>INDEX(products!$A$1:$G$49, MATCH($D43, products!$A$1:$A$49, 0), MATCH(orders!L$1, products!$A$1:$G$1, 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 ",0)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 MATCH($D44, products!$A$1:$A$49, 0), MATCH(orders!I$1, products!$A$1:$G$1, 0))</f>
        <v>Rob</v>
      </c>
      <c r="J44" t="str">
        <f>INDEX(products!$A$1:$G$49, MATCH($D44, products!$A$1:$A$49, 0), MATCH(orders!J$1, products!$A$1:$G$1, 0))</f>
        <v>D</v>
      </c>
      <c r="K44" s="4">
        <f>INDEX(products!$A$1:$G$49, MATCH($D44, products!$A$1:$A$49, 0), MATCH(orders!K$1, products!$A$1:$G$1, 0))</f>
        <v>0.2</v>
      </c>
      <c r="L44" s="5">
        <f>INDEX(products!$A$1:$G$49, MATCH($D44, products!$A$1:$A$49, 0), MATCH(orders!L$1, products!$A$1:$G$1, 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 ",0)</f>
        <v>Maurie Bartol</v>
      </c>
      <c r="G45" s="2" t="str">
        <f>IF(_xlfn.XLOOKUP(C45,customers!$A$2:$A$1001,customers!$C$2:$C$1001,,0)=0,"",_xlfn.XLOOKUP(C45,customers!$A$2:$A$1001,customers!$C$2:$C$1001,,0))</f>
        <v/>
      </c>
      <c r="H45" s="2" t="str">
        <f>_xlfn.XLOOKUP(C45,customers!$A$2:$A$1001,customers!$G$2:$G$1001,,0)</f>
        <v>United States</v>
      </c>
      <c r="I45" t="str">
        <f>INDEX(products!$A$1:$G$49, MATCH($D45, products!$A$1:$A$49, 0), MATCH(orders!I$1, products!$A$1:$G$1, 0))</f>
        <v>Lib</v>
      </c>
      <c r="J45" t="str">
        <f>INDEX(products!$A$1:$G$49, MATCH($D45, products!$A$1:$A$49, 0), MATCH(orders!J$1, products!$A$1:$G$1, 0))</f>
        <v>L</v>
      </c>
      <c r="K45" s="4">
        <f>INDEX(products!$A$1:$G$49, MATCH($D45, products!$A$1:$A$49, 0), MATCH(orders!K$1, products!$A$1:$G$1, 0))</f>
        <v>2.5</v>
      </c>
      <c r="L45" s="5">
        <f>INDEX(products!$A$1:$G$49, MATCH($D45, products!$A$1:$A$49, 0), MATCH(orders!L$1, products!$A$1:$G$1, 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 ",0)</f>
        <v>Olag Baudassi</v>
      </c>
      <c r="G46" s="2" t="str">
        <f>IF(_xlfn.XLOOKUP(C46,customers!$A$2:$A$1001,customers!$C$2:$C$1001,,0)=0,"",_xlfn.XLOOKUP(C46,customers!$A$2:$A$1001,customers!$C$2:$C$1001,,0))</f>
        <v>obaudassi18@seesaa.net</v>
      </c>
      <c r="H46" s="2" t="str">
        <f>_xlfn.XLOOKUP(C46,customers!$A$2:$A$1001,customers!$G$2:$G$1001,,0)</f>
        <v>United States</v>
      </c>
      <c r="I46" t="str">
        <f>INDEX(products!$A$1:$G$49, MATCH($D46, products!$A$1:$A$49, 0), MATCH(orders!I$1, products!$A$1:$G$1, 0))</f>
        <v>Exc</v>
      </c>
      <c r="J46" t="str">
        <f>INDEX(products!$A$1:$G$49, MATCH($D46, products!$A$1:$A$49, 0), MATCH(orders!J$1, products!$A$1:$G$1, 0))</f>
        <v>M</v>
      </c>
      <c r="K46" s="4">
        <f>INDEX(products!$A$1:$G$49, MATCH($D46, products!$A$1:$A$49, 0), MATCH(orders!K$1, products!$A$1:$G$1, 0))</f>
        <v>0.5</v>
      </c>
      <c r="L46" s="5">
        <f>INDEX(products!$A$1:$G$49, MATCH($D46, products!$A$1:$A$49, 0), MATCH(orders!L$1, products!$A$1:$G$1, 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 ",0)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 MATCH($D47, products!$A$1:$A$49, 0), MATCH(orders!I$1, products!$A$1:$G$1, 0))</f>
        <v>Lib</v>
      </c>
      <c r="J47" t="str">
        <f>INDEX(products!$A$1:$G$49, MATCH($D47, products!$A$1:$A$49, 0), MATCH(orders!J$1, products!$A$1:$G$1, 0))</f>
        <v>D</v>
      </c>
      <c r="K47" s="4">
        <f>INDEX(products!$A$1:$G$49, MATCH($D47, products!$A$1:$A$49, 0), MATCH(orders!K$1, products!$A$1:$G$1, 0))</f>
        <v>2.5</v>
      </c>
      <c r="L47" s="5">
        <f>INDEX(products!$A$1:$G$49, MATCH($D47, products!$A$1:$A$49, 0), MATCH(orders!L$1, products!$A$1:$G$1, 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 ",0)</f>
        <v>Donna Baskeyfied</v>
      </c>
      <c r="G48" s="2" t="str">
        <f>IF(_xlfn.XLOOKUP(C48,customers!$A$2:$A$1001,customers!$C$2:$C$1001,,0)=0,"",_xlfn.XLOOKUP(C48,customers!$A$2:$A$1001,customers!$C$2:$C$1001,,0))</f>
        <v/>
      </c>
      <c r="H48" s="2" t="str">
        <f>_xlfn.XLOOKUP(C48,customers!$A$2:$A$1001,customers!$G$2:$G$1001,,0)</f>
        <v>United States</v>
      </c>
      <c r="I48" t="str">
        <f>INDEX(products!$A$1:$G$49, MATCH($D48, products!$A$1:$A$49, 0), MATCH(orders!I$1, products!$A$1:$G$1, 0))</f>
        <v>Exc</v>
      </c>
      <c r="J48" t="str">
        <f>INDEX(products!$A$1:$G$49, MATCH($D48, products!$A$1:$A$49, 0), MATCH(orders!J$1, products!$A$1:$G$1, 0))</f>
        <v>M</v>
      </c>
      <c r="K48" s="4">
        <f>INDEX(products!$A$1:$G$49, MATCH($D48, products!$A$1:$A$49, 0), MATCH(orders!K$1, products!$A$1:$G$1, 0))</f>
        <v>2.5</v>
      </c>
      <c r="L48" s="5">
        <f>INDEX(products!$A$1:$G$49, MATCH($D48, products!$A$1:$A$49, 0), MATCH(orders!L$1, products!$A$1:$G$1, 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 ",0)</f>
        <v>Arda Curley</v>
      </c>
      <c r="G49" s="2" t="str">
        <f>IF(_xlfn.XLOOKUP(C49,customers!$A$2:$A$1001,customers!$C$2:$C$1001,,0)=0,"",_xlfn.XLOOKUP(C49,customers!$A$2:$A$1001,customers!$C$2:$C$1001,,0))</f>
        <v>acurley1b@hao123.com</v>
      </c>
      <c r="H49" s="2" t="str">
        <f>_xlfn.XLOOKUP(C49,customers!$A$2:$A$1001,customers!$G$2:$G$1001,,0)</f>
        <v>United States</v>
      </c>
      <c r="I49" t="str">
        <f>INDEX(products!$A$1:$G$49, MATCH($D49, products!$A$1:$A$49, 0), MATCH(orders!I$1, products!$A$1:$G$1, 0))</f>
        <v>Ara</v>
      </c>
      <c r="J49" t="str">
        <f>INDEX(products!$A$1:$G$49, MATCH($D49, products!$A$1:$A$49, 0), MATCH(orders!J$1, products!$A$1:$G$1, 0))</f>
        <v>L</v>
      </c>
      <c r="K49" s="4">
        <f>INDEX(products!$A$1:$G$49, MATCH($D49, products!$A$1:$A$49, 0), MATCH(orders!K$1, products!$A$1:$G$1, 0))</f>
        <v>0.2</v>
      </c>
      <c r="L49" s="5">
        <f>INDEX(products!$A$1:$G$49, MATCH($D49, products!$A$1:$A$49, 0), MATCH(orders!L$1, products!$A$1:$G$1, 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 ",0)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 MATCH($D50, products!$A$1:$A$49, 0), MATCH(orders!I$1, products!$A$1:$G$1, 0))</f>
        <v>Ara</v>
      </c>
      <c r="J50" t="str">
        <f>INDEX(products!$A$1:$G$49, MATCH($D50, products!$A$1:$A$49, 0), MATCH(orders!J$1, products!$A$1:$G$1, 0))</f>
        <v>D</v>
      </c>
      <c r="K50" s="4">
        <f>INDEX(products!$A$1:$G$49, MATCH($D50, products!$A$1:$A$49, 0), MATCH(orders!K$1, products!$A$1:$G$1, 0))</f>
        <v>2.5</v>
      </c>
      <c r="L50" s="5">
        <f>INDEX(products!$A$1:$G$49, MATCH($D50, products!$A$1:$A$49, 0), MATCH(orders!L$1, products!$A$1:$G$1, 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 ",0)</f>
        <v>Isis Pikett</v>
      </c>
      <c r="G51" s="2" t="str">
        <f>IF(_xlfn.XLOOKUP(C51,customers!$A$2:$A$1001,customers!$C$2:$C$1001,,0)=0,"",_xlfn.XLOOKUP(C51,customers!$A$2:$A$1001,customers!$C$2:$C$1001,,0))</f>
        <v>ipikett1d@xinhuanet.com</v>
      </c>
      <c r="H51" s="2" t="str">
        <f>_xlfn.XLOOKUP(C51,customers!$A$2:$A$1001,customers!$G$2:$G$1001,,0)</f>
        <v>United States</v>
      </c>
      <c r="I51" t="str">
        <f>INDEX(products!$A$1:$G$49, MATCH($D51, products!$A$1:$A$49, 0), MATCH(orders!I$1, products!$A$1:$G$1, 0))</f>
        <v>Ara</v>
      </c>
      <c r="J51" t="str">
        <f>INDEX(products!$A$1:$G$49, MATCH($D51, products!$A$1:$A$49, 0), MATCH(orders!J$1, products!$A$1:$G$1, 0))</f>
        <v>L</v>
      </c>
      <c r="K51" s="4">
        <f>INDEX(products!$A$1:$G$49, MATCH($D51, products!$A$1:$A$49, 0), MATCH(orders!K$1, products!$A$1:$G$1, 0))</f>
        <v>1</v>
      </c>
      <c r="L51" s="5">
        <f>INDEX(products!$A$1:$G$49, MATCH($D51, products!$A$1:$A$49, 0), MATCH(orders!L$1, products!$A$1:$G$1, 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 ",0)</f>
        <v>Inger Bouldon</v>
      </c>
      <c r="G52" s="2" t="str">
        <f>IF(_xlfn.XLOOKUP(C52,customers!$A$2:$A$1001,customers!$C$2:$C$1001,,0)=0,"",_xlfn.XLOOKUP(C52,customers!$A$2:$A$1001,customers!$C$2:$C$1001,,0))</f>
        <v>ibouldon1e@gizmodo.com</v>
      </c>
      <c r="H52" s="2" t="str">
        <f>_xlfn.XLOOKUP(C52,customers!$A$2:$A$1001,customers!$G$2:$G$1001,,0)</f>
        <v>United States</v>
      </c>
      <c r="I52" t="str">
        <f>INDEX(products!$A$1:$G$49, MATCH($D52, products!$A$1:$A$49, 0), MATCH(orders!I$1, products!$A$1:$G$1, 0))</f>
        <v>Lib</v>
      </c>
      <c r="J52" t="str">
        <f>INDEX(products!$A$1:$G$49, MATCH($D52, products!$A$1:$A$49, 0), MATCH(orders!J$1, products!$A$1:$G$1, 0))</f>
        <v>D</v>
      </c>
      <c r="K52" s="4">
        <f>INDEX(products!$A$1:$G$49, MATCH($D52, products!$A$1:$A$49, 0), MATCH(orders!K$1, products!$A$1:$G$1, 0))</f>
        <v>0.5</v>
      </c>
      <c r="L52" s="5">
        <f>INDEX(products!$A$1:$G$49, MATCH($D52, products!$A$1:$A$49, 0), MATCH(orders!L$1, products!$A$1:$G$1, 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 ",0)</f>
        <v>Karry Flanders</v>
      </c>
      <c r="G53" s="2" t="str">
        <f>IF(_xlfn.XLOOKUP(C53,customers!$A$2:$A$1001,customers!$C$2:$C$1001,,0)=0,"",_xlfn.XLOOKUP(C53,customers!$A$2:$A$1001,customers!$C$2:$C$1001,,0))</f>
        <v>kflanders1f@over-blog.com</v>
      </c>
      <c r="H53" s="2" t="str">
        <f>_xlfn.XLOOKUP(C53,customers!$A$2:$A$1001,customers!$G$2:$G$1001,,0)</f>
        <v>Ireland</v>
      </c>
      <c r="I53" t="str">
        <f>INDEX(products!$A$1:$G$49, MATCH($D53, products!$A$1:$A$49, 0), MATCH(orders!I$1, products!$A$1:$G$1, 0))</f>
        <v>Lib</v>
      </c>
      <c r="J53" t="str">
        <f>INDEX(products!$A$1:$G$49, MATCH($D53, products!$A$1:$A$49, 0), MATCH(orders!J$1, products!$A$1:$G$1, 0))</f>
        <v>L</v>
      </c>
      <c r="K53" s="4">
        <f>INDEX(products!$A$1:$G$49, MATCH($D53, products!$A$1:$A$49, 0), MATCH(orders!K$1, products!$A$1:$G$1, 0))</f>
        <v>2.5</v>
      </c>
      <c r="L53" s="5">
        <f>INDEX(products!$A$1:$G$49, MATCH($D53, products!$A$1:$A$49, 0), MATCH(orders!L$1, products!$A$1:$G$1, 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 ",0)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 MATCH($D54, products!$A$1:$A$49, 0), MATCH(orders!I$1, products!$A$1:$G$1, 0))</f>
        <v>Rob</v>
      </c>
      <c r="J54" t="str">
        <f>INDEX(products!$A$1:$G$49, MATCH($D54, products!$A$1:$A$49, 0), MATCH(orders!J$1, products!$A$1:$G$1, 0))</f>
        <v>M</v>
      </c>
      <c r="K54" s="4">
        <f>INDEX(products!$A$1:$G$49, MATCH($D54, products!$A$1:$A$49, 0), MATCH(orders!K$1, products!$A$1:$G$1, 0))</f>
        <v>0.5</v>
      </c>
      <c r="L54" s="5">
        <f>INDEX(products!$A$1:$G$49, MATCH($D54, products!$A$1:$A$49, 0), MATCH(orders!L$1, products!$A$1:$G$1, 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 ",0)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 MATCH($D55, products!$A$1:$A$49, 0), MATCH(orders!I$1, products!$A$1:$G$1, 0))</f>
        <v>Lib</v>
      </c>
      <c r="J55" t="str">
        <f>INDEX(products!$A$1:$G$49, MATCH($D55, products!$A$1:$A$49, 0), MATCH(orders!J$1, products!$A$1:$G$1, 0))</f>
        <v>L</v>
      </c>
      <c r="K55" s="4">
        <f>INDEX(products!$A$1:$G$49, MATCH($D55, products!$A$1:$A$49, 0), MATCH(orders!K$1, products!$A$1:$G$1, 0))</f>
        <v>2.5</v>
      </c>
      <c r="L55" s="5">
        <f>INDEX(products!$A$1:$G$49, MATCH($D55, products!$A$1:$A$49, 0), MATCH(orders!L$1, products!$A$1:$G$1, 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 ",0)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 MATCH($D56, products!$A$1:$A$49, 0), MATCH(orders!I$1, products!$A$1:$G$1, 0))</f>
        <v>Lib</v>
      </c>
      <c r="J56" t="str">
        <f>INDEX(products!$A$1:$G$49, MATCH($D56, products!$A$1:$A$49, 0), MATCH(orders!J$1, products!$A$1:$G$1, 0))</f>
        <v>M</v>
      </c>
      <c r="K56" s="4">
        <f>INDEX(products!$A$1:$G$49, MATCH($D56, products!$A$1:$A$49, 0), MATCH(orders!K$1, products!$A$1:$G$1, 0))</f>
        <v>1</v>
      </c>
      <c r="L56" s="5">
        <f>INDEX(products!$A$1:$G$49, MATCH($D56, products!$A$1:$A$49, 0), MATCH(orders!L$1, products!$A$1:$G$1, 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 ",0)</f>
        <v>Salomo Cushworth</v>
      </c>
      <c r="G57" s="2" t="str">
        <f>IF(_xlfn.XLOOKUP(C57,customers!$A$2:$A$1001,customers!$C$2:$C$1001,,0)=0,"",_xlfn.XLOOKUP(C57,customers!$A$2:$A$1001,customers!$C$2:$C$1001,,0))</f>
        <v/>
      </c>
      <c r="H57" s="2" t="str">
        <f>_xlfn.XLOOKUP(C57,customers!$A$2:$A$1001,customers!$G$2:$G$1001,,0)</f>
        <v>United States</v>
      </c>
      <c r="I57" t="str">
        <f>INDEX(products!$A$1:$G$49, MATCH($D57, products!$A$1:$A$49, 0), MATCH(orders!I$1, products!$A$1:$G$1, 0))</f>
        <v>Lib</v>
      </c>
      <c r="J57" t="str">
        <f>INDEX(products!$A$1:$G$49, MATCH($D57, products!$A$1:$A$49, 0), MATCH(orders!J$1, products!$A$1:$G$1, 0))</f>
        <v>L</v>
      </c>
      <c r="K57" s="4">
        <f>INDEX(products!$A$1:$G$49, MATCH($D57, products!$A$1:$A$49, 0), MATCH(orders!K$1, products!$A$1:$G$1, 0))</f>
        <v>1</v>
      </c>
      <c r="L57" s="5">
        <f>INDEX(products!$A$1:$G$49, MATCH($D57, products!$A$1:$A$49, 0), MATCH(orders!L$1, products!$A$1:$G$1, 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 ",0)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 MATCH($D58, products!$A$1:$A$49, 0), MATCH(orders!I$1, products!$A$1:$G$1, 0))</f>
        <v>Exc</v>
      </c>
      <c r="J58" t="str">
        <f>INDEX(products!$A$1:$G$49, MATCH($D58, products!$A$1:$A$49, 0), MATCH(orders!J$1, products!$A$1:$G$1, 0))</f>
        <v>D</v>
      </c>
      <c r="K58" s="4">
        <f>INDEX(products!$A$1:$G$49, MATCH($D58, products!$A$1:$A$49, 0), MATCH(orders!K$1, products!$A$1:$G$1, 0))</f>
        <v>0.2</v>
      </c>
      <c r="L58" s="5">
        <f>INDEX(products!$A$1:$G$49, MATCH($D58, products!$A$1:$A$49, 0), MATCH(orders!L$1, products!$A$1:$G$1, 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 ",0)</f>
        <v>Rozele Relton</v>
      </c>
      <c r="G59" s="2" t="str">
        <f>IF(_xlfn.XLOOKUP(C59,customers!$A$2:$A$1001,customers!$C$2:$C$1001,,0)=0,"",_xlfn.XLOOKUP(C59,customers!$A$2:$A$1001,customers!$C$2:$C$1001,,0))</f>
        <v>rrelton1l@stanford.edu</v>
      </c>
      <c r="H59" s="2" t="str">
        <f>_xlfn.XLOOKUP(C59,customers!$A$2:$A$1001,customers!$G$2:$G$1001,,0)</f>
        <v>United States</v>
      </c>
      <c r="I59" t="str">
        <f>INDEX(products!$A$1:$G$49, MATCH($D59, products!$A$1:$A$49, 0), MATCH(orders!I$1, products!$A$1:$G$1, 0))</f>
        <v>Exc</v>
      </c>
      <c r="J59" t="str">
        <f>INDEX(products!$A$1:$G$49, MATCH($D59, products!$A$1:$A$49, 0), MATCH(orders!J$1, products!$A$1:$G$1, 0))</f>
        <v>L</v>
      </c>
      <c r="K59" s="4">
        <f>INDEX(products!$A$1:$G$49, MATCH($D59, products!$A$1:$A$49, 0), MATCH(orders!K$1, products!$A$1:$G$1, 0))</f>
        <v>1</v>
      </c>
      <c r="L59" s="5">
        <f>INDEX(products!$A$1:$G$49, MATCH($D59, products!$A$1:$A$49, 0), MATCH(orders!L$1, products!$A$1:$G$1, 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 ",0)</f>
        <v>Willa Rolling</v>
      </c>
      <c r="G60" s="2" t="str">
        <f>IF(_xlfn.XLOOKUP(C60,customers!$A$2:$A$1001,customers!$C$2:$C$1001,,0)=0,"",_xlfn.XLOOKUP(C60,customers!$A$2:$A$1001,customers!$C$2:$C$1001,,0))</f>
        <v/>
      </c>
      <c r="H60" s="2" t="str">
        <f>_xlfn.XLOOKUP(C60,customers!$A$2:$A$1001,customers!$G$2:$G$1001,,0)</f>
        <v>United States</v>
      </c>
      <c r="I60" t="str">
        <f>INDEX(products!$A$1:$G$49, MATCH($D60, products!$A$1:$A$49, 0), MATCH(orders!I$1, products!$A$1:$G$1, 0))</f>
        <v>Lib</v>
      </c>
      <c r="J60" t="str">
        <f>INDEX(products!$A$1:$G$49, MATCH($D60, products!$A$1:$A$49, 0), MATCH(orders!J$1, products!$A$1:$G$1, 0))</f>
        <v>D</v>
      </c>
      <c r="K60" s="4">
        <f>INDEX(products!$A$1:$G$49, MATCH($D60, products!$A$1:$A$49, 0), MATCH(orders!K$1, products!$A$1:$G$1, 0))</f>
        <v>2.5</v>
      </c>
      <c r="L60" s="5">
        <f>INDEX(products!$A$1:$G$49, MATCH($D60, products!$A$1:$A$49, 0), MATCH(orders!L$1, products!$A$1:$G$1, 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 ",0)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 MATCH($D61, products!$A$1:$A$49, 0), MATCH(orders!I$1, products!$A$1:$G$1, 0))</f>
        <v>Lib</v>
      </c>
      <c r="J61" t="str">
        <f>INDEX(products!$A$1:$G$49, MATCH($D61, products!$A$1:$A$49, 0), MATCH(orders!J$1, products!$A$1:$G$1, 0))</f>
        <v>M</v>
      </c>
      <c r="K61" s="4">
        <f>INDEX(products!$A$1:$G$49, MATCH($D61, products!$A$1:$A$49, 0), MATCH(orders!K$1, products!$A$1:$G$1, 0))</f>
        <v>0.5</v>
      </c>
      <c r="L61" s="5">
        <f>INDEX(products!$A$1:$G$49, MATCH($D61, products!$A$1:$A$49, 0), MATCH(orders!L$1, products!$A$1:$G$1, 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 ",0)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 MATCH($D62, products!$A$1:$A$49, 0), MATCH(orders!I$1, products!$A$1:$G$1, 0))</f>
        <v>Ara</v>
      </c>
      <c r="J62" t="str">
        <f>INDEX(products!$A$1:$G$49, MATCH($D62, products!$A$1:$A$49, 0), MATCH(orders!J$1, products!$A$1:$G$1, 0))</f>
        <v>D</v>
      </c>
      <c r="K62" s="4">
        <f>INDEX(products!$A$1:$G$49, MATCH($D62, products!$A$1:$A$49, 0), MATCH(orders!K$1, products!$A$1:$G$1, 0))</f>
        <v>2.5</v>
      </c>
      <c r="L62" s="5">
        <f>INDEX(products!$A$1:$G$49, MATCH($D62, products!$A$1:$A$49, 0), MATCH(orders!L$1, products!$A$1:$G$1, 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 ",0)</f>
        <v>Pammi Endacott</v>
      </c>
      <c r="G63" s="2" t="str">
        <f>IF(_xlfn.XLOOKUP(C63,customers!$A$2:$A$1001,customers!$C$2:$C$1001,,0)=0,"",_xlfn.XLOOKUP(C63,customers!$A$2:$A$1001,customers!$C$2:$C$1001,,0))</f>
        <v/>
      </c>
      <c r="H63" s="2" t="str">
        <f>_xlfn.XLOOKUP(C63,customers!$A$2:$A$1001,customers!$G$2:$G$1001,,0)</f>
        <v>United Kingdom</v>
      </c>
      <c r="I63" t="str">
        <f>INDEX(products!$A$1:$G$49, MATCH($D63, products!$A$1:$A$49, 0), MATCH(orders!I$1, products!$A$1:$G$1, 0))</f>
        <v>Rob</v>
      </c>
      <c r="J63" t="str">
        <f>INDEX(products!$A$1:$G$49, MATCH($D63, products!$A$1:$A$49, 0), MATCH(orders!J$1, products!$A$1:$G$1, 0))</f>
        <v>D</v>
      </c>
      <c r="K63" s="4">
        <f>INDEX(products!$A$1:$G$49, MATCH($D63, products!$A$1:$A$49, 0), MATCH(orders!K$1, products!$A$1:$G$1, 0))</f>
        <v>0.5</v>
      </c>
      <c r="L63" s="5">
        <f>INDEX(products!$A$1:$G$49, MATCH($D63, products!$A$1:$A$49, 0), MATCH(orders!L$1, products!$A$1:$G$1, 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 ",0)</f>
        <v>Nona Linklater</v>
      </c>
      <c r="G64" s="2" t="str">
        <f>IF(_xlfn.XLOOKUP(C64,customers!$A$2:$A$1001,customers!$C$2:$C$1001,,0)=0,"",_xlfn.XLOOKUP(C64,customers!$A$2:$A$1001,customers!$C$2:$C$1001,,0))</f>
        <v/>
      </c>
      <c r="H64" s="2" t="str">
        <f>_xlfn.XLOOKUP(C64,customers!$A$2:$A$1001,customers!$G$2:$G$1001,,0)</f>
        <v>United States</v>
      </c>
      <c r="I64" t="str">
        <f>INDEX(products!$A$1:$G$49, MATCH($D64, products!$A$1:$A$49, 0), MATCH(orders!I$1, products!$A$1:$G$1, 0))</f>
        <v>Lib</v>
      </c>
      <c r="J64" t="str">
        <f>INDEX(products!$A$1:$G$49, MATCH($D64, products!$A$1:$A$49, 0), MATCH(orders!J$1, products!$A$1:$G$1, 0))</f>
        <v>L</v>
      </c>
      <c r="K64" s="4">
        <f>INDEX(products!$A$1:$G$49, MATCH($D64, products!$A$1:$A$49, 0), MATCH(orders!K$1, products!$A$1:$G$1, 0))</f>
        <v>0.2</v>
      </c>
      <c r="L64" s="5">
        <f>INDEX(products!$A$1:$G$49, MATCH($D64, products!$A$1:$A$49, 0), MATCH(orders!L$1, products!$A$1:$G$1, 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 ",0)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 MATCH($D65, products!$A$1:$A$49, 0), MATCH(orders!I$1, products!$A$1:$G$1, 0))</f>
        <v>Ara</v>
      </c>
      <c r="J65" t="str">
        <f>INDEX(products!$A$1:$G$49, MATCH($D65, products!$A$1:$A$49, 0), MATCH(orders!J$1, products!$A$1:$G$1, 0))</f>
        <v>M</v>
      </c>
      <c r="K65" s="4">
        <f>INDEX(products!$A$1:$G$49, MATCH($D65, products!$A$1:$A$49, 0), MATCH(orders!K$1, products!$A$1:$G$1, 0))</f>
        <v>0.5</v>
      </c>
      <c r="L65" s="5">
        <f>INDEX(products!$A$1:$G$49, MATCH($D65, products!$A$1:$A$49, 0), MATCH(orders!L$1, products!$A$1:$G$1, 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 ",0)</f>
        <v>Felecia Dodgson</v>
      </c>
      <c r="G66" s="2" t="str">
        <f>IF(_xlfn.XLOOKUP(C66,customers!$A$2:$A$1001,customers!$C$2:$C$1001,,0)=0,"",_xlfn.XLOOKUP(C66,customers!$A$2:$A$1001,customers!$C$2:$C$1001,,0))</f>
        <v/>
      </c>
      <c r="H66" s="2" t="str">
        <f>_xlfn.XLOOKUP(C66,customers!$A$2:$A$1001,customers!$G$2:$G$1001,,0)</f>
        <v>United States</v>
      </c>
      <c r="I66" t="str">
        <f>INDEX(products!$A$1:$G$49, MATCH($D66, products!$A$1:$A$49, 0), MATCH(orders!I$1, products!$A$1:$G$1, 0))</f>
        <v>Rob</v>
      </c>
      <c r="J66" t="str">
        <f>INDEX(products!$A$1:$G$49, MATCH($D66, products!$A$1:$A$49, 0), MATCH(orders!J$1, products!$A$1:$G$1, 0))</f>
        <v>M</v>
      </c>
      <c r="K66" s="4">
        <f>INDEX(products!$A$1:$G$49, MATCH($D66, products!$A$1:$A$49, 0), MATCH(orders!K$1, products!$A$1:$G$1, 0))</f>
        <v>0.5</v>
      </c>
      <c r="L66" s="5">
        <f>INDEX(products!$A$1:$G$49, MATCH($D66, products!$A$1:$A$49, 0), MATCH(orders!L$1, products!$A$1:$G$1, 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 ",0)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 MATCH($D67, products!$A$1:$A$49, 0), MATCH(orders!I$1, products!$A$1:$G$1, 0))</f>
        <v>Rob</v>
      </c>
      <c r="J67" t="str">
        <f>INDEX(products!$A$1:$G$49, MATCH($D67, products!$A$1:$A$49, 0), MATCH(orders!J$1, products!$A$1:$G$1, 0))</f>
        <v>D</v>
      </c>
      <c r="K67" s="4">
        <f>INDEX(products!$A$1:$G$49, MATCH($D67, products!$A$1:$A$49, 0), MATCH(orders!K$1, products!$A$1:$G$1, 0))</f>
        <v>2.5</v>
      </c>
      <c r="L67" s="5">
        <f>INDEX(products!$A$1:$G$49, MATCH($D67, products!$A$1:$A$49, 0), MATCH(orders!L$1, products!$A$1:$G$1, 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 ",0)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 MATCH($D68, products!$A$1:$A$49, 0), MATCH(orders!I$1, products!$A$1:$G$1, 0))</f>
        <v>Rob</v>
      </c>
      <c r="J68" t="str">
        <f>INDEX(products!$A$1:$G$49, MATCH($D68, products!$A$1:$A$49, 0), MATCH(orders!J$1, products!$A$1:$G$1, 0))</f>
        <v>L</v>
      </c>
      <c r="K68" s="4">
        <f>INDEX(products!$A$1:$G$49, MATCH($D68, products!$A$1:$A$49, 0), MATCH(orders!K$1, products!$A$1:$G$1, 0))</f>
        <v>0.5</v>
      </c>
      <c r="L68" s="5">
        <f>INDEX(products!$A$1:$G$49, MATCH($D68, products!$A$1:$A$49, 0), MATCH(orders!L$1, products!$A$1:$G$1, 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 ",0)</f>
        <v>Nat Saleway</v>
      </c>
      <c r="G69" s="2" t="str">
        <f>IF(_xlfn.XLOOKUP(C69,customers!$A$2:$A$1001,customers!$C$2:$C$1001,,0)=0,"",_xlfn.XLOOKUP(C69,customers!$A$2:$A$1001,customers!$C$2:$C$1001,,0))</f>
        <v>nsaleway1v@dedecms.com</v>
      </c>
      <c r="H69" s="2" t="str">
        <f>_xlfn.XLOOKUP(C69,customers!$A$2:$A$1001,customers!$G$2:$G$1001,,0)</f>
        <v>United States</v>
      </c>
      <c r="I69" t="str">
        <f>INDEX(products!$A$1:$G$49, MATCH($D69, products!$A$1:$A$49, 0), MATCH(orders!I$1, products!$A$1:$G$1, 0))</f>
        <v>Lib</v>
      </c>
      <c r="J69" t="str">
        <f>INDEX(products!$A$1:$G$49, MATCH($D69, products!$A$1:$A$49, 0), MATCH(orders!J$1, products!$A$1:$G$1, 0))</f>
        <v>L</v>
      </c>
      <c r="K69" s="4">
        <f>INDEX(products!$A$1:$G$49, MATCH($D69, products!$A$1:$A$49, 0), MATCH(orders!K$1, products!$A$1:$G$1, 0))</f>
        <v>0.2</v>
      </c>
      <c r="L69" s="5">
        <f>INDEX(products!$A$1:$G$49, MATCH($D69, products!$A$1:$A$49, 0), MATCH(orders!L$1, products!$A$1:$G$1, 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 ",0)</f>
        <v>Hayward Goulter</v>
      </c>
      <c r="G70" s="2" t="str">
        <f>IF(_xlfn.XLOOKUP(C70,customers!$A$2:$A$1001,customers!$C$2:$C$1001,,0)=0,"",_xlfn.XLOOKUP(C70,customers!$A$2:$A$1001,customers!$C$2:$C$1001,,0))</f>
        <v>hgoulter1w@abc.net.au</v>
      </c>
      <c r="H70" s="2" t="str">
        <f>_xlfn.XLOOKUP(C70,customers!$A$2:$A$1001,customers!$G$2:$G$1001,,0)</f>
        <v>United States</v>
      </c>
      <c r="I70" t="str">
        <f>INDEX(products!$A$1:$G$49, MATCH($D70, products!$A$1:$A$49, 0), MATCH(orders!I$1, products!$A$1:$G$1, 0))</f>
        <v>Rob</v>
      </c>
      <c r="J70" t="str">
        <f>INDEX(products!$A$1:$G$49, MATCH($D70, products!$A$1:$A$49, 0), MATCH(orders!J$1, products!$A$1:$G$1, 0))</f>
        <v>M</v>
      </c>
      <c r="K70" s="4">
        <f>INDEX(products!$A$1:$G$49, MATCH($D70, products!$A$1:$A$49, 0), MATCH(orders!K$1, products!$A$1:$G$1, 0))</f>
        <v>0.2</v>
      </c>
      <c r="L70" s="5">
        <f>INDEX(products!$A$1:$G$49, MATCH($D70, products!$A$1:$A$49, 0), MATCH(orders!L$1, products!$A$1:$G$1, 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 ",0)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 MATCH($D71, products!$A$1:$A$49, 0), MATCH(orders!I$1, products!$A$1:$G$1, 0))</f>
        <v>Rob</v>
      </c>
      <c r="J71" t="str">
        <f>INDEX(products!$A$1:$G$49, MATCH($D71, products!$A$1:$A$49, 0), MATCH(orders!J$1, products!$A$1:$G$1, 0))</f>
        <v>M</v>
      </c>
      <c r="K71" s="4">
        <f>INDEX(products!$A$1:$G$49, MATCH($D71, products!$A$1:$A$49, 0), MATCH(orders!K$1, products!$A$1:$G$1, 0))</f>
        <v>1</v>
      </c>
      <c r="L71" s="5">
        <f>INDEX(products!$A$1:$G$49, MATCH($D71, products!$A$1:$A$49, 0), MATCH(orders!L$1, products!$A$1:$G$1, 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 ",0)</f>
        <v>Shannon List</v>
      </c>
      <c r="G72" s="2" t="str">
        <f>IF(_xlfn.XLOOKUP(C72,customers!$A$2:$A$1001,customers!$C$2:$C$1001,,0)=0,"",_xlfn.XLOOKUP(C72,customers!$A$2:$A$1001,customers!$C$2:$C$1001,,0))</f>
        <v>slist1y@mapquest.com</v>
      </c>
      <c r="H72" s="2" t="str">
        <f>_xlfn.XLOOKUP(C72,customers!$A$2:$A$1001,customers!$G$2:$G$1001,,0)</f>
        <v>United States</v>
      </c>
      <c r="I72" t="str">
        <f>INDEX(products!$A$1:$G$49, MATCH($D72, products!$A$1:$A$49, 0), MATCH(orders!I$1, products!$A$1:$G$1, 0))</f>
        <v>Exc</v>
      </c>
      <c r="J72" t="str">
        <f>INDEX(products!$A$1:$G$49, MATCH($D72, products!$A$1:$A$49, 0), MATCH(orders!J$1, products!$A$1:$G$1, 0))</f>
        <v>L</v>
      </c>
      <c r="K72" s="4">
        <f>INDEX(products!$A$1:$G$49, MATCH($D72, products!$A$1:$A$49, 0), MATCH(orders!K$1, products!$A$1:$G$1, 0))</f>
        <v>2.5</v>
      </c>
      <c r="L72" s="5">
        <f>INDEX(products!$A$1:$G$49, MATCH($D72, products!$A$1:$A$49, 0), MATCH(orders!L$1, products!$A$1:$G$1, 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 ",0)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 MATCH($D73, products!$A$1:$A$49, 0), MATCH(orders!I$1, products!$A$1:$G$1, 0))</f>
        <v>Lib</v>
      </c>
      <c r="J73" t="str">
        <f>INDEX(products!$A$1:$G$49, MATCH($D73, products!$A$1:$A$49, 0), MATCH(orders!J$1, products!$A$1:$G$1, 0))</f>
        <v>L</v>
      </c>
      <c r="K73" s="4">
        <f>INDEX(products!$A$1:$G$49, MATCH($D73, products!$A$1:$A$49, 0), MATCH(orders!K$1, products!$A$1:$G$1, 0))</f>
        <v>0.2</v>
      </c>
      <c r="L73" s="5">
        <f>INDEX(products!$A$1:$G$49, MATCH($D73, products!$A$1:$A$49, 0), MATCH(orders!L$1, products!$A$1:$G$1, 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 ",0)</f>
        <v>Aurlie McCarl</v>
      </c>
      <c r="G74" s="2" t="str">
        <f>IF(_xlfn.XLOOKUP(C74,customers!$A$2:$A$1001,customers!$C$2:$C$1001,,0)=0,"",_xlfn.XLOOKUP(C74,customers!$A$2:$A$1001,customers!$C$2:$C$1001,,0))</f>
        <v/>
      </c>
      <c r="H74" s="2" t="str">
        <f>_xlfn.XLOOKUP(C74,customers!$A$2:$A$1001,customers!$G$2:$G$1001,,0)</f>
        <v>United States</v>
      </c>
      <c r="I74" t="str">
        <f>INDEX(products!$A$1:$G$49, MATCH($D74, products!$A$1:$A$49, 0), MATCH(orders!I$1, products!$A$1:$G$1, 0))</f>
        <v>Ara</v>
      </c>
      <c r="J74" t="str">
        <f>INDEX(products!$A$1:$G$49, MATCH($D74, products!$A$1:$A$49, 0), MATCH(orders!J$1, products!$A$1:$G$1, 0))</f>
        <v>M</v>
      </c>
      <c r="K74" s="4">
        <f>INDEX(products!$A$1:$G$49, MATCH($D74, products!$A$1:$A$49, 0), MATCH(orders!K$1, products!$A$1:$G$1, 0))</f>
        <v>2.5</v>
      </c>
      <c r="L74" s="5">
        <f>INDEX(products!$A$1:$G$49, MATCH($D74, products!$A$1:$A$49, 0), MATCH(orders!L$1, products!$A$1:$G$1, 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 ",0)</f>
        <v>Alikee Carryer</v>
      </c>
      <c r="G75" s="2" t="str">
        <f>IF(_xlfn.XLOOKUP(C75,customers!$A$2:$A$1001,customers!$C$2:$C$1001,,0)=0,"",_xlfn.XLOOKUP(C75,customers!$A$2:$A$1001,customers!$C$2:$C$1001,,0))</f>
        <v/>
      </c>
      <c r="H75" s="2" t="str">
        <f>_xlfn.XLOOKUP(C75,customers!$A$2:$A$1001,customers!$G$2:$G$1001,,0)</f>
        <v>United States</v>
      </c>
      <c r="I75" t="str">
        <f>INDEX(products!$A$1:$G$49, MATCH($D75, products!$A$1:$A$49, 0), MATCH(orders!I$1, products!$A$1:$G$1, 0))</f>
        <v>Lib</v>
      </c>
      <c r="J75" t="str">
        <f>INDEX(products!$A$1:$G$49, MATCH($D75, products!$A$1:$A$49, 0), MATCH(orders!J$1, products!$A$1:$G$1, 0))</f>
        <v>M</v>
      </c>
      <c r="K75" s="4">
        <f>INDEX(products!$A$1:$G$49, MATCH($D75, products!$A$1:$A$49, 0), MATCH(orders!K$1, products!$A$1:$G$1, 0))</f>
        <v>0.2</v>
      </c>
      <c r="L75" s="5">
        <f>INDEX(products!$A$1:$G$49, MATCH($D75, products!$A$1:$A$49, 0), MATCH(orders!L$1, products!$A$1:$G$1, 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 ",0)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 MATCH($D76, products!$A$1:$A$49, 0), MATCH(orders!I$1, products!$A$1:$G$1, 0))</f>
        <v>Exc</v>
      </c>
      <c r="J76" t="str">
        <f>INDEX(products!$A$1:$G$49, MATCH($D76, products!$A$1:$A$49, 0), MATCH(orders!J$1, products!$A$1:$G$1, 0))</f>
        <v>L</v>
      </c>
      <c r="K76" s="4">
        <f>INDEX(products!$A$1:$G$49, MATCH($D76, products!$A$1:$A$49, 0), MATCH(orders!K$1, products!$A$1:$G$1, 0))</f>
        <v>0.5</v>
      </c>
      <c r="L76" s="5">
        <f>INDEX(products!$A$1:$G$49, MATCH($D76, products!$A$1:$A$49, 0), MATCH(orders!L$1, products!$A$1:$G$1, 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 ",0)</f>
        <v>Kipper Boorn</v>
      </c>
      <c r="G77" s="2" t="str">
        <f>IF(_xlfn.XLOOKUP(C77,customers!$A$2:$A$1001,customers!$C$2:$C$1001,,0)=0,"",_xlfn.XLOOKUP(C77,customers!$A$2:$A$1001,customers!$C$2:$C$1001,,0))</f>
        <v>kboorn23@ezinearticles.com</v>
      </c>
      <c r="H77" s="2" t="str">
        <f>_xlfn.XLOOKUP(C77,customers!$A$2:$A$1001,customers!$G$2:$G$1001,,0)</f>
        <v>Ireland</v>
      </c>
      <c r="I77" t="str">
        <f>INDEX(products!$A$1:$G$49, MATCH($D77, products!$A$1:$A$49, 0), MATCH(orders!I$1, products!$A$1:$G$1, 0))</f>
        <v>Rob</v>
      </c>
      <c r="J77" t="str">
        <f>INDEX(products!$A$1:$G$49, MATCH($D77, products!$A$1:$A$49, 0), MATCH(orders!J$1, products!$A$1:$G$1, 0))</f>
        <v>D</v>
      </c>
      <c r="K77" s="4">
        <f>INDEX(products!$A$1:$G$49, MATCH($D77, products!$A$1:$A$49, 0), MATCH(orders!K$1, products!$A$1:$G$1, 0))</f>
        <v>1</v>
      </c>
      <c r="L77" s="5">
        <f>INDEX(products!$A$1:$G$49, MATCH($D77, products!$A$1:$A$49, 0), MATCH(orders!L$1, products!$A$1:$G$1, 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 ",0)</f>
        <v>Melania Beadle</v>
      </c>
      <c r="G78" s="2" t="str">
        <f>IF(_xlfn.XLOOKUP(C78,customers!$A$2:$A$1001,customers!$C$2:$C$1001,,0)=0,"",_xlfn.XLOOKUP(C78,customers!$A$2:$A$1001,customers!$C$2:$C$1001,,0))</f>
        <v/>
      </c>
      <c r="H78" s="2" t="str">
        <f>_xlfn.XLOOKUP(C78,customers!$A$2:$A$1001,customers!$G$2:$G$1001,,0)</f>
        <v>Ireland</v>
      </c>
      <c r="I78" t="str">
        <f>INDEX(products!$A$1:$G$49, MATCH($D78, products!$A$1:$A$49, 0), MATCH(orders!I$1, products!$A$1:$G$1, 0))</f>
        <v>Rob</v>
      </c>
      <c r="J78" t="str">
        <f>INDEX(products!$A$1:$G$49, MATCH($D78, products!$A$1:$A$49, 0), MATCH(orders!J$1, products!$A$1:$G$1, 0))</f>
        <v>L</v>
      </c>
      <c r="K78" s="4">
        <f>INDEX(products!$A$1:$G$49, MATCH($D78, products!$A$1:$A$49, 0), MATCH(orders!K$1, products!$A$1:$G$1, 0))</f>
        <v>0.2</v>
      </c>
      <c r="L78" s="5">
        <f>INDEX(products!$A$1:$G$49, MATCH($D78, products!$A$1:$A$49, 0), MATCH(orders!L$1, products!$A$1:$G$1, 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 ",0)</f>
        <v>Colene Elgey</v>
      </c>
      <c r="G79" s="2" t="str">
        <f>IF(_xlfn.XLOOKUP(C79,customers!$A$2:$A$1001,customers!$C$2:$C$1001,,0)=0,"",_xlfn.XLOOKUP(C79,customers!$A$2:$A$1001,customers!$C$2:$C$1001,,0))</f>
        <v>celgey25@webs.com</v>
      </c>
      <c r="H79" s="2" t="str">
        <f>_xlfn.XLOOKUP(C79,customers!$A$2:$A$1001,customers!$G$2:$G$1001,,0)</f>
        <v>United States</v>
      </c>
      <c r="I79" t="str">
        <f>INDEX(products!$A$1:$G$49, MATCH($D79, products!$A$1:$A$49, 0), MATCH(orders!I$1, products!$A$1:$G$1, 0))</f>
        <v>Exc</v>
      </c>
      <c r="J79" t="str">
        <f>INDEX(products!$A$1:$G$49, MATCH($D79, products!$A$1:$A$49, 0), MATCH(orders!J$1, products!$A$1:$G$1, 0))</f>
        <v>D</v>
      </c>
      <c r="K79" s="4">
        <f>INDEX(products!$A$1:$G$49, MATCH($D79, products!$A$1:$A$49, 0), MATCH(orders!K$1, products!$A$1:$G$1, 0))</f>
        <v>0.2</v>
      </c>
      <c r="L79" s="5">
        <f>INDEX(products!$A$1:$G$49, MATCH($D79, products!$A$1:$A$49, 0), MATCH(orders!L$1, products!$A$1:$G$1, 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 ",0)</f>
        <v>Lothaire Mizzi</v>
      </c>
      <c r="G80" s="2" t="str">
        <f>IF(_xlfn.XLOOKUP(C80,customers!$A$2:$A$1001,customers!$C$2:$C$1001,,0)=0,"",_xlfn.XLOOKUP(C80,customers!$A$2:$A$1001,customers!$C$2:$C$1001,,0))</f>
        <v>lmizzi26@rakuten.co.jp</v>
      </c>
      <c r="H80" s="2" t="str">
        <f>_xlfn.XLOOKUP(C80,customers!$A$2:$A$1001,customers!$G$2:$G$1001,,0)</f>
        <v>United States</v>
      </c>
      <c r="I80" t="str">
        <f>INDEX(products!$A$1:$G$49, MATCH($D80, products!$A$1:$A$49, 0), MATCH(orders!I$1, products!$A$1:$G$1, 0))</f>
        <v>Ara</v>
      </c>
      <c r="J80" t="str">
        <f>INDEX(products!$A$1:$G$49, MATCH($D80, products!$A$1:$A$49, 0), MATCH(orders!J$1, products!$A$1:$G$1, 0))</f>
        <v>M</v>
      </c>
      <c r="K80" s="4">
        <f>INDEX(products!$A$1:$G$49, MATCH($D80, products!$A$1:$A$49, 0), MATCH(orders!K$1, products!$A$1:$G$1, 0))</f>
        <v>0.5</v>
      </c>
      <c r="L80" s="5">
        <f>INDEX(products!$A$1:$G$49, MATCH($D80, products!$A$1:$A$49, 0), MATCH(orders!L$1, products!$A$1:$G$1, 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 ",0)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 MATCH($D81, products!$A$1:$A$49, 0), MATCH(orders!I$1, products!$A$1:$G$1, 0))</f>
        <v>Rob</v>
      </c>
      <c r="J81" t="str">
        <f>INDEX(products!$A$1:$G$49, MATCH($D81, products!$A$1:$A$49, 0), MATCH(orders!J$1, products!$A$1:$G$1, 0))</f>
        <v>L</v>
      </c>
      <c r="K81" s="4">
        <f>INDEX(products!$A$1:$G$49, MATCH($D81, products!$A$1:$A$49, 0), MATCH(orders!K$1, products!$A$1:$G$1, 0))</f>
        <v>1</v>
      </c>
      <c r="L81" s="5">
        <f>INDEX(products!$A$1:$G$49, MATCH($D81, products!$A$1:$A$49, 0), MATCH(orders!L$1, products!$A$1:$G$1, 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 ",0)</f>
        <v>Ami Arnow</v>
      </c>
      <c r="G82" s="2" t="str">
        <f>IF(_xlfn.XLOOKUP(C82,customers!$A$2:$A$1001,customers!$C$2:$C$1001,,0)=0,"",_xlfn.XLOOKUP(C82,customers!$A$2:$A$1001,customers!$C$2:$C$1001,,0))</f>
        <v>aarnow28@arizona.edu</v>
      </c>
      <c r="H82" s="2" t="str">
        <f>_xlfn.XLOOKUP(C82,customers!$A$2:$A$1001,customers!$G$2:$G$1001,,0)</f>
        <v>United States</v>
      </c>
      <c r="I82" t="str">
        <f>INDEX(products!$A$1:$G$49, MATCH($D82, products!$A$1:$A$49, 0), MATCH(orders!I$1, products!$A$1:$G$1, 0))</f>
        <v>Ara</v>
      </c>
      <c r="J82" t="str">
        <f>INDEX(products!$A$1:$G$49, MATCH($D82, products!$A$1:$A$49, 0), MATCH(orders!J$1, products!$A$1:$G$1, 0))</f>
        <v>L</v>
      </c>
      <c r="K82" s="4">
        <f>INDEX(products!$A$1:$G$49, MATCH($D82, products!$A$1:$A$49, 0), MATCH(orders!K$1, products!$A$1:$G$1, 0))</f>
        <v>0.5</v>
      </c>
      <c r="L82" s="5">
        <f>INDEX(products!$A$1:$G$49, MATCH($D82, products!$A$1:$A$49, 0), MATCH(orders!L$1, products!$A$1:$G$1, 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 ",0)</f>
        <v>Sheppard Yann</v>
      </c>
      <c r="G83" s="2" t="str">
        <f>IF(_xlfn.XLOOKUP(C83,customers!$A$2:$A$1001,customers!$C$2:$C$1001,,0)=0,"",_xlfn.XLOOKUP(C83,customers!$A$2:$A$1001,customers!$C$2:$C$1001,,0))</f>
        <v>syann29@senate.gov</v>
      </c>
      <c r="H83" s="2" t="str">
        <f>_xlfn.XLOOKUP(C83,customers!$A$2:$A$1001,customers!$G$2:$G$1001,,0)</f>
        <v>United States</v>
      </c>
      <c r="I83" t="str">
        <f>INDEX(products!$A$1:$G$49, MATCH($D83, products!$A$1:$A$49, 0), MATCH(orders!I$1, products!$A$1:$G$1, 0))</f>
        <v>Lib</v>
      </c>
      <c r="J83" t="str">
        <f>INDEX(products!$A$1:$G$49, MATCH($D83, products!$A$1:$A$49, 0), MATCH(orders!J$1, products!$A$1:$G$1, 0))</f>
        <v>L</v>
      </c>
      <c r="K83" s="4">
        <f>INDEX(products!$A$1:$G$49, MATCH($D83, products!$A$1:$A$49, 0), MATCH(orders!K$1, products!$A$1:$G$1, 0))</f>
        <v>2.5</v>
      </c>
      <c r="L83" s="5">
        <f>INDEX(products!$A$1:$G$49, MATCH($D83, products!$A$1:$A$49, 0), MATCH(orders!L$1, products!$A$1:$G$1, 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 ",0)</f>
        <v>Bunny Naulls</v>
      </c>
      <c r="G84" s="2" t="str">
        <f>IF(_xlfn.XLOOKUP(C84,customers!$A$2:$A$1001,customers!$C$2:$C$1001,,0)=0,"",_xlfn.XLOOKUP(C84,customers!$A$2:$A$1001,customers!$C$2:$C$1001,,0))</f>
        <v>bnaulls2a@tiny.cc</v>
      </c>
      <c r="H84" s="2" t="str">
        <f>_xlfn.XLOOKUP(C84,customers!$A$2:$A$1001,customers!$G$2:$G$1001,,0)</f>
        <v>Ireland</v>
      </c>
      <c r="I84" t="str">
        <f>INDEX(products!$A$1:$G$49, MATCH($D84, products!$A$1:$A$49, 0), MATCH(orders!I$1, products!$A$1:$G$1, 0))</f>
        <v>Lib</v>
      </c>
      <c r="J84" t="str">
        <f>INDEX(products!$A$1:$G$49, MATCH($D84, products!$A$1:$A$49, 0), MATCH(orders!J$1, products!$A$1:$G$1, 0))</f>
        <v>M</v>
      </c>
      <c r="K84" s="4">
        <f>INDEX(products!$A$1:$G$49, MATCH($D84, products!$A$1:$A$49, 0), MATCH(orders!K$1, products!$A$1:$G$1, 0))</f>
        <v>2.5</v>
      </c>
      <c r="L84" s="5">
        <f>INDEX(products!$A$1:$G$49, MATCH($D84, products!$A$1:$A$49, 0), MATCH(orders!L$1, products!$A$1:$G$1, 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 ",0)</f>
        <v>Hally Lorait</v>
      </c>
      <c r="G85" s="2" t="str">
        <f>IF(_xlfn.XLOOKUP(C85,customers!$A$2:$A$1001,customers!$C$2:$C$1001,,0)=0,"",_xlfn.XLOOKUP(C85,customers!$A$2:$A$1001,customers!$C$2:$C$1001,,0))</f>
        <v/>
      </c>
      <c r="H85" s="2" t="str">
        <f>_xlfn.XLOOKUP(C85,customers!$A$2:$A$1001,customers!$G$2:$G$1001,,0)</f>
        <v>United States</v>
      </c>
      <c r="I85" t="str">
        <f>INDEX(products!$A$1:$G$49, MATCH($D85, products!$A$1:$A$49, 0), MATCH(orders!I$1, products!$A$1:$G$1, 0))</f>
        <v>Rob</v>
      </c>
      <c r="J85" t="str">
        <f>INDEX(products!$A$1:$G$49, MATCH($D85, products!$A$1:$A$49, 0), MATCH(orders!J$1, products!$A$1:$G$1, 0))</f>
        <v>D</v>
      </c>
      <c r="K85" s="4">
        <f>INDEX(products!$A$1:$G$49, MATCH($D85, products!$A$1:$A$49, 0), MATCH(orders!K$1, products!$A$1:$G$1, 0))</f>
        <v>2.5</v>
      </c>
      <c r="L85" s="5">
        <f>INDEX(products!$A$1:$G$49, MATCH($D85, products!$A$1:$A$49, 0), MATCH(orders!L$1, products!$A$1:$G$1, 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 ",0)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 MATCH($D86, products!$A$1:$A$49, 0), MATCH(orders!I$1, products!$A$1:$G$1, 0))</f>
        <v>Lib</v>
      </c>
      <c r="J86" t="str">
        <f>INDEX(products!$A$1:$G$49, MATCH($D86, products!$A$1:$A$49, 0), MATCH(orders!J$1, products!$A$1:$G$1, 0))</f>
        <v>L</v>
      </c>
      <c r="K86" s="4">
        <f>INDEX(products!$A$1:$G$49, MATCH($D86, products!$A$1:$A$49, 0), MATCH(orders!K$1, products!$A$1:$G$1, 0))</f>
        <v>0.5</v>
      </c>
      <c r="L86" s="5">
        <f>INDEX(products!$A$1:$G$49, MATCH($D86, products!$A$1:$A$49, 0), MATCH(orders!L$1, products!$A$1:$G$1, 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 ",0)</f>
        <v>Jeffrey Dufaire</v>
      </c>
      <c r="G87" s="2" t="str">
        <f>IF(_xlfn.XLOOKUP(C87,customers!$A$2:$A$1001,customers!$C$2:$C$1001,,0)=0,"",_xlfn.XLOOKUP(C87,customers!$A$2:$A$1001,customers!$C$2:$C$1001,,0))</f>
        <v>jdufaire2d@fc2.com</v>
      </c>
      <c r="H87" s="2" t="str">
        <f>_xlfn.XLOOKUP(C87,customers!$A$2:$A$1001,customers!$G$2:$G$1001,,0)</f>
        <v>United States</v>
      </c>
      <c r="I87" t="str">
        <f>INDEX(products!$A$1:$G$49, MATCH($D87, products!$A$1:$A$49, 0), MATCH(orders!I$1, products!$A$1:$G$1, 0))</f>
        <v>Ara</v>
      </c>
      <c r="J87" t="str">
        <f>INDEX(products!$A$1:$G$49, MATCH($D87, products!$A$1:$A$49, 0), MATCH(orders!J$1, products!$A$1:$G$1, 0))</f>
        <v>L</v>
      </c>
      <c r="K87" s="4">
        <f>INDEX(products!$A$1:$G$49, MATCH($D87, products!$A$1:$A$49, 0), MATCH(orders!K$1, products!$A$1:$G$1, 0))</f>
        <v>2.5</v>
      </c>
      <c r="L87" s="5">
        <f>INDEX(products!$A$1:$G$49, MATCH($D87, products!$A$1:$A$49, 0), MATCH(orders!L$1, products!$A$1:$G$1, 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 ",0)</f>
        <v>Jeffrey Dufaire</v>
      </c>
      <c r="G88" s="2" t="str">
        <f>IF(_xlfn.XLOOKUP(C88,customers!$A$2:$A$1001,customers!$C$2:$C$1001,,0)=0,"",_xlfn.XLOOKUP(C88,customers!$A$2:$A$1001,customers!$C$2:$C$1001,,0))</f>
        <v>jdufaire2d@fc2.com</v>
      </c>
      <c r="H88" s="2" t="str">
        <f>_xlfn.XLOOKUP(C88,customers!$A$2:$A$1001,customers!$G$2:$G$1001,,0)</f>
        <v>United States</v>
      </c>
      <c r="I88" t="str">
        <f>INDEX(products!$A$1:$G$49, MATCH($D88, products!$A$1:$A$49, 0), MATCH(orders!I$1, products!$A$1:$G$1, 0))</f>
        <v>Ara</v>
      </c>
      <c r="J88" t="str">
        <f>INDEX(products!$A$1:$G$49, MATCH($D88, products!$A$1:$A$49, 0), MATCH(orders!J$1, products!$A$1:$G$1, 0))</f>
        <v>D</v>
      </c>
      <c r="K88" s="4">
        <f>INDEX(products!$A$1:$G$49, MATCH($D88, products!$A$1:$A$49, 0), MATCH(orders!K$1, products!$A$1:$G$1, 0))</f>
        <v>0.2</v>
      </c>
      <c r="L88" s="5">
        <f>INDEX(products!$A$1:$G$49, MATCH($D88, products!$A$1:$A$49, 0), MATCH(orders!L$1, products!$A$1:$G$1, 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 ",0)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 MATCH($D89, products!$A$1:$A$49, 0), MATCH(orders!I$1, products!$A$1:$G$1, 0))</f>
        <v>Ara</v>
      </c>
      <c r="J89" t="str">
        <f>INDEX(products!$A$1:$G$49, MATCH($D89, products!$A$1:$A$49, 0), MATCH(orders!J$1, products!$A$1:$G$1, 0))</f>
        <v>M</v>
      </c>
      <c r="K89" s="4">
        <f>INDEX(products!$A$1:$G$49, MATCH($D89, products!$A$1:$A$49, 0), MATCH(orders!K$1, products!$A$1:$G$1, 0))</f>
        <v>1</v>
      </c>
      <c r="L89" s="5">
        <f>INDEX(products!$A$1:$G$49, MATCH($D89, products!$A$1:$A$49, 0), MATCH(orders!L$1, products!$A$1:$G$1, 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 ",0)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 MATCH($D90, products!$A$1:$A$49, 0), MATCH(orders!I$1, products!$A$1:$G$1, 0))</f>
        <v>Rob</v>
      </c>
      <c r="J90" t="str">
        <f>INDEX(products!$A$1:$G$49, MATCH($D90, products!$A$1:$A$49, 0), MATCH(orders!J$1, products!$A$1:$G$1, 0))</f>
        <v>L</v>
      </c>
      <c r="K90" s="4">
        <f>INDEX(products!$A$1:$G$49, MATCH($D90, products!$A$1:$A$49, 0), MATCH(orders!K$1, products!$A$1:$G$1, 0))</f>
        <v>1</v>
      </c>
      <c r="L90" s="5">
        <f>INDEX(products!$A$1:$G$49, MATCH($D90, products!$A$1:$A$49, 0), MATCH(orders!L$1, products!$A$1:$G$1, 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 ",0)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 MATCH($D91, products!$A$1:$A$49, 0), MATCH(orders!I$1, products!$A$1:$G$1, 0))</f>
        <v>Ara</v>
      </c>
      <c r="J91" t="str">
        <f>INDEX(products!$A$1:$G$49, MATCH($D91, products!$A$1:$A$49, 0), MATCH(orders!J$1, products!$A$1:$G$1, 0))</f>
        <v>L</v>
      </c>
      <c r="K91" s="4">
        <f>INDEX(products!$A$1:$G$49, MATCH($D91, products!$A$1:$A$49, 0), MATCH(orders!K$1, products!$A$1:$G$1, 0))</f>
        <v>1</v>
      </c>
      <c r="L91" s="5">
        <f>INDEX(products!$A$1:$G$49, MATCH($D91, products!$A$1:$A$49, 0), MATCH(orders!L$1, products!$A$1:$G$1, 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 ",0)</f>
        <v>Loydie Langlais</v>
      </c>
      <c r="G92" s="2" t="str">
        <f>IF(_xlfn.XLOOKUP(C92,customers!$A$2:$A$1001,customers!$C$2:$C$1001,,0)=0,"",_xlfn.XLOOKUP(C92,customers!$A$2:$A$1001,customers!$C$2:$C$1001,,0))</f>
        <v/>
      </c>
      <c r="H92" s="2" t="str">
        <f>_xlfn.XLOOKUP(C92,customers!$A$2:$A$1001,customers!$G$2:$G$1001,,0)</f>
        <v>Ireland</v>
      </c>
      <c r="I92" t="str">
        <f>INDEX(products!$A$1:$G$49, MATCH($D92, products!$A$1:$A$49, 0), MATCH(orders!I$1, products!$A$1:$G$1, 0))</f>
        <v>Ara</v>
      </c>
      <c r="J92" t="str">
        <f>INDEX(products!$A$1:$G$49, MATCH($D92, products!$A$1:$A$49, 0), MATCH(orders!J$1, products!$A$1:$G$1, 0))</f>
        <v>L</v>
      </c>
      <c r="K92" s="4">
        <f>INDEX(products!$A$1:$G$49, MATCH($D92, products!$A$1:$A$49, 0), MATCH(orders!K$1, products!$A$1:$G$1, 0))</f>
        <v>1</v>
      </c>
      <c r="L92" s="5">
        <f>INDEX(products!$A$1:$G$49, MATCH($D92, products!$A$1:$A$49, 0), MATCH(orders!L$1, products!$A$1:$G$1, 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 ",0)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 MATCH($D93, products!$A$1:$A$49, 0), MATCH(orders!I$1, products!$A$1:$G$1, 0))</f>
        <v>Ara</v>
      </c>
      <c r="J93" t="str">
        <f>INDEX(products!$A$1:$G$49, MATCH($D93, products!$A$1:$A$49, 0), MATCH(orders!J$1, products!$A$1:$G$1, 0))</f>
        <v>M</v>
      </c>
      <c r="K93" s="4">
        <f>INDEX(products!$A$1:$G$49, MATCH($D93, products!$A$1:$A$49, 0), MATCH(orders!K$1, products!$A$1:$G$1, 0))</f>
        <v>2.5</v>
      </c>
      <c r="L93" s="5">
        <f>INDEX(products!$A$1:$G$49, MATCH($D93, products!$A$1:$A$49, 0), MATCH(orders!L$1, products!$A$1:$G$1, 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 ",0)</f>
        <v>Hamish MacSherry</v>
      </c>
      <c r="G94" s="2" t="str">
        <f>IF(_xlfn.XLOOKUP(C94,customers!$A$2:$A$1001,customers!$C$2:$C$1001,,0)=0,"",_xlfn.XLOOKUP(C94,customers!$A$2:$A$1001,customers!$C$2:$C$1001,,0))</f>
        <v/>
      </c>
      <c r="H94" s="2" t="str">
        <f>_xlfn.XLOOKUP(C94,customers!$A$2:$A$1001,customers!$G$2:$G$1001,,0)</f>
        <v>United States</v>
      </c>
      <c r="I94" t="str">
        <f>INDEX(products!$A$1:$G$49, MATCH($D94, products!$A$1:$A$49, 0), MATCH(orders!I$1, products!$A$1:$G$1, 0))</f>
        <v>Exc</v>
      </c>
      <c r="J94" t="str">
        <f>INDEX(products!$A$1:$G$49, MATCH($D94, products!$A$1:$A$49, 0), MATCH(orders!J$1, products!$A$1:$G$1, 0))</f>
        <v>L</v>
      </c>
      <c r="K94" s="4">
        <f>INDEX(products!$A$1:$G$49, MATCH($D94, products!$A$1:$A$49, 0), MATCH(orders!K$1, products!$A$1:$G$1, 0))</f>
        <v>1</v>
      </c>
      <c r="L94" s="5">
        <f>INDEX(products!$A$1:$G$49, MATCH($D94, products!$A$1:$A$49, 0), MATCH(orders!L$1, products!$A$1:$G$1, 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 ",0)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 MATCH($D95, products!$A$1:$A$49, 0), MATCH(orders!I$1, products!$A$1:$G$1, 0))</f>
        <v>Exc</v>
      </c>
      <c r="J95" t="str">
        <f>INDEX(products!$A$1:$G$49, MATCH($D95, products!$A$1:$A$49, 0), MATCH(orders!J$1, products!$A$1:$G$1, 0))</f>
        <v>L</v>
      </c>
      <c r="K95" s="4">
        <f>INDEX(products!$A$1:$G$49, MATCH($D95, products!$A$1:$A$49, 0), MATCH(orders!K$1, products!$A$1:$G$1, 0))</f>
        <v>0.5</v>
      </c>
      <c r="L95" s="5">
        <f>INDEX(products!$A$1:$G$49, MATCH($D95, products!$A$1:$A$49, 0), MATCH(orders!L$1, products!$A$1:$G$1, 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 ",0)</f>
        <v>Rudy Farquharson</v>
      </c>
      <c r="G96" s="2" t="str">
        <f>IF(_xlfn.XLOOKUP(C96,customers!$A$2:$A$1001,customers!$C$2:$C$1001,,0)=0,"",_xlfn.XLOOKUP(C96,customers!$A$2:$A$1001,customers!$C$2:$C$1001,,0))</f>
        <v/>
      </c>
      <c r="H96" s="2" t="str">
        <f>_xlfn.XLOOKUP(C96,customers!$A$2:$A$1001,customers!$G$2:$G$1001,,0)</f>
        <v>Ireland</v>
      </c>
      <c r="I96" t="str">
        <f>INDEX(products!$A$1:$G$49, MATCH($D96, products!$A$1:$A$49, 0), MATCH(orders!I$1, products!$A$1:$G$1, 0))</f>
        <v>Ara</v>
      </c>
      <c r="J96" t="str">
        <f>INDEX(products!$A$1:$G$49, MATCH($D96, products!$A$1:$A$49, 0), MATCH(orders!J$1, products!$A$1:$G$1, 0))</f>
        <v>D</v>
      </c>
      <c r="K96" s="4">
        <f>INDEX(products!$A$1:$G$49, MATCH($D96, products!$A$1:$A$49, 0), MATCH(orders!K$1, products!$A$1:$G$1, 0))</f>
        <v>0.2</v>
      </c>
      <c r="L96" s="5">
        <f>INDEX(products!$A$1:$G$49, MATCH($D96, products!$A$1:$A$49, 0), MATCH(orders!L$1, products!$A$1:$G$1, 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 ",0)</f>
        <v>Norene Magauran</v>
      </c>
      <c r="G97" s="2" t="str">
        <f>IF(_xlfn.XLOOKUP(C97,customers!$A$2:$A$1001,customers!$C$2:$C$1001,,0)=0,"",_xlfn.XLOOKUP(C97,customers!$A$2:$A$1001,customers!$C$2:$C$1001,,0))</f>
        <v>nmagauran2n@51.la</v>
      </c>
      <c r="H97" s="2" t="str">
        <f>_xlfn.XLOOKUP(C97,customers!$A$2:$A$1001,customers!$G$2:$G$1001,,0)</f>
        <v>United States</v>
      </c>
      <c r="I97" t="str">
        <f>INDEX(products!$A$1:$G$49, MATCH($D97, products!$A$1:$A$49, 0), MATCH(orders!I$1, products!$A$1:$G$1, 0))</f>
        <v>Ara</v>
      </c>
      <c r="J97" t="str">
        <f>INDEX(products!$A$1:$G$49, MATCH($D97, products!$A$1:$A$49, 0), MATCH(orders!J$1, products!$A$1:$G$1, 0))</f>
        <v>M</v>
      </c>
      <c r="K97" s="4">
        <f>INDEX(products!$A$1:$G$49, MATCH($D97, products!$A$1:$A$49, 0), MATCH(orders!K$1, products!$A$1:$G$1, 0))</f>
        <v>2.5</v>
      </c>
      <c r="L97" s="5">
        <f>INDEX(products!$A$1:$G$49, MATCH($D97, products!$A$1:$A$49, 0), MATCH(orders!L$1, products!$A$1:$G$1, 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 ",0)</f>
        <v>Vicki Kirdsch</v>
      </c>
      <c r="G98" s="2" t="str">
        <f>IF(_xlfn.XLOOKUP(C98,customers!$A$2:$A$1001,customers!$C$2:$C$1001,,0)=0,"",_xlfn.XLOOKUP(C98,customers!$A$2:$A$1001,customers!$C$2:$C$1001,,0))</f>
        <v>vkirdsch2o@google.fr</v>
      </c>
      <c r="H98" s="2" t="str">
        <f>_xlfn.XLOOKUP(C98,customers!$A$2:$A$1001,customers!$G$2:$G$1001,,0)</f>
        <v>United States</v>
      </c>
      <c r="I98" t="str">
        <f>INDEX(products!$A$1:$G$49, MATCH($D98, products!$A$1:$A$49, 0), MATCH(orders!I$1, products!$A$1:$G$1, 0))</f>
        <v>Ara</v>
      </c>
      <c r="J98" t="str">
        <f>INDEX(products!$A$1:$G$49, MATCH($D98, products!$A$1:$A$49, 0), MATCH(orders!J$1, products!$A$1:$G$1, 0))</f>
        <v>D</v>
      </c>
      <c r="K98" s="4">
        <f>INDEX(products!$A$1:$G$49, MATCH($D98, products!$A$1:$A$49, 0), MATCH(orders!K$1, products!$A$1:$G$1, 0))</f>
        <v>0.2</v>
      </c>
      <c r="L98" s="5">
        <f>INDEX(products!$A$1:$G$49, MATCH($D98, products!$A$1:$A$49, 0), MATCH(orders!L$1, products!$A$1:$G$1, 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 ",0)</f>
        <v>Ilysa Whapple</v>
      </c>
      <c r="G99" s="2" t="str">
        <f>IF(_xlfn.XLOOKUP(C99,customers!$A$2:$A$1001,customers!$C$2:$C$1001,,0)=0,"",_xlfn.XLOOKUP(C99,customers!$A$2:$A$1001,customers!$C$2:$C$1001,,0))</f>
        <v>iwhapple2p@com.com</v>
      </c>
      <c r="H99" s="2" t="str">
        <f>_xlfn.XLOOKUP(C99,customers!$A$2:$A$1001,customers!$G$2:$G$1001,,0)</f>
        <v>United States</v>
      </c>
      <c r="I99" t="str">
        <f>INDEX(products!$A$1:$G$49, MATCH($D99, products!$A$1:$A$49, 0), MATCH(orders!I$1, products!$A$1:$G$1, 0))</f>
        <v>Ara</v>
      </c>
      <c r="J99" t="str">
        <f>INDEX(products!$A$1:$G$49, MATCH($D99, products!$A$1:$A$49, 0), MATCH(orders!J$1, products!$A$1:$G$1, 0))</f>
        <v>M</v>
      </c>
      <c r="K99" s="4">
        <f>INDEX(products!$A$1:$G$49, MATCH($D99, products!$A$1:$A$49, 0), MATCH(orders!K$1, products!$A$1:$G$1, 0))</f>
        <v>0.5</v>
      </c>
      <c r="L99" s="5">
        <f>INDEX(products!$A$1:$G$49, MATCH($D99, products!$A$1:$A$49, 0), MATCH(orders!L$1, products!$A$1:$G$1, 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 ",0)</f>
        <v>Ruy Cancellieri</v>
      </c>
      <c r="G100" s="2" t="str">
        <f>IF(_xlfn.XLOOKUP(C100,customers!$A$2:$A$1001,customers!$C$2:$C$1001,,0)=0,"",_xlfn.XLOOKUP(C100,customers!$A$2:$A$1001,customers!$C$2:$C$1001,,0))</f>
        <v/>
      </c>
      <c r="H100" s="2" t="str">
        <f>_xlfn.XLOOKUP(C100,customers!$A$2:$A$1001,customers!$G$2:$G$1001,,0)</f>
        <v>Ireland</v>
      </c>
      <c r="I100" t="str">
        <f>INDEX(products!$A$1:$G$49, MATCH($D100, products!$A$1:$A$49, 0), MATCH(orders!I$1, products!$A$1:$G$1, 0))</f>
        <v>Ara</v>
      </c>
      <c r="J100" t="str">
        <f>INDEX(products!$A$1:$G$49, MATCH($D100, products!$A$1:$A$49, 0), MATCH(orders!J$1, products!$A$1:$G$1, 0))</f>
        <v>D</v>
      </c>
      <c r="K100" s="4">
        <f>INDEX(products!$A$1:$G$49, MATCH($D100, products!$A$1:$A$49, 0), MATCH(orders!K$1, products!$A$1:$G$1, 0))</f>
        <v>0.2</v>
      </c>
      <c r="L100" s="5">
        <f>INDEX(products!$A$1:$G$49, MATCH($D100, products!$A$1:$A$49, 0), MATCH(orders!L$1, products!$A$1:$G$1, 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 ",0)</f>
        <v>Aube Follett</v>
      </c>
      <c r="G101" s="2" t="str">
        <f>IF(_xlfn.XLOOKUP(C101,customers!$A$2:$A$1001,customers!$C$2:$C$1001,,0)=0,"",_xlfn.XLOOKUP(C101,customers!$A$2:$A$1001,customers!$C$2:$C$1001,,0))</f>
        <v/>
      </c>
      <c r="H101" s="2" t="str">
        <f>_xlfn.XLOOKUP(C101,customers!$A$2:$A$1001,customers!$G$2:$G$1001,,0)</f>
        <v>United States</v>
      </c>
      <c r="I101" t="str">
        <f>INDEX(products!$A$1:$G$49, MATCH($D101, products!$A$1:$A$49, 0), MATCH(orders!I$1, products!$A$1:$G$1, 0))</f>
        <v>Lib</v>
      </c>
      <c r="J101" t="str">
        <f>INDEX(products!$A$1:$G$49, MATCH($D101, products!$A$1:$A$49, 0), MATCH(orders!J$1, products!$A$1:$G$1, 0))</f>
        <v>M</v>
      </c>
      <c r="K101" s="4">
        <f>INDEX(products!$A$1:$G$49, MATCH($D101, products!$A$1:$A$49, 0), MATCH(orders!K$1, products!$A$1:$G$1, 0))</f>
        <v>0.2</v>
      </c>
      <c r="L101" s="5">
        <f>INDEX(products!$A$1:$G$49, MATCH($D101, products!$A$1:$A$49, 0), MATCH(orders!L$1, products!$A$1:$G$1, 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 ",0)</f>
        <v>Rudiger Di Bartolomeo</v>
      </c>
      <c r="G102" s="2" t="str">
        <f>IF(_xlfn.XLOOKUP(C102,customers!$A$2:$A$1001,customers!$C$2:$C$1001,,0)=0,"",_xlfn.XLOOKUP(C102,customers!$A$2:$A$1001,customers!$C$2:$C$1001,,0))</f>
        <v/>
      </c>
      <c r="H102" s="2" t="str">
        <f>_xlfn.XLOOKUP(C102,customers!$A$2:$A$1001,customers!$G$2:$G$1001,,0)</f>
        <v>United States</v>
      </c>
      <c r="I102" t="str">
        <f>INDEX(products!$A$1:$G$49, MATCH($D102, products!$A$1:$A$49, 0), MATCH(orders!I$1, products!$A$1:$G$1, 0))</f>
        <v>Ara</v>
      </c>
      <c r="J102" t="str">
        <f>INDEX(products!$A$1:$G$49, MATCH($D102, products!$A$1:$A$49, 0), MATCH(orders!J$1, products!$A$1:$G$1, 0))</f>
        <v>L</v>
      </c>
      <c r="K102" s="4">
        <f>INDEX(products!$A$1:$G$49, MATCH($D102, products!$A$1:$A$49, 0), MATCH(orders!K$1, products!$A$1:$G$1, 0))</f>
        <v>0.2</v>
      </c>
      <c r="L102" s="5">
        <f>INDEX(products!$A$1:$G$49, MATCH($D102, products!$A$1:$A$49, 0), MATCH(orders!L$1, products!$A$1:$G$1, 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 ",0)</f>
        <v>Nickey Youles</v>
      </c>
      <c r="G103" s="2" t="str">
        <f>IF(_xlfn.XLOOKUP(C103,customers!$A$2:$A$1001,customers!$C$2:$C$1001,,0)=0,"",_xlfn.XLOOKUP(C103,customers!$A$2:$A$1001,customers!$C$2:$C$1001,,0))</f>
        <v>nyoules2t@reference.com</v>
      </c>
      <c r="H103" s="2" t="str">
        <f>_xlfn.XLOOKUP(C103,customers!$A$2:$A$1001,customers!$G$2:$G$1001,,0)</f>
        <v>Ireland</v>
      </c>
      <c r="I103" t="str">
        <f>INDEX(products!$A$1:$G$49, MATCH($D103, products!$A$1:$A$49, 0), MATCH(orders!I$1, products!$A$1:$G$1, 0))</f>
        <v>Lib</v>
      </c>
      <c r="J103" t="str">
        <f>INDEX(products!$A$1:$G$49, MATCH($D103, products!$A$1:$A$49, 0), MATCH(orders!J$1, products!$A$1:$G$1, 0))</f>
        <v>D</v>
      </c>
      <c r="K103" s="4">
        <f>INDEX(products!$A$1:$G$49, MATCH($D103, products!$A$1:$A$49, 0), MATCH(orders!K$1, products!$A$1:$G$1, 0))</f>
        <v>2.5</v>
      </c>
      <c r="L103" s="5">
        <f>INDEX(products!$A$1:$G$49, MATCH($D103, products!$A$1:$A$49, 0), MATCH(orders!L$1, products!$A$1:$G$1, 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 ",0)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 MATCH($D104, products!$A$1:$A$49, 0), MATCH(orders!I$1, products!$A$1:$G$1, 0))</f>
        <v>Lib</v>
      </c>
      <c r="J104" t="str">
        <f>INDEX(products!$A$1:$G$49, MATCH($D104, products!$A$1:$A$49, 0), MATCH(orders!J$1, products!$A$1:$G$1, 0))</f>
        <v>D</v>
      </c>
      <c r="K104" s="4">
        <f>INDEX(products!$A$1:$G$49, MATCH($D104, products!$A$1:$A$49, 0), MATCH(orders!K$1, products!$A$1:$G$1, 0))</f>
        <v>1</v>
      </c>
      <c r="L104" s="5">
        <f>INDEX(products!$A$1:$G$49, MATCH($D104, products!$A$1:$A$49, 0), MATCH(orders!L$1, products!$A$1:$G$1, 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 ",0)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 MATCH($D105, products!$A$1:$A$49, 0), MATCH(orders!I$1, products!$A$1:$G$1, 0))</f>
        <v>Rob</v>
      </c>
      <c r="J105" t="str">
        <f>INDEX(products!$A$1:$G$49, MATCH($D105, products!$A$1:$A$49, 0), MATCH(orders!J$1, products!$A$1:$G$1, 0))</f>
        <v>M</v>
      </c>
      <c r="K105" s="4">
        <f>INDEX(products!$A$1:$G$49, MATCH($D105, products!$A$1:$A$49, 0), MATCH(orders!K$1, products!$A$1:$G$1, 0))</f>
        <v>0.2</v>
      </c>
      <c r="L105" s="5">
        <f>INDEX(products!$A$1:$G$49, MATCH($D105, products!$A$1:$A$49, 0), MATCH(orders!L$1, products!$A$1:$G$1, 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 ",0)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 MATCH($D106, products!$A$1:$A$49, 0), MATCH(orders!I$1, products!$A$1:$G$1, 0))</f>
        <v>Lib</v>
      </c>
      <c r="J106" t="str">
        <f>INDEX(products!$A$1:$G$49, MATCH($D106, products!$A$1:$A$49, 0), MATCH(orders!J$1, products!$A$1:$G$1, 0))</f>
        <v>M</v>
      </c>
      <c r="K106" s="4">
        <f>INDEX(products!$A$1:$G$49, MATCH($D106, products!$A$1:$A$49, 0), MATCH(orders!K$1, products!$A$1:$G$1, 0))</f>
        <v>1</v>
      </c>
      <c r="L106" s="5">
        <f>INDEX(products!$A$1:$G$49, MATCH($D106, products!$A$1:$A$49, 0), MATCH(orders!L$1, products!$A$1:$G$1, 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 ",0)</f>
        <v>Queenie Veel</v>
      </c>
      <c r="G107" s="2" t="str">
        <f>IF(_xlfn.XLOOKUP(C107,customers!$A$2:$A$1001,customers!$C$2:$C$1001,,0)=0,"",_xlfn.XLOOKUP(C107,customers!$A$2:$A$1001,customers!$C$2:$C$1001,,0))</f>
        <v>qveel2x@jugem.jp</v>
      </c>
      <c r="H107" s="2" t="str">
        <f>_xlfn.XLOOKUP(C107,customers!$A$2:$A$1001,customers!$G$2:$G$1001,,0)</f>
        <v>United States</v>
      </c>
      <c r="I107" t="str">
        <f>INDEX(products!$A$1:$G$49, MATCH($D107, products!$A$1:$A$49, 0), MATCH(orders!I$1, products!$A$1:$G$1, 0))</f>
        <v>Ara</v>
      </c>
      <c r="J107" t="str">
        <f>INDEX(products!$A$1:$G$49, MATCH($D107, products!$A$1:$A$49, 0), MATCH(orders!J$1, products!$A$1:$G$1, 0))</f>
        <v>M</v>
      </c>
      <c r="K107" s="4">
        <f>INDEX(products!$A$1:$G$49, MATCH($D107, products!$A$1:$A$49, 0), MATCH(orders!K$1, products!$A$1:$G$1, 0))</f>
        <v>0.5</v>
      </c>
      <c r="L107" s="5">
        <f>INDEX(products!$A$1:$G$49, MATCH($D107, products!$A$1:$A$49, 0), MATCH(orders!L$1, products!$A$1:$G$1, 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 ",0)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 MATCH($D108, products!$A$1:$A$49, 0), MATCH(orders!I$1, products!$A$1:$G$1, 0))</f>
        <v>Exc</v>
      </c>
      <c r="J108" t="str">
        <f>INDEX(products!$A$1:$G$49, MATCH($D108, products!$A$1:$A$49, 0), MATCH(orders!J$1, products!$A$1:$G$1, 0))</f>
        <v>D</v>
      </c>
      <c r="K108" s="4">
        <f>INDEX(products!$A$1:$G$49, MATCH($D108, products!$A$1:$A$49, 0), MATCH(orders!K$1, products!$A$1:$G$1, 0))</f>
        <v>1</v>
      </c>
      <c r="L108" s="5">
        <f>INDEX(products!$A$1:$G$49, MATCH($D108, products!$A$1:$A$49, 0), MATCH(orders!L$1, products!$A$1:$G$1, 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 ",0)</f>
        <v>Pen Wye</v>
      </c>
      <c r="G109" s="2" t="str">
        <f>IF(_xlfn.XLOOKUP(C109,customers!$A$2:$A$1001,customers!$C$2:$C$1001,,0)=0,"",_xlfn.XLOOKUP(C109,customers!$A$2:$A$1001,customers!$C$2:$C$1001,,0))</f>
        <v>pwye2z@dagondesign.com</v>
      </c>
      <c r="H109" s="2" t="str">
        <f>_xlfn.XLOOKUP(C109,customers!$A$2:$A$1001,customers!$G$2:$G$1001,,0)</f>
        <v>United States</v>
      </c>
      <c r="I109" t="str">
        <f>INDEX(products!$A$1:$G$49, MATCH($D109, products!$A$1:$A$49, 0), MATCH(orders!I$1, products!$A$1:$G$1, 0))</f>
        <v>Rob</v>
      </c>
      <c r="J109" t="str">
        <f>INDEX(products!$A$1:$G$49, MATCH($D109, products!$A$1:$A$49, 0), MATCH(orders!J$1, products!$A$1:$G$1, 0))</f>
        <v>M</v>
      </c>
      <c r="K109" s="4">
        <f>INDEX(products!$A$1:$G$49, MATCH($D109, products!$A$1:$A$49, 0), MATCH(orders!K$1, products!$A$1:$G$1, 0))</f>
        <v>0.5</v>
      </c>
      <c r="L109" s="5">
        <f>INDEX(products!$A$1:$G$49, MATCH($D109, products!$A$1:$A$49, 0), MATCH(orders!L$1, products!$A$1:$G$1, 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 ",0)</f>
        <v>Isahella Hagland</v>
      </c>
      <c r="G110" s="2" t="str">
        <f>IF(_xlfn.XLOOKUP(C110,customers!$A$2:$A$1001,customers!$C$2:$C$1001,,0)=0,"",_xlfn.XLOOKUP(C110,customers!$A$2:$A$1001,customers!$C$2:$C$1001,,0))</f>
        <v/>
      </c>
      <c r="H110" s="2" t="str">
        <f>_xlfn.XLOOKUP(C110,customers!$A$2:$A$1001,customers!$G$2:$G$1001,,0)</f>
        <v>United States</v>
      </c>
      <c r="I110" t="str">
        <f>INDEX(products!$A$1:$G$49, MATCH($D110, products!$A$1:$A$49, 0), MATCH(orders!I$1, products!$A$1:$G$1, 0))</f>
        <v>Ara</v>
      </c>
      <c r="J110" t="str">
        <f>INDEX(products!$A$1:$G$49, MATCH($D110, products!$A$1:$A$49, 0), MATCH(orders!J$1, products!$A$1:$G$1, 0))</f>
        <v>M</v>
      </c>
      <c r="K110" s="4">
        <f>INDEX(products!$A$1:$G$49, MATCH($D110, products!$A$1:$A$49, 0), MATCH(orders!K$1, products!$A$1:$G$1, 0))</f>
        <v>0.5</v>
      </c>
      <c r="L110" s="5">
        <f>INDEX(products!$A$1:$G$49, MATCH($D110, products!$A$1:$A$49, 0), MATCH(orders!L$1, products!$A$1:$G$1, 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 ",0)</f>
        <v>Terry Sheryn</v>
      </c>
      <c r="G111" s="2" t="str">
        <f>IF(_xlfn.XLOOKUP(C111,customers!$A$2:$A$1001,customers!$C$2:$C$1001,,0)=0,"",_xlfn.XLOOKUP(C111,customers!$A$2:$A$1001,customers!$C$2:$C$1001,,0))</f>
        <v>tsheryn31@mtv.com</v>
      </c>
      <c r="H111" s="2" t="str">
        <f>_xlfn.XLOOKUP(C111,customers!$A$2:$A$1001,customers!$G$2:$G$1001,,0)</f>
        <v>United States</v>
      </c>
      <c r="I111" t="str">
        <f>INDEX(products!$A$1:$G$49, MATCH($D111, products!$A$1:$A$49, 0), MATCH(orders!I$1, products!$A$1:$G$1, 0))</f>
        <v>Lib</v>
      </c>
      <c r="J111" t="str">
        <f>INDEX(products!$A$1:$G$49, MATCH($D111, products!$A$1:$A$49, 0), MATCH(orders!J$1, products!$A$1:$G$1, 0))</f>
        <v>D</v>
      </c>
      <c r="K111" s="4">
        <f>INDEX(products!$A$1:$G$49, MATCH($D111, products!$A$1:$A$49, 0), MATCH(orders!K$1, products!$A$1:$G$1, 0))</f>
        <v>0.5</v>
      </c>
      <c r="L111" s="5">
        <f>INDEX(products!$A$1:$G$49, MATCH($D111, products!$A$1:$A$49, 0), MATCH(orders!L$1, products!$A$1:$G$1, 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 ",0)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 MATCH($D112, products!$A$1:$A$49, 0), MATCH(orders!I$1, products!$A$1:$G$1, 0))</f>
        <v>Exc</v>
      </c>
      <c r="J112" t="str">
        <f>INDEX(products!$A$1:$G$49, MATCH($D112, products!$A$1:$A$49, 0), MATCH(orders!J$1, products!$A$1:$G$1, 0))</f>
        <v>L</v>
      </c>
      <c r="K112" s="4">
        <f>INDEX(products!$A$1:$G$49, MATCH($D112, products!$A$1:$A$49, 0), MATCH(orders!K$1, products!$A$1:$G$1, 0))</f>
        <v>0.2</v>
      </c>
      <c r="L112" s="5">
        <f>INDEX(products!$A$1:$G$49, MATCH($D112, products!$A$1:$A$49, 0), MATCH(orders!L$1, products!$A$1:$G$1, 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 ",0)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 MATCH($D113, products!$A$1:$A$49, 0), MATCH(orders!I$1, products!$A$1:$G$1, 0))</f>
        <v>Rob</v>
      </c>
      <c r="J113" t="str">
        <f>INDEX(products!$A$1:$G$49, MATCH($D113, products!$A$1:$A$49, 0), MATCH(orders!J$1, products!$A$1:$G$1, 0))</f>
        <v>D</v>
      </c>
      <c r="K113" s="4">
        <f>INDEX(products!$A$1:$G$49, MATCH($D113, products!$A$1:$A$49, 0), MATCH(orders!K$1, products!$A$1:$G$1, 0))</f>
        <v>0.5</v>
      </c>
      <c r="L113" s="5">
        <f>INDEX(products!$A$1:$G$49, MATCH($D113, products!$A$1:$A$49, 0), MATCH(orders!L$1, products!$A$1:$G$1, 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 ",0)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 MATCH($D114, products!$A$1:$A$49, 0), MATCH(orders!I$1, products!$A$1:$G$1, 0))</f>
        <v>Ara</v>
      </c>
      <c r="J114" t="str">
        <f>INDEX(products!$A$1:$G$49, MATCH($D114, products!$A$1:$A$49, 0), MATCH(orders!J$1, products!$A$1:$G$1, 0))</f>
        <v>M</v>
      </c>
      <c r="K114" s="4">
        <f>INDEX(products!$A$1:$G$49, MATCH($D114, products!$A$1:$A$49, 0), MATCH(orders!K$1, products!$A$1:$G$1, 0))</f>
        <v>1</v>
      </c>
      <c r="L114" s="5">
        <f>INDEX(products!$A$1:$G$49, MATCH($D114, products!$A$1:$A$49, 0), MATCH(orders!L$1, products!$A$1:$G$1, 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 ",0)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 MATCH($D115, products!$A$1:$A$49, 0), MATCH(orders!I$1, products!$A$1:$G$1, 0))</f>
        <v>Lib</v>
      </c>
      <c r="J115" t="str">
        <f>INDEX(products!$A$1:$G$49, MATCH($D115, products!$A$1:$A$49, 0), MATCH(orders!J$1, products!$A$1:$G$1, 0))</f>
        <v>M</v>
      </c>
      <c r="K115" s="4">
        <f>INDEX(products!$A$1:$G$49, MATCH($D115, products!$A$1:$A$49, 0), MATCH(orders!K$1, products!$A$1:$G$1, 0))</f>
        <v>1</v>
      </c>
      <c r="L115" s="5">
        <f>INDEX(products!$A$1:$G$49, MATCH($D115, products!$A$1:$A$49, 0), MATCH(orders!L$1, products!$A$1:$G$1, 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 ",0)</f>
        <v>Carmina Hubbuck</v>
      </c>
      <c r="G116" s="2" t="str">
        <f>IF(_xlfn.XLOOKUP(C116,customers!$A$2:$A$1001,customers!$C$2:$C$1001,,0)=0,"",_xlfn.XLOOKUP(C116,customers!$A$2:$A$1001,customers!$C$2:$C$1001,,0))</f>
        <v/>
      </c>
      <c r="H116" s="2" t="str">
        <f>_xlfn.XLOOKUP(C116,customers!$A$2:$A$1001,customers!$G$2:$G$1001,,0)</f>
        <v>United States</v>
      </c>
      <c r="I116" t="str">
        <f>INDEX(products!$A$1:$G$49, MATCH($D116, products!$A$1:$A$49, 0), MATCH(orders!I$1, products!$A$1:$G$1, 0))</f>
        <v>Rob</v>
      </c>
      <c r="J116" t="str">
        <f>INDEX(products!$A$1:$G$49, MATCH($D116, products!$A$1:$A$49, 0), MATCH(orders!J$1, products!$A$1:$G$1, 0))</f>
        <v>L</v>
      </c>
      <c r="K116" s="4">
        <f>INDEX(products!$A$1:$G$49, MATCH($D116, products!$A$1:$A$49, 0), MATCH(orders!K$1, products!$A$1:$G$1, 0))</f>
        <v>0.2</v>
      </c>
      <c r="L116" s="5">
        <f>INDEX(products!$A$1:$G$49, MATCH($D116, products!$A$1:$A$49, 0), MATCH(orders!L$1, products!$A$1:$G$1, 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 ",0)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 MATCH($D117, products!$A$1:$A$49, 0), MATCH(orders!I$1, products!$A$1:$G$1, 0))</f>
        <v>Lib</v>
      </c>
      <c r="J117" t="str">
        <f>INDEX(products!$A$1:$G$49, MATCH($D117, products!$A$1:$A$49, 0), MATCH(orders!J$1, products!$A$1:$G$1, 0))</f>
        <v>L</v>
      </c>
      <c r="K117" s="4">
        <f>INDEX(products!$A$1:$G$49, MATCH($D117, products!$A$1:$A$49, 0), MATCH(orders!K$1, products!$A$1:$G$1, 0))</f>
        <v>1</v>
      </c>
      <c r="L117" s="5">
        <f>INDEX(products!$A$1:$G$49, MATCH($D117, products!$A$1:$A$49, 0), MATCH(orders!L$1, products!$A$1:$G$1, 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 ",0)</f>
        <v>Geneva Standley</v>
      </c>
      <c r="G118" s="2" t="str">
        <f>IF(_xlfn.XLOOKUP(C118,customers!$A$2:$A$1001,customers!$C$2:$C$1001,,0)=0,"",_xlfn.XLOOKUP(C118,customers!$A$2:$A$1001,customers!$C$2:$C$1001,,0))</f>
        <v>gstandley38@dion.ne.jp</v>
      </c>
      <c r="H118" s="2" t="str">
        <f>_xlfn.XLOOKUP(C118,customers!$A$2:$A$1001,customers!$G$2:$G$1001,,0)</f>
        <v>Ireland</v>
      </c>
      <c r="I118" t="str">
        <f>INDEX(products!$A$1:$G$49, MATCH($D118, products!$A$1:$A$49, 0), MATCH(orders!I$1, products!$A$1:$G$1, 0))</f>
        <v>Lib</v>
      </c>
      <c r="J118" t="str">
        <f>INDEX(products!$A$1:$G$49, MATCH($D118, products!$A$1:$A$49, 0), MATCH(orders!J$1, products!$A$1:$G$1, 0))</f>
        <v>L</v>
      </c>
      <c r="K118" s="4">
        <f>INDEX(products!$A$1:$G$49, MATCH($D118, products!$A$1:$A$49, 0), MATCH(orders!K$1, products!$A$1:$G$1, 0))</f>
        <v>0.2</v>
      </c>
      <c r="L118" s="5">
        <f>INDEX(products!$A$1:$G$49, MATCH($D118, products!$A$1:$A$49, 0), MATCH(orders!L$1, products!$A$1:$G$1, 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 ",0)</f>
        <v>Brook Drage</v>
      </c>
      <c r="G119" s="2" t="str">
        <f>IF(_xlfn.XLOOKUP(C119,customers!$A$2:$A$1001,customers!$C$2:$C$1001,,0)=0,"",_xlfn.XLOOKUP(C119,customers!$A$2:$A$1001,customers!$C$2:$C$1001,,0))</f>
        <v>bdrage39@youku.com</v>
      </c>
      <c r="H119" s="2" t="str">
        <f>_xlfn.XLOOKUP(C119,customers!$A$2:$A$1001,customers!$G$2:$G$1001,,0)</f>
        <v>United States</v>
      </c>
      <c r="I119" t="str">
        <f>INDEX(products!$A$1:$G$49, MATCH($D119, products!$A$1:$A$49, 0), MATCH(orders!I$1, products!$A$1:$G$1, 0))</f>
        <v>Lib</v>
      </c>
      <c r="J119" t="str">
        <f>INDEX(products!$A$1:$G$49, MATCH($D119, products!$A$1:$A$49, 0), MATCH(orders!J$1, products!$A$1:$G$1, 0))</f>
        <v>L</v>
      </c>
      <c r="K119" s="4">
        <f>INDEX(products!$A$1:$G$49, MATCH($D119, products!$A$1:$A$49, 0), MATCH(orders!K$1, products!$A$1:$G$1, 0))</f>
        <v>0.5</v>
      </c>
      <c r="L119" s="5">
        <f>INDEX(products!$A$1:$G$49, MATCH($D119, products!$A$1:$A$49, 0), MATCH(orders!L$1, products!$A$1:$G$1, 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 ",0)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 MATCH($D120, products!$A$1:$A$49, 0), MATCH(orders!I$1, products!$A$1:$G$1, 0))</f>
        <v>Exc</v>
      </c>
      <c r="J120" t="str">
        <f>INDEX(products!$A$1:$G$49, MATCH($D120, products!$A$1:$A$49, 0), MATCH(orders!J$1, products!$A$1:$G$1, 0))</f>
        <v>D</v>
      </c>
      <c r="K120" s="4">
        <f>INDEX(products!$A$1:$G$49, MATCH($D120, products!$A$1:$A$49, 0), MATCH(orders!K$1, products!$A$1:$G$1, 0))</f>
        <v>0.5</v>
      </c>
      <c r="L120" s="5">
        <f>INDEX(products!$A$1:$G$49, MATCH($D120, products!$A$1:$A$49, 0), MATCH(orders!L$1, products!$A$1:$G$1, 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 ",0)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 MATCH($D121, products!$A$1:$A$49, 0), MATCH(orders!I$1, products!$A$1:$G$1, 0))</f>
        <v>Exc</v>
      </c>
      <c r="J121" t="str">
        <f>INDEX(products!$A$1:$G$49, MATCH($D121, products!$A$1:$A$49, 0), MATCH(orders!J$1, products!$A$1:$G$1, 0))</f>
        <v>M</v>
      </c>
      <c r="K121" s="4">
        <f>INDEX(products!$A$1:$G$49, MATCH($D121, products!$A$1:$A$49, 0), MATCH(orders!K$1, products!$A$1:$G$1, 0))</f>
        <v>0.2</v>
      </c>
      <c r="L121" s="5">
        <f>INDEX(products!$A$1:$G$49, MATCH($D121, products!$A$1:$A$49, 0), MATCH(orders!L$1, products!$A$1:$G$1, 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 ",0)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 MATCH($D122, products!$A$1:$A$49, 0), MATCH(orders!I$1, products!$A$1:$G$1, 0))</f>
        <v>Ara</v>
      </c>
      <c r="J122" t="str">
        <f>INDEX(products!$A$1:$G$49, MATCH($D122, products!$A$1:$A$49, 0), MATCH(orders!J$1, products!$A$1:$G$1, 0))</f>
        <v>L</v>
      </c>
      <c r="K122" s="4">
        <f>INDEX(products!$A$1:$G$49, MATCH($D122, products!$A$1:$A$49, 0), MATCH(orders!K$1, products!$A$1:$G$1, 0))</f>
        <v>0.2</v>
      </c>
      <c r="L122" s="5">
        <f>INDEX(products!$A$1:$G$49, MATCH($D122, products!$A$1:$A$49, 0), MATCH(orders!L$1, products!$A$1:$G$1, 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 ",0)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 MATCH($D123, products!$A$1:$A$49, 0), MATCH(orders!I$1, products!$A$1:$G$1, 0))</f>
        <v>Exc</v>
      </c>
      <c r="J123" t="str">
        <f>INDEX(products!$A$1:$G$49, MATCH($D123, products!$A$1:$A$49, 0), MATCH(orders!J$1, products!$A$1:$G$1, 0))</f>
        <v>M</v>
      </c>
      <c r="K123" s="4">
        <f>INDEX(products!$A$1:$G$49, MATCH($D123, products!$A$1:$A$49, 0), MATCH(orders!K$1, products!$A$1:$G$1, 0))</f>
        <v>1</v>
      </c>
      <c r="L123" s="5">
        <f>INDEX(products!$A$1:$G$49, MATCH($D123, products!$A$1:$A$49, 0), MATCH(orders!L$1, products!$A$1:$G$1, 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 ",0)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 MATCH($D124, products!$A$1:$A$49, 0), MATCH(orders!I$1, products!$A$1:$G$1, 0))</f>
        <v>Ara</v>
      </c>
      <c r="J124" t="str">
        <f>INDEX(products!$A$1:$G$49, MATCH($D124, products!$A$1:$A$49, 0), MATCH(orders!J$1, products!$A$1:$G$1, 0))</f>
        <v>D</v>
      </c>
      <c r="K124" s="4">
        <f>INDEX(products!$A$1:$G$49, MATCH($D124, products!$A$1:$A$49, 0), MATCH(orders!K$1, products!$A$1:$G$1, 0))</f>
        <v>0.5</v>
      </c>
      <c r="L124" s="5">
        <f>INDEX(products!$A$1:$G$49, MATCH($D124, products!$A$1:$A$49, 0), MATCH(orders!L$1, products!$A$1:$G$1, 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 ",0)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 MATCH($D125, products!$A$1:$A$49, 0), MATCH(orders!I$1, products!$A$1:$G$1, 0))</f>
        <v>Lib</v>
      </c>
      <c r="J125" t="str">
        <f>INDEX(products!$A$1:$G$49, MATCH($D125, products!$A$1:$A$49, 0), MATCH(orders!J$1, products!$A$1:$G$1, 0))</f>
        <v>L</v>
      </c>
      <c r="K125" s="4">
        <f>INDEX(products!$A$1:$G$49, MATCH($D125, products!$A$1:$A$49, 0), MATCH(orders!K$1, products!$A$1:$G$1, 0))</f>
        <v>2.5</v>
      </c>
      <c r="L125" s="5">
        <f>INDEX(products!$A$1:$G$49, MATCH($D125, products!$A$1:$A$49, 0), MATCH(orders!L$1, products!$A$1:$G$1, 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 ",0)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 MATCH($D126, products!$A$1:$A$49, 0), MATCH(orders!I$1, products!$A$1:$G$1, 0))</f>
        <v>Lib</v>
      </c>
      <c r="J126" t="str">
        <f>INDEX(products!$A$1:$G$49, MATCH($D126, products!$A$1:$A$49, 0), MATCH(orders!J$1, products!$A$1:$G$1, 0))</f>
        <v>M</v>
      </c>
      <c r="K126" s="4">
        <f>INDEX(products!$A$1:$G$49, MATCH($D126, products!$A$1:$A$49, 0), MATCH(orders!K$1, products!$A$1:$G$1, 0))</f>
        <v>0.2</v>
      </c>
      <c r="L126" s="5">
        <f>INDEX(products!$A$1:$G$49, MATCH($D126, products!$A$1:$A$49, 0), MATCH(orders!L$1, products!$A$1:$G$1, 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 ",0)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 MATCH($D127, products!$A$1:$A$49, 0), MATCH(orders!I$1, products!$A$1:$G$1, 0))</f>
        <v>Lib</v>
      </c>
      <c r="J127" t="str">
        <f>INDEX(products!$A$1:$G$49, MATCH($D127, products!$A$1:$A$49, 0), MATCH(orders!J$1, products!$A$1:$G$1, 0))</f>
        <v>M</v>
      </c>
      <c r="K127" s="4">
        <f>INDEX(products!$A$1:$G$49, MATCH($D127, products!$A$1:$A$49, 0), MATCH(orders!K$1, products!$A$1:$G$1, 0))</f>
        <v>0.5</v>
      </c>
      <c r="L127" s="5">
        <f>INDEX(products!$A$1:$G$49, MATCH($D127, products!$A$1:$A$49, 0), MATCH(orders!L$1, products!$A$1:$G$1, 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 ",0)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 MATCH($D128, products!$A$1:$A$49, 0), MATCH(orders!I$1, products!$A$1:$G$1, 0))</f>
        <v>Ara</v>
      </c>
      <c r="J128" t="str">
        <f>INDEX(products!$A$1:$G$49, MATCH($D128, products!$A$1:$A$49, 0), MATCH(orders!J$1, products!$A$1:$G$1, 0))</f>
        <v>M</v>
      </c>
      <c r="K128" s="4">
        <f>INDEX(products!$A$1:$G$49, MATCH($D128, products!$A$1:$A$49, 0), MATCH(orders!K$1, products!$A$1:$G$1, 0))</f>
        <v>1</v>
      </c>
      <c r="L128" s="5">
        <f>INDEX(products!$A$1:$G$49, MATCH($D128, products!$A$1:$A$49, 0), MATCH(orders!L$1, products!$A$1:$G$1, 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 ",0)</f>
        <v>Raleigh Lepere</v>
      </c>
      <c r="G129" s="2" t="str">
        <f>IF(_xlfn.XLOOKUP(C129,customers!$A$2:$A$1001,customers!$C$2:$C$1001,,0)=0,"",_xlfn.XLOOKUP(C129,customers!$A$2:$A$1001,customers!$C$2:$C$1001,,0))</f>
        <v>rlepere3j@shop-pro.jp</v>
      </c>
      <c r="H129" s="2" t="str">
        <f>_xlfn.XLOOKUP(C129,customers!$A$2:$A$1001,customers!$G$2:$G$1001,,0)</f>
        <v>Ireland</v>
      </c>
      <c r="I129" t="str">
        <f>INDEX(products!$A$1:$G$49, MATCH($D129, products!$A$1:$A$49, 0), MATCH(orders!I$1, products!$A$1:$G$1, 0))</f>
        <v>Lib</v>
      </c>
      <c r="J129" t="str">
        <f>INDEX(products!$A$1:$G$49, MATCH($D129, products!$A$1:$A$49, 0), MATCH(orders!J$1, products!$A$1:$G$1, 0))</f>
        <v>D</v>
      </c>
      <c r="K129" s="4">
        <f>INDEX(products!$A$1:$G$49, MATCH($D129, products!$A$1:$A$49, 0), MATCH(orders!K$1, products!$A$1:$G$1, 0))</f>
        <v>1</v>
      </c>
      <c r="L129" s="5">
        <f>INDEX(products!$A$1:$G$49, MATCH($D129, products!$A$1:$A$49, 0), MATCH(orders!L$1, products!$A$1:$G$1, 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 ",0)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 MATCH($D130, products!$A$1:$A$49, 0), MATCH(orders!I$1, products!$A$1:$G$1, 0))</f>
        <v>Ara</v>
      </c>
      <c r="J130" t="str">
        <f>INDEX(products!$A$1:$G$49, MATCH($D130, products!$A$1:$A$49, 0), MATCH(orders!J$1, products!$A$1:$G$1, 0))</f>
        <v>M</v>
      </c>
      <c r="K130" s="4">
        <f>INDEX(products!$A$1:$G$49, MATCH($D130, products!$A$1:$A$49, 0), MATCH(orders!K$1, products!$A$1:$G$1, 0))</f>
        <v>0.5</v>
      </c>
      <c r="L130" s="5">
        <f>INDEX(products!$A$1:$G$49, MATCH($D130, products!$A$1:$A$49, 0), MATCH(orders!L$1, products!$A$1:$G$1, 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 ",0)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 MATCH($D131, products!$A$1:$A$49, 0), MATCH(orders!I$1, products!$A$1:$G$1, 0))</f>
        <v>Exc</v>
      </c>
      <c r="J131" t="str">
        <f>INDEX(products!$A$1:$G$49, MATCH($D131, products!$A$1:$A$49, 0), MATCH(orders!J$1, products!$A$1:$G$1, 0))</f>
        <v>D</v>
      </c>
      <c r="K131" s="4">
        <f>INDEX(products!$A$1:$G$49, MATCH($D131, products!$A$1:$A$49, 0), MATCH(orders!K$1, products!$A$1:$G$1, 0))</f>
        <v>1</v>
      </c>
      <c r="L131" s="5">
        <f>INDEX(products!$A$1:$G$49, MATCH($D131, products!$A$1:$A$49, 0), MATCH(orders!L$1, products!$A$1:$G$1, 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 ",0)</f>
        <v>Bidget Tremellier</v>
      </c>
      <c r="G132" s="2" t="str">
        <f>IF(_xlfn.XLOOKUP(C132,customers!$A$2:$A$1001,customers!$C$2:$C$1001,,0)=0,"",_xlfn.XLOOKUP(C132,customers!$A$2:$A$1001,customers!$C$2:$C$1001,,0))</f>
        <v/>
      </c>
      <c r="H132" s="2" t="str">
        <f>_xlfn.XLOOKUP(C132,customers!$A$2:$A$1001,customers!$G$2:$G$1001,,0)</f>
        <v>Ireland</v>
      </c>
      <c r="I132" t="str">
        <f>INDEX(products!$A$1:$G$49, MATCH($D132, products!$A$1:$A$49, 0), MATCH(orders!I$1, products!$A$1:$G$1, 0))</f>
        <v>Ara</v>
      </c>
      <c r="J132" t="str">
        <f>INDEX(products!$A$1:$G$49, MATCH($D132, products!$A$1:$A$49, 0), MATCH(orders!J$1, products!$A$1:$G$1, 0))</f>
        <v>L</v>
      </c>
      <c r="K132" s="4">
        <f>INDEX(products!$A$1:$G$49, MATCH($D132, products!$A$1:$A$49, 0), MATCH(orders!K$1, products!$A$1:$G$1, 0))</f>
        <v>2.5</v>
      </c>
      <c r="L132" s="5">
        <f>INDEX(products!$A$1:$G$49, MATCH($D132, products!$A$1:$A$49, 0), MATCH(orders!L$1, products!$A$1:$G$1, 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 ",0)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 MATCH($D133, products!$A$1:$A$49, 0), MATCH(orders!I$1, products!$A$1:$G$1, 0))</f>
        <v>Exc</v>
      </c>
      <c r="J133" t="str">
        <f>INDEX(products!$A$1:$G$49, MATCH($D133, products!$A$1:$A$49, 0), MATCH(orders!J$1, products!$A$1:$G$1, 0))</f>
        <v>D</v>
      </c>
      <c r="K133" s="4">
        <f>INDEX(products!$A$1:$G$49, MATCH($D133, products!$A$1:$A$49, 0), MATCH(orders!K$1, products!$A$1:$G$1, 0))</f>
        <v>0.5</v>
      </c>
      <c r="L133" s="5">
        <f>INDEX(products!$A$1:$G$49, MATCH($D133, products!$A$1:$A$49, 0), MATCH(orders!L$1, products!$A$1:$G$1, 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 ",0)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 MATCH($D134, products!$A$1:$A$49, 0), MATCH(orders!I$1, products!$A$1:$G$1, 0))</f>
        <v>Ara</v>
      </c>
      <c r="J134" t="str">
        <f>INDEX(products!$A$1:$G$49, MATCH($D134, products!$A$1:$A$49, 0), MATCH(orders!J$1, products!$A$1:$G$1, 0))</f>
        <v>L</v>
      </c>
      <c r="K134" s="4">
        <f>INDEX(products!$A$1:$G$49, MATCH($D134, products!$A$1:$A$49, 0), MATCH(orders!K$1, products!$A$1:$G$1, 0))</f>
        <v>2.5</v>
      </c>
      <c r="L134" s="5">
        <f>INDEX(products!$A$1:$G$49, MATCH($D134, products!$A$1:$A$49, 0), MATCH(orders!L$1, products!$A$1:$G$1, 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 ",0)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 MATCH($D135, products!$A$1:$A$49, 0), MATCH(orders!I$1, products!$A$1:$G$1, 0))</f>
        <v>Lib</v>
      </c>
      <c r="J135" t="str">
        <f>INDEX(products!$A$1:$G$49, MATCH($D135, products!$A$1:$A$49, 0), MATCH(orders!J$1, products!$A$1:$G$1, 0))</f>
        <v>D</v>
      </c>
      <c r="K135" s="4">
        <f>INDEX(products!$A$1:$G$49, MATCH($D135, products!$A$1:$A$49, 0), MATCH(orders!K$1, products!$A$1:$G$1, 0))</f>
        <v>1</v>
      </c>
      <c r="L135" s="5">
        <f>INDEX(products!$A$1:$G$49, MATCH($D135, products!$A$1:$A$49, 0), MATCH(orders!L$1, products!$A$1:$G$1, 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 ",0)</f>
        <v>Ewell Hanby</v>
      </c>
      <c r="G136" s="2" t="str">
        <f>IF(_xlfn.XLOOKUP(C136,customers!$A$2:$A$1001,customers!$C$2:$C$1001,,0)=0,"",_xlfn.XLOOKUP(C136,customers!$A$2:$A$1001,customers!$C$2:$C$1001,,0))</f>
        <v/>
      </c>
      <c r="H136" s="2" t="str">
        <f>_xlfn.XLOOKUP(C136,customers!$A$2:$A$1001,customers!$G$2:$G$1001,,0)</f>
        <v>United States</v>
      </c>
      <c r="I136" t="str">
        <f>INDEX(products!$A$1:$G$49, MATCH($D136, products!$A$1:$A$49, 0), MATCH(orders!I$1, products!$A$1:$G$1, 0))</f>
        <v>Exc</v>
      </c>
      <c r="J136" t="str">
        <f>INDEX(products!$A$1:$G$49, MATCH($D136, products!$A$1:$A$49, 0), MATCH(orders!J$1, products!$A$1:$G$1, 0))</f>
        <v>M</v>
      </c>
      <c r="K136" s="4">
        <f>INDEX(products!$A$1:$G$49, MATCH($D136, products!$A$1:$A$49, 0), MATCH(orders!K$1, products!$A$1:$G$1, 0))</f>
        <v>2.5</v>
      </c>
      <c r="L136" s="5">
        <f>INDEX(products!$A$1:$G$49, MATCH($D136, products!$A$1:$A$49, 0), MATCH(orders!L$1, products!$A$1:$G$1, 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 ",0)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 MATCH($D137, products!$A$1:$A$49, 0), MATCH(orders!I$1, products!$A$1:$G$1, 0))</f>
        <v>Ara</v>
      </c>
      <c r="J137" t="str">
        <f>INDEX(products!$A$1:$G$49, MATCH($D137, products!$A$1:$A$49, 0), MATCH(orders!J$1, products!$A$1:$G$1, 0))</f>
        <v>L</v>
      </c>
      <c r="K137" s="4">
        <f>INDEX(products!$A$1:$G$49, MATCH($D137, products!$A$1:$A$49, 0), MATCH(orders!K$1, products!$A$1:$G$1, 0))</f>
        <v>0.5</v>
      </c>
      <c r="L137" s="5">
        <f>INDEX(products!$A$1:$G$49, MATCH($D137, products!$A$1:$A$49, 0), MATCH(orders!L$1, products!$A$1:$G$1, 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 ",0)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 MATCH($D138, products!$A$1:$A$49, 0), MATCH(orders!I$1, products!$A$1:$G$1, 0))</f>
        <v>Ara</v>
      </c>
      <c r="J138" t="str">
        <f>INDEX(products!$A$1:$G$49, MATCH($D138, products!$A$1:$A$49, 0), MATCH(orders!J$1, products!$A$1:$G$1, 0))</f>
        <v>D</v>
      </c>
      <c r="K138" s="4">
        <f>INDEX(products!$A$1:$G$49, MATCH($D138, products!$A$1:$A$49, 0), MATCH(orders!K$1, products!$A$1:$G$1, 0))</f>
        <v>0.2</v>
      </c>
      <c r="L138" s="5">
        <f>INDEX(products!$A$1:$G$49, MATCH($D138, products!$A$1:$A$49, 0), MATCH(orders!L$1, products!$A$1:$G$1, 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 ",0)</f>
        <v>Elonore Joliffe</v>
      </c>
      <c r="G139" s="2" t="str">
        <f>IF(_xlfn.XLOOKUP(C139,customers!$A$2:$A$1001,customers!$C$2:$C$1001,,0)=0,"",_xlfn.XLOOKUP(C139,customers!$A$2:$A$1001,customers!$C$2:$C$1001,,0))</f>
        <v/>
      </c>
      <c r="H139" s="2" t="str">
        <f>_xlfn.XLOOKUP(C139,customers!$A$2:$A$1001,customers!$G$2:$G$1001,,0)</f>
        <v>Ireland</v>
      </c>
      <c r="I139" t="str">
        <f>INDEX(products!$A$1:$G$49, MATCH($D139, products!$A$1:$A$49, 0), MATCH(orders!I$1, products!$A$1:$G$1, 0))</f>
        <v>Exc</v>
      </c>
      <c r="J139" t="str">
        <f>INDEX(products!$A$1:$G$49, MATCH($D139, products!$A$1:$A$49, 0), MATCH(orders!J$1, products!$A$1:$G$1, 0))</f>
        <v>L</v>
      </c>
      <c r="K139" s="4">
        <f>INDEX(products!$A$1:$G$49, MATCH($D139, products!$A$1:$A$49, 0), MATCH(orders!K$1, products!$A$1:$G$1, 0))</f>
        <v>2.5</v>
      </c>
      <c r="L139" s="5">
        <f>INDEX(products!$A$1:$G$49, MATCH($D139, products!$A$1:$A$49, 0), MATCH(orders!L$1, products!$A$1:$G$1, 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 ",0)</f>
        <v>Abraham Coleman</v>
      </c>
      <c r="G140" s="2" t="str">
        <f>IF(_xlfn.XLOOKUP(C140,customers!$A$2:$A$1001,customers!$C$2:$C$1001,,0)=0,"",_xlfn.XLOOKUP(C140,customers!$A$2:$A$1001,customers!$C$2:$C$1001,,0))</f>
        <v/>
      </c>
      <c r="H140" s="2" t="str">
        <f>_xlfn.XLOOKUP(C140,customers!$A$2:$A$1001,customers!$G$2:$G$1001,,0)</f>
        <v>United States</v>
      </c>
      <c r="I140" t="str">
        <f>INDEX(products!$A$1:$G$49, MATCH($D140, products!$A$1:$A$49, 0), MATCH(orders!I$1, products!$A$1:$G$1, 0))</f>
        <v>Exc</v>
      </c>
      <c r="J140" t="str">
        <f>INDEX(products!$A$1:$G$49, MATCH($D140, products!$A$1:$A$49, 0), MATCH(orders!J$1, products!$A$1:$G$1, 0))</f>
        <v>D</v>
      </c>
      <c r="K140" s="4">
        <f>INDEX(products!$A$1:$G$49, MATCH($D140, products!$A$1:$A$49, 0), MATCH(orders!K$1, products!$A$1:$G$1, 0))</f>
        <v>1</v>
      </c>
      <c r="L140" s="5">
        <f>INDEX(products!$A$1:$G$49, MATCH($D140, products!$A$1:$A$49, 0), MATCH(orders!L$1, products!$A$1:$G$1, 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 ",0)</f>
        <v>Rivy Farington</v>
      </c>
      <c r="G141" s="2" t="str">
        <f>IF(_xlfn.XLOOKUP(C141,customers!$A$2:$A$1001,customers!$C$2:$C$1001,,0)=0,"",_xlfn.XLOOKUP(C141,customers!$A$2:$A$1001,customers!$C$2:$C$1001,,0))</f>
        <v/>
      </c>
      <c r="H141" s="2" t="str">
        <f>_xlfn.XLOOKUP(C141,customers!$A$2:$A$1001,customers!$G$2:$G$1001,,0)</f>
        <v>United States</v>
      </c>
      <c r="I141" t="str">
        <f>INDEX(products!$A$1:$G$49, MATCH($D141, products!$A$1:$A$49, 0), MATCH(orders!I$1, products!$A$1:$G$1, 0))</f>
        <v>Lib</v>
      </c>
      <c r="J141" t="str">
        <f>INDEX(products!$A$1:$G$49, MATCH($D141, products!$A$1:$A$49, 0), MATCH(orders!J$1, products!$A$1:$G$1, 0))</f>
        <v>D</v>
      </c>
      <c r="K141" s="4">
        <f>INDEX(products!$A$1:$G$49, MATCH($D141, products!$A$1:$A$49, 0), MATCH(orders!K$1, products!$A$1:$G$1, 0))</f>
        <v>1</v>
      </c>
      <c r="L141" s="5">
        <f>INDEX(products!$A$1:$G$49, MATCH($D141, products!$A$1:$A$49, 0), MATCH(orders!L$1, products!$A$1:$G$1, 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 ",0)</f>
        <v>Vallie Kundt</v>
      </c>
      <c r="G142" s="2" t="str">
        <f>IF(_xlfn.XLOOKUP(C142,customers!$A$2:$A$1001,customers!$C$2:$C$1001,,0)=0,"",_xlfn.XLOOKUP(C142,customers!$A$2:$A$1001,customers!$C$2:$C$1001,,0))</f>
        <v>vkundt3w@bigcartel.com</v>
      </c>
      <c r="H142" s="2" t="str">
        <f>_xlfn.XLOOKUP(C142,customers!$A$2:$A$1001,customers!$G$2:$G$1001,,0)</f>
        <v>Ireland</v>
      </c>
      <c r="I142" t="str">
        <f>INDEX(products!$A$1:$G$49, MATCH($D142, products!$A$1:$A$49, 0), MATCH(orders!I$1, products!$A$1:$G$1, 0))</f>
        <v>Lib</v>
      </c>
      <c r="J142" t="str">
        <f>INDEX(products!$A$1:$G$49, MATCH($D142, products!$A$1:$A$49, 0), MATCH(orders!J$1, products!$A$1:$G$1, 0))</f>
        <v>D</v>
      </c>
      <c r="K142" s="4">
        <f>INDEX(products!$A$1:$G$49, MATCH($D142, products!$A$1:$A$49, 0), MATCH(orders!K$1, products!$A$1:$G$1, 0))</f>
        <v>2.5</v>
      </c>
      <c r="L142" s="5">
        <f>INDEX(products!$A$1:$G$49, MATCH($D142, products!$A$1:$A$49, 0), MATCH(orders!L$1, products!$A$1:$G$1, 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 ",0)</f>
        <v>Boyd Bett</v>
      </c>
      <c r="G143" s="2" t="str">
        <f>IF(_xlfn.XLOOKUP(C143,customers!$A$2:$A$1001,customers!$C$2:$C$1001,,0)=0,"",_xlfn.XLOOKUP(C143,customers!$A$2:$A$1001,customers!$C$2:$C$1001,,0))</f>
        <v>bbett3x@google.de</v>
      </c>
      <c r="H143" s="2" t="str">
        <f>_xlfn.XLOOKUP(C143,customers!$A$2:$A$1001,customers!$G$2:$G$1001,,0)</f>
        <v>United States</v>
      </c>
      <c r="I143" t="str">
        <f>INDEX(products!$A$1:$G$49, MATCH($D143, products!$A$1:$A$49, 0), MATCH(orders!I$1, products!$A$1:$G$1, 0))</f>
        <v>Ara</v>
      </c>
      <c r="J143" t="str">
        <f>INDEX(products!$A$1:$G$49, MATCH($D143, products!$A$1:$A$49, 0), MATCH(orders!J$1, products!$A$1:$G$1, 0))</f>
        <v>L</v>
      </c>
      <c r="K143" s="4">
        <f>INDEX(products!$A$1:$G$49, MATCH($D143, products!$A$1:$A$49, 0), MATCH(orders!K$1, products!$A$1:$G$1, 0))</f>
        <v>0.2</v>
      </c>
      <c r="L143" s="5">
        <f>INDEX(products!$A$1:$G$49, MATCH($D143, products!$A$1:$A$49, 0), MATCH(orders!L$1, products!$A$1:$G$1, 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 ",0)</f>
        <v>Julio Armytage</v>
      </c>
      <c r="G144" s="2" t="str">
        <f>IF(_xlfn.XLOOKUP(C144,customers!$A$2:$A$1001,customers!$C$2:$C$1001,,0)=0,"",_xlfn.XLOOKUP(C144,customers!$A$2:$A$1001,customers!$C$2:$C$1001,,0))</f>
        <v/>
      </c>
      <c r="H144" s="2" t="str">
        <f>_xlfn.XLOOKUP(C144,customers!$A$2:$A$1001,customers!$G$2:$G$1001,,0)</f>
        <v>Ireland</v>
      </c>
      <c r="I144" t="str">
        <f>INDEX(products!$A$1:$G$49, MATCH($D144, products!$A$1:$A$49, 0), MATCH(orders!I$1, products!$A$1:$G$1, 0))</f>
        <v>Exc</v>
      </c>
      <c r="J144" t="str">
        <f>INDEX(products!$A$1:$G$49, MATCH($D144, products!$A$1:$A$49, 0), MATCH(orders!J$1, products!$A$1:$G$1, 0))</f>
        <v>L</v>
      </c>
      <c r="K144" s="4">
        <f>INDEX(products!$A$1:$G$49, MATCH($D144, products!$A$1:$A$49, 0), MATCH(orders!K$1, products!$A$1:$G$1, 0))</f>
        <v>2.5</v>
      </c>
      <c r="L144" s="5">
        <f>INDEX(products!$A$1:$G$49, MATCH($D144, products!$A$1:$A$49, 0), MATCH(orders!L$1, products!$A$1:$G$1, 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 ",0)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 MATCH($D145, products!$A$1:$A$49, 0), MATCH(orders!I$1, products!$A$1:$G$1, 0))</f>
        <v>Lib</v>
      </c>
      <c r="J145" t="str">
        <f>INDEX(products!$A$1:$G$49, MATCH($D145, products!$A$1:$A$49, 0), MATCH(orders!J$1, products!$A$1:$G$1, 0))</f>
        <v>M</v>
      </c>
      <c r="K145" s="4">
        <f>INDEX(products!$A$1:$G$49, MATCH($D145, products!$A$1:$A$49, 0), MATCH(orders!K$1, products!$A$1:$G$1, 0))</f>
        <v>0.5</v>
      </c>
      <c r="L145" s="5">
        <f>INDEX(products!$A$1:$G$49, MATCH($D145, products!$A$1:$A$49, 0), MATCH(orders!L$1, products!$A$1:$G$1, 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 ",0)</f>
        <v>Winn Keyse</v>
      </c>
      <c r="G146" s="2" t="str">
        <f>IF(_xlfn.XLOOKUP(C146,customers!$A$2:$A$1001,customers!$C$2:$C$1001,,0)=0,"",_xlfn.XLOOKUP(C146,customers!$A$2:$A$1001,customers!$C$2:$C$1001,,0))</f>
        <v>wkeyse40@apple.com</v>
      </c>
      <c r="H146" s="2" t="str">
        <f>_xlfn.XLOOKUP(C146,customers!$A$2:$A$1001,customers!$G$2:$G$1001,,0)</f>
        <v>United States</v>
      </c>
      <c r="I146" t="str">
        <f>INDEX(products!$A$1:$G$49, MATCH($D146, products!$A$1:$A$49, 0), MATCH(orders!I$1, products!$A$1:$G$1, 0))</f>
        <v>Exc</v>
      </c>
      <c r="J146" t="str">
        <f>INDEX(products!$A$1:$G$49, MATCH($D146, products!$A$1:$A$49, 0), MATCH(orders!J$1, products!$A$1:$G$1, 0))</f>
        <v>L</v>
      </c>
      <c r="K146" s="4">
        <f>INDEX(products!$A$1:$G$49, MATCH($D146, products!$A$1:$A$49, 0), MATCH(orders!K$1, products!$A$1:$G$1, 0))</f>
        <v>2.5</v>
      </c>
      <c r="L146" s="5">
        <f>INDEX(products!$A$1:$G$49, MATCH($D146, products!$A$1:$A$49, 0), MATCH(orders!L$1, products!$A$1:$G$1, 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 ",0)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 MATCH($D147, products!$A$1:$A$49, 0), MATCH(orders!I$1, products!$A$1:$G$1, 0))</f>
        <v>Lib</v>
      </c>
      <c r="J147" t="str">
        <f>INDEX(products!$A$1:$G$49, MATCH($D147, products!$A$1:$A$49, 0), MATCH(orders!J$1, products!$A$1:$G$1, 0))</f>
        <v>M</v>
      </c>
      <c r="K147" s="4">
        <f>INDEX(products!$A$1:$G$49, MATCH($D147, products!$A$1:$A$49, 0), MATCH(orders!K$1, products!$A$1:$G$1, 0))</f>
        <v>0.2</v>
      </c>
      <c r="L147" s="5">
        <f>INDEX(products!$A$1:$G$49, MATCH($D147, products!$A$1:$A$49, 0), MATCH(orders!L$1, products!$A$1:$G$1, 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 ",0)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 MATCH($D148, products!$A$1:$A$49, 0), MATCH(orders!I$1, products!$A$1:$G$1, 0))</f>
        <v>Lib</v>
      </c>
      <c r="J148" t="str">
        <f>INDEX(products!$A$1:$G$49, MATCH($D148, products!$A$1:$A$49, 0), MATCH(orders!J$1, products!$A$1:$G$1, 0))</f>
        <v>M</v>
      </c>
      <c r="K148" s="4">
        <f>INDEX(products!$A$1:$G$49, MATCH($D148, products!$A$1:$A$49, 0), MATCH(orders!K$1, products!$A$1:$G$1, 0))</f>
        <v>1</v>
      </c>
      <c r="L148" s="5">
        <f>INDEX(products!$A$1:$G$49, MATCH($D148, products!$A$1:$A$49, 0), MATCH(orders!L$1, products!$A$1:$G$1, 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 ",0)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 MATCH($D149, products!$A$1:$A$49, 0), MATCH(orders!I$1, products!$A$1:$G$1, 0))</f>
        <v>Exc</v>
      </c>
      <c r="J149" t="str">
        <f>INDEX(products!$A$1:$G$49, MATCH($D149, products!$A$1:$A$49, 0), MATCH(orders!J$1, products!$A$1:$G$1, 0))</f>
        <v>M</v>
      </c>
      <c r="K149" s="4">
        <f>INDEX(products!$A$1:$G$49, MATCH($D149, products!$A$1:$A$49, 0), MATCH(orders!K$1, products!$A$1:$G$1, 0))</f>
        <v>1</v>
      </c>
      <c r="L149" s="5">
        <f>INDEX(products!$A$1:$G$49, MATCH($D149, products!$A$1:$A$49, 0), MATCH(orders!L$1, products!$A$1:$G$1, 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 ",0)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 MATCH($D150, products!$A$1:$A$49, 0), MATCH(orders!I$1, products!$A$1:$G$1, 0))</f>
        <v>Exc</v>
      </c>
      <c r="J150" t="str">
        <f>INDEX(products!$A$1:$G$49, MATCH($D150, products!$A$1:$A$49, 0), MATCH(orders!J$1, products!$A$1:$G$1, 0))</f>
        <v>D</v>
      </c>
      <c r="K150" s="4">
        <f>INDEX(products!$A$1:$G$49, MATCH($D150, products!$A$1:$A$49, 0), MATCH(orders!K$1, products!$A$1:$G$1, 0))</f>
        <v>0.2</v>
      </c>
      <c r="L150" s="5">
        <f>INDEX(products!$A$1:$G$49, MATCH($D150, products!$A$1:$A$49, 0), MATCH(orders!L$1, products!$A$1:$G$1, 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 ",0)</f>
        <v>Gerard Pirdy</v>
      </c>
      <c r="G151" s="2" t="str">
        <f>IF(_xlfn.XLOOKUP(C151,customers!$A$2:$A$1001,customers!$C$2:$C$1001,,0)=0,"",_xlfn.XLOOKUP(C151,customers!$A$2:$A$1001,customers!$C$2:$C$1001,,0))</f>
        <v/>
      </c>
      <c r="H151" s="2" t="str">
        <f>_xlfn.XLOOKUP(C151,customers!$A$2:$A$1001,customers!$G$2:$G$1001,,0)</f>
        <v>United States</v>
      </c>
      <c r="I151" t="str">
        <f>INDEX(products!$A$1:$G$49, MATCH($D151, products!$A$1:$A$49, 0), MATCH(orders!I$1, products!$A$1:$G$1, 0))</f>
        <v>Ara</v>
      </c>
      <c r="J151" t="str">
        <f>INDEX(products!$A$1:$G$49, MATCH($D151, products!$A$1:$A$49, 0), MATCH(orders!J$1, products!$A$1:$G$1, 0))</f>
        <v>M</v>
      </c>
      <c r="K151" s="4">
        <f>INDEX(products!$A$1:$G$49, MATCH($D151, products!$A$1:$A$49, 0), MATCH(orders!K$1, products!$A$1:$G$1, 0))</f>
        <v>2.5</v>
      </c>
      <c r="L151" s="5">
        <f>INDEX(products!$A$1:$G$49, MATCH($D151, products!$A$1:$A$49, 0), MATCH(orders!L$1, products!$A$1:$G$1, 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 ",0)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 MATCH($D152, products!$A$1:$A$49, 0), MATCH(orders!I$1, products!$A$1:$G$1, 0))</f>
        <v>Lib</v>
      </c>
      <c r="J152" t="str">
        <f>INDEX(products!$A$1:$G$49, MATCH($D152, products!$A$1:$A$49, 0), MATCH(orders!J$1, products!$A$1:$G$1, 0))</f>
        <v>D</v>
      </c>
      <c r="K152" s="4">
        <f>INDEX(products!$A$1:$G$49, MATCH($D152, products!$A$1:$A$49, 0), MATCH(orders!K$1, products!$A$1:$G$1, 0))</f>
        <v>1</v>
      </c>
      <c r="L152" s="5">
        <f>INDEX(products!$A$1:$G$49, MATCH($D152, products!$A$1:$A$49, 0), MATCH(orders!L$1, products!$A$1:$G$1, 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 ",0)</f>
        <v>Quinton Fouracres</v>
      </c>
      <c r="G153" s="2" t="str">
        <f>IF(_xlfn.XLOOKUP(C153,customers!$A$2:$A$1001,customers!$C$2:$C$1001,,0)=0,"",_xlfn.XLOOKUP(C153,customers!$A$2:$A$1001,customers!$C$2:$C$1001,,0))</f>
        <v/>
      </c>
      <c r="H153" s="2" t="str">
        <f>_xlfn.XLOOKUP(C153,customers!$A$2:$A$1001,customers!$G$2:$G$1001,,0)</f>
        <v>United States</v>
      </c>
      <c r="I153" t="str">
        <f>INDEX(products!$A$1:$G$49, MATCH($D153, products!$A$1:$A$49, 0), MATCH(orders!I$1, products!$A$1:$G$1, 0))</f>
        <v>Ara</v>
      </c>
      <c r="J153" t="str">
        <f>INDEX(products!$A$1:$G$49, MATCH($D153, products!$A$1:$A$49, 0), MATCH(orders!J$1, products!$A$1:$G$1, 0))</f>
        <v>M</v>
      </c>
      <c r="K153" s="4">
        <f>INDEX(products!$A$1:$G$49, MATCH($D153, products!$A$1:$A$49, 0), MATCH(orders!K$1, products!$A$1:$G$1, 0))</f>
        <v>1</v>
      </c>
      <c r="L153" s="5">
        <f>INDEX(products!$A$1:$G$49, MATCH($D153, products!$A$1:$A$49, 0), MATCH(orders!L$1, products!$A$1:$G$1, 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 ",0)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 MATCH($D154, products!$A$1:$A$49, 0), MATCH(orders!I$1, products!$A$1:$G$1, 0))</f>
        <v>Rob</v>
      </c>
      <c r="J154" t="str">
        <f>INDEX(products!$A$1:$G$49, MATCH($D154, products!$A$1:$A$49, 0), MATCH(orders!J$1, products!$A$1:$G$1, 0))</f>
        <v>M</v>
      </c>
      <c r="K154" s="4">
        <f>INDEX(products!$A$1:$G$49, MATCH($D154, products!$A$1:$A$49, 0), MATCH(orders!K$1, products!$A$1:$G$1, 0))</f>
        <v>2.5</v>
      </c>
      <c r="L154" s="5">
        <f>INDEX(products!$A$1:$G$49, MATCH($D154, products!$A$1:$A$49, 0), MATCH(orders!L$1, products!$A$1:$G$1, 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 ",0)</f>
        <v>Hetti Penson</v>
      </c>
      <c r="G155" s="2" t="str">
        <f>IF(_xlfn.XLOOKUP(C155,customers!$A$2:$A$1001,customers!$C$2:$C$1001,,0)=0,"",_xlfn.XLOOKUP(C155,customers!$A$2:$A$1001,customers!$C$2:$C$1001,,0))</f>
        <v/>
      </c>
      <c r="H155" s="2" t="str">
        <f>_xlfn.XLOOKUP(C155,customers!$A$2:$A$1001,customers!$G$2:$G$1001,,0)</f>
        <v>United States</v>
      </c>
      <c r="I155" t="str">
        <f>INDEX(products!$A$1:$G$49, MATCH($D155, products!$A$1:$A$49, 0), MATCH(orders!I$1, products!$A$1:$G$1, 0))</f>
        <v>Rob</v>
      </c>
      <c r="J155" t="str">
        <f>INDEX(products!$A$1:$G$49, MATCH($D155, products!$A$1:$A$49, 0), MATCH(orders!J$1, products!$A$1:$G$1, 0))</f>
        <v>D</v>
      </c>
      <c r="K155" s="4">
        <f>INDEX(products!$A$1:$G$49, MATCH($D155, products!$A$1:$A$49, 0), MATCH(orders!K$1, products!$A$1:$G$1, 0))</f>
        <v>0.2</v>
      </c>
      <c r="L155" s="5">
        <f>INDEX(products!$A$1:$G$49, MATCH($D155, products!$A$1:$A$49, 0), MATCH(orders!L$1, products!$A$1:$G$1, 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 ",0)</f>
        <v>Jocko Pray</v>
      </c>
      <c r="G156" s="2" t="str">
        <f>IF(_xlfn.XLOOKUP(C156,customers!$A$2:$A$1001,customers!$C$2:$C$1001,,0)=0,"",_xlfn.XLOOKUP(C156,customers!$A$2:$A$1001,customers!$C$2:$C$1001,,0))</f>
        <v>jpray4a@youtube.com</v>
      </c>
      <c r="H156" s="2" t="str">
        <f>_xlfn.XLOOKUP(C156,customers!$A$2:$A$1001,customers!$G$2:$G$1001,,0)</f>
        <v>United States</v>
      </c>
      <c r="I156" t="str">
        <f>INDEX(products!$A$1:$G$49, MATCH($D156, products!$A$1:$A$49, 0), MATCH(orders!I$1, products!$A$1:$G$1, 0))</f>
        <v>Ara</v>
      </c>
      <c r="J156" t="str">
        <f>INDEX(products!$A$1:$G$49, MATCH($D156, products!$A$1:$A$49, 0), MATCH(orders!J$1, products!$A$1:$G$1, 0))</f>
        <v>D</v>
      </c>
      <c r="K156" s="4">
        <f>INDEX(products!$A$1:$G$49, MATCH($D156, products!$A$1:$A$49, 0), MATCH(orders!K$1, products!$A$1:$G$1, 0))</f>
        <v>2.5</v>
      </c>
      <c r="L156" s="5">
        <f>INDEX(products!$A$1:$G$49, MATCH($D156, products!$A$1:$A$49, 0), MATCH(orders!L$1, products!$A$1:$G$1, 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 ",0)</f>
        <v>Grete Holborn</v>
      </c>
      <c r="G157" s="2" t="str">
        <f>IF(_xlfn.XLOOKUP(C157,customers!$A$2:$A$1001,customers!$C$2:$C$1001,,0)=0,"",_xlfn.XLOOKUP(C157,customers!$A$2:$A$1001,customers!$C$2:$C$1001,,0))</f>
        <v>gholborn4b@ow.ly</v>
      </c>
      <c r="H157" s="2" t="str">
        <f>_xlfn.XLOOKUP(C157,customers!$A$2:$A$1001,customers!$G$2:$G$1001,,0)</f>
        <v>United States</v>
      </c>
      <c r="I157" t="str">
        <f>INDEX(products!$A$1:$G$49, MATCH($D157, products!$A$1:$A$49, 0), MATCH(orders!I$1, products!$A$1:$G$1, 0))</f>
        <v>Ara</v>
      </c>
      <c r="J157" t="str">
        <f>INDEX(products!$A$1:$G$49, MATCH($D157, products!$A$1:$A$49, 0), MATCH(orders!J$1, products!$A$1:$G$1, 0))</f>
        <v>M</v>
      </c>
      <c r="K157" s="4">
        <f>INDEX(products!$A$1:$G$49, MATCH($D157, products!$A$1:$A$49, 0), MATCH(orders!K$1, products!$A$1:$G$1, 0))</f>
        <v>2.5</v>
      </c>
      <c r="L157" s="5">
        <f>INDEX(products!$A$1:$G$49, MATCH($D157, products!$A$1:$A$49, 0), MATCH(orders!L$1, products!$A$1:$G$1, 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 ",0)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 MATCH($D158, products!$A$1:$A$49, 0), MATCH(orders!I$1, products!$A$1:$G$1, 0))</f>
        <v>Ara</v>
      </c>
      <c r="J158" t="str">
        <f>INDEX(products!$A$1:$G$49, MATCH($D158, products!$A$1:$A$49, 0), MATCH(orders!J$1, products!$A$1:$G$1, 0))</f>
        <v>M</v>
      </c>
      <c r="K158" s="4">
        <f>INDEX(products!$A$1:$G$49, MATCH($D158, products!$A$1:$A$49, 0), MATCH(orders!K$1, products!$A$1:$G$1, 0))</f>
        <v>2.5</v>
      </c>
      <c r="L158" s="5">
        <f>INDEX(products!$A$1:$G$49, MATCH($D158, products!$A$1:$A$49, 0), MATCH(orders!L$1, products!$A$1:$G$1, 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 ",0)</f>
        <v>Paulo Yea</v>
      </c>
      <c r="G159" s="2" t="str">
        <f>IF(_xlfn.XLOOKUP(C159,customers!$A$2:$A$1001,customers!$C$2:$C$1001,,0)=0,"",_xlfn.XLOOKUP(C159,customers!$A$2:$A$1001,customers!$C$2:$C$1001,,0))</f>
        <v>pyea4d@aol.com</v>
      </c>
      <c r="H159" s="2" t="str">
        <f>_xlfn.XLOOKUP(C159,customers!$A$2:$A$1001,customers!$G$2:$G$1001,,0)</f>
        <v>Ireland</v>
      </c>
      <c r="I159" t="str">
        <f>INDEX(products!$A$1:$G$49, MATCH($D159, products!$A$1:$A$49, 0), MATCH(orders!I$1, products!$A$1:$G$1, 0))</f>
        <v>Rob</v>
      </c>
      <c r="J159" t="str">
        <f>INDEX(products!$A$1:$G$49, MATCH($D159, products!$A$1:$A$49, 0), MATCH(orders!J$1, products!$A$1:$G$1, 0))</f>
        <v>D</v>
      </c>
      <c r="K159" s="4">
        <f>INDEX(products!$A$1:$G$49, MATCH($D159, products!$A$1:$A$49, 0), MATCH(orders!K$1, products!$A$1:$G$1, 0))</f>
        <v>2.5</v>
      </c>
      <c r="L159" s="5">
        <f>INDEX(products!$A$1:$G$49, MATCH($D159, products!$A$1:$A$49, 0), MATCH(orders!L$1, products!$A$1:$G$1, 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 ",0)</f>
        <v>Say Risborough</v>
      </c>
      <c r="G160" s="2" t="str">
        <f>IF(_xlfn.XLOOKUP(C160,customers!$A$2:$A$1001,customers!$C$2:$C$1001,,0)=0,"",_xlfn.XLOOKUP(C160,customers!$A$2:$A$1001,customers!$C$2:$C$1001,,0))</f>
        <v/>
      </c>
      <c r="H160" s="2" t="str">
        <f>_xlfn.XLOOKUP(C160,customers!$A$2:$A$1001,customers!$G$2:$G$1001,,0)</f>
        <v>United States</v>
      </c>
      <c r="I160" t="str">
        <f>INDEX(products!$A$1:$G$49, MATCH($D160, products!$A$1:$A$49, 0), MATCH(orders!I$1, products!$A$1:$G$1, 0))</f>
        <v>Rob</v>
      </c>
      <c r="J160" t="str">
        <f>INDEX(products!$A$1:$G$49, MATCH($D160, products!$A$1:$A$49, 0), MATCH(orders!J$1, products!$A$1:$G$1, 0))</f>
        <v>D</v>
      </c>
      <c r="K160" s="4">
        <f>INDEX(products!$A$1:$G$49, MATCH($D160, products!$A$1:$A$49, 0), MATCH(orders!K$1, products!$A$1:$G$1, 0))</f>
        <v>2.5</v>
      </c>
      <c r="L160" s="5">
        <f>INDEX(products!$A$1:$G$49, MATCH($D160, products!$A$1:$A$49, 0), MATCH(orders!L$1, products!$A$1:$G$1, 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 ",0)</f>
        <v>Alexa Sizey</v>
      </c>
      <c r="G161" s="2" t="str">
        <f>IF(_xlfn.XLOOKUP(C161,customers!$A$2:$A$1001,customers!$C$2:$C$1001,,0)=0,"",_xlfn.XLOOKUP(C161,customers!$A$2:$A$1001,customers!$C$2:$C$1001,,0))</f>
        <v/>
      </c>
      <c r="H161" s="2" t="str">
        <f>_xlfn.XLOOKUP(C161,customers!$A$2:$A$1001,customers!$G$2:$G$1001,,0)</f>
        <v>United States</v>
      </c>
      <c r="I161" t="str">
        <f>INDEX(products!$A$1:$G$49, MATCH($D161, products!$A$1:$A$49, 0), MATCH(orders!I$1, products!$A$1:$G$1, 0))</f>
        <v>Lib</v>
      </c>
      <c r="J161" t="str">
        <f>INDEX(products!$A$1:$G$49, MATCH($D161, products!$A$1:$A$49, 0), MATCH(orders!J$1, products!$A$1:$G$1, 0))</f>
        <v>L</v>
      </c>
      <c r="K161" s="4">
        <f>INDEX(products!$A$1:$G$49, MATCH($D161, products!$A$1:$A$49, 0), MATCH(orders!K$1, products!$A$1:$G$1, 0))</f>
        <v>2.5</v>
      </c>
      <c r="L161" s="5">
        <f>INDEX(products!$A$1:$G$49, MATCH($D161, products!$A$1:$A$49, 0), MATCH(orders!L$1, products!$A$1:$G$1, 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 ",0)</f>
        <v>Kari Swede</v>
      </c>
      <c r="G162" s="2" t="str">
        <f>IF(_xlfn.XLOOKUP(C162,customers!$A$2:$A$1001,customers!$C$2:$C$1001,,0)=0,"",_xlfn.XLOOKUP(C162,customers!$A$2:$A$1001,customers!$C$2:$C$1001,,0))</f>
        <v>kswede4g@addthis.com</v>
      </c>
      <c r="H162" s="2" t="str">
        <f>_xlfn.XLOOKUP(C162,customers!$A$2:$A$1001,customers!$G$2:$G$1001,,0)</f>
        <v>United States</v>
      </c>
      <c r="I162" t="str">
        <f>INDEX(products!$A$1:$G$49, MATCH($D162, products!$A$1:$A$49, 0), MATCH(orders!I$1, products!$A$1:$G$1, 0))</f>
        <v>Exc</v>
      </c>
      <c r="J162" t="str">
        <f>INDEX(products!$A$1:$G$49, MATCH($D162, products!$A$1:$A$49, 0), MATCH(orders!J$1, products!$A$1:$G$1, 0))</f>
        <v>M</v>
      </c>
      <c r="K162" s="4">
        <f>INDEX(products!$A$1:$G$49, MATCH($D162, products!$A$1:$A$49, 0), MATCH(orders!K$1, products!$A$1:$G$1, 0))</f>
        <v>0.5</v>
      </c>
      <c r="L162" s="5">
        <f>INDEX(products!$A$1:$G$49, MATCH($D162, products!$A$1:$A$49, 0), MATCH(orders!L$1, products!$A$1:$G$1, 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 ",0)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 MATCH($D163, products!$A$1:$A$49, 0), MATCH(orders!I$1, products!$A$1:$G$1, 0))</f>
        <v>Ara</v>
      </c>
      <c r="J163" t="str">
        <f>INDEX(products!$A$1:$G$49, MATCH($D163, products!$A$1:$A$49, 0), MATCH(orders!J$1, products!$A$1:$G$1, 0))</f>
        <v>L</v>
      </c>
      <c r="K163" s="4">
        <f>INDEX(products!$A$1:$G$49, MATCH($D163, products!$A$1:$A$49, 0), MATCH(orders!K$1, products!$A$1:$G$1, 0))</f>
        <v>0.5</v>
      </c>
      <c r="L163" s="5">
        <f>INDEX(products!$A$1:$G$49, MATCH($D163, products!$A$1:$A$49, 0), MATCH(orders!L$1, products!$A$1:$G$1, 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 ",0)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 MATCH($D164, products!$A$1:$A$49, 0), MATCH(orders!I$1, products!$A$1:$G$1, 0))</f>
        <v>Exc</v>
      </c>
      <c r="J164" t="str">
        <f>INDEX(products!$A$1:$G$49, MATCH($D164, products!$A$1:$A$49, 0), MATCH(orders!J$1, products!$A$1:$G$1, 0))</f>
        <v>D</v>
      </c>
      <c r="K164" s="4">
        <f>INDEX(products!$A$1:$G$49, MATCH($D164, products!$A$1:$A$49, 0), MATCH(orders!K$1, products!$A$1:$G$1, 0))</f>
        <v>0.5</v>
      </c>
      <c r="L164" s="5">
        <f>INDEX(products!$A$1:$G$49, MATCH($D164, products!$A$1:$A$49, 0), MATCH(orders!L$1, products!$A$1:$G$1, 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 ",0)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 MATCH($D165, products!$A$1:$A$49, 0), MATCH(orders!I$1, products!$A$1:$G$1, 0))</f>
        <v>Rob</v>
      </c>
      <c r="J165" t="str">
        <f>INDEX(products!$A$1:$G$49, MATCH($D165, products!$A$1:$A$49, 0), MATCH(orders!J$1, products!$A$1:$G$1, 0))</f>
        <v>D</v>
      </c>
      <c r="K165" s="4">
        <f>INDEX(products!$A$1:$G$49, MATCH($D165, products!$A$1:$A$49, 0), MATCH(orders!K$1, products!$A$1:$G$1, 0))</f>
        <v>0.2</v>
      </c>
      <c r="L165" s="5">
        <f>INDEX(products!$A$1:$G$49, MATCH($D165, products!$A$1:$A$49, 0), MATCH(orders!L$1, products!$A$1:$G$1, 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 ",0)</f>
        <v>Claiborne Feye</v>
      </c>
      <c r="G166" s="2" t="str">
        <f>IF(_xlfn.XLOOKUP(C166,customers!$A$2:$A$1001,customers!$C$2:$C$1001,,0)=0,"",_xlfn.XLOOKUP(C166,customers!$A$2:$A$1001,customers!$C$2:$C$1001,,0))</f>
        <v>cfeye4k@google.co.jp</v>
      </c>
      <c r="H166" s="2" t="str">
        <f>_xlfn.XLOOKUP(C166,customers!$A$2:$A$1001,customers!$G$2:$G$1001,,0)</f>
        <v>Ireland</v>
      </c>
      <c r="I166" t="str">
        <f>INDEX(products!$A$1:$G$49, MATCH($D166, products!$A$1:$A$49, 0), MATCH(orders!I$1, products!$A$1:$G$1, 0))</f>
        <v>Exc</v>
      </c>
      <c r="J166" t="str">
        <f>INDEX(products!$A$1:$G$49, MATCH($D166, products!$A$1:$A$49, 0), MATCH(orders!J$1, products!$A$1:$G$1, 0))</f>
        <v>D</v>
      </c>
      <c r="K166" s="4">
        <f>INDEX(products!$A$1:$G$49, MATCH($D166, products!$A$1:$A$49, 0), MATCH(orders!K$1, products!$A$1:$G$1, 0))</f>
        <v>0.5</v>
      </c>
      <c r="L166" s="5">
        <f>INDEX(products!$A$1:$G$49, MATCH($D166, products!$A$1:$A$49, 0), MATCH(orders!L$1, products!$A$1:$G$1, 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 ",0)</f>
        <v>Mina Elstone</v>
      </c>
      <c r="G167" s="2" t="str">
        <f>IF(_xlfn.XLOOKUP(C167,customers!$A$2:$A$1001,customers!$C$2:$C$1001,,0)=0,"",_xlfn.XLOOKUP(C167,customers!$A$2:$A$1001,customers!$C$2:$C$1001,,0))</f>
        <v/>
      </c>
      <c r="H167" s="2" t="str">
        <f>_xlfn.XLOOKUP(C167,customers!$A$2:$A$1001,customers!$G$2:$G$1001,,0)</f>
        <v>United States</v>
      </c>
      <c r="I167" t="str">
        <f>INDEX(products!$A$1:$G$49, MATCH($D167, products!$A$1:$A$49, 0), MATCH(orders!I$1, products!$A$1:$G$1, 0))</f>
        <v>Rob</v>
      </c>
      <c r="J167" t="str">
        <f>INDEX(products!$A$1:$G$49, MATCH($D167, products!$A$1:$A$49, 0), MATCH(orders!J$1, products!$A$1:$G$1, 0))</f>
        <v>D</v>
      </c>
      <c r="K167" s="4">
        <f>INDEX(products!$A$1:$G$49, MATCH($D167, products!$A$1:$A$49, 0), MATCH(orders!K$1, products!$A$1:$G$1, 0))</f>
        <v>1</v>
      </c>
      <c r="L167" s="5">
        <f>INDEX(products!$A$1:$G$49, MATCH($D167, products!$A$1:$A$49, 0), MATCH(orders!L$1, products!$A$1:$G$1, 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 ",0)</f>
        <v>Sherman Mewrcik</v>
      </c>
      <c r="G168" s="2" t="str">
        <f>IF(_xlfn.XLOOKUP(C168,customers!$A$2:$A$1001,customers!$C$2:$C$1001,,0)=0,"",_xlfn.XLOOKUP(C168,customers!$A$2:$A$1001,customers!$C$2:$C$1001,,0))</f>
        <v/>
      </c>
      <c r="H168" s="2" t="str">
        <f>_xlfn.XLOOKUP(C168,customers!$A$2:$A$1001,customers!$G$2:$G$1001,,0)</f>
        <v>United States</v>
      </c>
      <c r="I168" t="str">
        <f>INDEX(products!$A$1:$G$49, MATCH($D168, products!$A$1:$A$49, 0), MATCH(orders!I$1, products!$A$1:$G$1, 0))</f>
        <v>Rob</v>
      </c>
      <c r="J168" t="str">
        <f>INDEX(products!$A$1:$G$49, MATCH($D168, products!$A$1:$A$49, 0), MATCH(orders!J$1, products!$A$1:$G$1, 0))</f>
        <v>D</v>
      </c>
      <c r="K168" s="4">
        <f>INDEX(products!$A$1:$G$49, MATCH($D168, products!$A$1:$A$49, 0), MATCH(orders!K$1, products!$A$1:$G$1, 0))</f>
        <v>0.5</v>
      </c>
      <c r="L168" s="5">
        <f>INDEX(products!$A$1:$G$49, MATCH($D168, products!$A$1:$A$49, 0), MATCH(orders!L$1, products!$A$1:$G$1, 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 ",0)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 MATCH($D169, products!$A$1:$A$49, 0), MATCH(orders!I$1, products!$A$1:$G$1, 0))</f>
        <v>Exc</v>
      </c>
      <c r="J169" t="str">
        <f>INDEX(products!$A$1:$G$49, MATCH($D169, products!$A$1:$A$49, 0), MATCH(orders!J$1, products!$A$1:$G$1, 0))</f>
        <v>M</v>
      </c>
      <c r="K169" s="4">
        <f>INDEX(products!$A$1:$G$49, MATCH($D169, products!$A$1:$A$49, 0), MATCH(orders!K$1, products!$A$1:$G$1, 0))</f>
        <v>0.5</v>
      </c>
      <c r="L169" s="5">
        <f>INDEX(products!$A$1:$G$49, MATCH($D169, products!$A$1:$A$49, 0), MATCH(orders!L$1, products!$A$1:$G$1, 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 ",0)</f>
        <v>Stanislaus Valsler</v>
      </c>
      <c r="G170" s="2" t="str">
        <f>IF(_xlfn.XLOOKUP(C170,customers!$A$2:$A$1001,customers!$C$2:$C$1001,,0)=0,"",_xlfn.XLOOKUP(C170,customers!$A$2:$A$1001,customers!$C$2:$C$1001,,0))</f>
        <v/>
      </c>
      <c r="H170" s="2" t="str">
        <f>_xlfn.XLOOKUP(C170,customers!$A$2:$A$1001,customers!$G$2:$G$1001,,0)</f>
        <v>Ireland</v>
      </c>
      <c r="I170" t="str">
        <f>INDEX(products!$A$1:$G$49, MATCH($D170, products!$A$1:$A$49, 0), MATCH(orders!I$1, products!$A$1:$G$1, 0))</f>
        <v>Ara</v>
      </c>
      <c r="J170" t="str">
        <f>INDEX(products!$A$1:$G$49, MATCH($D170, products!$A$1:$A$49, 0), MATCH(orders!J$1, products!$A$1:$G$1, 0))</f>
        <v>M</v>
      </c>
      <c r="K170" s="4">
        <f>INDEX(products!$A$1:$G$49, MATCH($D170, products!$A$1:$A$49, 0), MATCH(orders!K$1, products!$A$1:$G$1, 0))</f>
        <v>0.5</v>
      </c>
      <c r="L170" s="5">
        <f>INDEX(products!$A$1:$G$49, MATCH($D170, products!$A$1:$A$49, 0), MATCH(orders!L$1, products!$A$1:$G$1, 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 ",0)</f>
        <v>Felita Dauney</v>
      </c>
      <c r="G171" s="2" t="str">
        <f>IF(_xlfn.XLOOKUP(C171,customers!$A$2:$A$1001,customers!$C$2:$C$1001,,0)=0,"",_xlfn.XLOOKUP(C171,customers!$A$2:$A$1001,customers!$C$2:$C$1001,,0))</f>
        <v>fdauney4p@sphinn.com</v>
      </c>
      <c r="H171" s="2" t="str">
        <f>_xlfn.XLOOKUP(C171,customers!$A$2:$A$1001,customers!$G$2:$G$1001,,0)</f>
        <v>Ireland</v>
      </c>
      <c r="I171" t="str">
        <f>INDEX(products!$A$1:$G$49, MATCH($D171, products!$A$1:$A$49, 0), MATCH(orders!I$1, products!$A$1:$G$1, 0))</f>
        <v>Rob</v>
      </c>
      <c r="J171" t="str">
        <f>INDEX(products!$A$1:$G$49, MATCH($D171, products!$A$1:$A$49, 0), MATCH(orders!J$1, products!$A$1:$G$1, 0))</f>
        <v>D</v>
      </c>
      <c r="K171" s="4">
        <f>INDEX(products!$A$1:$G$49, MATCH($D171, products!$A$1:$A$49, 0), MATCH(orders!K$1, products!$A$1:$G$1, 0))</f>
        <v>1</v>
      </c>
      <c r="L171" s="5">
        <f>INDEX(products!$A$1:$G$49, MATCH($D171, products!$A$1:$A$49, 0), MATCH(orders!L$1, products!$A$1:$G$1, 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 ",0)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 MATCH($D172, products!$A$1:$A$49, 0), MATCH(orders!I$1, products!$A$1:$G$1, 0))</f>
        <v>Exc</v>
      </c>
      <c r="J172" t="str">
        <f>INDEX(products!$A$1:$G$49, MATCH($D172, products!$A$1:$A$49, 0), MATCH(orders!J$1, products!$A$1:$G$1, 0))</f>
        <v>L</v>
      </c>
      <c r="K172" s="4">
        <f>INDEX(products!$A$1:$G$49, MATCH($D172, products!$A$1:$A$49, 0), MATCH(orders!K$1, products!$A$1:$G$1, 0))</f>
        <v>2.5</v>
      </c>
      <c r="L172" s="5">
        <f>INDEX(products!$A$1:$G$49, MATCH($D172, products!$A$1:$A$49, 0), MATCH(orders!L$1, products!$A$1:$G$1, 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 ",0)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 MATCH($D173, products!$A$1:$A$49, 0), MATCH(orders!I$1, products!$A$1:$G$1, 0))</f>
        <v>Exc</v>
      </c>
      <c r="J173" t="str">
        <f>INDEX(products!$A$1:$G$49, MATCH($D173, products!$A$1:$A$49, 0), MATCH(orders!J$1, products!$A$1:$G$1, 0))</f>
        <v>M</v>
      </c>
      <c r="K173" s="4">
        <f>INDEX(products!$A$1:$G$49, MATCH($D173, products!$A$1:$A$49, 0), MATCH(orders!K$1, products!$A$1:$G$1, 0))</f>
        <v>2.5</v>
      </c>
      <c r="L173" s="5">
        <f>INDEX(products!$A$1:$G$49, MATCH($D173, products!$A$1:$A$49, 0), MATCH(orders!L$1, products!$A$1:$G$1, 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 ",0)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 MATCH($D174, products!$A$1:$A$49, 0), MATCH(orders!I$1, products!$A$1:$G$1, 0))</f>
        <v>Exc</v>
      </c>
      <c r="J174" t="str">
        <f>INDEX(products!$A$1:$G$49, MATCH($D174, products!$A$1:$A$49, 0), MATCH(orders!J$1, products!$A$1:$G$1, 0))</f>
        <v>D</v>
      </c>
      <c r="K174" s="4">
        <f>INDEX(products!$A$1:$G$49, MATCH($D174, products!$A$1:$A$49, 0), MATCH(orders!K$1, products!$A$1:$G$1, 0))</f>
        <v>0.5</v>
      </c>
      <c r="L174" s="5">
        <f>INDEX(products!$A$1:$G$49, MATCH($D174, products!$A$1:$A$49, 0), MATCH(orders!L$1, products!$A$1:$G$1, 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 ",0)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 MATCH($D175, products!$A$1:$A$49, 0), MATCH(orders!I$1, products!$A$1:$G$1, 0))</f>
        <v>Rob</v>
      </c>
      <c r="J175" t="str">
        <f>INDEX(products!$A$1:$G$49, MATCH($D175, products!$A$1:$A$49, 0), MATCH(orders!J$1, products!$A$1:$G$1, 0))</f>
        <v>M</v>
      </c>
      <c r="K175" s="4">
        <f>INDEX(products!$A$1:$G$49, MATCH($D175, products!$A$1:$A$49, 0), MATCH(orders!K$1, products!$A$1:$G$1, 0))</f>
        <v>2.5</v>
      </c>
      <c r="L175" s="5">
        <f>INDEX(products!$A$1:$G$49, MATCH($D175, products!$A$1:$A$49, 0), MATCH(orders!L$1, products!$A$1:$G$1, 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 ",0)</f>
        <v>Elysee Sketch</v>
      </c>
      <c r="G176" s="2" t="str">
        <f>IF(_xlfn.XLOOKUP(C176,customers!$A$2:$A$1001,customers!$C$2:$C$1001,,0)=0,"",_xlfn.XLOOKUP(C176,customers!$A$2:$A$1001,customers!$C$2:$C$1001,,0))</f>
        <v/>
      </c>
      <c r="H176" s="2" t="str">
        <f>_xlfn.XLOOKUP(C176,customers!$A$2:$A$1001,customers!$G$2:$G$1001,,0)</f>
        <v>United States</v>
      </c>
      <c r="I176" t="str">
        <f>INDEX(products!$A$1:$G$49, MATCH($D176, products!$A$1:$A$49, 0), MATCH(orders!I$1, products!$A$1:$G$1, 0))</f>
        <v>Exc</v>
      </c>
      <c r="J176" t="str">
        <f>INDEX(products!$A$1:$G$49, MATCH($D176, products!$A$1:$A$49, 0), MATCH(orders!J$1, products!$A$1:$G$1, 0))</f>
        <v>L</v>
      </c>
      <c r="K176" s="4">
        <f>INDEX(products!$A$1:$G$49, MATCH($D176, products!$A$1:$A$49, 0), MATCH(orders!K$1, products!$A$1:$G$1, 0))</f>
        <v>2.5</v>
      </c>
      <c r="L176" s="5">
        <f>INDEX(products!$A$1:$G$49, MATCH($D176, products!$A$1:$A$49, 0), MATCH(orders!L$1, products!$A$1:$G$1, 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 ",0)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 MATCH($D177, products!$A$1:$A$49, 0), MATCH(orders!I$1, products!$A$1:$G$1, 0))</f>
        <v>Exc</v>
      </c>
      <c r="J177" t="str">
        <f>INDEX(products!$A$1:$G$49, MATCH($D177, products!$A$1:$A$49, 0), MATCH(orders!J$1, products!$A$1:$G$1, 0))</f>
        <v>M</v>
      </c>
      <c r="K177" s="4">
        <f>INDEX(products!$A$1:$G$49, MATCH($D177, products!$A$1:$A$49, 0), MATCH(orders!K$1, products!$A$1:$G$1, 0))</f>
        <v>2.5</v>
      </c>
      <c r="L177" s="5">
        <f>INDEX(products!$A$1:$G$49, MATCH($D177, products!$A$1:$A$49, 0), MATCH(orders!L$1, products!$A$1:$G$1, 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 ",0)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 MATCH($D178, products!$A$1:$A$49, 0), MATCH(orders!I$1, products!$A$1:$G$1, 0))</f>
        <v>Exc</v>
      </c>
      <c r="J178" t="str">
        <f>INDEX(products!$A$1:$G$49, MATCH($D178, products!$A$1:$A$49, 0), MATCH(orders!J$1, products!$A$1:$G$1, 0))</f>
        <v>L</v>
      </c>
      <c r="K178" s="4">
        <f>INDEX(products!$A$1:$G$49, MATCH($D178, products!$A$1:$A$49, 0), MATCH(orders!K$1, products!$A$1:$G$1, 0))</f>
        <v>2.5</v>
      </c>
      <c r="L178" s="5">
        <f>INDEX(products!$A$1:$G$49, MATCH($D178, products!$A$1:$A$49, 0), MATCH(orders!L$1, products!$A$1:$G$1, 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 ",0)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 MATCH($D179, products!$A$1:$A$49, 0), MATCH(orders!I$1, products!$A$1:$G$1, 0))</f>
        <v>Rob</v>
      </c>
      <c r="J179" t="str">
        <f>INDEX(products!$A$1:$G$49, MATCH($D179, products!$A$1:$A$49, 0), MATCH(orders!J$1, products!$A$1:$G$1, 0))</f>
        <v>L</v>
      </c>
      <c r="K179" s="4">
        <f>INDEX(products!$A$1:$G$49, MATCH($D179, products!$A$1:$A$49, 0), MATCH(orders!K$1, products!$A$1:$G$1, 0))</f>
        <v>2.5</v>
      </c>
      <c r="L179" s="5">
        <f>INDEX(products!$A$1:$G$49, MATCH($D179, products!$A$1:$A$49, 0), MATCH(orders!L$1, products!$A$1:$G$1, 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 ",0)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 MATCH($D180, products!$A$1:$A$49, 0), MATCH(orders!I$1, products!$A$1:$G$1, 0))</f>
        <v>Ara</v>
      </c>
      <c r="J180" t="str">
        <f>INDEX(products!$A$1:$G$49, MATCH($D180, products!$A$1:$A$49, 0), MATCH(orders!J$1, products!$A$1:$G$1, 0))</f>
        <v>L</v>
      </c>
      <c r="K180" s="4">
        <f>INDEX(products!$A$1:$G$49, MATCH($D180, products!$A$1:$A$49, 0), MATCH(orders!K$1, products!$A$1:$G$1, 0))</f>
        <v>1</v>
      </c>
      <c r="L180" s="5">
        <f>INDEX(products!$A$1:$G$49, MATCH($D180, products!$A$1:$A$49, 0), MATCH(orders!L$1, products!$A$1:$G$1, 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 ",0)</f>
        <v>Tiffany Scardafield</v>
      </c>
      <c r="G181" s="2" t="str">
        <f>IF(_xlfn.XLOOKUP(C181,customers!$A$2:$A$1001,customers!$C$2:$C$1001,,0)=0,"",_xlfn.XLOOKUP(C181,customers!$A$2:$A$1001,customers!$C$2:$C$1001,,0))</f>
        <v/>
      </c>
      <c r="H181" s="2" t="str">
        <f>_xlfn.XLOOKUP(C181,customers!$A$2:$A$1001,customers!$G$2:$G$1001,,0)</f>
        <v>Ireland</v>
      </c>
      <c r="I181" t="str">
        <f>INDEX(products!$A$1:$G$49, MATCH($D181, products!$A$1:$A$49, 0), MATCH(orders!I$1, products!$A$1:$G$1, 0))</f>
        <v>Ara</v>
      </c>
      <c r="J181" t="str">
        <f>INDEX(products!$A$1:$G$49, MATCH($D181, products!$A$1:$A$49, 0), MATCH(orders!J$1, products!$A$1:$G$1, 0))</f>
        <v>D</v>
      </c>
      <c r="K181" s="4">
        <f>INDEX(products!$A$1:$G$49, MATCH($D181, products!$A$1:$A$49, 0), MATCH(orders!K$1, products!$A$1:$G$1, 0))</f>
        <v>0.2</v>
      </c>
      <c r="L181" s="5">
        <f>INDEX(products!$A$1:$G$49, MATCH($D181, products!$A$1:$A$49, 0), MATCH(orders!L$1, products!$A$1:$G$1, 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 ",0)</f>
        <v>Abrahan Mussen</v>
      </c>
      <c r="G182" s="2" t="str">
        <f>IF(_xlfn.XLOOKUP(C182,customers!$A$2:$A$1001,customers!$C$2:$C$1001,,0)=0,"",_xlfn.XLOOKUP(C182,customers!$A$2:$A$1001,customers!$C$2:$C$1001,,0))</f>
        <v>amussen50@51.la</v>
      </c>
      <c r="H182" s="2" t="str">
        <f>_xlfn.XLOOKUP(C182,customers!$A$2:$A$1001,customers!$G$2:$G$1001,,0)</f>
        <v>United States</v>
      </c>
      <c r="I182" t="str">
        <f>INDEX(products!$A$1:$G$49, MATCH($D182, products!$A$1:$A$49, 0), MATCH(orders!I$1, products!$A$1:$G$1, 0))</f>
        <v>Exc</v>
      </c>
      <c r="J182" t="str">
        <f>INDEX(products!$A$1:$G$49, MATCH($D182, products!$A$1:$A$49, 0), MATCH(orders!J$1, products!$A$1:$G$1, 0))</f>
        <v>L</v>
      </c>
      <c r="K182" s="4">
        <f>INDEX(products!$A$1:$G$49, MATCH($D182, products!$A$1:$A$49, 0), MATCH(orders!K$1, products!$A$1:$G$1, 0))</f>
        <v>0.2</v>
      </c>
      <c r="L182" s="5">
        <f>INDEX(products!$A$1:$G$49, MATCH($D182, products!$A$1:$A$49, 0), MATCH(orders!L$1, products!$A$1:$G$1, 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 ",0)</f>
        <v>Abrahan Mussen</v>
      </c>
      <c r="G183" s="2" t="str">
        <f>IF(_xlfn.XLOOKUP(C183,customers!$A$2:$A$1001,customers!$C$2:$C$1001,,0)=0,"",_xlfn.XLOOKUP(C183,customers!$A$2:$A$1001,customers!$C$2:$C$1001,,0))</f>
        <v>amussen50@51.la</v>
      </c>
      <c r="H183" s="2" t="str">
        <f>_xlfn.XLOOKUP(C183,customers!$A$2:$A$1001,customers!$G$2:$G$1001,,0)</f>
        <v>United States</v>
      </c>
      <c r="I183" t="str">
        <f>INDEX(products!$A$1:$G$49, MATCH($D183, products!$A$1:$A$49, 0), MATCH(orders!I$1, products!$A$1:$G$1, 0))</f>
        <v>Ara</v>
      </c>
      <c r="J183" t="str">
        <f>INDEX(products!$A$1:$G$49, MATCH($D183, products!$A$1:$A$49, 0), MATCH(orders!J$1, products!$A$1:$G$1, 0))</f>
        <v>D</v>
      </c>
      <c r="K183" s="4">
        <f>INDEX(products!$A$1:$G$49, MATCH($D183, products!$A$1:$A$49, 0), MATCH(orders!K$1, products!$A$1:$G$1, 0))</f>
        <v>0.5</v>
      </c>
      <c r="L183" s="5">
        <f>INDEX(products!$A$1:$G$49, MATCH($D183, products!$A$1:$A$49, 0), MATCH(orders!L$1, products!$A$1:$G$1, 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 ",0)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 MATCH($D184, products!$A$1:$A$49, 0), MATCH(orders!I$1, products!$A$1:$G$1, 0))</f>
        <v>Rob</v>
      </c>
      <c r="J184" t="str">
        <f>INDEX(products!$A$1:$G$49, MATCH($D184, products!$A$1:$A$49, 0), MATCH(orders!J$1, products!$A$1:$G$1, 0))</f>
        <v>D</v>
      </c>
      <c r="K184" s="4">
        <f>INDEX(products!$A$1:$G$49, MATCH($D184, products!$A$1:$A$49, 0), MATCH(orders!K$1, products!$A$1:$G$1, 0))</f>
        <v>0.5</v>
      </c>
      <c r="L184" s="5">
        <f>INDEX(products!$A$1:$G$49, MATCH($D184, products!$A$1:$A$49, 0), MATCH(orders!L$1, products!$A$1:$G$1, 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 ",0)</f>
        <v>Tory Walas</v>
      </c>
      <c r="G185" s="2" t="str">
        <f>IF(_xlfn.XLOOKUP(C185,customers!$A$2:$A$1001,customers!$C$2:$C$1001,,0)=0,"",_xlfn.XLOOKUP(C185,customers!$A$2:$A$1001,customers!$C$2:$C$1001,,0))</f>
        <v>twalas53@google.ca</v>
      </c>
      <c r="H185" s="2" t="str">
        <f>_xlfn.XLOOKUP(C185,customers!$A$2:$A$1001,customers!$G$2:$G$1001,,0)</f>
        <v>United States</v>
      </c>
      <c r="I185" t="str">
        <f>INDEX(products!$A$1:$G$49, MATCH($D185, products!$A$1:$A$49, 0), MATCH(orders!I$1, products!$A$1:$G$1, 0))</f>
        <v>Exc</v>
      </c>
      <c r="J185" t="str">
        <f>INDEX(products!$A$1:$G$49, MATCH($D185, products!$A$1:$A$49, 0), MATCH(orders!J$1, products!$A$1:$G$1, 0))</f>
        <v>M</v>
      </c>
      <c r="K185" s="4">
        <f>INDEX(products!$A$1:$G$49, MATCH($D185, products!$A$1:$A$49, 0), MATCH(orders!K$1, products!$A$1:$G$1, 0))</f>
        <v>0.2</v>
      </c>
      <c r="L185" s="5">
        <f>INDEX(products!$A$1:$G$49, MATCH($D185, products!$A$1:$A$49, 0), MATCH(orders!L$1, products!$A$1:$G$1, 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 ",0)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 MATCH($D186, products!$A$1:$A$49, 0), MATCH(orders!I$1, products!$A$1:$G$1, 0))</f>
        <v>Ara</v>
      </c>
      <c r="J186" t="str">
        <f>INDEX(products!$A$1:$G$49, MATCH($D186, products!$A$1:$A$49, 0), MATCH(orders!J$1, products!$A$1:$G$1, 0))</f>
        <v>L</v>
      </c>
      <c r="K186" s="4">
        <f>INDEX(products!$A$1:$G$49, MATCH($D186, products!$A$1:$A$49, 0), MATCH(orders!K$1, products!$A$1:$G$1, 0))</f>
        <v>0.5</v>
      </c>
      <c r="L186" s="5">
        <f>INDEX(products!$A$1:$G$49, MATCH($D186, products!$A$1:$A$49, 0), MATCH(orders!L$1, products!$A$1:$G$1, 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 ",0)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 MATCH($D187, products!$A$1:$A$49, 0), MATCH(orders!I$1, products!$A$1:$G$1, 0))</f>
        <v>Exc</v>
      </c>
      <c r="J187" t="str">
        <f>INDEX(products!$A$1:$G$49, MATCH($D187, products!$A$1:$A$49, 0), MATCH(orders!J$1, products!$A$1:$G$1, 0))</f>
        <v>D</v>
      </c>
      <c r="K187" s="4">
        <f>INDEX(products!$A$1:$G$49, MATCH($D187, products!$A$1:$A$49, 0), MATCH(orders!K$1, products!$A$1:$G$1, 0))</f>
        <v>0.5</v>
      </c>
      <c r="L187" s="5">
        <f>INDEX(products!$A$1:$G$49, MATCH($D187, products!$A$1:$A$49, 0), MATCH(orders!L$1, products!$A$1:$G$1, 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 ",0)</f>
        <v>Mord Meriet</v>
      </c>
      <c r="G188" s="2" t="str">
        <f>IF(_xlfn.XLOOKUP(C188,customers!$A$2:$A$1001,customers!$C$2:$C$1001,,0)=0,"",_xlfn.XLOOKUP(C188,customers!$A$2:$A$1001,customers!$C$2:$C$1001,,0))</f>
        <v>mmeriet56@noaa.gov</v>
      </c>
      <c r="H188" s="2" t="str">
        <f>_xlfn.XLOOKUP(C188,customers!$A$2:$A$1001,customers!$G$2:$G$1001,,0)</f>
        <v>United States</v>
      </c>
      <c r="I188" t="str">
        <f>INDEX(products!$A$1:$G$49, MATCH($D188, products!$A$1:$A$49, 0), MATCH(orders!I$1, products!$A$1:$G$1, 0))</f>
        <v>Rob</v>
      </c>
      <c r="J188" t="str">
        <f>INDEX(products!$A$1:$G$49, MATCH($D188, products!$A$1:$A$49, 0), MATCH(orders!J$1, products!$A$1:$G$1, 0))</f>
        <v>M</v>
      </c>
      <c r="K188" s="4">
        <f>INDEX(products!$A$1:$G$49, MATCH($D188, products!$A$1:$A$49, 0), MATCH(orders!K$1, products!$A$1:$G$1, 0))</f>
        <v>2.5</v>
      </c>
      <c r="L188" s="5">
        <f>INDEX(products!$A$1:$G$49, MATCH($D188, products!$A$1:$A$49, 0), MATCH(orders!L$1, products!$A$1:$G$1, 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 ",0)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 MATCH($D189, products!$A$1:$A$49, 0), MATCH(orders!I$1, products!$A$1:$G$1, 0))</f>
        <v>Lib</v>
      </c>
      <c r="J189" t="str">
        <f>INDEX(products!$A$1:$G$49, MATCH($D189, products!$A$1:$A$49, 0), MATCH(orders!J$1, products!$A$1:$G$1, 0))</f>
        <v>M</v>
      </c>
      <c r="K189" s="4">
        <f>INDEX(products!$A$1:$G$49, MATCH($D189, products!$A$1:$A$49, 0), MATCH(orders!K$1, products!$A$1:$G$1, 0))</f>
        <v>0.5</v>
      </c>
      <c r="L189" s="5">
        <f>INDEX(products!$A$1:$G$49, MATCH($D189, products!$A$1:$A$49, 0), MATCH(orders!L$1, products!$A$1:$G$1, 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 ",0)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 MATCH($D190, products!$A$1:$A$49, 0), MATCH(orders!I$1, products!$A$1:$G$1, 0))</f>
        <v>Exc</v>
      </c>
      <c r="J190" t="str">
        <f>INDEX(products!$A$1:$G$49, MATCH($D190, products!$A$1:$A$49, 0), MATCH(orders!J$1, products!$A$1:$G$1, 0))</f>
        <v>L</v>
      </c>
      <c r="K190" s="4">
        <f>INDEX(products!$A$1:$G$49, MATCH($D190, products!$A$1:$A$49, 0), MATCH(orders!K$1, products!$A$1:$G$1, 0))</f>
        <v>0.2</v>
      </c>
      <c r="L190" s="5">
        <f>INDEX(products!$A$1:$G$49, MATCH($D190, products!$A$1:$A$49, 0), MATCH(orders!L$1, products!$A$1:$G$1, 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 ",0)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 MATCH($D191, products!$A$1:$A$49, 0), MATCH(orders!I$1, products!$A$1:$G$1, 0))</f>
        <v>Lib</v>
      </c>
      <c r="J191" t="str">
        <f>INDEX(products!$A$1:$G$49, MATCH($D191, products!$A$1:$A$49, 0), MATCH(orders!J$1, products!$A$1:$G$1, 0))</f>
        <v>M</v>
      </c>
      <c r="K191" s="4">
        <f>INDEX(products!$A$1:$G$49, MATCH($D191, products!$A$1:$A$49, 0), MATCH(orders!K$1, products!$A$1:$G$1, 0))</f>
        <v>1</v>
      </c>
      <c r="L191" s="5">
        <f>INDEX(products!$A$1:$G$49, MATCH($D191, products!$A$1:$A$49, 0), MATCH(orders!L$1, products!$A$1:$G$1, 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 ",0)</f>
        <v>Madelene Prinn</v>
      </c>
      <c r="G192" s="2" t="str">
        <f>IF(_xlfn.XLOOKUP(C192,customers!$A$2:$A$1001,customers!$C$2:$C$1001,,0)=0,"",_xlfn.XLOOKUP(C192,customers!$A$2:$A$1001,customers!$C$2:$C$1001,,0))</f>
        <v>mprinn5a@usa.gov</v>
      </c>
      <c r="H192" s="2" t="str">
        <f>_xlfn.XLOOKUP(C192,customers!$A$2:$A$1001,customers!$G$2:$G$1001,,0)</f>
        <v>United States</v>
      </c>
      <c r="I192" t="str">
        <f>INDEX(products!$A$1:$G$49, MATCH($D192, products!$A$1:$A$49, 0), MATCH(orders!I$1, products!$A$1:$G$1, 0))</f>
        <v>Lib</v>
      </c>
      <c r="J192" t="str">
        <f>INDEX(products!$A$1:$G$49, MATCH($D192, products!$A$1:$A$49, 0), MATCH(orders!J$1, products!$A$1:$G$1, 0))</f>
        <v>M</v>
      </c>
      <c r="K192" s="4">
        <f>INDEX(products!$A$1:$G$49, MATCH($D192, products!$A$1:$A$49, 0), MATCH(orders!K$1, products!$A$1:$G$1, 0))</f>
        <v>2.5</v>
      </c>
      <c r="L192" s="5">
        <f>INDEX(products!$A$1:$G$49, MATCH($D192, products!$A$1:$A$49, 0), MATCH(orders!L$1, products!$A$1:$G$1, 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 ",0)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 MATCH($D193, products!$A$1:$A$49, 0), MATCH(orders!I$1, products!$A$1:$G$1, 0))</f>
        <v>Lib</v>
      </c>
      <c r="J193" t="str">
        <f>INDEX(products!$A$1:$G$49, MATCH($D193, products!$A$1:$A$49, 0), MATCH(orders!J$1, products!$A$1:$G$1, 0))</f>
        <v>D</v>
      </c>
      <c r="K193" s="4">
        <f>INDEX(products!$A$1:$G$49, MATCH($D193, products!$A$1:$A$49, 0), MATCH(orders!K$1, products!$A$1:$G$1, 0))</f>
        <v>0.2</v>
      </c>
      <c r="L193" s="5">
        <f>INDEX(products!$A$1:$G$49, MATCH($D193, products!$A$1:$A$49, 0), MATCH(orders!L$1, products!$A$1:$G$1, 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 ",0)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 MATCH($D194, products!$A$1:$A$49, 0), MATCH(orders!I$1, products!$A$1:$G$1, 0))</f>
        <v>Exc</v>
      </c>
      <c r="J194" t="str">
        <f>INDEX(products!$A$1:$G$49, MATCH($D194, products!$A$1:$A$49, 0), MATCH(orders!J$1, products!$A$1:$G$1, 0))</f>
        <v>D</v>
      </c>
      <c r="K194" s="4">
        <f>INDEX(products!$A$1:$G$49, MATCH($D194, products!$A$1:$A$49, 0), MATCH(orders!K$1, products!$A$1:$G$1, 0))</f>
        <v>1</v>
      </c>
      <c r="L194" s="5">
        <f>INDEX(products!$A$1:$G$49, MATCH($D194, products!$A$1:$A$49, 0), MATCH(orders!L$1, products!$A$1:$G$1, 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 ",0)</f>
        <v>Kimberli Mustchin</v>
      </c>
      <c r="G195" s="2" t="str">
        <f>IF(_xlfn.XLOOKUP(C195,customers!$A$2:$A$1001,customers!$C$2:$C$1001,,0)=0,"",_xlfn.XLOOKUP(C195,customers!$A$2:$A$1001,customers!$C$2:$C$1001,,0))</f>
        <v/>
      </c>
      <c r="H195" s="2" t="str">
        <f>_xlfn.XLOOKUP(C195,customers!$A$2:$A$1001,customers!$G$2:$G$1001,,0)</f>
        <v>United States</v>
      </c>
      <c r="I195" t="str">
        <f>INDEX(products!$A$1:$G$49, MATCH($D195, products!$A$1:$A$49, 0), MATCH(orders!I$1, products!$A$1:$G$1, 0))</f>
        <v>Exc</v>
      </c>
      <c r="J195" t="str">
        <f>INDEX(products!$A$1:$G$49, MATCH($D195, products!$A$1:$A$49, 0), MATCH(orders!J$1, products!$A$1:$G$1, 0))</f>
        <v>L</v>
      </c>
      <c r="K195" s="4">
        <f>INDEX(products!$A$1:$G$49, MATCH($D195, products!$A$1:$A$49, 0), MATCH(orders!K$1, products!$A$1:$G$1, 0))</f>
        <v>1</v>
      </c>
      <c r="L195" s="5">
        <f>INDEX(products!$A$1:$G$49, MATCH($D195, products!$A$1:$A$49, 0), MATCH(orders!L$1, products!$A$1:$G$1, 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 ",0)</f>
        <v>Emlynne Laird</v>
      </c>
      <c r="G196" s="2" t="str">
        <f>IF(_xlfn.XLOOKUP(C196,customers!$A$2:$A$1001,customers!$C$2:$C$1001,,0)=0,"",_xlfn.XLOOKUP(C196,customers!$A$2:$A$1001,customers!$C$2:$C$1001,,0))</f>
        <v>elaird5e@bing.com</v>
      </c>
      <c r="H196" s="2" t="str">
        <f>_xlfn.XLOOKUP(C196,customers!$A$2:$A$1001,customers!$G$2:$G$1001,,0)</f>
        <v>United States</v>
      </c>
      <c r="I196" t="str">
        <f>INDEX(products!$A$1:$G$49, MATCH($D196, products!$A$1:$A$49, 0), MATCH(orders!I$1, products!$A$1:$G$1, 0))</f>
        <v>Exc</v>
      </c>
      <c r="J196" t="str">
        <f>INDEX(products!$A$1:$G$49, MATCH($D196, products!$A$1:$A$49, 0), MATCH(orders!J$1, products!$A$1:$G$1, 0))</f>
        <v>D</v>
      </c>
      <c r="K196" s="4">
        <f>INDEX(products!$A$1:$G$49, MATCH($D196, products!$A$1:$A$49, 0), MATCH(orders!K$1, products!$A$1:$G$1, 0))</f>
        <v>0.5</v>
      </c>
      <c r="L196" s="5">
        <f>INDEX(products!$A$1:$G$49, MATCH($D196, products!$A$1:$A$49, 0), MATCH(orders!L$1, products!$A$1:$G$1, 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 ",0)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 MATCH($D197, products!$A$1:$A$49, 0), MATCH(orders!I$1, products!$A$1:$G$1, 0))</f>
        <v>Ara</v>
      </c>
      <c r="J197" t="str">
        <f>INDEX(products!$A$1:$G$49, MATCH($D197, products!$A$1:$A$49, 0), MATCH(orders!J$1, products!$A$1:$G$1, 0))</f>
        <v>L</v>
      </c>
      <c r="K197" s="4">
        <f>INDEX(products!$A$1:$G$49, MATCH($D197, products!$A$1:$A$49, 0), MATCH(orders!K$1, products!$A$1:$G$1, 0))</f>
        <v>1</v>
      </c>
      <c r="L197" s="5">
        <f>INDEX(products!$A$1:$G$49, MATCH($D197, products!$A$1:$A$49, 0), MATCH(orders!L$1, products!$A$1:$G$1, 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 ",0)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 MATCH($D198, products!$A$1:$A$49, 0), MATCH(orders!I$1, products!$A$1:$G$1, 0))</f>
        <v>Exc</v>
      </c>
      <c r="J198" t="str">
        <f>INDEX(products!$A$1:$G$49, MATCH($D198, products!$A$1:$A$49, 0), MATCH(orders!J$1, products!$A$1:$G$1, 0))</f>
        <v>L</v>
      </c>
      <c r="K198" s="4">
        <f>INDEX(products!$A$1:$G$49, MATCH($D198, products!$A$1:$A$49, 0), MATCH(orders!K$1, products!$A$1:$G$1, 0))</f>
        <v>0.5</v>
      </c>
      <c r="L198" s="5">
        <f>INDEX(products!$A$1:$G$49, MATCH($D198, products!$A$1:$A$49, 0), MATCH(orders!L$1, products!$A$1:$G$1, 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 ",0)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 MATCH($D199, products!$A$1:$A$49, 0), MATCH(orders!I$1, products!$A$1:$G$1, 0))</f>
        <v>Lib</v>
      </c>
      <c r="J199" t="str">
        <f>INDEX(products!$A$1:$G$49, MATCH($D199, products!$A$1:$A$49, 0), MATCH(orders!J$1, products!$A$1:$G$1, 0))</f>
        <v>D</v>
      </c>
      <c r="K199" s="4">
        <f>INDEX(products!$A$1:$G$49, MATCH($D199, products!$A$1:$A$49, 0), MATCH(orders!K$1, products!$A$1:$G$1, 0))</f>
        <v>2.5</v>
      </c>
      <c r="L199" s="5">
        <f>INDEX(products!$A$1:$G$49, MATCH($D199, products!$A$1:$A$49, 0), MATCH(orders!L$1, products!$A$1:$G$1, 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 ",0)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 MATCH($D200, products!$A$1:$A$49, 0), MATCH(orders!I$1, products!$A$1:$G$1, 0))</f>
        <v>Lib</v>
      </c>
      <c r="J200" t="str">
        <f>INDEX(products!$A$1:$G$49, MATCH($D200, products!$A$1:$A$49, 0), MATCH(orders!J$1, products!$A$1:$G$1, 0))</f>
        <v>D</v>
      </c>
      <c r="K200" s="4">
        <f>INDEX(products!$A$1:$G$49, MATCH($D200, products!$A$1:$A$49, 0), MATCH(orders!K$1, products!$A$1:$G$1, 0))</f>
        <v>2.5</v>
      </c>
      <c r="L200" s="5">
        <f>INDEX(products!$A$1:$G$49, MATCH($D200, products!$A$1:$A$49, 0), MATCH(orders!L$1, products!$A$1:$G$1, 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 ",0)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 MATCH($D201, products!$A$1:$A$49, 0), MATCH(orders!I$1, products!$A$1:$G$1, 0))</f>
        <v>Lib</v>
      </c>
      <c r="J201" t="str">
        <f>INDEX(products!$A$1:$G$49, MATCH($D201, products!$A$1:$A$49, 0), MATCH(orders!J$1, products!$A$1:$G$1, 0))</f>
        <v>L</v>
      </c>
      <c r="K201" s="4">
        <f>INDEX(products!$A$1:$G$49, MATCH($D201, products!$A$1:$A$49, 0), MATCH(orders!K$1, products!$A$1:$G$1, 0))</f>
        <v>0.5</v>
      </c>
      <c r="L201" s="5">
        <f>INDEX(products!$A$1:$G$49, MATCH($D201, products!$A$1:$A$49, 0), MATCH(orders!L$1, products!$A$1:$G$1, 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 ",0)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 MATCH($D202, products!$A$1:$A$49, 0), MATCH(orders!I$1, products!$A$1:$G$1, 0))</f>
        <v>Exc</v>
      </c>
      <c r="J202" t="str">
        <f>INDEX(products!$A$1:$G$49, MATCH($D202, products!$A$1:$A$49, 0), MATCH(orders!J$1, products!$A$1:$G$1, 0))</f>
        <v>M</v>
      </c>
      <c r="K202" s="4">
        <f>INDEX(products!$A$1:$G$49, MATCH($D202, products!$A$1:$A$49, 0), MATCH(orders!K$1, products!$A$1:$G$1, 0))</f>
        <v>1</v>
      </c>
      <c r="L202" s="5">
        <f>INDEX(products!$A$1:$G$49, MATCH($D202, products!$A$1:$A$49, 0), MATCH(orders!L$1, products!$A$1:$G$1, 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 ",0)</f>
        <v>Adriana Lazarus</v>
      </c>
      <c r="G203" s="2" t="str">
        <f>IF(_xlfn.XLOOKUP(C203,customers!$A$2:$A$1001,customers!$C$2:$C$1001,,0)=0,"",_xlfn.XLOOKUP(C203,customers!$A$2:$A$1001,customers!$C$2:$C$1001,,0))</f>
        <v/>
      </c>
      <c r="H203" s="2" t="str">
        <f>_xlfn.XLOOKUP(C203,customers!$A$2:$A$1001,customers!$G$2:$G$1001,,0)</f>
        <v>United States</v>
      </c>
      <c r="I203" t="str">
        <f>INDEX(products!$A$1:$G$49, MATCH($D203, products!$A$1:$A$49, 0), MATCH(orders!I$1, products!$A$1:$G$1, 0))</f>
        <v>Lib</v>
      </c>
      <c r="J203" t="str">
        <f>INDEX(products!$A$1:$G$49, MATCH($D203, products!$A$1:$A$49, 0), MATCH(orders!J$1, products!$A$1:$G$1, 0))</f>
        <v>L</v>
      </c>
      <c r="K203" s="4">
        <f>INDEX(products!$A$1:$G$49, MATCH($D203, products!$A$1:$A$49, 0), MATCH(orders!K$1, products!$A$1:$G$1, 0))</f>
        <v>0.5</v>
      </c>
      <c r="L203" s="5">
        <f>INDEX(products!$A$1:$G$49, MATCH($D203, products!$A$1:$A$49, 0), MATCH(orders!L$1, products!$A$1:$G$1, 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 ",0)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 MATCH($D204, products!$A$1:$A$49, 0), MATCH(orders!I$1, products!$A$1:$G$1, 0))</f>
        <v>Lib</v>
      </c>
      <c r="J204" t="str">
        <f>INDEX(products!$A$1:$G$49, MATCH($D204, products!$A$1:$A$49, 0), MATCH(orders!J$1, products!$A$1:$G$1, 0))</f>
        <v>D</v>
      </c>
      <c r="K204" s="4">
        <f>INDEX(products!$A$1:$G$49, MATCH($D204, products!$A$1:$A$49, 0), MATCH(orders!K$1, products!$A$1:$G$1, 0))</f>
        <v>2.5</v>
      </c>
      <c r="L204" s="5">
        <f>INDEX(products!$A$1:$G$49, MATCH($D204, products!$A$1:$A$49, 0), MATCH(orders!L$1, products!$A$1:$G$1, 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 ",0)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 MATCH($D205, products!$A$1:$A$49, 0), MATCH(orders!I$1, products!$A$1:$G$1, 0))</f>
        <v>Lib</v>
      </c>
      <c r="J205" t="str">
        <f>INDEX(products!$A$1:$G$49, MATCH($D205, products!$A$1:$A$49, 0), MATCH(orders!J$1, products!$A$1:$G$1, 0))</f>
        <v>L</v>
      </c>
      <c r="K205" s="4">
        <f>INDEX(products!$A$1:$G$49, MATCH($D205, products!$A$1:$A$49, 0), MATCH(orders!K$1, products!$A$1:$G$1, 0))</f>
        <v>0.2</v>
      </c>
      <c r="L205" s="5">
        <f>INDEX(products!$A$1:$G$49, MATCH($D205, products!$A$1:$A$49, 0), MATCH(orders!L$1, products!$A$1:$G$1, 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 ",0)</f>
        <v>Sarette Ducarel</v>
      </c>
      <c r="G206" s="2" t="str">
        <f>IF(_xlfn.XLOOKUP(C206,customers!$A$2:$A$1001,customers!$C$2:$C$1001,,0)=0,"",_xlfn.XLOOKUP(C206,customers!$A$2:$A$1001,customers!$C$2:$C$1001,,0))</f>
        <v/>
      </c>
      <c r="H206" s="2" t="str">
        <f>_xlfn.XLOOKUP(C206,customers!$A$2:$A$1001,customers!$G$2:$G$1001,,0)</f>
        <v>United States</v>
      </c>
      <c r="I206" t="str">
        <f>INDEX(products!$A$1:$G$49, MATCH($D206, products!$A$1:$A$49, 0), MATCH(orders!I$1, products!$A$1:$G$1, 0))</f>
        <v>Exc</v>
      </c>
      <c r="J206" t="str">
        <f>INDEX(products!$A$1:$G$49, MATCH($D206, products!$A$1:$A$49, 0), MATCH(orders!J$1, products!$A$1:$G$1, 0))</f>
        <v>M</v>
      </c>
      <c r="K206" s="4">
        <f>INDEX(products!$A$1:$G$49, MATCH($D206, products!$A$1:$A$49, 0), MATCH(orders!K$1, products!$A$1:$G$1, 0))</f>
        <v>1</v>
      </c>
      <c r="L206" s="5">
        <f>INDEX(products!$A$1:$G$49, MATCH($D206, products!$A$1:$A$49, 0), MATCH(orders!L$1, products!$A$1:$G$1, 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 ",0)</f>
        <v>Kendra Glison</v>
      </c>
      <c r="G207" s="2" t="str">
        <f>IF(_xlfn.XLOOKUP(C207,customers!$A$2:$A$1001,customers!$C$2:$C$1001,,0)=0,"",_xlfn.XLOOKUP(C207,customers!$A$2:$A$1001,customers!$C$2:$C$1001,,0))</f>
        <v/>
      </c>
      <c r="H207" s="2" t="str">
        <f>_xlfn.XLOOKUP(C207,customers!$A$2:$A$1001,customers!$G$2:$G$1001,,0)</f>
        <v>United States</v>
      </c>
      <c r="I207" t="str">
        <f>INDEX(products!$A$1:$G$49, MATCH($D207, products!$A$1:$A$49, 0), MATCH(orders!I$1, products!$A$1:$G$1, 0))</f>
        <v>Rob</v>
      </c>
      <c r="J207" t="str">
        <f>INDEX(products!$A$1:$G$49, MATCH($D207, products!$A$1:$A$49, 0), MATCH(orders!J$1, products!$A$1:$G$1, 0))</f>
        <v>D</v>
      </c>
      <c r="K207" s="4">
        <f>INDEX(products!$A$1:$G$49, MATCH($D207, products!$A$1:$A$49, 0), MATCH(orders!K$1, products!$A$1:$G$1, 0))</f>
        <v>0.2</v>
      </c>
      <c r="L207" s="5">
        <f>INDEX(products!$A$1:$G$49, MATCH($D207, products!$A$1:$A$49, 0), MATCH(orders!L$1, products!$A$1:$G$1, 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 ",0)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 MATCH($D208, products!$A$1:$A$49, 0), MATCH(orders!I$1, products!$A$1:$G$1, 0))</f>
        <v>Ara</v>
      </c>
      <c r="J208" t="str">
        <f>INDEX(products!$A$1:$G$49, MATCH($D208, products!$A$1:$A$49, 0), MATCH(orders!J$1, products!$A$1:$G$1, 0))</f>
        <v>M</v>
      </c>
      <c r="K208" s="4">
        <f>INDEX(products!$A$1:$G$49, MATCH($D208, products!$A$1:$A$49, 0), MATCH(orders!K$1, products!$A$1:$G$1, 0))</f>
        <v>1</v>
      </c>
      <c r="L208" s="5">
        <f>INDEX(products!$A$1:$G$49, MATCH($D208, products!$A$1:$A$49, 0), MATCH(orders!L$1, products!$A$1:$G$1, 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 ",0)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 MATCH($D209, products!$A$1:$A$49, 0), MATCH(orders!I$1, products!$A$1:$G$1, 0))</f>
        <v>Ara</v>
      </c>
      <c r="J209" t="str">
        <f>INDEX(products!$A$1:$G$49, MATCH($D209, products!$A$1:$A$49, 0), MATCH(orders!J$1, products!$A$1:$G$1, 0))</f>
        <v>M</v>
      </c>
      <c r="K209" s="4">
        <f>INDEX(products!$A$1:$G$49, MATCH($D209, products!$A$1:$A$49, 0), MATCH(orders!K$1, products!$A$1:$G$1, 0))</f>
        <v>0.5</v>
      </c>
      <c r="L209" s="5">
        <f>INDEX(products!$A$1:$G$49, MATCH($D209, products!$A$1:$A$49, 0), MATCH(orders!L$1, products!$A$1:$G$1, 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 ",0)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 MATCH($D210, products!$A$1:$A$49, 0), MATCH(orders!I$1, products!$A$1:$G$1, 0))</f>
        <v>Exc</v>
      </c>
      <c r="J210" t="str">
        <f>INDEX(products!$A$1:$G$49, MATCH($D210, products!$A$1:$A$49, 0), MATCH(orders!J$1, products!$A$1:$G$1, 0))</f>
        <v>D</v>
      </c>
      <c r="K210" s="4">
        <f>INDEX(products!$A$1:$G$49, MATCH($D210, products!$A$1:$A$49, 0), MATCH(orders!K$1, products!$A$1:$G$1, 0))</f>
        <v>0.5</v>
      </c>
      <c r="L210" s="5">
        <f>INDEX(products!$A$1:$G$49, MATCH($D210, products!$A$1:$A$49, 0), MATCH(orders!L$1, products!$A$1:$G$1, 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 ",0)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 MATCH($D211, products!$A$1:$A$49, 0), MATCH(orders!I$1, products!$A$1:$G$1, 0))</f>
        <v>Ara</v>
      </c>
      <c r="J211" t="str">
        <f>INDEX(products!$A$1:$G$49, MATCH($D211, products!$A$1:$A$49, 0), MATCH(orders!J$1, products!$A$1:$G$1, 0))</f>
        <v>M</v>
      </c>
      <c r="K211" s="4">
        <f>INDEX(products!$A$1:$G$49, MATCH($D211, products!$A$1:$A$49, 0), MATCH(orders!K$1, products!$A$1:$G$1, 0))</f>
        <v>0.5</v>
      </c>
      <c r="L211" s="5">
        <f>INDEX(products!$A$1:$G$49, MATCH($D211, products!$A$1:$A$49, 0), MATCH(orders!L$1, products!$A$1:$G$1, 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 ",0)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 MATCH($D212, products!$A$1:$A$49, 0), MATCH(orders!I$1, products!$A$1:$G$1, 0))</f>
        <v>Lib</v>
      </c>
      <c r="J212" t="str">
        <f>INDEX(products!$A$1:$G$49, MATCH($D212, products!$A$1:$A$49, 0), MATCH(orders!J$1, products!$A$1:$G$1, 0))</f>
        <v>D</v>
      </c>
      <c r="K212" s="4">
        <f>INDEX(products!$A$1:$G$49, MATCH($D212, products!$A$1:$A$49, 0), MATCH(orders!K$1, products!$A$1:$G$1, 0))</f>
        <v>1</v>
      </c>
      <c r="L212" s="5">
        <f>INDEX(products!$A$1:$G$49, MATCH($D212, products!$A$1:$A$49, 0), MATCH(orders!L$1, products!$A$1:$G$1, 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 ",0)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 MATCH($D213, products!$A$1:$A$49, 0), MATCH(orders!I$1, products!$A$1:$G$1, 0))</f>
        <v>Exc</v>
      </c>
      <c r="J213" t="str">
        <f>INDEX(products!$A$1:$G$49, MATCH($D213, products!$A$1:$A$49, 0), MATCH(orders!J$1, products!$A$1:$G$1, 0))</f>
        <v>L</v>
      </c>
      <c r="K213" s="4">
        <f>INDEX(products!$A$1:$G$49, MATCH($D213, products!$A$1:$A$49, 0), MATCH(orders!K$1, products!$A$1:$G$1, 0))</f>
        <v>0.5</v>
      </c>
      <c r="L213" s="5">
        <f>INDEX(products!$A$1:$G$49, MATCH($D213, products!$A$1:$A$49, 0), MATCH(orders!L$1, products!$A$1:$G$1, 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 ",0)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 MATCH($D214, products!$A$1:$A$49, 0), MATCH(orders!I$1, products!$A$1:$G$1, 0))</f>
        <v>Exc</v>
      </c>
      <c r="J214" t="str">
        <f>INDEX(products!$A$1:$G$49, MATCH($D214, products!$A$1:$A$49, 0), MATCH(orders!J$1, products!$A$1:$G$1, 0))</f>
        <v>D</v>
      </c>
      <c r="K214" s="4">
        <f>INDEX(products!$A$1:$G$49, MATCH($D214, products!$A$1:$A$49, 0), MATCH(orders!K$1, products!$A$1:$G$1, 0))</f>
        <v>0.2</v>
      </c>
      <c r="L214" s="5">
        <f>INDEX(products!$A$1:$G$49, MATCH($D214, products!$A$1:$A$49, 0), MATCH(orders!L$1, products!$A$1:$G$1, 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 ",0)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 MATCH($D215, products!$A$1:$A$49, 0), MATCH(orders!I$1, products!$A$1:$G$1, 0))</f>
        <v>Rob</v>
      </c>
      <c r="J215" t="str">
        <f>INDEX(products!$A$1:$G$49, MATCH($D215, products!$A$1:$A$49, 0), MATCH(orders!J$1, products!$A$1:$G$1, 0))</f>
        <v>D</v>
      </c>
      <c r="K215" s="4">
        <f>INDEX(products!$A$1:$G$49, MATCH($D215, products!$A$1:$A$49, 0), MATCH(orders!K$1, products!$A$1:$G$1, 0))</f>
        <v>2.5</v>
      </c>
      <c r="L215" s="5">
        <f>INDEX(products!$A$1:$G$49, MATCH($D215, products!$A$1:$A$49, 0), MATCH(orders!L$1, products!$A$1:$G$1, 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 ",0)</f>
        <v>Murdock Hame</v>
      </c>
      <c r="G216" s="2" t="str">
        <f>IF(_xlfn.XLOOKUP(C216,customers!$A$2:$A$1001,customers!$C$2:$C$1001,,0)=0,"",_xlfn.XLOOKUP(C216,customers!$A$2:$A$1001,customers!$C$2:$C$1001,,0))</f>
        <v>mhame5y@newsvine.com</v>
      </c>
      <c r="H216" s="2" t="str">
        <f>_xlfn.XLOOKUP(C216,customers!$A$2:$A$1001,customers!$G$2:$G$1001,,0)</f>
        <v>Ireland</v>
      </c>
      <c r="I216" t="str">
        <f>INDEX(products!$A$1:$G$49, MATCH($D216, products!$A$1:$A$49, 0), MATCH(orders!I$1, products!$A$1:$G$1, 0))</f>
        <v>Lib</v>
      </c>
      <c r="J216" t="str">
        <f>INDEX(products!$A$1:$G$49, MATCH($D216, products!$A$1:$A$49, 0), MATCH(orders!J$1, products!$A$1:$G$1, 0))</f>
        <v>L</v>
      </c>
      <c r="K216" s="4">
        <f>INDEX(products!$A$1:$G$49, MATCH($D216, products!$A$1:$A$49, 0), MATCH(orders!K$1, products!$A$1:$G$1, 0))</f>
        <v>1</v>
      </c>
      <c r="L216" s="5">
        <f>INDEX(products!$A$1:$G$49, MATCH($D216, products!$A$1:$A$49, 0), MATCH(orders!L$1, products!$A$1:$G$1, 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 ",0)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 MATCH($D217, products!$A$1:$A$49, 0), MATCH(orders!I$1, products!$A$1:$G$1, 0))</f>
        <v>Lib</v>
      </c>
      <c r="J217" t="str">
        <f>INDEX(products!$A$1:$G$49, MATCH($D217, products!$A$1:$A$49, 0), MATCH(orders!J$1, products!$A$1:$G$1, 0))</f>
        <v>D</v>
      </c>
      <c r="K217" s="4">
        <f>INDEX(products!$A$1:$G$49, MATCH($D217, products!$A$1:$A$49, 0), MATCH(orders!K$1, products!$A$1:$G$1, 0))</f>
        <v>0.2</v>
      </c>
      <c r="L217" s="5">
        <f>INDEX(products!$A$1:$G$49, MATCH($D217, products!$A$1:$A$49, 0), MATCH(orders!L$1, products!$A$1:$G$1, 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 ",0)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 MATCH($D218, products!$A$1:$A$49, 0), MATCH(orders!I$1, products!$A$1:$G$1, 0))</f>
        <v>Lib</v>
      </c>
      <c r="J218" t="str">
        <f>INDEX(products!$A$1:$G$49, MATCH($D218, products!$A$1:$A$49, 0), MATCH(orders!J$1, products!$A$1:$G$1, 0))</f>
        <v>M</v>
      </c>
      <c r="K218" s="4">
        <f>INDEX(products!$A$1:$G$49, MATCH($D218, products!$A$1:$A$49, 0), MATCH(orders!K$1, products!$A$1:$G$1, 0))</f>
        <v>1</v>
      </c>
      <c r="L218" s="5">
        <f>INDEX(products!$A$1:$G$49, MATCH($D218, products!$A$1:$A$49, 0), MATCH(orders!L$1, products!$A$1:$G$1, 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 ",0)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 MATCH($D219, products!$A$1:$A$49, 0), MATCH(orders!I$1, products!$A$1:$G$1, 0))</f>
        <v>Exc</v>
      </c>
      <c r="J219" t="str">
        <f>INDEX(products!$A$1:$G$49, MATCH($D219, products!$A$1:$A$49, 0), MATCH(orders!J$1, products!$A$1:$G$1, 0))</f>
        <v>L</v>
      </c>
      <c r="K219" s="4">
        <f>INDEX(products!$A$1:$G$49, MATCH($D219, products!$A$1:$A$49, 0), MATCH(orders!K$1, products!$A$1:$G$1, 0))</f>
        <v>0.5</v>
      </c>
      <c r="L219" s="5">
        <f>INDEX(products!$A$1:$G$49, MATCH($D219, products!$A$1:$A$49, 0), MATCH(orders!L$1, products!$A$1:$G$1, 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 ",0)</f>
        <v>Rem Furman</v>
      </c>
      <c r="G220" s="2" t="str">
        <f>IF(_xlfn.XLOOKUP(C220,customers!$A$2:$A$1001,customers!$C$2:$C$1001,,0)=0,"",_xlfn.XLOOKUP(C220,customers!$A$2:$A$1001,customers!$C$2:$C$1001,,0))</f>
        <v>rfurman62@t.co</v>
      </c>
      <c r="H220" s="2" t="str">
        <f>_xlfn.XLOOKUP(C220,customers!$A$2:$A$1001,customers!$G$2:$G$1001,,0)</f>
        <v>Ireland</v>
      </c>
      <c r="I220" t="str">
        <f>INDEX(products!$A$1:$G$49, MATCH($D220, products!$A$1:$A$49, 0), MATCH(orders!I$1, products!$A$1:$G$1, 0))</f>
        <v>Ara</v>
      </c>
      <c r="J220" t="str">
        <f>INDEX(products!$A$1:$G$49, MATCH($D220, products!$A$1:$A$49, 0), MATCH(orders!J$1, products!$A$1:$G$1, 0))</f>
        <v>M</v>
      </c>
      <c r="K220" s="4">
        <f>INDEX(products!$A$1:$G$49, MATCH($D220, products!$A$1:$A$49, 0), MATCH(orders!K$1, products!$A$1:$G$1, 0))</f>
        <v>1</v>
      </c>
      <c r="L220" s="5">
        <f>INDEX(products!$A$1:$G$49, MATCH($D220, products!$A$1:$A$49, 0), MATCH(orders!L$1, products!$A$1:$G$1, 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 ",0)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 MATCH($D221, products!$A$1:$A$49, 0), MATCH(orders!I$1, products!$A$1:$G$1, 0))</f>
        <v>Rob</v>
      </c>
      <c r="J221" t="str">
        <f>INDEX(products!$A$1:$G$49, MATCH($D221, products!$A$1:$A$49, 0), MATCH(orders!J$1, products!$A$1:$G$1, 0))</f>
        <v>L</v>
      </c>
      <c r="K221" s="4">
        <f>INDEX(products!$A$1:$G$49, MATCH($D221, products!$A$1:$A$49, 0), MATCH(orders!K$1, products!$A$1:$G$1, 0))</f>
        <v>0.2</v>
      </c>
      <c r="L221" s="5">
        <f>INDEX(products!$A$1:$G$49, MATCH($D221, products!$A$1:$A$49, 0), MATCH(orders!L$1, products!$A$1:$G$1, 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 ",0)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 MATCH($D222, products!$A$1:$A$49, 0), MATCH(orders!I$1, products!$A$1:$G$1, 0))</f>
        <v>Rob</v>
      </c>
      <c r="J222" t="str">
        <f>INDEX(products!$A$1:$G$49, MATCH($D222, products!$A$1:$A$49, 0), MATCH(orders!J$1, products!$A$1:$G$1, 0))</f>
        <v>M</v>
      </c>
      <c r="K222" s="4">
        <f>INDEX(products!$A$1:$G$49, MATCH($D222, products!$A$1:$A$49, 0), MATCH(orders!K$1, products!$A$1:$G$1, 0))</f>
        <v>0.2</v>
      </c>
      <c r="L222" s="5">
        <f>INDEX(products!$A$1:$G$49, MATCH($D222, products!$A$1:$A$49, 0), MATCH(orders!L$1, products!$A$1:$G$1, 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 ",0)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 MATCH($D223, products!$A$1:$A$49, 0), MATCH(orders!I$1, products!$A$1:$G$1, 0))</f>
        <v>Ara</v>
      </c>
      <c r="J223" t="str">
        <f>INDEX(products!$A$1:$G$49, MATCH($D223, products!$A$1:$A$49, 0), MATCH(orders!J$1, products!$A$1:$G$1, 0))</f>
        <v>L</v>
      </c>
      <c r="K223" s="4">
        <f>INDEX(products!$A$1:$G$49, MATCH($D223, products!$A$1:$A$49, 0), MATCH(orders!K$1, products!$A$1:$G$1, 0))</f>
        <v>1</v>
      </c>
      <c r="L223" s="5">
        <f>INDEX(products!$A$1:$G$49, MATCH($D223, products!$A$1:$A$49, 0), MATCH(orders!L$1, products!$A$1:$G$1, 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 ",0)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 MATCH($D224, products!$A$1:$A$49, 0), MATCH(orders!I$1, products!$A$1:$G$1, 0))</f>
        <v>Lib</v>
      </c>
      <c r="J224" t="str">
        <f>INDEX(products!$A$1:$G$49, MATCH($D224, products!$A$1:$A$49, 0), MATCH(orders!J$1, products!$A$1:$G$1, 0))</f>
        <v>D</v>
      </c>
      <c r="K224" s="4">
        <f>INDEX(products!$A$1:$G$49, MATCH($D224, products!$A$1:$A$49, 0), MATCH(orders!K$1, products!$A$1:$G$1, 0))</f>
        <v>0.5</v>
      </c>
      <c r="L224" s="5">
        <f>INDEX(products!$A$1:$G$49, MATCH($D224, products!$A$1:$A$49, 0), MATCH(orders!L$1, products!$A$1:$G$1, 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 ",0)</f>
        <v>Bobbe Piggott</v>
      </c>
      <c r="G225" s="2" t="str">
        <f>IF(_xlfn.XLOOKUP(C225,customers!$A$2:$A$1001,customers!$C$2:$C$1001,,0)=0,"",_xlfn.XLOOKUP(C225,customers!$A$2:$A$1001,customers!$C$2:$C$1001,,0))</f>
        <v/>
      </c>
      <c r="H225" s="2" t="str">
        <f>_xlfn.XLOOKUP(C225,customers!$A$2:$A$1001,customers!$G$2:$G$1001,,0)</f>
        <v>United States</v>
      </c>
      <c r="I225" t="str">
        <f>INDEX(products!$A$1:$G$49, MATCH($D225, products!$A$1:$A$49, 0), MATCH(orders!I$1, products!$A$1:$G$1, 0))</f>
        <v>Exc</v>
      </c>
      <c r="J225" t="str">
        <f>INDEX(products!$A$1:$G$49, MATCH($D225, products!$A$1:$A$49, 0), MATCH(orders!J$1, products!$A$1:$G$1, 0))</f>
        <v>L</v>
      </c>
      <c r="K225" s="4">
        <f>INDEX(products!$A$1:$G$49, MATCH($D225, products!$A$1:$A$49, 0), MATCH(orders!K$1, products!$A$1:$G$1, 0))</f>
        <v>1</v>
      </c>
      <c r="L225" s="5">
        <f>INDEX(products!$A$1:$G$49, MATCH($D225, products!$A$1:$A$49, 0), MATCH(orders!L$1, products!$A$1:$G$1, 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 ",0)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 MATCH($D226, products!$A$1:$A$49, 0), MATCH(orders!I$1, products!$A$1:$G$1, 0))</f>
        <v>Lib</v>
      </c>
      <c r="J226" t="str">
        <f>INDEX(products!$A$1:$G$49, MATCH($D226, products!$A$1:$A$49, 0), MATCH(orders!J$1, products!$A$1:$G$1, 0))</f>
        <v>D</v>
      </c>
      <c r="K226" s="4">
        <f>INDEX(products!$A$1:$G$49, MATCH($D226, products!$A$1:$A$49, 0), MATCH(orders!K$1, products!$A$1:$G$1, 0))</f>
        <v>2.5</v>
      </c>
      <c r="L226" s="5">
        <f>INDEX(products!$A$1:$G$49, MATCH($D226, products!$A$1:$A$49, 0), MATCH(orders!L$1, products!$A$1:$G$1, 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 ",0)</f>
        <v>Elsbeth Westerman</v>
      </c>
      <c r="G227" s="2" t="str">
        <f>IF(_xlfn.XLOOKUP(C227,customers!$A$2:$A$1001,customers!$C$2:$C$1001,,0)=0,"",_xlfn.XLOOKUP(C227,customers!$A$2:$A$1001,customers!$C$2:$C$1001,,0))</f>
        <v>ewesterman69@si.edu</v>
      </c>
      <c r="H227" s="2" t="str">
        <f>_xlfn.XLOOKUP(C227,customers!$A$2:$A$1001,customers!$G$2:$G$1001,,0)</f>
        <v>Ireland</v>
      </c>
      <c r="I227" t="str">
        <f>INDEX(products!$A$1:$G$49, MATCH($D227, products!$A$1:$A$49, 0), MATCH(orders!I$1, products!$A$1:$G$1, 0))</f>
        <v>Rob</v>
      </c>
      <c r="J227" t="str">
        <f>INDEX(products!$A$1:$G$49, MATCH($D227, products!$A$1:$A$49, 0), MATCH(orders!J$1, products!$A$1:$G$1, 0))</f>
        <v>L</v>
      </c>
      <c r="K227" s="4">
        <f>INDEX(products!$A$1:$G$49, MATCH($D227, products!$A$1:$A$49, 0), MATCH(orders!K$1, products!$A$1:$G$1, 0))</f>
        <v>0.2</v>
      </c>
      <c r="L227" s="5">
        <f>INDEX(products!$A$1:$G$49, MATCH($D227, products!$A$1:$A$49, 0), MATCH(orders!L$1, products!$A$1:$G$1, 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 ",0)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 MATCH($D228, products!$A$1:$A$49, 0), MATCH(orders!I$1, products!$A$1:$G$1, 0))</f>
        <v>Ara</v>
      </c>
      <c r="J228" t="str">
        <f>INDEX(products!$A$1:$G$49, MATCH($D228, products!$A$1:$A$49, 0), MATCH(orders!J$1, products!$A$1:$G$1, 0))</f>
        <v>M</v>
      </c>
      <c r="K228" s="4">
        <f>INDEX(products!$A$1:$G$49, MATCH($D228, products!$A$1:$A$49, 0), MATCH(orders!K$1, products!$A$1:$G$1, 0))</f>
        <v>2.5</v>
      </c>
      <c r="L228" s="5">
        <f>INDEX(products!$A$1:$G$49, MATCH($D228, products!$A$1:$A$49, 0), MATCH(orders!L$1, products!$A$1:$G$1, 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 ",0)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 MATCH($D229, products!$A$1:$A$49, 0), MATCH(orders!I$1, products!$A$1:$G$1, 0))</f>
        <v>Rob</v>
      </c>
      <c r="J229" t="str">
        <f>INDEX(products!$A$1:$G$49, MATCH($D229, products!$A$1:$A$49, 0), MATCH(orders!J$1, products!$A$1:$G$1, 0))</f>
        <v>D</v>
      </c>
      <c r="K229" s="4">
        <f>INDEX(products!$A$1:$G$49, MATCH($D229, products!$A$1:$A$49, 0), MATCH(orders!K$1, products!$A$1:$G$1, 0))</f>
        <v>0.2</v>
      </c>
      <c r="L229" s="5">
        <f>INDEX(products!$A$1:$G$49, MATCH($D229, products!$A$1:$A$49, 0), MATCH(orders!L$1, products!$A$1:$G$1, 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 ",0)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 MATCH($D230, products!$A$1:$A$49, 0), MATCH(orders!I$1, products!$A$1:$G$1, 0))</f>
        <v>Rob</v>
      </c>
      <c r="J230" t="str">
        <f>INDEX(products!$A$1:$G$49, MATCH($D230, products!$A$1:$A$49, 0), MATCH(orders!J$1, products!$A$1:$G$1, 0))</f>
        <v>L</v>
      </c>
      <c r="K230" s="4">
        <f>INDEX(products!$A$1:$G$49, MATCH($D230, products!$A$1:$A$49, 0), MATCH(orders!K$1, products!$A$1:$G$1, 0))</f>
        <v>0.2</v>
      </c>
      <c r="L230" s="5">
        <f>INDEX(products!$A$1:$G$49, MATCH($D230, products!$A$1:$A$49, 0), MATCH(orders!L$1, products!$A$1:$G$1, 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 ",0)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 MATCH($D231, products!$A$1:$A$49, 0), MATCH(orders!I$1, products!$A$1:$G$1, 0))</f>
        <v>Lib</v>
      </c>
      <c r="J231" t="str">
        <f>INDEX(products!$A$1:$G$49, MATCH($D231, products!$A$1:$A$49, 0), MATCH(orders!J$1, products!$A$1:$G$1, 0))</f>
        <v>M</v>
      </c>
      <c r="K231" s="4">
        <f>INDEX(products!$A$1:$G$49, MATCH($D231, products!$A$1:$A$49, 0), MATCH(orders!K$1, products!$A$1:$G$1, 0))</f>
        <v>0.2</v>
      </c>
      <c r="L231" s="5">
        <f>INDEX(products!$A$1:$G$49, MATCH($D231, products!$A$1:$A$49, 0), MATCH(orders!L$1, products!$A$1:$G$1, 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 ",0)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 MATCH($D232, products!$A$1:$A$49, 0), MATCH(orders!I$1, products!$A$1:$G$1, 0))</f>
        <v>Ara</v>
      </c>
      <c r="J232" t="str">
        <f>INDEX(products!$A$1:$G$49, MATCH($D232, products!$A$1:$A$49, 0), MATCH(orders!J$1, products!$A$1:$G$1, 0))</f>
        <v>M</v>
      </c>
      <c r="K232" s="4">
        <f>INDEX(products!$A$1:$G$49, MATCH($D232, products!$A$1:$A$49, 0), MATCH(orders!K$1, products!$A$1:$G$1, 0))</f>
        <v>2.5</v>
      </c>
      <c r="L232" s="5">
        <f>INDEX(products!$A$1:$G$49, MATCH($D232, products!$A$1:$A$49, 0), MATCH(orders!L$1, products!$A$1:$G$1, 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 ",0)</f>
        <v>Sinclare Edsell</v>
      </c>
      <c r="G233" s="2" t="str">
        <f>IF(_xlfn.XLOOKUP(C233,customers!$A$2:$A$1001,customers!$C$2:$C$1001,,0)=0,"",_xlfn.XLOOKUP(C233,customers!$A$2:$A$1001,customers!$C$2:$C$1001,,0))</f>
        <v/>
      </c>
      <c r="H233" s="2" t="str">
        <f>_xlfn.XLOOKUP(C233,customers!$A$2:$A$1001,customers!$G$2:$G$1001,,0)</f>
        <v>United States</v>
      </c>
      <c r="I233" t="str">
        <f>INDEX(products!$A$1:$G$49, MATCH($D233, products!$A$1:$A$49, 0), MATCH(orders!I$1, products!$A$1:$G$1, 0))</f>
        <v>Lib</v>
      </c>
      <c r="J233" t="str">
        <f>INDEX(products!$A$1:$G$49, MATCH($D233, products!$A$1:$A$49, 0), MATCH(orders!J$1, products!$A$1:$G$1, 0))</f>
        <v>M</v>
      </c>
      <c r="K233" s="4">
        <f>INDEX(products!$A$1:$G$49, MATCH($D233, products!$A$1:$A$49, 0), MATCH(orders!K$1, products!$A$1:$G$1, 0))</f>
        <v>0.2</v>
      </c>
      <c r="L233" s="5">
        <f>INDEX(products!$A$1:$G$49, MATCH($D233, products!$A$1:$A$49, 0), MATCH(orders!L$1, products!$A$1:$G$1, 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 ",0)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 MATCH($D234, products!$A$1:$A$49, 0), MATCH(orders!I$1, products!$A$1:$G$1, 0))</f>
        <v>Lib</v>
      </c>
      <c r="J234" t="str">
        <f>INDEX(products!$A$1:$G$49, MATCH($D234, products!$A$1:$A$49, 0), MATCH(orders!J$1, products!$A$1:$G$1, 0))</f>
        <v>L</v>
      </c>
      <c r="K234" s="4">
        <f>INDEX(products!$A$1:$G$49, MATCH($D234, products!$A$1:$A$49, 0), MATCH(orders!K$1, products!$A$1:$G$1, 0))</f>
        <v>0.2</v>
      </c>
      <c r="L234" s="5">
        <f>INDEX(products!$A$1:$G$49, MATCH($D234, products!$A$1:$A$49, 0), MATCH(orders!L$1, products!$A$1:$G$1, 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 ",0)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 MATCH($D235, products!$A$1:$A$49, 0), MATCH(orders!I$1, products!$A$1:$G$1, 0))</f>
        <v>Exc</v>
      </c>
      <c r="J235" t="str">
        <f>INDEX(products!$A$1:$G$49, MATCH($D235, products!$A$1:$A$49, 0), MATCH(orders!J$1, products!$A$1:$G$1, 0))</f>
        <v>M</v>
      </c>
      <c r="K235" s="4">
        <f>INDEX(products!$A$1:$G$49, MATCH($D235, products!$A$1:$A$49, 0), MATCH(orders!K$1, products!$A$1:$G$1, 0))</f>
        <v>0.2</v>
      </c>
      <c r="L235" s="5">
        <f>INDEX(products!$A$1:$G$49, MATCH($D235, products!$A$1:$A$49, 0), MATCH(orders!L$1, products!$A$1:$G$1, 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 ",0)</f>
        <v>Tomas Sutty</v>
      </c>
      <c r="G236" s="2" t="str">
        <f>IF(_xlfn.XLOOKUP(C236,customers!$A$2:$A$1001,customers!$C$2:$C$1001,,0)=0,"",_xlfn.XLOOKUP(C236,customers!$A$2:$A$1001,customers!$C$2:$C$1001,,0))</f>
        <v>tsutty6i@google.es</v>
      </c>
      <c r="H236" s="2" t="str">
        <f>_xlfn.XLOOKUP(C236,customers!$A$2:$A$1001,customers!$G$2:$G$1001,,0)</f>
        <v>United States</v>
      </c>
      <c r="I236" t="str">
        <f>INDEX(products!$A$1:$G$49, MATCH($D236, products!$A$1:$A$49, 0), MATCH(orders!I$1, products!$A$1:$G$1, 0))</f>
        <v>Lib</v>
      </c>
      <c r="J236" t="str">
        <f>INDEX(products!$A$1:$G$49, MATCH($D236, products!$A$1:$A$49, 0), MATCH(orders!J$1, products!$A$1:$G$1, 0))</f>
        <v>L</v>
      </c>
      <c r="K236" s="4">
        <f>INDEX(products!$A$1:$G$49, MATCH($D236, products!$A$1:$A$49, 0), MATCH(orders!K$1, products!$A$1:$G$1, 0))</f>
        <v>2.5</v>
      </c>
      <c r="L236" s="5">
        <f>INDEX(products!$A$1:$G$49, MATCH($D236, products!$A$1:$A$49, 0), MATCH(orders!L$1, products!$A$1:$G$1, 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 ",0)</f>
        <v>Samuele Ales0</v>
      </c>
      <c r="G237" s="2" t="str">
        <f>IF(_xlfn.XLOOKUP(C237,customers!$A$2:$A$1001,customers!$C$2:$C$1001,,0)=0,"",_xlfn.XLOOKUP(C237,customers!$A$2:$A$1001,customers!$C$2:$C$1001,,0))</f>
        <v/>
      </c>
      <c r="H237" s="2" t="str">
        <f>_xlfn.XLOOKUP(C237,customers!$A$2:$A$1001,customers!$G$2:$G$1001,,0)</f>
        <v>Ireland</v>
      </c>
      <c r="I237" t="str">
        <f>INDEX(products!$A$1:$G$49, MATCH($D237, products!$A$1:$A$49, 0), MATCH(orders!I$1, products!$A$1:$G$1, 0))</f>
        <v>Lib</v>
      </c>
      <c r="J237" t="str">
        <f>INDEX(products!$A$1:$G$49, MATCH($D237, products!$A$1:$A$49, 0), MATCH(orders!J$1, products!$A$1:$G$1, 0))</f>
        <v>L</v>
      </c>
      <c r="K237" s="4">
        <f>INDEX(products!$A$1:$G$49, MATCH($D237, products!$A$1:$A$49, 0), MATCH(orders!K$1, products!$A$1:$G$1, 0))</f>
        <v>2.5</v>
      </c>
      <c r="L237" s="5">
        <f>INDEX(products!$A$1:$G$49, MATCH($D237, products!$A$1:$A$49, 0), MATCH(orders!L$1, products!$A$1:$G$1, 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 ",0)</f>
        <v>Carlie Harce</v>
      </c>
      <c r="G238" s="2" t="str">
        <f>IF(_xlfn.XLOOKUP(C238,customers!$A$2:$A$1001,customers!$C$2:$C$1001,,0)=0,"",_xlfn.XLOOKUP(C238,customers!$A$2:$A$1001,customers!$C$2:$C$1001,,0))</f>
        <v>charce6k@cafepress.com</v>
      </c>
      <c r="H238" s="2" t="str">
        <f>_xlfn.XLOOKUP(C238,customers!$A$2:$A$1001,customers!$G$2:$G$1001,,0)</f>
        <v>Ireland</v>
      </c>
      <c r="I238" t="str">
        <f>INDEX(products!$A$1:$G$49, MATCH($D238, products!$A$1:$A$49, 0), MATCH(orders!I$1, products!$A$1:$G$1, 0))</f>
        <v>Lib</v>
      </c>
      <c r="J238" t="str">
        <f>INDEX(products!$A$1:$G$49, MATCH($D238, products!$A$1:$A$49, 0), MATCH(orders!J$1, products!$A$1:$G$1, 0))</f>
        <v>D</v>
      </c>
      <c r="K238" s="4">
        <f>INDEX(products!$A$1:$G$49, MATCH($D238, products!$A$1:$A$49, 0), MATCH(orders!K$1, products!$A$1:$G$1, 0))</f>
        <v>2.5</v>
      </c>
      <c r="L238" s="5">
        <f>INDEX(products!$A$1:$G$49, MATCH($D238, products!$A$1:$A$49, 0), MATCH(orders!L$1, products!$A$1:$G$1, 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 ",0)</f>
        <v>Craggy Bril</v>
      </c>
      <c r="G239" s="2" t="str">
        <f>IF(_xlfn.XLOOKUP(C239,customers!$A$2:$A$1001,customers!$C$2:$C$1001,,0)=0,"",_xlfn.XLOOKUP(C239,customers!$A$2:$A$1001,customers!$C$2:$C$1001,,0))</f>
        <v/>
      </c>
      <c r="H239" s="2" t="str">
        <f>_xlfn.XLOOKUP(C239,customers!$A$2:$A$1001,customers!$G$2:$G$1001,,0)</f>
        <v>United States</v>
      </c>
      <c r="I239" t="str">
        <f>INDEX(products!$A$1:$G$49, MATCH($D239, products!$A$1:$A$49, 0), MATCH(orders!I$1, products!$A$1:$G$1, 0))</f>
        <v>Rob</v>
      </c>
      <c r="J239" t="str">
        <f>INDEX(products!$A$1:$G$49, MATCH($D239, products!$A$1:$A$49, 0), MATCH(orders!J$1, products!$A$1:$G$1, 0))</f>
        <v>L</v>
      </c>
      <c r="K239" s="4">
        <f>INDEX(products!$A$1:$G$49, MATCH($D239, products!$A$1:$A$49, 0), MATCH(orders!K$1, products!$A$1:$G$1, 0))</f>
        <v>0.2</v>
      </c>
      <c r="L239" s="5">
        <f>INDEX(products!$A$1:$G$49, MATCH($D239, products!$A$1:$A$49, 0), MATCH(orders!L$1, products!$A$1:$G$1, 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 ",0)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 MATCH($D240, products!$A$1:$A$49, 0), MATCH(orders!I$1, products!$A$1:$G$1, 0))</f>
        <v>Rob</v>
      </c>
      <c r="J240" t="str">
        <f>INDEX(products!$A$1:$G$49, MATCH($D240, products!$A$1:$A$49, 0), MATCH(orders!J$1, products!$A$1:$G$1, 0))</f>
        <v>M</v>
      </c>
      <c r="K240" s="4">
        <f>INDEX(products!$A$1:$G$49, MATCH($D240, products!$A$1:$A$49, 0), MATCH(orders!K$1, products!$A$1:$G$1, 0))</f>
        <v>2.5</v>
      </c>
      <c r="L240" s="5">
        <f>INDEX(products!$A$1:$G$49, MATCH($D240, products!$A$1:$A$49, 0), MATCH(orders!L$1, products!$A$1:$G$1, 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 ",0)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 MATCH($D241, products!$A$1:$A$49, 0), MATCH(orders!I$1, products!$A$1:$G$1, 0))</f>
        <v>Exc</v>
      </c>
      <c r="J241" t="str">
        <f>INDEX(products!$A$1:$G$49, MATCH($D241, products!$A$1:$A$49, 0), MATCH(orders!J$1, products!$A$1:$G$1, 0))</f>
        <v>L</v>
      </c>
      <c r="K241" s="4">
        <f>INDEX(products!$A$1:$G$49, MATCH($D241, products!$A$1:$A$49, 0), MATCH(orders!K$1, products!$A$1:$G$1, 0))</f>
        <v>1</v>
      </c>
      <c r="L241" s="5">
        <f>INDEX(products!$A$1:$G$49, MATCH($D241, products!$A$1:$A$49, 0), MATCH(orders!L$1, products!$A$1:$G$1, 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 ",0)</f>
        <v>Codi Littrell</v>
      </c>
      <c r="G242" s="2" t="str">
        <f>IF(_xlfn.XLOOKUP(C242,customers!$A$2:$A$1001,customers!$C$2:$C$1001,,0)=0,"",_xlfn.XLOOKUP(C242,customers!$A$2:$A$1001,customers!$C$2:$C$1001,,0))</f>
        <v/>
      </c>
      <c r="H242" s="2" t="str">
        <f>_xlfn.XLOOKUP(C242,customers!$A$2:$A$1001,customers!$G$2:$G$1001,,0)</f>
        <v>United States</v>
      </c>
      <c r="I242" t="str">
        <f>INDEX(products!$A$1:$G$49, MATCH($D242, products!$A$1:$A$49, 0), MATCH(orders!I$1, products!$A$1:$G$1, 0))</f>
        <v>Ara</v>
      </c>
      <c r="J242" t="str">
        <f>INDEX(products!$A$1:$G$49, MATCH($D242, products!$A$1:$A$49, 0), MATCH(orders!J$1, products!$A$1:$G$1, 0))</f>
        <v>M</v>
      </c>
      <c r="K242" s="4">
        <f>INDEX(products!$A$1:$G$49, MATCH($D242, products!$A$1:$A$49, 0), MATCH(orders!K$1, products!$A$1:$G$1, 0))</f>
        <v>2.5</v>
      </c>
      <c r="L242" s="5">
        <f>INDEX(products!$A$1:$G$49, MATCH($D242, products!$A$1:$A$49, 0), MATCH(orders!L$1, products!$A$1:$G$1, 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 ",0)</f>
        <v>Christel Speak</v>
      </c>
      <c r="G243" s="2" t="str">
        <f>IF(_xlfn.XLOOKUP(C243,customers!$A$2:$A$1001,customers!$C$2:$C$1001,,0)=0,"",_xlfn.XLOOKUP(C243,customers!$A$2:$A$1001,customers!$C$2:$C$1001,,0))</f>
        <v/>
      </c>
      <c r="H243" s="2" t="str">
        <f>_xlfn.XLOOKUP(C243,customers!$A$2:$A$1001,customers!$G$2:$G$1001,,0)</f>
        <v>United States</v>
      </c>
      <c r="I243" t="str">
        <f>INDEX(products!$A$1:$G$49, MATCH($D243, products!$A$1:$A$49, 0), MATCH(orders!I$1, products!$A$1:$G$1, 0))</f>
        <v>Rob</v>
      </c>
      <c r="J243" t="str">
        <f>INDEX(products!$A$1:$G$49, MATCH($D243, products!$A$1:$A$49, 0), MATCH(orders!J$1, products!$A$1:$G$1, 0))</f>
        <v>M</v>
      </c>
      <c r="K243" s="4">
        <f>INDEX(products!$A$1:$G$49, MATCH($D243, products!$A$1:$A$49, 0), MATCH(orders!K$1, products!$A$1:$G$1, 0))</f>
        <v>2.5</v>
      </c>
      <c r="L243" s="5">
        <f>INDEX(products!$A$1:$G$49, MATCH($D243, products!$A$1:$A$49, 0), MATCH(orders!L$1, products!$A$1:$G$1, 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 ",0)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 MATCH($D244, products!$A$1:$A$49, 0), MATCH(orders!I$1, products!$A$1:$G$1, 0))</f>
        <v>Exc</v>
      </c>
      <c r="J244" t="str">
        <f>INDEX(products!$A$1:$G$49, MATCH($D244, products!$A$1:$A$49, 0), MATCH(orders!J$1, products!$A$1:$G$1, 0))</f>
        <v>D</v>
      </c>
      <c r="K244" s="4">
        <f>INDEX(products!$A$1:$G$49, MATCH($D244, products!$A$1:$A$49, 0), MATCH(orders!K$1, products!$A$1:$G$1, 0))</f>
        <v>1</v>
      </c>
      <c r="L244" s="5">
        <f>INDEX(products!$A$1:$G$49, MATCH($D244, products!$A$1:$A$49, 0), MATCH(orders!L$1, products!$A$1:$G$1, 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 ",0)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 MATCH($D245, products!$A$1:$A$49, 0), MATCH(orders!I$1, products!$A$1:$G$1, 0))</f>
        <v>Exc</v>
      </c>
      <c r="J245" t="str">
        <f>INDEX(products!$A$1:$G$49, MATCH($D245, products!$A$1:$A$49, 0), MATCH(orders!J$1, products!$A$1:$G$1, 0))</f>
        <v>D</v>
      </c>
      <c r="K245" s="4">
        <f>INDEX(products!$A$1:$G$49, MATCH($D245, products!$A$1:$A$49, 0), MATCH(orders!K$1, products!$A$1:$G$1, 0))</f>
        <v>0.5</v>
      </c>
      <c r="L245" s="5">
        <f>INDEX(products!$A$1:$G$49, MATCH($D245, products!$A$1:$A$49, 0), MATCH(orders!L$1, products!$A$1:$G$1, 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 ",0)</f>
        <v>Effie Yurkov</v>
      </c>
      <c r="G246" s="2" t="str">
        <f>IF(_xlfn.XLOOKUP(C246,customers!$A$2:$A$1001,customers!$C$2:$C$1001,,0)=0,"",_xlfn.XLOOKUP(C246,customers!$A$2:$A$1001,customers!$C$2:$C$1001,,0))</f>
        <v>eyurkov6s@hud.gov</v>
      </c>
      <c r="H246" s="2" t="str">
        <f>_xlfn.XLOOKUP(C246,customers!$A$2:$A$1001,customers!$G$2:$G$1001,,0)</f>
        <v>United States</v>
      </c>
      <c r="I246" t="str">
        <f>INDEX(products!$A$1:$G$49, MATCH($D246, products!$A$1:$A$49, 0), MATCH(orders!I$1, products!$A$1:$G$1, 0))</f>
        <v>Lib</v>
      </c>
      <c r="J246" t="str">
        <f>INDEX(products!$A$1:$G$49, MATCH($D246, products!$A$1:$A$49, 0), MATCH(orders!J$1, products!$A$1:$G$1, 0))</f>
        <v>M</v>
      </c>
      <c r="K246" s="4">
        <f>INDEX(products!$A$1:$G$49, MATCH($D246, products!$A$1:$A$49, 0), MATCH(orders!K$1, products!$A$1:$G$1, 0))</f>
        <v>2.5</v>
      </c>
      <c r="L246" s="5">
        <f>INDEX(products!$A$1:$G$49, MATCH($D246, products!$A$1:$A$49, 0), MATCH(orders!L$1, products!$A$1:$G$1, 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 ",0)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 MATCH($D247, products!$A$1:$A$49, 0), MATCH(orders!I$1, products!$A$1:$G$1, 0))</f>
        <v>Lib</v>
      </c>
      <c r="J247" t="str">
        <f>INDEX(products!$A$1:$G$49, MATCH($D247, products!$A$1:$A$49, 0), MATCH(orders!J$1, products!$A$1:$G$1, 0))</f>
        <v>L</v>
      </c>
      <c r="K247" s="4">
        <f>INDEX(products!$A$1:$G$49, MATCH($D247, products!$A$1:$A$49, 0), MATCH(orders!K$1, products!$A$1:$G$1, 0))</f>
        <v>0.2</v>
      </c>
      <c r="L247" s="5">
        <f>INDEX(products!$A$1:$G$49, MATCH($D247, products!$A$1:$A$49, 0), MATCH(orders!L$1, products!$A$1:$G$1, 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 ",0)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 MATCH($D248, products!$A$1:$A$49, 0), MATCH(orders!I$1, products!$A$1:$G$1, 0))</f>
        <v>Lib</v>
      </c>
      <c r="J248" t="str">
        <f>INDEX(products!$A$1:$G$49, MATCH($D248, products!$A$1:$A$49, 0), MATCH(orders!J$1, products!$A$1:$G$1, 0))</f>
        <v>D</v>
      </c>
      <c r="K248" s="4">
        <f>INDEX(products!$A$1:$G$49, MATCH($D248, products!$A$1:$A$49, 0), MATCH(orders!K$1, products!$A$1:$G$1, 0))</f>
        <v>1</v>
      </c>
      <c r="L248" s="5">
        <f>INDEX(products!$A$1:$G$49, MATCH($D248, products!$A$1:$A$49, 0), MATCH(orders!L$1, products!$A$1:$G$1, 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 ",0)</f>
        <v>Delmar Beasant</v>
      </c>
      <c r="G249" s="2" t="str">
        <f>IF(_xlfn.XLOOKUP(C249,customers!$A$2:$A$1001,customers!$C$2:$C$1001,,0)=0,"",_xlfn.XLOOKUP(C249,customers!$A$2:$A$1001,customers!$C$2:$C$1001,,0))</f>
        <v/>
      </c>
      <c r="H249" s="2" t="str">
        <f>_xlfn.XLOOKUP(C249,customers!$A$2:$A$1001,customers!$G$2:$G$1001,,0)</f>
        <v>Ireland</v>
      </c>
      <c r="I249" t="str">
        <f>INDEX(products!$A$1:$G$49, MATCH($D249, products!$A$1:$A$49, 0), MATCH(orders!I$1, products!$A$1:$G$1, 0))</f>
        <v>Rob</v>
      </c>
      <c r="J249" t="str">
        <f>INDEX(products!$A$1:$G$49, MATCH($D249, products!$A$1:$A$49, 0), MATCH(orders!J$1, products!$A$1:$G$1, 0))</f>
        <v>L</v>
      </c>
      <c r="K249" s="4">
        <f>INDEX(products!$A$1:$G$49, MATCH($D249, products!$A$1:$A$49, 0), MATCH(orders!K$1, products!$A$1:$G$1, 0))</f>
        <v>0.2</v>
      </c>
      <c r="L249" s="5">
        <f>INDEX(products!$A$1:$G$49, MATCH($D249, products!$A$1:$A$49, 0), MATCH(orders!L$1, products!$A$1:$G$1, 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 ",0)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 MATCH($D250, products!$A$1:$A$49, 0), MATCH(orders!I$1, products!$A$1:$G$1, 0))</f>
        <v>Ara</v>
      </c>
      <c r="J250" t="str">
        <f>INDEX(products!$A$1:$G$49, MATCH($D250, products!$A$1:$A$49, 0), MATCH(orders!J$1, products!$A$1:$G$1, 0))</f>
        <v>D</v>
      </c>
      <c r="K250" s="4">
        <f>INDEX(products!$A$1:$G$49, MATCH($D250, products!$A$1:$A$49, 0), MATCH(orders!K$1, products!$A$1:$G$1, 0))</f>
        <v>1</v>
      </c>
      <c r="L250" s="5">
        <f>INDEX(products!$A$1:$G$49, MATCH($D250, products!$A$1:$A$49, 0), MATCH(orders!L$1, products!$A$1:$G$1, 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 ",0)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 MATCH($D251, products!$A$1:$A$49, 0), MATCH(orders!I$1, products!$A$1:$G$1, 0))</f>
        <v>Lib</v>
      </c>
      <c r="J251" t="str">
        <f>INDEX(products!$A$1:$G$49, MATCH($D251, products!$A$1:$A$49, 0), MATCH(orders!J$1, products!$A$1:$G$1, 0))</f>
        <v>L</v>
      </c>
      <c r="K251" s="4">
        <f>INDEX(products!$A$1:$G$49, MATCH($D251, products!$A$1:$A$49, 0), MATCH(orders!K$1, products!$A$1:$G$1, 0))</f>
        <v>1</v>
      </c>
      <c r="L251" s="5">
        <f>INDEX(products!$A$1:$G$49, MATCH($D251, products!$A$1:$A$49, 0), MATCH(orders!L$1, products!$A$1:$G$1, 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 ",0)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 MATCH($D252, products!$A$1:$A$49, 0), MATCH(orders!I$1, products!$A$1:$G$1, 0))</f>
        <v>Rob</v>
      </c>
      <c r="J252" t="str">
        <f>INDEX(products!$A$1:$G$49, MATCH($D252, products!$A$1:$A$49, 0), MATCH(orders!J$1, products!$A$1:$G$1, 0))</f>
        <v>M</v>
      </c>
      <c r="K252" s="4">
        <f>INDEX(products!$A$1:$G$49, MATCH($D252, products!$A$1:$A$49, 0), MATCH(orders!K$1, products!$A$1:$G$1, 0))</f>
        <v>0.2</v>
      </c>
      <c r="L252" s="5">
        <f>INDEX(products!$A$1:$G$49, MATCH($D252, products!$A$1:$A$49, 0), MATCH(orders!L$1, products!$A$1:$G$1, 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 ",0)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 MATCH($D253, products!$A$1:$A$49, 0), MATCH(orders!I$1, products!$A$1:$G$1, 0))</f>
        <v>Exc</v>
      </c>
      <c r="J253" t="str">
        <f>INDEX(products!$A$1:$G$49, MATCH($D253, products!$A$1:$A$49, 0), MATCH(orders!J$1, products!$A$1:$G$1, 0))</f>
        <v>M</v>
      </c>
      <c r="K253" s="4">
        <f>INDEX(products!$A$1:$G$49, MATCH($D253, products!$A$1:$A$49, 0), MATCH(orders!K$1, products!$A$1:$G$1, 0))</f>
        <v>1</v>
      </c>
      <c r="L253" s="5">
        <f>INDEX(products!$A$1:$G$49, MATCH($D253, products!$A$1:$A$49, 0), MATCH(orders!L$1, products!$A$1:$G$1, 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 ",0)</f>
        <v>Devy Bulbrook</v>
      </c>
      <c r="G254" s="2" t="str">
        <f>IF(_xlfn.XLOOKUP(C254,customers!$A$2:$A$1001,customers!$C$2:$C$1001,,0)=0,"",_xlfn.XLOOKUP(C254,customers!$A$2:$A$1001,customers!$C$2:$C$1001,,0))</f>
        <v/>
      </c>
      <c r="H254" s="2" t="str">
        <f>_xlfn.XLOOKUP(C254,customers!$A$2:$A$1001,customers!$G$2:$G$1001,,0)</f>
        <v>United States</v>
      </c>
      <c r="I254" t="str">
        <f>INDEX(products!$A$1:$G$49, MATCH($D254, products!$A$1:$A$49, 0), MATCH(orders!I$1, products!$A$1:$G$1, 0))</f>
        <v>Ara</v>
      </c>
      <c r="J254" t="str">
        <f>INDEX(products!$A$1:$G$49, MATCH($D254, products!$A$1:$A$49, 0), MATCH(orders!J$1, products!$A$1:$G$1, 0))</f>
        <v>D</v>
      </c>
      <c r="K254" s="4">
        <f>INDEX(products!$A$1:$G$49, MATCH($D254, products!$A$1:$A$49, 0), MATCH(orders!K$1, products!$A$1:$G$1, 0))</f>
        <v>1</v>
      </c>
      <c r="L254" s="5">
        <f>INDEX(products!$A$1:$G$49, MATCH($D254, products!$A$1:$A$49, 0), MATCH(orders!L$1, products!$A$1:$G$1, 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 ",0)</f>
        <v>Leia Kernan</v>
      </c>
      <c r="G255" s="2" t="str">
        <f>IF(_xlfn.XLOOKUP(C255,customers!$A$2:$A$1001,customers!$C$2:$C$1001,,0)=0,"",_xlfn.XLOOKUP(C255,customers!$A$2:$A$1001,customers!$C$2:$C$1001,,0))</f>
        <v>lkernan71@wsj.com</v>
      </c>
      <c r="H255" s="2" t="str">
        <f>_xlfn.XLOOKUP(C255,customers!$A$2:$A$1001,customers!$G$2:$G$1001,,0)</f>
        <v>United States</v>
      </c>
      <c r="I255" t="str">
        <f>INDEX(products!$A$1:$G$49, MATCH($D255, products!$A$1:$A$49, 0), MATCH(orders!I$1, products!$A$1:$G$1, 0))</f>
        <v>Lib</v>
      </c>
      <c r="J255" t="str">
        <f>INDEX(products!$A$1:$G$49, MATCH($D255, products!$A$1:$A$49, 0), MATCH(orders!J$1, products!$A$1:$G$1, 0))</f>
        <v>M</v>
      </c>
      <c r="K255" s="4">
        <f>INDEX(products!$A$1:$G$49, MATCH($D255, products!$A$1:$A$49, 0), MATCH(orders!K$1, products!$A$1:$G$1, 0))</f>
        <v>1</v>
      </c>
      <c r="L255" s="5">
        <f>INDEX(products!$A$1:$G$49, MATCH($D255, products!$A$1:$A$49, 0), MATCH(orders!L$1, products!$A$1:$G$1, 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 ",0)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 MATCH($D256, products!$A$1:$A$49, 0), MATCH(orders!I$1, products!$A$1:$G$1, 0))</f>
        <v>Rob</v>
      </c>
      <c r="J256" t="str">
        <f>INDEX(products!$A$1:$G$49, MATCH($D256, products!$A$1:$A$49, 0), MATCH(orders!J$1, products!$A$1:$G$1, 0))</f>
        <v>L</v>
      </c>
      <c r="K256" s="4">
        <f>INDEX(products!$A$1:$G$49, MATCH($D256, products!$A$1:$A$49, 0), MATCH(orders!K$1, products!$A$1:$G$1, 0))</f>
        <v>0.5</v>
      </c>
      <c r="L256" s="5">
        <f>INDEX(products!$A$1:$G$49, MATCH($D256, products!$A$1:$A$49, 0), MATCH(orders!L$1, products!$A$1:$G$1, 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 ",0)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 MATCH($D257, products!$A$1:$A$49, 0), MATCH(orders!I$1, products!$A$1:$G$1, 0))</f>
        <v>Rob</v>
      </c>
      <c r="J257" t="str">
        <f>INDEX(products!$A$1:$G$49, MATCH($D257, products!$A$1:$A$49, 0), MATCH(orders!J$1, products!$A$1:$G$1, 0))</f>
        <v>L</v>
      </c>
      <c r="K257" s="4">
        <f>INDEX(products!$A$1:$G$49, MATCH($D257, products!$A$1:$A$49, 0), MATCH(orders!K$1, products!$A$1:$G$1, 0))</f>
        <v>0.5</v>
      </c>
      <c r="L257" s="5">
        <f>INDEX(products!$A$1:$G$49, MATCH($D257, products!$A$1:$A$49, 0), MATCH(orders!L$1, products!$A$1:$G$1, 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 ",0)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 MATCH($D258, products!$A$1:$A$49, 0), MATCH(orders!I$1, products!$A$1:$G$1, 0))</f>
        <v>Lib</v>
      </c>
      <c r="J258" t="str">
        <f>INDEX(products!$A$1:$G$49, MATCH($D258, products!$A$1:$A$49, 0), MATCH(orders!J$1, products!$A$1:$G$1, 0))</f>
        <v>M</v>
      </c>
      <c r="K258" s="4">
        <f>INDEX(products!$A$1:$G$49, MATCH($D258, products!$A$1:$A$49, 0), MATCH(orders!K$1, products!$A$1:$G$1, 0))</f>
        <v>0.5</v>
      </c>
      <c r="L258" s="5">
        <f>INDEX(products!$A$1:$G$49, MATCH($D258, products!$A$1:$A$49, 0), MATCH(orders!L$1, products!$A$1:$G$1, 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 ",0)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 MATCH($D259, products!$A$1:$A$49, 0), MATCH(orders!I$1, products!$A$1:$G$1, 0))</f>
        <v>Exc</v>
      </c>
      <c r="J259" t="str">
        <f>INDEX(products!$A$1:$G$49, MATCH($D259, products!$A$1:$A$49, 0), MATCH(orders!J$1, products!$A$1:$G$1, 0))</f>
        <v>D</v>
      </c>
      <c r="K259" s="4">
        <f>INDEX(products!$A$1:$G$49, MATCH($D259, products!$A$1:$A$49, 0), MATCH(orders!K$1, products!$A$1:$G$1, 0))</f>
        <v>2.5</v>
      </c>
      <c r="L259" s="5">
        <f>INDEX(products!$A$1:$G$49, MATCH($D259, products!$A$1:$A$49, 0), MATCH(orders!L$1, products!$A$1:$G$1, 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 ",0)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 MATCH($D260, products!$A$1:$A$49, 0), MATCH(orders!I$1, products!$A$1:$G$1, 0))</f>
        <v>Exc</v>
      </c>
      <c r="J260" t="str">
        <f>INDEX(products!$A$1:$G$49, MATCH($D260, products!$A$1:$A$49, 0), MATCH(orders!J$1, products!$A$1:$G$1, 0))</f>
        <v>D</v>
      </c>
      <c r="K260" s="4">
        <f>INDEX(products!$A$1:$G$49, MATCH($D260, products!$A$1:$A$49, 0), MATCH(orders!K$1, products!$A$1:$G$1, 0))</f>
        <v>2.5</v>
      </c>
      <c r="L260" s="5">
        <f>INDEX(products!$A$1:$G$49, MATCH($D260, products!$A$1:$A$49, 0), MATCH(orders!L$1, products!$A$1:$G$1, 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 ",0)</f>
        <v>Irv Hay</v>
      </c>
      <c r="G261" s="2" t="str">
        <f>IF(_xlfn.XLOOKUP(C261,customers!$A$2:$A$1001,customers!$C$2:$C$1001,,0)=0,"",_xlfn.XLOOKUP(C261,customers!$A$2:$A$1001,customers!$C$2:$C$1001,,0))</f>
        <v>ihay77@lulu.com</v>
      </c>
      <c r="H261" s="2" t="str">
        <f>_xlfn.XLOOKUP(C261,customers!$A$2:$A$1001,customers!$G$2:$G$1001,,0)</f>
        <v>United Kingdom</v>
      </c>
      <c r="I261" t="str">
        <f>INDEX(products!$A$1:$G$49, MATCH($D261, products!$A$1:$A$49, 0), MATCH(orders!I$1, products!$A$1:$G$1, 0))</f>
        <v>Rob</v>
      </c>
      <c r="J261" t="str">
        <f>INDEX(products!$A$1:$G$49, MATCH($D261, products!$A$1:$A$49, 0), MATCH(orders!J$1, products!$A$1:$G$1, 0))</f>
        <v>M</v>
      </c>
      <c r="K261" s="4">
        <f>INDEX(products!$A$1:$G$49, MATCH($D261, products!$A$1:$A$49, 0), MATCH(orders!K$1, products!$A$1:$G$1, 0))</f>
        <v>0.2</v>
      </c>
      <c r="L261" s="5">
        <f>INDEX(products!$A$1:$G$49, MATCH($D261, products!$A$1:$A$49, 0), MATCH(orders!L$1, products!$A$1:$G$1, 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 ",0)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 MATCH($D262, products!$A$1:$A$49, 0), MATCH(orders!I$1, products!$A$1:$G$1, 0))</f>
        <v>Rob</v>
      </c>
      <c r="J262" t="str">
        <f>INDEX(products!$A$1:$G$49, MATCH($D262, products!$A$1:$A$49, 0), MATCH(orders!J$1, products!$A$1:$G$1, 0))</f>
        <v>L</v>
      </c>
      <c r="K262" s="4">
        <f>INDEX(products!$A$1:$G$49, MATCH($D262, products!$A$1:$A$49, 0), MATCH(orders!K$1, products!$A$1:$G$1, 0))</f>
        <v>2.5</v>
      </c>
      <c r="L262" s="5">
        <f>INDEX(products!$A$1:$G$49, MATCH($D262, products!$A$1:$A$49, 0), MATCH(orders!L$1, products!$A$1:$G$1, 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 ",0)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 MATCH($D263, products!$A$1:$A$49, 0), MATCH(orders!I$1, products!$A$1:$G$1, 0))</f>
        <v>Rob</v>
      </c>
      <c r="J263" t="str">
        <f>INDEX(products!$A$1:$G$49, MATCH($D263, products!$A$1:$A$49, 0), MATCH(orders!J$1, products!$A$1:$G$1, 0))</f>
        <v>L</v>
      </c>
      <c r="K263" s="4">
        <f>INDEX(products!$A$1:$G$49, MATCH($D263, products!$A$1:$A$49, 0), MATCH(orders!K$1, products!$A$1:$G$1, 0))</f>
        <v>1</v>
      </c>
      <c r="L263" s="5">
        <f>INDEX(products!$A$1:$G$49, MATCH($D263, products!$A$1:$A$49, 0), MATCH(orders!L$1, products!$A$1:$G$1, 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 ",0)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 MATCH($D264, products!$A$1:$A$49, 0), MATCH(orders!I$1, products!$A$1:$G$1, 0))</f>
        <v>Exc</v>
      </c>
      <c r="J264" t="str">
        <f>INDEX(products!$A$1:$G$49, MATCH($D264, products!$A$1:$A$49, 0), MATCH(orders!J$1, products!$A$1:$G$1, 0))</f>
        <v>M</v>
      </c>
      <c r="K264" s="4">
        <f>INDEX(products!$A$1:$G$49, MATCH($D264, products!$A$1:$A$49, 0), MATCH(orders!K$1, products!$A$1:$G$1, 0))</f>
        <v>1</v>
      </c>
      <c r="L264" s="5">
        <f>INDEX(products!$A$1:$G$49, MATCH($D264, products!$A$1:$A$49, 0), MATCH(orders!L$1, products!$A$1:$G$1, 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 ",0)</f>
        <v>Mar McIver</v>
      </c>
      <c r="G265" s="2" t="str">
        <f>IF(_xlfn.XLOOKUP(C265,customers!$A$2:$A$1001,customers!$C$2:$C$1001,,0)=0,"",_xlfn.XLOOKUP(C265,customers!$A$2:$A$1001,customers!$C$2:$C$1001,,0))</f>
        <v/>
      </c>
      <c r="H265" s="2" t="str">
        <f>_xlfn.XLOOKUP(C265,customers!$A$2:$A$1001,customers!$G$2:$G$1001,,0)</f>
        <v>United States</v>
      </c>
      <c r="I265" t="str">
        <f>INDEX(products!$A$1:$G$49, MATCH($D265, products!$A$1:$A$49, 0), MATCH(orders!I$1, products!$A$1:$G$1, 0))</f>
        <v>Lib</v>
      </c>
      <c r="J265" t="str">
        <f>INDEX(products!$A$1:$G$49, MATCH($D265, products!$A$1:$A$49, 0), MATCH(orders!J$1, products!$A$1:$G$1, 0))</f>
        <v>M</v>
      </c>
      <c r="K265" s="4">
        <f>INDEX(products!$A$1:$G$49, MATCH($D265, products!$A$1:$A$49, 0), MATCH(orders!K$1, products!$A$1:$G$1, 0))</f>
        <v>2.5</v>
      </c>
      <c r="L265" s="5">
        <f>INDEX(products!$A$1:$G$49, MATCH($D265, products!$A$1:$A$49, 0), MATCH(orders!L$1, products!$A$1:$G$1, 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 ",0)</f>
        <v>Arabella Fransewich</v>
      </c>
      <c r="G266" s="2" t="str">
        <f>IF(_xlfn.XLOOKUP(C266,customers!$A$2:$A$1001,customers!$C$2:$C$1001,,0)=0,"",_xlfn.XLOOKUP(C266,customers!$A$2:$A$1001,customers!$C$2:$C$1001,,0))</f>
        <v/>
      </c>
      <c r="H266" s="2" t="str">
        <f>_xlfn.XLOOKUP(C266,customers!$A$2:$A$1001,customers!$G$2:$G$1001,,0)</f>
        <v>Ireland</v>
      </c>
      <c r="I266" t="str">
        <f>INDEX(products!$A$1:$G$49, MATCH($D266, products!$A$1:$A$49, 0), MATCH(orders!I$1, products!$A$1:$G$1, 0))</f>
        <v>Rob</v>
      </c>
      <c r="J266" t="str">
        <f>INDEX(products!$A$1:$G$49, MATCH($D266, products!$A$1:$A$49, 0), MATCH(orders!J$1, products!$A$1:$G$1, 0))</f>
        <v>L</v>
      </c>
      <c r="K266" s="4">
        <f>INDEX(products!$A$1:$G$49, MATCH($D266, products!$A$1:$A$49, 0), MATCH(orders!K$1, products!$A$1:$G$1, 0))</f>
        <v>1</v>
      </c>
      <c r="L266" s="5">
        <f>INDEX(products!$A$1:$G$49, MATCH($D266, products!$A$1:$A$49, 0), MATCH(orders!L$1, products!$A$1:$G$1, 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 ",0)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 MATCH($D267, products!$A$1:$A$49, 0), MATCH(orders!I$1, products!$A$1:$G$1, 0))</f>
        <v>Ara</v>
      </c>
      <c r="J267" t="str">
        <f>INDEX(products!$A$1:$G$49, MATCH($D267, products!$A$1:$A$49, 0), MATCH(orders!J$1, products!$A$1:$G$1, 0))</f>
        <v>D</v>
      </c>
      <c r="K267" s="4">
        <f>INDEX(products!$A$1:$G$49, MATCH($D267, products!$A$1:$A$49, 0), MATCH(orders!K$1, products!$A$1:$G$1, 0))</f>
        <v>0.5</v>
      </c>
      <c r="L267" s="5">
        <f>INDEX(products!$A$1:$G$49, MATCH($D267, products!$A$1:$A$49, 0), MATCH(orders!L$1, products!$A$1:$G$1, 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 ",0)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 MATCH($D268, products!$A$1:$A$49, 0), MATCH(orders!I$1, products!$A$1:$G$1, 0))</f>
        <v>Exc</v>
      </c>
      <c r="J268" t="str">
        <f>INDEX(products!$A$1:$G$49, MATCH($D268, products!$A$1:$A$49, 0), MATCH(orders!J$1, products!$A$1:$G$1, 0))</f>
        <v>D</v>
      </c>
      <c r="K268" s="4">
        <f>INDEX(products!$A$1:$G$49, MATCH($D268, products!$A$1:$A$49, 0), MATCH(orders!K$1, products!$A$1:$G$1, 0))</f>
        <v>1</v>
      </c>
      <c r="L268" s="5">
        <f>INDEX(products!$A$1:$G$49, MATCH($D268, products!$A$1:$A$49, 0), MATCH(orders!L$1, products!$A$1:$G$1, 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 ",0)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 MATCH($D269, products!$A$1:$A$49, 0), MATCH(orders!I$1, products!$A$1:$G$1, 0))</f>
        <v>Exc</v>
      </c>
      <c r="J269" t="str">
        <f>INDEX(products!$A$1:$G$49, MATCH($D269, products!$A$1:$A$49, 0), MATCH(orders!J$1, products!$A$1:$G$1, 0))</f>
        <v>D</v>
      </c>
      <c r="K269" s="4">
        <f>INDEX(products!$A$1:$G$49, MATCH($D269, products!$A$1:$A$49, 0), MATCH(orders!K$1, products!$A$1:$G$1, 0))</f>
        <v>0.2</v>
      </c>
      <c r="L269" s="5">
        <f>INDEX(products!$A$1:$G$49, MATCH($D269, products!$A$1:$A$49, 0), MATCH(orders!L$1, products!$A$1:$G$1, 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 ",0)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 MATCH($D270, products!$A$1:$A$49, 0), MATCH(orders!I$1, products!$A$1:$G$1, 0))</f>
        <v>Ara</v>
      </c>
      <c r="J270" t="str">
        <f>INDEX(products!$A$1:$G$49, MATCH($D270, products!$A$1:$A$49, 0), MATCH(orders!J$1, products!$A$1:$G$1, 0))</f>
        <v>D</v>
      </c>
      <c r="K270" s="4">
        <f>INDEX(products!$A$1:$G$49, MATCH($D270, products!$A$1:$A$49, 0), MATCH(orders!K$1, products!$A$1:$G$1, 0))</f>
        <v>1</v>
      </c>
      <c r="L270" s="5">
        <f>INDEX(products!$A$1:$G$49, MATCH($D270, products!$A$1:$A$49, 0), MATCH(orders!L$1, products!$A$1:$G$1, 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 ",0)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 MATCH($D271, products!$A$1:$A$49, 0), MATCH(orders!I$1, products!$A$1:$G$1, 0))</f>
        <v>Ara</v>
      </c>
      <c r="J271" t="str">
        <f>INDEX(products!$A$1:$G$49, MATCH($D271, products!$A$1:$A$49, 0), MATCH(orders!J$1, products!$A$1:$G$1, 0))</f>
        <v>D</v>
      </c>
      <c r="K271" s="4">
        <f>INDEX(products!$A$1:$G$49, MATCH($D271, products!$A$1:$A$49, 0), MATCH(orders!K$1, products!$A$1:$G$1, 0))</f>
        <v>0.2</v>
      </c>
      <c r="L271" s="5">
        <f>INDEX(products!$A$1:$G$49, MATCH($D271, products!$A$1:$A$49, 0), MATCH(orders!L$1, products!$A$1:$G$1, 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 ",0)</f>
        <v>Barney Chisnell</v>
      </c>
      <c r="G272" s="2" t="str">
        <f>IF(_xlfn.XLOOKUP(C272,customers!$A$2:$A$1001,customers!$C$2:$C$1001,,0)=0,"",_xlfn.XLOOKUP(C272,customers!$A$2:$A$1001,customers!$C$2:$C$1001,,0))</f>
        <v/>
      </c>
      <c r="H272" s="2" t="str">
        <f>_xlfn.XLOOKUP(C272,customers!$A$2:$A$1001,customers!$G$2:$G$1001,,0)</f>
        <v>Ireland</v>
      </c>
      <c r="I272" t="str">
        <f>INDEX(products!$A$1:$G$49, MATCH($D272, products!$A$1:$A$49, 0), MATCH(orders!I$1, products!$A$1:$G$1, 0))</f>
        <v>Exc</v>
      </c>
      <c r="J272" t="str">
        <f>INDEX(products!$A$1:$G$49, MATCH($D272, products!$A$1:$A$49, 0), MATCH(orders!J$1, products!$A$1:$G$1, 0))</f>
        <v>D</v>
      </c>
      <c r="K272" s="4">
        <f>INDEX(products!$A$1:$G$49, MATCH($D272, products!$A$1:$A$49, 0), MATCH(orders!K$1, products!$A$1:$G$1, 0))</f>
        <v>0.5</v>
      </c>
      <c r="L272" s="5">
        <f>INDEX(products!$A$1:$G$49, MATCH($D272, products!$A$1:$A$49, 0), MATCH(orders!L$1, products!$A$1:$G$1, 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 ",0)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 MATCH($D273, products!$A$1:$A$49, 0), MATCH(orders!I$1, products!$A$1:$G$1, 0))</f>
        <v>Ara</v>
      </c>
      <c r="J273" t="str">
        <f>INDEX(products!$A$1:$G$49, MATCH($D273, products!$A$1:$A$49, 0), MATCH(orders!J$1, products!$A$1:$G$1, 0))</f>
        <v>D</v>
      </c>
      <c r="K273" s="4">
        <f>INDEX(products!$A$1:$G$49, MATCH($D273, products!$A$1:$A$49, 0), MATCH(orders!K$1, products!$A$1:$G$1, 0))</f>
        <v>0.2</v>
      </c>
      <c r="L273" s="5">
        <f>INDEX(products!$A$1:$G$49, MATCH($D273, products!$A$1:$A$49, 0), MATCH(orders!L$1, products!$A$1:$G$1, 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 ",0)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 MATCH($D274, products!$A$1:$A$49, 0), MATCH(orders!I$1, products!$A$1:$G$1, 0))</f>
        <v>Rob</v>
      </c>
      <c r="J274" t="str">
        <f>INDEX(products!$A$1:$G$49, MATCH($D274, products!$A$1:$A$49, 0), MATCH(orders!J$1, products!$A$1:$G$1, 0))</f>
        <v>L</v>
      </c>
      <c r="K274" s="4">
        <f>INDEX(products!$A$1:$G$49, MATCH($D274, products!$A$1:$A$49, 0), MATCH(orders!K$1, products!$A$1:$G$1, 0))</f>
        <v>1</v>
      </c>
      <c r="L274" s="5">
        <f>INDEX(products!$A$1:$G$49, MATCH($D274, products!$A$1:$A$49, 0), MATCH(orders!L$1, products!$A$1:$G$1, 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 ",0)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 MATCH($D275, products!$A$1:$A$49, 0), MATCH(orders!I$1, products!$A$1:$G$1, 0))</f>
        <v>Ara</v>
      </c>
      <c r="J275" t="str">
        <f>INDEX(products!$A$1:$G$49, MATCH($D275, products!$A$1:$A$49, 0), MATCH(orders!J$1, products!$A$1:$G$1, 0))</f>
        <v>L</v>
      </c>
      <c r="K275" s="4">
        <f>INDEX(products!$A$1:$G$49, MATCH($D275, products!$A$1:$A$49, 0), MATCH(orders!K$1, products!$A$1:$G$1, 0))</f>
        <v>0.2</v>
      </c>
      <c r="L275" s="5">
        <f>INDEX(products!$A$1:$G$49, MATCH($D275, products!$A$1:$A$49, 0), MATCH(orders!L$1, products!$A$1:$G$1, 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 ",0)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 MATCH($D276, products!$A$1:$A$49, 0), MATCH(orders!I$1, products!$A$1:$G$1, 0))</f>
        <v>Ara</v>
      </c>
      <c r="J276" t="str">
        <f>INDEX(products!$A$1:$G$49, MATCH($D276, products!$A$1:$A$49, 0), MATCH(orders!J$1, products!$A$1:$G$1, 0))</f>
        <v>M</v>
      </c>
      <c r="K276" s="4">
        <f>INDEX(products!$A$1:$G$49, MATCH($D276, products!$A$1:$A$49, 0), MATCH(orders!K$1, products!$A$1:$G$1, 0))</f>
        <v>2.5</v>
      </c>
      <c r="L276" s="5">
        <f>INDEX(products!$A$1:$G$49, MATCH($D276, products!$A$1:$A$49, 0), MATCH(orders!L$1, products!$A$1:$G$1, 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 ",0)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 MATCH($D277, products!$A$1:$A$49, 0), MATCH(orders!I$1, products!$A$1:$G$1, 0))</f>
        <v>Exc</v>
      </c>
      <c r="J277" t="str">
        <f>INDEX(products!$A$1:$G$49, MATCH($D277, products!$A$1:$A$49, 0), MATCH(orders!J$1, products!$A$1:$G$1, 0))</f>
        <v>L</v>
      </c>
      <c r="K277" s="4">
        <f>INDEX(products!$A$1:$G$49, MATCH($D277, products!$A$1:$A$49, 0), MATCH(orders!K$1, products!$A$1:$G$1, 0))</f>
        <v>2.5</v>
      </c>
      <c r="L277" s="5">
        <f>INDEX(products!$A$1:$G$49, MATCH($D277, products!$A$1:$A$49, 0), MATCH(orders!L$1, products!$A$1:$G$1, 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 ",0)</f>
        <v>Dorelia Bury</v>
      </c>
      <c r="G278" s="2" t="str">
        <f>IF(_xlfn.XLOOKUP(C278,customers!$A$2:$A$1001,customers!$C$2:$C$1001,,0)=0,"",_xlfn.XLOOKUP(C278,customers!$A$2:$A$1001,customers!$C$2:$C$1001,,0))</f>
        <v>dbury7o@tinyurl.com</v>
      </c>
      <c r="H278" s="2" t="str">
        <f>_xlfn.XLOOKUP(C278,customers!$A$2:$A$1001,customers!$G$2:$G$1001,,0)</f>
        <v>Ireland</v>
      </c>
      <c r="I278" t="str">
        <f>INDEX(products!$A$1:$G$49, MATCH($D278, products!$A$1:$A$49, 0), MATCH(orders!I$1, products!$A$1:$G$1, 0))</f>
        <v>Rob</v>
      </c>
      <c r="J278" t="str">
        <f>INDEX(products!$A$1:$G$49, MATCH($D278, products!$A$1:$A$49, 0), MATCH(orders!J$1, products!$A$1:$G$1, 0))</f>
        <v>L</v>
      </c>
      <c r="K278" s="4">
        <f>INDEX(products!$A$1:$G$49, MATCH($D278, products!$A$1:$A$49, 0), MATCH(orders!K$1, products!$A$1:$G$1, 0))</f>
        <v>2.5</v>
      </c>
      <c r="L278" s="5">
        <f>INDEX(products!$A$1:$G$49, MATCH($D278, products!$A$1:$A$49, 0), MATCH(orders!L$1, products!$A$1:$G$1, 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 ",0)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 MATCH($D279, products!$A$1:$A$49, 0), MATCH(orders!I$1, products!$A$1:$G$1, 0))</f>
        <v>Exc</v>
      </c>
      <c r="J279" t="str">
        <f>INDEX(products!$A$1:$G$49, MATCH($D279, products!$A$1:$A$49, 0), MATCH(orders!J$1, products!$A$1:$G$1, 0))</f>
        <v>L</v>
      </c>
      <c r="K279" s="4">
        <f>INDEX(products!$A$1:$G$49, MATCH($D279, products!$A$1:$A$49, 0), MATCH(orders!K$1, products!$A$1:$G$1, 0))</f>
        <v>1</v>
      </c>
      <c r="L279" s="5">
        <f>INDEX(products!$A$1:$G$49, MATCH($D279, products!$A$1:$A$49, 0), MATCH(orders!L$1, products!$A$1:$G$1, 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 ",0)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 MATCH($D280, products!$A$1:$A$49, 0), MATCH(orders!I$1, products!$A$1:$G$1, 0))</f>
        <v>Ara</v>
      </c>
      <c r="J280" t="str">
        <f>INDEX(products!$A$1:$G$49, MATCH($D280, products!$A$1:$A$49, 0), MATCH(orders!J$1, products!$A$1:$G$1, 0))</f>
        <v>L</v>
      </c>
      <c r="K280" s="4">
        <f>INDEX(products!$A$1:$G$49, MATCH($D280, products!$A$1:$A$49, 0), MATCH(orders!K$1, products!$A$1:$G$1, 0))</f>
        <v>0.2</v>
      </c>
      <c r="L280" s="5">
        <f>INDEX(products!$A$1:$G$49, MATCH($D280, products!$A$1:$A$49, 0), MATCH(orders!L$1, products!$A$1:$G$1, 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 ",0)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 MATCH($D281, products!$A$1:$A$49, 0), MATCH(orders!I$1, products!$A$1:$G$1, 0))</f>
        <v>Lib</v>
      </c>
      <c r="J281" t="str">
        <f>INDEX(products!$A$1:$G$49, MATCH($D281, products!$A$1:$A$49, 0), MATCH(orders!J$1, products!$A$1:$G$1, 0))</f>
        <v>M</v>
      </c>
      <c r="K281" s="4">
        <f>INDEX(products!$A$1:$G$49, MATCH($D281, products!$A$1:$A$49, 0), MATCH(orders!K$1, products!$A$1:$G$1, 0))</f>
        <v>2.5</v>
      </c>
      <c r="L281" s="5">
        <f>INDEX(products!$A$1:$G$49, MATCH($D281, products!$A$1:$A$49, 0), MATCH(orders!L$1, products!$A$1:$G$1, 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 ",0)</f>
        <v>Christopher Grieveson</v>
      </c>
      <c r="G282" s="2" t="str">
        <f>IF(_xlfn.XLOOKUP(C282,customers!$A$2:$A$1001,customers!$C$2:$C$1001,,0)=0,"",_xlfn.XLOOKUP(C282,customers!$A$2:$A$1001,customers!$C$2:$C$1001,,0))</f>
        <v/>
      </c>
      <c r="H282" s="2" t="str">
        <f>_xlfn.XLOOKUP(C282,customers!$A$2:$A$1001,customers!$G$2:$G$1001,,0)</f>
        <v>United States</v>
      </c>
      <c r="I282" t="str">
        <f>INDEX(products!$A$1:$G$49, MATCH($D282, products!$A$1:$A$49, 0), MATCH(orders!I$1, products!$A$1:$G$1, 0))</f>
        <v>Exc</v>
      </c>
      <c r="J282" t="str">
        <f>INDEX(products!$A$1:$G$49, MATCH($D282, products!$A$1:$A$49, 0), MATCH(orders!J$1, products!$A$1:$G$1, 0))</f>
        <v>M</v>
      </c>
      <c r="K282" s="4">
        <f>INDEX(products!$A$1:$G$49, MATCH($D282, products!$A$1:$A$49, 0), MATCH(orders!K$1, products!$A$1:$G$1, 0))</f>
        <v>0.5</v>
      </c>
      <c r="L282" s="5">
        <f>INDEX(products!$A$1:$G$49, MATCH($D282, products!$A$1:$A$49, 0), MATCH(orders!L$1, products!$A$1:$G$1, 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 ",0)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 MATCH($D283, products!$A$1:$A$49, 0), MATCH(orders!I$1, products!$A$1:$G$1, 0))</f>
        <v>Exc</v>
      </c>
      <c r="J283" t="str">
        <f>INDEX(products!$A$1:$G$49, MATCH($D283, products!$A$1:$A$49, 0), MATCH(orders!J$1, products!$A$1:$G$1, 0))</f>
        <v>L</v>
      </c>
      <c r="K283" s="4">
        <f>INDEX(products!$A$1:$G$49, MATCH($D283, products!$A$1:$A$49, 0), MATCH(orders!K$1, products!$A$1:$G$1, 0))</f>
        <v>1</v>
      </c>
      <c r="L283" s="5">
        <f>INDEX(products!$A$1:$G$49, MATCH($D283, products!$A$1:$A$49, 0), MATCH(orders!L$1, products!$A$1:$G$1, 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 ",0)</f>
        <v>Flory Crumpe</v>
      </c>
      <c r="G284" s="2" t="str">
        <f>IF(_xlfn.XLOOKUP(C284,customers!$A$2:$A$1001,customers!$C$2:$C$1001,,0)=0,"",_xlfn.XLOOKUP(C284,customers!$A$2:$A$1001,customers!$C$2:$C$1001,,0))</f>
        <v>fcrumpe7u@ftc.gov</v>
      </c>
      <c r="H284" s="2" t="str">
        <f>_xlfn.XLOOKUP(C284,customers!$A$2:$A$1001,customers!$G$2:$G$1001,,0)</f>
        <v>United Kingdom</v>
      </c>
      <c r="I284" t="str">
        <f>INDEX(products!$A$1:$G$49, MATCH($D284, products!$A$1:$A$49, 0), MATCH(orders!I$1, products!$A$1:$G$1, 0))</f>
        <v>Ara</v>
      </c>
      <c r="J284" t="str">
        <f>INDEX(products!$A$1:$G$49, MATCH($D284, products!$A$1:$A$49, 0), MATCH(orders!J$1, products!$A$1:$G$1, 0))</f>
        <v>L</v>
      </c>
      <c r="K284" s="4">
        <f>INDEX(products!$A$1:$G$49, MATCH($D284, products!$A$1:$A$49, 0), MATCH(orders!K$1, products!$A$1:$G$1, 0))</f>
        <v>0.5</v>
      </c>
      <c r="L284" s="5">
        <f>INDEX(products!$A$1:$G$49, MATCH($D284, products!$A$1:$A$49, 0), MATCH(orders!L$1, products!$A$1:$G$1, 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 ",0)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 MATCH($D285, products!$A$1:$A$49, 0), MATCH(orders!I$1, products!$A$1:$G$1, 0))</f>
        <v>Rob</v>
      </c>
      <c r="J285" t="str">
        <f>INDEX(products!$A$1:$G$49, MATCH($D285, products!$A$1:$A$49, 0), MATCH(orders!J$1, products!$A$1:$G$1, 0))</f>
        <v>D</v>
      </c>
      <c r="K285" s="4">
        <f>INDEX(products!$A$1:$G$49, MATCH($D285, products!$A$1:$A$49, 0), MATCH(orders!K$1, products!$A$1:$G$1, 0))</f>
        <v>0.5</v>
      </c>
      <c r="L285" s="5">
        <f>INDEX(products!$A$1:$G$49, MATCH($D285, products!$A$1:$A$49, 0), MATCH(orders!L$1, products!$A$1:$G$1, 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 ",0)</f>
        <v>Nanine McCarthy</v>
      </c>
      <c r="G286" s="2" t="str">
        <f>IF(_xlfn.XLOOKUP(C286,customers!$A$2:$A$1001,customers!$C$2:$C$1001,,0)=0,"",_xlfn.XLOOKUP(C286,customers!$A$2:$A$1001,customers!$C$2:$C$1001,,0))</f>
        <v/>
      </c>
      <c r="H286" s="2" t="str">
        <f>_xlfn.XLOOKUP(C286,customers!$A$2:$A$1001,customers!$G$2:$G$1001,,0)</f>
        <v>United States</v>
      </c>
      <c r="I286" t="str">
        <f>INDEX(products!$A$1:$G$49, MATCH($D286, products!$A$1:$A$49, 0), MATCH(orders!I$1, products!$A$1:$G$1, 0))</f>
        <v>Exc</v>
      </c>
      <c r="J286" t="str">
        <f>INDEX(products!$A$1:$G$49, MATCH($D286, products!$A$1:$A$49, 0), MATCH(orders!J$1, products!$A$1:$G$1, 0))</f>
        <v>M</v>
      </c>
      <c r="K286" s="4">
        <f>INDEX(products!$A$1:$G$49, MATCH($D286, products!$A$1:$A$49, 0), MATCH(orders!K$1, products!$A$1:$G$1, 0))</f>
        <v>2.5</v>
      </c>
      <c r="L286" s="5">
        <f>INDEX(products!$A$1:$G$49, MATCH($D286, products!$A$1:$A$49, 0), MATCH(orders!L$1, products!$A$1:$G$1, 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 ",0)</f>
        <v>Lyndsey Megany</v>
      </c>
      <c r="G287" s="2" t="str">
        <f>IF(_xlfn.XLOOKUP(C287,customers!$A$2:$A$1001,customers!$C$2:$C$1001,,0)=0,"",_xlfn.XLOOKUP(C287,customers!$A$2:$A$1001,customers!$C$2:$C$1001,,0))</f>
        <v/>
      </c>
      <c r="H287" s="2" t="str">
        <f>_xlfn.XLOOKUP(C287,customers!$A$2:$A$1001,customers!$G$2:$G$1001,,0)</f>
        <v>United States</v>
      </c>
      <c r="I287" t="str">
        <f>INDEX(products!$A$1:$G$49, MATCH($D287, products!$A$1:$A$49, 0), MATCH(orders!I$1, products!$A$1:$G$1, 0))</f>
        <v>Lib</v>
      </c>
      <c r="J287" t="str">
        <f>INDEX(products!$A$1:$G$49, MATCH($D287, products!$A$1:$A$49, 0), MATCH(orders!J$1, products!$A$1:$G$1, 0))</f>
        <v>L</v>
      </c>
      <c r="K287" s="4">
        <f>INDEX(products!$A$1:$G$49, MATCH($D287, products!$A$1:$A$49, 0), MATCH(orders!K$1, products!$A$1:$G$1, 0))</f>
        <v>2.5</v>
      </c>
      <c r="L287" s="5">
        <f>INDEX(products!$A$1:$G$49, MATCH($D287, products!$A$1:$A$49, 0), MATCH(orders!L$1, products!$A$1:$G$1, 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 ",0)</f>
        <v>Byram Mergue</v>
      </c>
      <c r="G288" s="2" t="str">
        <f>IF(_xlfn.XLOOKUP(C288,customers!$A$2:$A$1001,customers!$C$2:$C$1001,,0)=0,"",_xlfn.XLOOKUP(C288,customers!$A$2:$A$1001,customers!$C$2:$C$1001,,0))</f>
        <v>bmergue7y@umn.edu</v>
      </c>
      <c r="H288" s="2" t="str">
        <f>_xlfn.XLOOKUP(C288,customers!$A$2:$A$1001,customers!$G$2:$G$1001,,0)</f>
        <v>United States</v>
      </c>
      <c r="I288" t="str">
        <f>INDEX(products!$A$1:$G$49, MATCH($D288, products!$A$1:$A$49, 0), MATCH(orders!I$1, products!$A$1:$G$1, 0))</f>
        <v>Ara</v>
      </c>
      <c r="J288" t="str">
        <f>INDEX(products!$A$1:$G$49, MATCH($D288, products!$A$1:$A$49, 0), MATCH(orders!J$1, products!$A$1:$G$1, 0))</f>
        <v>M</v>
      </c>
      <c r="K288" s="4">
        <f>INDEX(products!$A$1:$G$49, MATCH($D288, products!$A$1:$A$49, 0), MATCH(orders!K$1, products!$A$1:$G$1, 0))</f>
        <v>0.2</v>
      </c>
      <c r="L288" s="5">
        <f>INDEX(products!$A$1:$G$49, MATCH($D288, products!$A$1:$A$49, 0), MATCH(orders!L$1, products!$A$1:$G$1, 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 ",0)</f>
        <v>Kerr Patise</v>
      </c>
      <c r="G289" s="2" t="str">
        <f>IF(_xlfn.XLOOKUP(C289,customers!$A$2:$A$1001,customers!$C$2:$C$1001,,0)=0,"",_xlfn.XLOOKUP(C289,customers!$A$2:$A$1001,customers!$C$2:$C$1001,,0))</f>
        <v>kpatise7z@jigsy.com</v>
      </c>
      <c r="H289" s="2" t="str">
        <f>_xlfn.XLOOKUP(C289,customers!$A$2:$A$1001,customers!$G$2:$G$1001,,0)</f>
        <v>United States</v>
      </c>
      <c r="I289" t="str">
        <f>INDEX(products!$A$1:$G$49, MATCH($D289, products!$A$1:$A$49, 0), MATCH(orders!I$1, products!$A$1:$G$1, 0))</f>
        <v>Rob</v>
      </c>
      <c r="J289" t="str">
        <f>INDEX(products!$A$1:$G$49, MATCH($D289, products!$A$1:$A$49, 0), MATCH(orders!J$1, products!$A$1:$G$1, 0))</f>
        <v>L</v>
      </c>
      <c r="K289" s="4">
        <f>INDEX(products!$A$1:$G$49, MATCH($D289, products!$A$1:$A$49, 0), MATCH(orders!K$1, products!$A$1:$G$1, 0))</f>
        <v>0.2</v>
      </c>
      <c r="L289" s="5">
        <f>INDEX(products!$A$1:$G$49, MATCH($D289, products!$A$1:$A$49, 0), MATCH(orders!L$1, products!$A$1:$G$1, 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 ",0)</f>
        <v>Mathew Goulter</v>
      </c>
      <c r="G290" s="2" t="str">
        <f>IF(_xlfn.XLOOKUP(C290,customers!$A$2:$A$1001,customers!$C$2:$C$1001,,0)=0,"",_xlfn.XLOOKUP(C290,customers!$A$2:$A$1001,customers!$C$2:$C$1001,,0))</f>
        <v/>
      </c>
      <c r="H290" s="2" t="str">
        <f>_xlfn.XLOOKUP(C290,customers!$A$2:$A$1001,customers!$G$2:$G$1001,,0)</f>
        <v>Ireland</v>
      </c>
      <c r="I290" t="str">
        <f>INDEX(products!$A$1:$G$49, MATCH($D290, products!$A$1:$A$49, 0), MATCH(orders!I$1, products!$A$1:$G$1, 0))</f>
        <v>Exc</v>
      </c>
      <c r="J290" t="str">
        <f>INDEX(products!$A$1:$G$49, MATCH($D290, products!$A$1:$A$49, 0), MATCH(orders!J$1, products!$A$1:$G$1, 0))</f>
        <v>M</v>
      </c>
      <c r="K290" s="4">
        <f>INDEX(products!$A$1:$G$49, MATCH($D290, products!$A$1:$A$49, 0), MATCH(orders!K$1, products!$A$1:$G$1, 0))</f>
        <v>0.5</v>
      </c>
      <c r="L290" s="5">
        <f>INDEX(products!$A$1:$G$49, MATCH($D290, products!$A$1:$A$49, 0), MATCH(orders!L$1, products!$A$1:$G$1, 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 ",0)</f>
        <v>Marris Grcic</v>
      </c>
      <c r="G291" s="2" t="str">
        <f>IF(_xlfn.XLOOKUP(C291,customers!$A$2:$A$1001,customers!$C$2:$C$1001,,0)=0,"",_xlfn.XLOOKUP(C291,customers!$A$2:$A$1001,customers!$C$2:$C$1001,,0))</f>
        <v/>
      </c>
      <c r="H291" s="2" t="str">
        <f>_xlfn.XLOOKUP(C291,customers!$A$2:$A$1001,customers!$G$2:$G$1001,,0)</f>
        <v>United States</v>
      </c>
      <c r="I291" t="str">
        <f>INDEX(products!$A$1:$G$49, MATCH($D291, products!$A$1:$A$49, 0), MATCH(orders!I$1, products!$A$1:$G$1, 0))</f>
        <v>Rob</v>
      </c>
      <c r="J291" t="str">
        <f>INDEX(products!$A$1:$G$49, MATCH($D291, products!$A$1:$A$49, 0), MATCH(orders!J$1, products!$A$1:$G$1, 0))</f>
        <v>D</v>
      </c>
      <c r="K291" s="4">
        <f>INDEX(products!$A$1:$G$49, MATCH($D291, products!$A$1:$A$49, 0), MATCH(orders!K$1, products!$A$1:$G$1, 0))</f>
        <v>0.2</v>
      </c>
      <c r="L291" s="5">
        <f>INDEX(products!$A$1:$G$49, MATCH($D291, products!$A$1:$A$49, 0), MATCH(orders!L$1, products!$A$1:$G$1, 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 ",0)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 MATCH($D292, products!$A$1:$A$49, 0), MATCH(orders!I$1, products!$A$1:$G$1, 0))</f>
        <v>Ara</v>
      </c>
      <c r="J292" t="str">
        <f>INDEX(products!$A$1:$G$49, MATCH($D292, products!$A$1:$A$49, 0), MATCH(orders!J$1, products!$A$1:$G$1, 0))</f>
        <v>D</v>
      </c>
      <c r="K292" s="4">
        <f>INDEX(products!$A$1:$G$49, MATCH($D292, products!$A$1:$A$49, 0), MATCH(orders!K$1, products!$A$1:$G$1, 0))</f>
        <v>1</v>
      </c>
      <c r="L292" s="5">
        <f>INDEX(products!$A$1:$G$49, MATCH($D292, products!$A$1:$A$49, 0), MATCH(orders!L$1, products!$A$1:$G$1, 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 ",0)</f>
        <v>Violante Skouling</v>
      </c>
      <c r="G293" s="2" t="str">
        <f>IF(_xlfn.XLOOKUP(C293,customers!$A$2:$A$1001,customers!$C$2:$C$1001,,0)=0,"",_xlfn.XLOOKUP(C293,customers!$A$2:$A$1001,customers!$C$2:$C$1001,,0))</f>
        <v/>
      </c>
      <c r="H293" s="2" t="str">
        <f>_xlfn.XLOOKUP(C293,customers!$A$2:$A$1001,customers!$G$2:$G$1001,,0)</f>
        <v>Ireland</v>
      </c>
      <c r="I293" t="str">
        <f>INDEX(products!$A$1:$G$49, MATCH($D293, products!$A$1:$A$49, 0), MATCH(orders!I$1, products!$A$1:$G$1, 0))</f>
        <v>Exc</v>
      </c>
      <c r="J293" t="str">
        <f>INDEX(products!$A$1:$G$49, MATCH($D293, products!$A$1:$A$49, 0), MATCH(orders!J$1, products!$A$1:$G$1, 0))</f>
        <v>M</v>
      </c>
      <c r="K293" s="4">
        <f>INDEX(products!$A$1:$G$49, MATCH($D293, products!$A$1:$A$49, 0), MATCH(orders!K$1, products!$A$1:$G$1, 0))</f>
        <v>0.5</v>
      </c>
      <c r="L293" s="5">
        <f>INDEX(products!$A$1:$G$49, MATCH($D293, products!$A$1:$A$49, 0), MATCH(orders!L$1, products!$A$1:$G$1, 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 ",0)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 MATCH($D294, products!$A$1:$A$49, 0), MATCH(orders!I$1, products!$A$1:$G$1, 0))</f>
        <v>Ara</v>
      </c>
      <c r="J294" t="str">
        <f>INDEX(products!$A$1:$G$49, MATCH($D294, products!$A$1:$A$49, 0), MATCH(orders!J$1, products!$A$1:$G$1, 0))</f>
        <v>D</v>
      </c>
      <c r="K294" s="4">
        <f>INDEX(products!$A$1:$G$49, MATCH($D294, products!$A$1:$A$49, 0), MATCH(orders!K$1, products!$A$1:$G$1, 0))</f>
        <v>0.5</v>
      </c>
      <c r="L294" s="5">
        <f>INDEX(products!$A$1:$G$49, MATCH($D294, products!$A$1:$A$49, 0), MATCH(orders!L$1, products!$A$1:$G$1, 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 ",0)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 MATCH($D295, products!$A$1:$A$49, 0), MATCH(orders!I$1, products!$A$1:$G$1, 0))</f>
        <v>Ara</v>
      </c>
      <c r="J295" t="str">
        <f>INDEX(products!$A$1:$G$49, MATCH($D295, products!$A$1:$A$49, 0), MATCH(orders!J$1, products!$A$1:$G$1, 0))</f>
        <v>D</v>
      </c>
      <c r="K295" s="4">
        <f>INDEX(products!$A$1:$G$49, MATCH($D295, products!$A$1:$A$49, 0), MATCH(orders!K$1, products!$A$1:$G$1, 0))</f>
        <v>0.5</v>
      </c>
      <c r="L295" s="5">
        <f>INDEX(products!$A$1:$G$49, MATCH($D295, products!$A$1:$A$49, 0), MATCH(orders!L$1, products!$A$1:$G$1, 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 ",0)</f>
        <v>Micki Fero</v>
      </c>
      <c r="G296" s="2" t="str">
        <f>IF(_xlfn.XLOOKUP(C296,customers!$A$2:$A$1001,customers!$C$2:$C$1001,,0)=0,"",_xlfn.XLOOKUP(C296,customers!$A$2:$A$1001,customers!$C$2:$C$1001,,0))</f>
        <v/>
      </c>
      <c r="H296" s="2" t="str">
        <f>_xlfn.XLOOKUP(C296,customers!$A$2:$A$1001,customers!$G$2:$G$1001,,0)</f>
        <v>United States</v>
      </c>
      <c r="I296" t="str">
        <f>INDEX(products!$A$1:$G$49, MATCH($D296, products!$A$1:$A$49, 0), MATCH(orders!I$1, products!$A$1:$G$1, 0))</f>
        <v>Exc</v>
      </c>
      <c r="J296" t="str">
        <f>INDEX(products!$A$1:$G$49, MATCH($D296, products!$A$1:$A$49, 0), MATCH(orders!J$1, products!$A$1:$G$1, 0))</f>
        <v>L</v>
      </c>
      <c r="K296" s="4">
        <f>INDEX(products!$A$1:$G$49, MATCH($D296, products!$A$1:$A$49, 0), MATCH(orders!K$1, products!$A$1:$G$1, 0))</f>
        <v>1</v>
      </c>
      <c r="L296" s="5">
        <f>INDEX(products!$A$1:$G$49, MATCH($D296, products!$A$1:$A$49, 0), MATCH(orders!L$1, products!$A$1:$G$1, 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 ",0)</f>
        <v>Cybill Graddell</v>
      </c>
      <c r="G297" s="2" t="str">
        <f>IF(_xlfn.XLOOKUP(C297,customers!$A$2:$A$1001,customers!$C$2:$C$1001,,0)=0,"",_xlfn.XLOOKUP(C297,customers!$A$2:$A$1001,customers!$C$2:$C$1001,,0))</f>
        <v/>
      </c>
      <c r="H297" s="2" t="str">
        <f>_xlfn.XLOOKUP(C297,customers!$A$2:$A$1001,customers!$G$2:$G$1001,,0)</f>
        <v>United States</v>
      </c>
      <c r="I297" t="str">
        <f>INDEX(products!$A$1:$G$49, MATCH($D297, products!$A$1:$A$49, 0), MATCH(orders!I$1, products!$A$1:$G$1, 0))</f>
        <v>Exc</v>
      </c>
      <c r="J297" t="str">
        <f>INDEX(products!$A$1:$G$49, MATCH($D297, products!$A$1:$A$49, 0), MATCH(orders!J$1, products!$A$1:$G$1, 0))</f>
        <v>M</v>
      </c>
      <c r="K297" s="4">
        <f>INDEX(products!$A$1:$G$49, MATCH($D297, products!$A$1:$A$49, 0), MATCH(orders!K$1, products!$A$1:$G$1, 0))</f>
        <v>1</v>
      </c>
      <c r="L297" s="5">
        <f>INDEX(products!$A$1:$G$49, MATCH($D297, products!$A$1:$A$49, 0), MATCH(orders!L$1, products!$A$1:$G$1, 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 ",0)</f>
        <v>Dorian Vizor</v>
      </c>
      <c r="G298" s="2" t="str">
        <f>IF(_xlfn.XLOOKUP(C298,customers!$A$2:$A$1001,customers!$C$2:$C$1001,,0)=0,"",_xlfn.XLOOKUP(C298,customers!$A$2:$A$1001,customers!$C$2:$C$1001,,0))</f>
        <v>dvizor88@furl.net</v>
      </c>
      <c r="H298" s="2" t="str">
        <f>_xlfn.XLOOKUP(C298,customers!$A$2:$A$1001,customers!$G$2:$G$1001,,0)</f>
        <v>United States</v>
      </c>
      <c r="I298" t="str">
        <f>INDEX(products!$A$1:$G$49, MATCH($D298, products!$A$1:$A$49, 0), MATCH(orders!I$1, products!$A$1:$G$1, 0))</f>
        <v>Rob</v>
      </c>
      <c r="J298" t="str">
        <f>INDEX(products!$A$1:$G$49, MATCH($D298, products!$A$1:$A$49, 0), MATCH(orders!J$1, products!$A$1:$G$1, 0))</f>
        <v>M</v>
      </c>
      <c r="K298" s="4">
        <f>INDEX(products!$A$1:$G$49, MATCH($D298, products!$A$1:$A$49, 0), MATCH(orders!K$1, products!$A$1:$G$1, 0))</f>
        <v>0.5</v>
      </c>
      <c r="L298" s="5">
        <f>INDEX(products!$A$1:$G$49, MATCH($D298, products!$A$1:$A$49, 0), MATCH(orders!L$1, products!$A$1:$G$1, 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 ",0)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 MATCH($D299, products!$A$1:$A$49, 0), MATCH(orders!I$1, products!$A$1:$G$1, 0))</f>
        <v>Rob</v>
      </c>
      <c r="J299" t="str">
        <f>INDEX(products!$A$1:$G$49, MATCH($D299, products!$A$1:$A$49, 0), MATCH(orders!J$1, products!$A$1:$G$1, 0))</f>
        <v>D</v>
      </c>
      <c r="K299" s="4">
        <f>INDEX(products!$A$1:$G$49, MATCH($D299, products!$A$1:$A$49, 0), MATCH(orders!K$1, products!$A$1:$G$1, 0))</f>
        <v>0.5</v>
      </c>
      <c r="L299" s="5">
        <f>INDEX(products!$A$1:$G$49, MATCH($D299, products!$A$1:$A$49, 0), MATCH(orders!L$1, products!$A$1:$G$1, 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 ",0)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 MATCH($D300, products!$A$1:$A$49, 0), MATCH(orders!I$1, products!$A$1:$G$1, 0))</f>
        <v>Exc</v>
      </c>
      <c r="J300" t="str">
        <f>INDEX(products!$A$1:$G$49, MATCH($D300, products!$A$1:$A$49, 0), MATCH(orders!J$1, products!$A$1:$G$1, 0))</f>
        <v>L</v>
      </c>
      <c r="K300" s="4">
        <f>INDEX(products!$A$1:$G$49, MATCH($D300, products!$A$1:$A$49, 0), MATCH(orders!K$1, products!$A$1:$G$1, 0))</f>
        <v>0.2</v>
      </c>
      <c r="L300" s="5">
        <f>INDEX(products!$A$1:$G$49, MATCH($D300, products!$A$1:$A$49, 0), MATCH(orders!L$1, products!$A$1:$G$1, 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 ",0)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 MATCH($D301, products!$A$1:$A$49, 0), MATCH(orders!I$1, products!$A$1:$G$1, 0))</f>
        <v>Exc</v>
      </c>
      <c r="J301" t="str">
        <f>INDEX(products!$A$1:$G$49, MATCH($D301, products!$A$1:$A$49, 0), MATCH(orders!J$1, products!$A$1:$G$1, 0))</f>
        <v>L</v>
      </c>
      <c r="K301" s="4">
        <f>INDEX(products!$A$1:$G$49, MATCH($D301, products!$A$1:$A$49, 0), MATCH(orders!K$1, products!$A$1:$G$1, 0))</f>
        <v>2.5</v>
      </c>
      <c r="L301" s="5">
        <f>INDEX(products!$A$1:$G$49, MATCH($D301, products!$A$1:$A$49, 0), MATCH(orders!L$1, products!$A$1:$G$1, 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 ",0)</f>
        <v>Arel De Lasci</v>
      </c>
      <c r="G302" s="2" t="str">
        <f>IF(_xlfn.XLOOKUP(C302,customers!$A$2:$A$1001,customers!$C$2:$C$1001,,0)=0,"",_xlfn.XLOOKUP(C302,customers!$A$2:$A$1001,customers!$C$2:$C$1001,,0))</f>
        <v>ade8c@1und1.de</v>
      </c>
      <c r="H302" s="2" t="str">
        <f>_xlfn.XLOOKUP(C302,customers!$A$2:$A$1001,customers!$G$2:$G$1001,,0)</f>
        <v>United States</v>
      </c>
      <c r="I302" t="str">
        <f>INDEX(products!$A$1:$G$49, MATCH($D302, products!$A$1:$A$49, 0), MATCH(orders!I$1, products!$A$1:$G$1, 0))</f>
        <v>Ara</v>
      </c>
      <c r="J302" t="str">
        <f>INDEX(products!$A$1:$G$49, MATCH($D302, products!$A$1:$A$49, 0), MATCH(orders!J$1, products!$A$1:$G$1, 0))</f>
        <v>L</v>
      </c>
      <c r="K302" s="4">
        <f>INDEX(products!$A$1:$G$49, MATCH($D302, products!$A$1:$A$49, 0), MATCH(orders!K$1, products!$A$1:$G$1, 0))</f>
        <v>1</v>
      </c>
      <c r="L302" s="5">
        <f>INDEX(products!$A$1:$G$49, MATCH($D302, products!$A$1:$A$49, 0), MATCH(orders!L$1, products!$A$1:$G$1, 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 ",0)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 MATCH($D303, products!$A$1:$A$49, 0), MATCH(orders!I$1, products!$A$1:$G$1, 0))</f>
        <v>Lib</v>
      </c>
      <c r="J303" t="str">
        <f>INDEX(products!$A$1:$G$49, MATCH($D303, products!$A$1:$A$49, 0), MATCH(orders!J$1, products!$A$1:$G$1, 0))</f>
        <v>D</v>
      </c>
      <c r="K303" s="4">
        <f>INDEX(products!$A$1:$G$49, MATCH($D303, products!$A$1:$A$49, 0), MATCH(orders!K$1, products!$A$1:$G$1, 0))</f>
        <v>0.2</v>
      </c>
      <c r="L303" s="5">
        <f>INDEX(products!$A$1:$G$49, MATCH($D303, products!$A$1:$A$49, 0), MATCH(orders!L$1, products!$A$1:$G$1, 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 ",0)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 MATCH($D304, products!$A$1:$A$49, 0), MATCH(orders!I$1, products!$A$1:$G$1, 0))</f>
        <v>Ara</v>
      </c>
      <c r="J304" t="str">
        <f>INDEX(products!$A$1:$G$49, MATCH($D304, products!$A$1:$A$49, 0), MATCH(orders!J$1, products!$A$1:$G$1, 0))</f>
        <v>M</v>
      </c>
      <c r="K304" s="4">
        <f>INDEX(products!$A$1:$G$49, MATCH($D304, products!$A$1:$A$49, 0), MATCH(orders!K$1, products!$A$1:$G$1, 0))</f>
        <v>0.5</v>
      </c>
      <c r="L304" s="5">
        <f>INDEX(products!$A$1:$G$49, MATCH($D304, products!$A$1:$A$49, 0), MATCH(orders!L$1, products!$A$1:$G$1, 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 ",0)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 MATCH($D305, products!$A$1:$A$49, 0), MATCH(orders!I$1, products!$A$1:$G$1, 0))</f>
        <v>Exc</v>
      </c>
      <c r="J305" t="str">
        <f>INDEX(products!$A$1:$G$49, MATCH($D305, products!$A$1:$A$49, 0), MATCH(orders!J$1, products!$A$1:$G$1, 0))</f>
        <v>D</v>
      </c>
      <c r="K305" s="4">
        <f>INDEX(products!$A$1:$G$49, MATCH($D305, products!$A$1:$A$49, 0), MATCH(orders!K$1, products!$A$1:$G$1, 0))</f>
        <v>2.5</v>
      </c>
      <c r="L305" s="5">
        <f>INDEX(products!$A$1:$G$49, MATCH($D305, products!$A$1:$A$49, 0), MATCH(orders!L$1, products!$A$1:$G$1, 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 ",0)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 MATCH($D306, products!$A$1:$A$49, 0), MATCH(orders!I$1, products!$A$1:$G$1, 0))</f>
        <v>Ara</v>
      </c>
      <c r="J306" t="str">
        <f>INDEX(products!$A$1:$G$49, MATCH($D306, products!$A$1:$A$49, 0), MATCH(orders!J$1, products!$A$1:$G$1, 0))</f>
        <v>L</v>
      </c>
      <c r="K306" s="4">
        <f>INDEX(products!$A$1:$G$49, MATCH($D306, products!$A$1:$A$49, 0), MATCH(orders!K$1, products!$A$1:$G$1, 0))</f>
        <v>0.2</v>
      </c>
      <c r="L306" s="5">
        <f>INDEX(products!$A$1:$G$49, MATCH($D306, products!$A$1:$A$49, 0), MATCH(orders!L$1, products!$A$1:$G$1, 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 ",0)</f>
        <v>Benn Checci</v>
      </c>
      <c r="G307" s="2" t="str">
        <f>IF(_xlfn.XLOOKUP(C307,customers!$A$2:$A$1001,customers!$C$2:$C$1001,,0)=0,"",_xlfn.XLOOKUP(C307,customers!$A$2:$A$1001,customers!$C$2:$C$1001,,0))</f>
        <v>bchecci8h@usa.gov</v>
      </c>
      <c r="H307" s="2" t="str">
        <f>_xlfn.XLOOKUP(C307,customers!$A$2:$A$1001,customers!$G$2:$G$1001,,0)</f>
        <v>United Kingdom</v>
      </c>
      <c r="I307" t="str">
        <f>INDEX(products!$A$1:$G$49, MATCH($D307, products!$A$1:$A$49, 0), MATCH(orders!I$1, products!$A$1:$G$1, 0))</f>
        <v>Lib</v>
      </c>
      <c r="J307" t="str">
        <f>INDEX(products!$A$1:$G$49, MATCH($D307, products!$A$1:$A$49, 0), MATCH(orders!J$1, products!$A$1:$G$1, 0))</f>
        <v>M</v>
      </c>
      <c r="K307" s="4">
        <f>INDEX(products!$A$1:$G$49, MATCH($D307, products!$A$1:$A$49, 0), MATCH(orders!K$1, products!$A$1:$G$1, 0))</f>
        <v>0.2</v>
      </c>
      <c r="L307" s="5">
        <f>INDEX(products!$A$1:$G$49, MATCH($D307, products!$A$1:$A$49, 0), MATCH(orders!L$1, products!$A$1:$G$1, 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 ",0)</f>
        <v>Janifer Bagot</v>
      </c>
      <c r="G308" s="2" t="str">
        <f>IF(_xlfn.XLOOKUP(C308,customers!$A$2:$A$1001,customers!$C$2:$C$1001,,0)=0,"",_xlfn.XLOOKUP(C308,customers!$A$2:$A$1001,customers!$C$2:$C$1001,,0))</f>
        <v>jbagot8i@mac.com</v>
      </c>
      <c r="H308" s="2" t="str">
        <f>_xlfn.XLOOKUP(C308,customers!$A$2:$A$1001,customers!$G$2:$G$1001,,0)</f>
        <v>United States</v>
      </c>
      <c r="I308" t="str">
        <f>INDEX(products!$A$1:$G$49, MATCH($D308, products!$A$1:$A$49, 0), MATCH(orders!I$1, products!$A$1:$G$1, 0))</f>
        <v>Rob</v>
      </c>
      <c r="J308" t="str">
        <f>INDEX(products!$A$1:$G$49, MATCH($D308, products!$A$1:$A$49, 0), MATCH(orders!J$1, products!$A$1:$G$1, 0))</f>
        <v>M</v>
      </c>
      <c r="K308" s="4">
        <f>INDEX(products!$A$1:$G$49, MATCH($D308, products!$A$1:$A$49, 0), MATCH(orders!K$1, products!$A$1:$G$1, 0))</f>
        <v>0.2</v>
      </c>
      <c r="L308" s="5">
        <f>INDEX(products!$A$1:$G$49, MATCH($D308, products!$A$1:$A$49, 0), MATCH(orders!L$1, products!$A$1:$G$1, 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 ",0)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 MATCH($D309, products!$A$1:$A$49, 0), MATCH(orders!I$1, products!$A$1:$G$1, 0))</f>
        <v>Ara</v>
      </c>
      <c r="J309" t="str">
        <f>INDEX(products!$A$1:$G$49, MATCH($D309, products!$A$1:$A$49, 0), MATCH(orders!J$1, products!$A$1:$G$1, 0))</f>
        <v>M</v>
      </c>
      <c r="K309" s="4">
        <f>INDEX(products!$A$1:$G$49, MATCH($D309, products!$A$1:$A$49, 0), MATCH(orders!K$1, products!$A$1:$G$1, 0))</f>
        <v>1</v>
      </c>
      <c r="L309" s="5">
        <f>INDEX(products!$A$1:$G$49, MATCH($D309, products!$A$1:$A$49, 0), MATCH(orders!L$1, products!$A$1:$G$1, 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 ",0)</f>
        <v>Cos Fluin</v>
      </c>
      <c r="G310" s="2" t="str">
        <f>IF(_xlfn.XLOOKUP(C310,customers!$A$2:$A$1001,customers!$C$2:$C$1001,,0)=0,"",_xlfn.XLOOKUP(C310,customers!$A$2:$A$1001,customers!$C$2:$C$1001,,0))</f>
        <v>cfluin8k@flickr.com</v>
      </c>
      <c r="H310" s="2" t="str">
        <f>_xlfn.XLOOKUP(C310,customers!$A$2:$A$1001,customers!$G$2:$G$1001,,0)</f>
        <v>United Kingdom</v>
      </c>
      <c r="I310" t="str">
        <f>INDEX(products!$A$1:$G$49, MATCH($D310, products!$A$1:$A$49, 0), MATCH(orders!I$1, products!$A$1:$G$1, 0))</f>
        <v>Ara</v>
      </c>
      <c r="J310" t="str">
        <f>INDEX(products!$A$1:$G$49, MATCH($D310, products!$A$1:$A$49, 0), MATCH(orders!J$1, products!$A$1:$G$1, 0))</f>
        <v>M</v>
      </c>
      <c r="K310" s="4">
        <f>INDEX(products!$A$1:$G$49, MATCH($D310, products!$A$1:$A$49, 0), MATCH(orders!K$1, products!$A$1:$G$1, 0))</f>
        <v>1</v>
      </c>
      <c r="L310" s="5">
        <f>INDEX(products!$A$1:$G$49, MATCH($D310, products!$A$1:$A$49, 0), MATCH(orders!L$1, products!$A$1:$G$1, 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 ",0)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 MATCH($D311, products!$A$1:$A$49, 0), MATCH(orders!I$1, products!$A$1:$G$1, 0))</f>
        <v>Lib</v>
      </c>
      <c r="J311" t="str">
        <f>INDEX(products!$A$1:$G$49, MATCH($D311, products!$A$1:$A$49, 0), MATCH(orders!J$1, products!$A$1:$G$1, 0))</f>
        <v>M</v>
      </c>
      <c r="K311" s="4">
        <f>INDEX(products!$A$1:$G$49, MATCH($D311, products!$A$1:$A$49, 0), MATCH(orders!K$1, products!$A$1:$G$1, 0))</f>
        <v>0.2</v>
      </c>
      <c r="L311" s="5">
        <f>INDEX(products!$A$1:$G$49, MATCH($D311, products!$A$1:$A$49, 0), MATCH(orders!L$1, products!$A$1:$G$1, 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 ",0)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 MATCH($D312, products!$A$1:$A$49, 0), MATCH(orders!I$1, products!$A$1:$G$1, 0))</f>
        <v>Exc</v>
      </c>
      <c r="J312" t="str">
        <f>INDEX(products!$A$1:$G$49, MATCH($D312, products!$A$1:$A$49, 0), MATCH(orders!J$1, products!$A$1:$G$1, 0))</f>
        <v>L</v>
      </c>
      <c r="K312" s="4">
        <f>INDEX(products!$A$1:$G$49, MATCH($D312, products!$A$1:$A$49, 0), MATCH(orders!K$1, products!$A$1:$G$1, 0))</f>
        <v>1</v>
      </c>
      <c r="L312" s="5">
        <f>INDEX(products!$A$1:$G$49, MATCH($D312, products!$A$1:$A$49, 0), MATCH(orders!L$1, products!$A$1:$G$1, 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 ",0)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 MATCH($D313, products!$A$1:$A$49, 0), MATCH(orders!I$1, products!$A$1:$G$1, 0))</f>
        <v>Exc</v>
      </c>
      <c r="J313" t="str">
        <f>INDEX(products!$A$1:$G$49, MATCH($D313, products!$A$1:$A$49, 0), MATCH(orders!J$1, products!$A$1:$G$1, 0))</f>
        <v>M</v>
      </c>
      <c r="K313" s="4">
        <f>INDEX(products!$A$1:$G$49, MATCH($D313, products!$A$1:$A$49, 0), MATCH(orders!K$1, products!$A$1:$G$1, 0))</f>
        <v>2.5</v>
      </c>
      <c r="L313" s="5">
        <f>INDEX(products!$A$1:$G$49, MATCH($D313, products!$A$1:$A$49, 0), MATCH(orders!L$1, products!$A$1:$G$1, 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 ",0)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 MATCH($D314, products!$A$1:$A$49, 0), MATCH(orders!I$1, products!$A$1:$G$1, 0))</f>
        <v>Rob</v>
      </c>
      <c r="J314" t="str">
        <f>INDEX(products!$A$1:$G$49, MATCH($D314, products!$A$1:$A$49, 0), MATCH(orders!J$1, products!$A$1:$G$1, 0))</f>
        <v>M</v>
      </c>
      <c r="K314" s="4">
        <f>INDEX(products!$A$1:$G$49, MATCH($D314, products!$A$1:$A$49, 0), MATCH(orders!K$1, products!$A$1:$G$1, 0))</f>
        <v>0.5</v>
      </c>
      <c r="L314" s="5">
        <f>INDEX(products!$A$1:$G$49, MATCH($D314, products!$A$1:$A$49, 0), MATCH(orders!L$1, products!$A$1:$G$1, 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 ",0)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 MATCH($D315, products!$A$1:$A$49, 0), MATCH(orders!I$1, products!$A$1:$G$1, 0))</f>
        <v>Rob</v>
      </c>
      <c r="J315" t="str">
        <f>INDEX(products!$A$1:$G$49, MATCH($D315, products!$A$1:$A$49, 0), MATCH(orders!J$1, products!$A$1:$G$1, 0))</f>
        <v>M</v>
      </c>
      <c r="K315" s="4">
        <f>INDEX(products!$A$1:$G$49, MATCH($D315, products!$A$1:$A$49, 0), MATCH(orders!K$1, products!$A$1:$G$1, 0))</f>
        <v>1</v>
      </c>
      <c r="L315" s="5">
        <f>INDEX(products!$A$1:$G$49, MATCH($D315, products!$A$1:$A$49, 0), MATCH(orders!L$1, products!$A$1:$G$1, 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 ",0)</f>
        <v>Stacy Pickworth</v>
      </c>
      <c r="G316" s="2" t="str">
        <f>IF(_xlfn.XLOOKUP(C316,customers!$A$2:$A$1001,customers!$C$2:$C$1001,,0)=0,"",_xlfn.XLOOKUP(C316,customers!$A$2:$A$1001,customers!$C$2:$C$1001,,0))</f>
        <v/>
      </c>
      <c r="H316" s="2" t="str">
        <f>_xlfn.XLOOKUP(C316,customers!$A$2:$A$1001,customers!$G$2:$G$1001,,0)</f>
        <v>United States</v>
      </c>
      <c r="I316" t="str">
        <f>INDEX(products!$A$1:$G$49, MATCH($D316, products!$A$1:$A$49, 0), MATCH(orders!I$1, products!$A$1:$G$1, 0))</f>
        <v>Rob</v>
      </c>
      <c r="J316" t="str">
        <f>INDEX(products!$A$1:$G$49, MATCH($D316, products!$A$1:$A$49, 0), MATCH(orders!J$1, products!$A$1:$G$1, 0))</f>
        <v>D</v>
      </c>
      <c r="K316" s="4">
        <f>INDEX(products!$A$1:$G$49, MATCH($D316, products!$A$1:$A$49, 0), MATCH(orders!K$1, products!$A$1:$G$1, 0))</f>
        <v>1</v>
      </c>
      <c r="L316" s="5">
        <f>INDEX(products!$A$1:$G$49, MATCH($D316, products!$A$1:$A$49, 0), MATCH(orders!L$1, products!$A$1:$G$1, 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 ",0)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 MATCH($D317, products!$A$1:$A$49, 0), MATCH(orders!I$1, products!$A$1:$G$1, 0))</f>
        <v>Exc</v>
      </c>
      <c r="J317" t="str">
        <f>INDEX(products!$A$1:$G$49, MATCH($D317, products!$A$1:$A$49, 0), MATCH(orders!J$1, products!$A$1:$G$1, 0))</f>
        <v>L</v>
      </c>
      <c r="K317" s="4">
        <f>INDEX(products!$A$1:$G$49, MATCH($D317, products!$A$1:$A$49, 0), MATCH(orders!K$1, products!$A$1:$G$1, 0))</f>
        <v>2.5</v>
      </c>
      <c r="L317" s="5">
        <f>INDEX(products!$A$1:$G$49, MATCH($D317, products!$A$1:$A$49, 0), MATCH(orders!L$1, products!$A$1:$G$1, 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 ",0)</f>
        <v>Nanny Lush</v>
      </c>
      <c r="G318" s="2" t="str">
        <f>IF(_xlfn.XLOOKUP(C318,customers!$A$2:$A$1001,customers!$C$2:$C$1001,,0)=0,"",_xlfn.XLOOKUP(C318,customers!$A$2:$A$1001,customers!$C$2:$C$1001,,0))</f>
        <v>nlush8s@dedecms.com</v>
      </c>
      <c r="H318" s="2" t="str">
        <f>_xlfn.XLOOKUP(C318,customers!$A$2:$A$1001,customers!$G$2:$G$1001,,0)</f>
        <v>Ireland</v>
      </c>
      <c r="I318" t="str">
        <f>INDEX(products!$A$1:$G$49, MATCH($D318, products!$A$1:$A$49, 0), MATCH(orders!I$1, products!$A$1:$G$1, 0))</f>
        <v>Exc</v>
      </c>
      <c r="J318" t="str">
        <f>INDEX(products!$A$1:$G$49, MATCH($D318, products!$A$1:$A$49, 0), MATCH(orders!J$1, products!$A$1:$G$1, 0))</f>
        <v>L</v>
      </c>
      <c r="K318" s="4">
        <f>INDEX(products!$A$1:$G$49, MATCH($D318, products!$A$1:$A$49, 0), MATCH(orders!K$1, products!$A$1:$G$1, 0))</f>
        <v>2.5</v>
      </c>
      <c r="L318" s="5">
        <f>INDEX(products!$A$1:$G$49, MATCH($D318, products!$A$1:$A$49, 0), MATCH(orders!L$1, products!$A$1:$G$1, 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 ",0)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 MATCH($D319, products!$A$1:$A$49, 0), MATCH(orders!I$1, products!$A$1:$G$1, 0))</f>
        <v>Exc</v>
      </c>
      <c r="J319" t="str">
        <f>INDEX(products!$A$1:$G$49, MATCH($D319, products!$A$1:$A$49, 0), MATCH(orders!J$1, products!$A$1:$G$1, 0))</f>
        <v>D</v>
      </c>
      <c r="K319" s="4">
        <f>INDEX(products!$A$1:$G$49, MATCH($D319, products!$A$1:$A$49, 0), MATCH(orders!K$1, products!$A$1:$G$1, 0))</f>
        <v>0.5</v>
      </c>
      <c r="L319" s="5">
        <f>INDEX(products!$A$1:$G$49, MATCH($D319, products!$A$1:$A$49, 0), MATCH(orders!L$1, products!$A$1:$G$1, 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 ",0)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 MATCH($D320, products!$A$1:$A$49, 0), MATCH(orders!I$1, products!$A$1:$G$1, 0))</f>
        <v>Ara</v>
      </c>
      <c r="J320" t="str">
        <f>INDEX(products!$A$1:$G$49, MATCH($D320, products!$A$1:$A$49, 0), MATCH(orders!J$1, products!$A$1:$G$1, 0))</f>
        <v>M</v>
      </c>
      <c r="K320" s="4">
        <f>INDEX(products!$A$1:$G$49, MATCH($D320, products!$A$1:$A$49, 0), MATCH(orders!K$1, products!$A$1:$G$1, 0))</f>
        <v>2.5</v>
      </c>
      <c r="L320" s="5">
        <f>INDEX(products!$A$1:$G$49, MATCH($D320, products!$A$1:$A$49, 0), MATCH(orders!L$1, products!$A$1:$G$1, 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 ",0)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 MATCH($D321, products!$A$1:$A$49, 0), MATCH(orders!I$1, products!$A$1:$G$1, 0))</f>
        <v>Exc</v>
      </c>
      <c r="J321" t="str">
        <f>INDEX(products!$A$1:$G$49, MATCH($D321, products!$A$1:$A$49, 0), MATCH(orders!J$1, products!$A$1:$G$1, 0))</f>
        <v>M</v>
      </c>
      <c r="K321" s="4">
        <f>INDEX(products!$A$1:$G$49, MATCH($D321, products!$A$1:$A$49, 0), MATCH(orders!K$1, products!$A$1:$G$1, 0))</f>
        <v>0.2</v>
      </c>
      <c r="L321" s="5">
        <f>INDEX(products!$A$1:$G$49, MATCH($D321, products!$A$1:$A$49, 0), MATCH(orders!L$1, products!$A$1:$G$1, 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 ",0)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 MATCH($D322, products!$A$1:$A$49, 0), MATCH(orders!I$1, products!$A$1:$G$1, 0))</f>
        <v>Ara</v>
      </c>
      <c r="J322" t="str">
        <f>INDEX(products!$A$1:$G$49, MATCH($D322, products!$A$1:$A$49, 0), MATCH(orders!J$1, products!$A$1:$G$1, 0))</f>
        <v>L</v>
      </c>
      <c r="K322" s="4">
        <f>INDEX(products!$A$1:$G$49, MATCH($D322, products!$A$1:$A$49, 0), MATCH(orders!K$1, products!$A$1:$G$1, 0))</f>
        <v>0.2</v>
      </c>
      <c r="L322" s="5">
        <f>INDEX(products!$A$1:$G$49, MATCH($D322, products!$A$1:$A$49, 0), MATCH(orders!L$1, products!$A$1:$G$1, 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 ",0)</f>
        <v>Gaile Goggin</v>
      </c>
      <c r="G323" s="2" t="str">
        <f>IF(_xlfn.XLOOKUP(C323,customers!$A$2:$A$1001,customers!$C$2:$C$1001,,0)=0,"",_xlfn.XLOOKUP(C323,customers!$A$2:$A$1001,customers!$C$2:$C$1001,,0))</f>
        <v>ggoggin8x@wix.com</v>
      </c>
      <c r="H323" s="2" t="str">
        <f>_xlfn.XLOOKUP(C323,customers!$A$2:$A$1001,customers!$G$2:$G$1001,,0)</f>
        <v>Ireland</v>
      </c>
      <c r="I323" t="str">
        <f>INDEX(products!$A$1:$G$49, MATCH($D323, products!$A$1:$A$49, 0), MATCH(orders!I$1, products!$A$1:$G$1, 0))</f>
        <v>Ara</v>
      </c>
      <c r="J323" t="str">
        <f>INDEX(products!$A$1:$G$49, MATCH($D323, products!$A$1:$A$49, 0), MATCH(orders!J$1, products!$A$1:$G$1, 0))</f>
        <v>M</v>
      </c>
      <c r="K323" s="4">
        <f>INDEX(products!$A$1:$G$49, MATCH($D323, products!$A$1:$A$49, 0), MATCH(orders!K$1, products!$A$1:$G$1, 0))</f>
        <v>0.2</v>
      </c>
      <c r="L323" s="5">
        <f>INDEX(products!$A$1:$G$49, MATCH($D323, products!$A$1:$A$49, 0), MATCH(orders!L$1, products!$A$1:$G$1, 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 ",0)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 MATCH($D324, products!$A$1:$A$49, 0), MATCH(orders!I$1, products!$A$1:$G$1, 0))</f>
        <v>Lib</v>
      </c>
      <c r="J324" t="str">
        <f>INDEX(products!$A$1:$G$49, MATCH($D324, products!$A$1:$A$49, 0), MATCH(orders!J$1, products!$A$1:$G$1, 0))</f>
        <v>D</v>
      </c>
      <c r="K324" s="4">
        <f>INDEX(products!$A$1:$G$49, MATCH($D324, products!$A$1:$A$49, 0), MATCH(orders!K$1, products!$A$1:$G$1, 0))</f>
        <v>0.5</v>
      </c>
      <c r="L324" s="5">
        <f>INDEX(products!$A$1:$G$49, MATCH($D324, products!$A$1:$A$49, 0), MATCH(orders!L$1, products!$A$1:$G$1, 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 ",0)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 MATCH($D325, products!$A$1:$A$49, 0), MATCH(orders!I$1, products!$A$1:$G$1, 0))</f>
        <v>Exc</v>
      </c>
      <c r="J325" t="str">
        <f>INDEX(products!$A$1:$G$49, MATCH($D325, products!$A$1:$A$49, 0), MATCH(orders!J$1, products!$A$1:$G$1, 0))</f>
        <v>D</v>
      </c>
      <c r="K325" s="4">
        <f>INDEX(products!$A$1:$G$49, MATCH($D325, products!$A$1:$A$49, 0), MATCH(orders!K$1, products!$A$1:$G$1, 0))</f>
        <v>0.2</v>
      </c>
      <c r="L325" s="5">
        <f>INDEX(products!$A$1:$G$49, MATCH($D325, products!$A$1:$A$49, 0), MATCH(orders!L$1, products!$A$1:$G$1, 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 ",0)</f>
        <v>Diena Peetermann</v>
      </c>
      <c r="G326" s="2" t="str">
        <f>IF(_xlfn.XLOOKUP(C326,customers!$A$2:$A$1001,customers!$C$2:$C$1001,,0)=0,"",_xlfn.XLOOKUP(C326,customers!$A$2:$A$1001,customers!$C$2:$C$1001,,0))</f>
        <v/>
      </c>
      <c r="H326" s="2" t="str">
        <f>_xlfn.XLOOKUP(C326,customers!$A$2:$A$1001,customers!$G$2:$G$1001,,0)</f>
        <v>United States</v>
      </c>
      <c r="I326" t="str">
        <f>INDEX(products!$A$1:$G$49, MATCH($D326, products!$A$1:$A$49, 0), MATCH(orders!I$1, products!$A$1:$G$1, 0))</f>
        <v>Exc</v>
      </c>
      <c r="J326" t="str">
        <f>INDEX(products!$A$1:$G$49, MATCH($D326, products!$A$1:$A$49, 0), MATCH(orders!J$1, products!$A$1:$G$1, 0))</f>
        <v>M</v>
      </c>
      <c r="K326" s="4">
        <f>INDEX(products!$A$1:$G$49, MATCH($D326, products!$A$1:$A$49, 0), MATCH(orders!K$1, products!$A$1:$G$1, 0))</f>
        <v>1</v>
      </c>
      <c r="L326" s="5">
        <f>INDEX(products!$A$1:$G$49, MATCH($D326, products!$A$1:$A$49, 0), MATCH(orders!L$1, products!$A$1:$G$1, 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 ",0)</f>
        <v>Trina Le Sarr</v>
      </c>
      <c r="G327" s="2" t="str">
        <f>IF(_xlfn.XLOOKUP(C327,customers!$A$2:$A$1001,customers!$C$2:$C$1001,,0)=0,"",_xlfn.XLOOKUP(C327,customers!$A$2:$A$1001,customers!$C$2:$C$1001,,0))</f>
        <v>tle91@epa.gov</v>
      </c>
      <c r="H327" s="2" t="str">
        <f>_xlfn.XLOOKUP(C327,customers!$A$2:$A$1001,customers!$G$2:$G$1001,,0)</f>
        <v>United States</v>
      </c>
      <c r="I327" t="str">
        <f>INDEX(products!$A$1:$G$49, MATCH($D327, products!$A$1:$A$49, 0), MATCH(orders!I$1, products!$A$1:$G$1, 0))</f>
        <v>Ara</v>
      </c>
      <c r="J327" t="str">
        <f>INDEX(products!$A$1:$G$49, MATCH($D327, products!$A$1:$A$49, 0), MATCH(orders!J$1, products!$A$1:$G$1, 0))</f>
        <v>L</v>
      </c>
      <c r="K327" s="4">
        <f>INDEX(products!$A$1:$G$49, MATCH($D327, products!$A$1:$A$49, 0), MATCH(orders!K$1, products!$A$1:$G$1, 0))</f>
        <v>2.5</v>
      </c>
      <c r="L327" s="5">
        <f>INDEX(products!$A$1:$G$49, MATCH($D327, products!$A$1:$A$49, 0), MATCH(orders!L$1, products!$A$1:$G$1, 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 ",0)</f>
        <v>Flynn Antony</v>
      </c>
      <c r="G328" s="2" t="str">
        <f>IF(_xlfn.XLOOKUP(C328,customers!$A$2:$A$1001,customers!$C$2:$C$1001,,0)=0,"",_xlfn.XLOOKUP(C328,customers!$A$2:$A$1001,customers!$C$2:$C$1001,,0))</f>
        <v/>
      </c>
      <c r="H328" s="2" t="str">
        <f>_xlfn.XLOOKUP(C328,customers!$A$2:$A$1001,customers!$G$2:$G$1001,,0)</f>
        <v>United States</v>
      </c>
      <c r="I328" t="str">
        <f>INDEX(products!$A$1:$G$49, MATCH($D328, products!$A$1:$A$49, 0), MATCH(orders!I$1, products!$A$1:$G$1, 0))</f>
        <v>Rob</v>
      </c>
      <c r="J328" t="str">
        <f>INDEX(products!$A$1:$G$49, MATCH($D328, products!$A$1:$A$49, 0), MATCH(orders!J$1, products!$A$1:$G$1, 0))</f>
        <v>D</v>
      </c>
      <c r="K328" s="4">
        <f>INDEX(products!$A$1:$G$49, MATCH($D328, products!$A$1:$A$49, 0), MATCH(orders!K$1, products!$A$1:$G$1, 0))</f>
        <v>1</v>
      </c>
      <c r="L328" s="5">
        <f>INDEX(products!$A$1:$G$49, MATCH($D328, products!$A$1:$A$49, 0), MATCH(orders!L$1, products!$A$1:$G$1, 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 ",0)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 MATCH($D329, products!$A$1:$A$49, 0), MATCH(orders!I$1, products!$A$1:$G$1, 0))</f>
        <v>Rob</v>
      </c>
      <c r="J329" t="str">
        <f>INDEX(products!$A$1:$G$49, MATCH($D329, products!$A$1:$A$49, 0), MATCH(orders!J$1, products!$A$1:$G$1, 0))</f>
        <v>D</v>
      </c>
      <c r="K329" s="4">
        <f>INDEX(products!$A$1:$G$49, MATCH($D329, products!$A$1:$A$49, 0), MATCH(orders!K$1, products!$A$1:$G$1, 0))</f>
        <v>1</v>
      </c>
      <c r="L329" s="5">
        <f>INDEX(products!$A$1:$G$49, MATCH($D329, products!$A$1:$A$49, 0), MATCH(orders!L$1, products!$A$1:$G$1, 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 ",0)</f>
        <v>Homer Dulany</v>
      </c>
      <c r="G330" s="2" t="str">
        <f>IF(_xlfn.XLOOKUP(C330,customers!$A$2:$A$1001,customers!$C$2:$C$1001,,0)=0,"",_xlfn.XLOOKUP(C330,customers!$A$2:$A$1001,customers!$C$2:$C$1001,,0))</f>
        <v/>
      </c>
      <c r="H330" s="2" t="str">
        <f>_xlfn.XLOOKUP(C330,customers!$A$2:$A$1001,customers!$G$2:$G$1001,,0)</f>
        <v>United States</v>
      </c>
      <c r="I330" t="str">
        <f>INDEX(products!$A$1:$G$49, MATCH($D330, products!$A$1:$A$49, 0), MATCH(orders!I$1, products!$A$1:$G$1, 0))</f>
        <v>Lib</v>
      </c>
      <c r="J330" t="str">
        <f>INDEX(products!$A$1:$G$49, MATCH($D330, products!$A$1:$A$49, 0), MATCH(orders!J$1, products!$A$1:$G$1, 0))</f>
        <v>L</v>
      </c>
      <c r="K330" s="4">
        <f>INDEX(products!$A$1:$G$49, MATCH($D330, products!$A$1:$A$49, 0), MATCH(orders!K$1, products!$A$1:$G$1, 0))</f>
        <v>0.5</v>
      </c>
      <c r="L330" s="5">
        <f>INDEX(products!$A$1:$G$49, MATCH($D330, products!$A$1:$A$49, 0), MATCH(orders!L$1, products!$A$1:$G$1, 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 ",0)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 MATCH($D331, products!$A$1:$A$49, 0), MATCH(orders!I$1, products!$A$1:$G$1, 0))</f>
        <v>Rob</v>
      </c>
      <c r="J331" t="str">
        <f>INDEX(products!$A$1:$G$49, MATCH($D331, products!$A$1:$A$49, 0), MATCH(orders!J$1, products!$A$1:$G$1, 0))</f>
        <v>D</v>
      </c>
      <c r="K331" s="4">
        <f>INDEX(products!$A$1:$G$49, MATCH($D331, products!$A$1:$A$49, 0), MATCH(orders!K$1, products!$A$1:$G$1, 0))</f>
        <v>0.5</v>
      </c>
      <c r="L331" s="5">
        <f>INDEX(products!$A$1:$G$49, MATCH($D331, products!$A$1:$A$49, 0), MATCH(orders!L$1, products!$A$1:$G$1, 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 ",0)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 MATCH($D332, products!$A$1:$A$49, 0), MATCH(orders!I$1, products!$A$1:$G$1, 0))</f>
        <v>Rob</v>
      </c>
      <c r="J332" t="str">
        <f>INDEX(products!$A$1:$G$49, MATCH($D332, products!$A$1:$A$49, 0), MATCH(orders!J$1, products!$A$1:$G$1, 0))</f>
        <v>D</v>
      </c>
      <c r="K332" s="4">
        <f>INDEX(products!$A$1:$G$49, MATCH($D332, products!$A$1:$A$49, 0), MATCH(orders!K$1, products!$A$1:$G$1, 0))</f>
        <v>0.5</v>
      </c>
      <c r="L332" s="5">
        <f>INDEX(products!$A$1:$G$49, MATCH($D332, products!$A$1:$A$49, 0), MATCH(orders!L$1, products!$A$1:$G$1, 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 ",0)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 MATCH($D333, products!$A$1:$A$49, 0), MATCH(orders!I$1, products!$A$1:$G$1, 0))</f>
        <v>Rob</v>
      </c>
      <c r="J333" t="str">
        <f>INDEX(products!$A$1:$G$49, MATCH($D333, products!$A$1:$A$49, 0), MATCH(orders!J$1, products!$A$1:$G$1, 0))</f>
        <v>M</v>
      </c>
      <c r="K333" s="4">
        <f>INDEX(products!$A$1:$G$49, MATCH($D333, products!$A$1:$A$49, 0), MATCH(orders!K$1, products!$A$1:$G$1, 0))</f>
        <v>2.5</v>
      </c>
      <c r="L333" s="5">
        <f>INDEX(products!$A$1:$G$49, MATCH($D333, products!$A$1:$A$49, 0), MATCH(orders!L$1, products!$A$1:$G$1, 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 ",0)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 MATCH($D334, products!$A$1:$A$49, 0), MATCH(orders!I$1, products!$A$1:$G$1, 0))</f>
        <v>Ara</v>
      </c>
      <c r="J334" t="str">
        <f>INDEX(products!$A$1:$G$49, MATCH($D334, products!$A$1:$A$49, 0), MATCH(orders!J$1, products!$A$1:$G$1, 0))</f>
        <v>D</v>
      </c>
      <c r="K334" s="4">
        <f>INDEX(products!$A$1:$G$49, MATCH($D334, products!$A$1:$A$49, 0), MATCH(orders!K$1, products!$A$1:$G$1, 0))</f>
        <v>0.5</v>
      </c>
      <c r="L334" s="5">
        <f>INDEX(products!$A$1:$G$49, MATCH($D334, products!$A$1:$A$49, 0), MATCH(orders!L$1, products!$A$1:$G$1, 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 ",0)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 MATCH($D335, products!$A$1:$A$49, 0), MATCH(orders!I$1, products!$A$1:$G$1, 0))</f>
        <v>Rob</v>
      </c>
      <c r="J335" t="str">
        <f>INDEX(products!$A$1:$G$49, MATCH($D335, products!$A$1:$A$49, 0), MATCH(orders!J$1, products!$A$1:$G$1, 0))</f>
        <v>M</v>
      </c>
      <c r="K335" s="4">
        <f>INDEX(products!$A$1:$G$49, MATCH($D335, products!$A$1:$A$49, 0), MATCH(orders!K$1, products!$A$1:$G$1, 0))</f>
        <v>0.5</v>
      </c>
      <c r="L335" s="5">
        <f>INDEX(products!$A$1:$G$49, MATCH($D335, products!$A$1:$A$49, 0), MATCH(orders!L$1, products!$A$1:$G$1, 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 ",0)</f>
        <v>Elonore Goodings</v>
      </c>
      <c r="G336" s="2" t="str">
        <f>IF(_xlfn.XLOOKUP(C336,customers!$A$2:$A$1001,customers!$C$2:$C$1001,,0)=0,"",_xlfn.XLOOKUP(C336,customers!$A$2:$A$1001,customers!$C$2:$C$1001,,0))</f>
        <v/>
      </c>
      <c r="H336" s="2" t="str">
        <f>_xlfn.XLOOKUP(C336,customers!$A$2:$A$1001,customers!$G$2:$G$1001,,0)</f>
        <v>United States</v>
      </c>
      <c r="I336" t="str">
        <f>INDEX(products!$A$1:$G$49, MATCH($D336, products!$A$1:$A$49, 0), MATCH(orders!I$1, products!$A$1:$G$1, 0))</f>
        <v>Rob</v>
      </c>
      <c r="J336" t="str">
        <f>INDEX(products!$A$1:$G$49, MATCH($D336, products!$A$1:$A$49, 0), MATCH(orders!J$1, products!$A$1:$G$1, 0))</f>
        <v>L</v>
      </c>
      <c r="K336" s="4">
        <f>INDEX(products!$A$1:$G$49, MATCH($D336, products!$A$1:$A$49, 0), MATCH(orders!K$1, products!$A$1:$G$1, 0))</f>
        <v>1</v>
      </c>
      <c r="L336" s="5">
        <f>INDEX(products!$A$1:$G$49, MATCH($D336, products!$A$1:$A$49, 0), MATCH(orders!L$1, products!$A$1:$G$1, 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 ",0)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 MATCH($D337, products!$A$1:$A$49, 0), MATCH(orders!I$1, products!$A$1:$G$1, 0))</f>
        <v>Lib</v>
      </c>
      <c r="J337" t="str">
        <f>INDEX(products!$A$1:$G$49, MATCH($D337, products!$A$1:$A$49, 0), MATCH(orders!J$1, products!$A$1:$G$1, 0))</f>
        <v>L</v>
      </c>
      <c r="K337" s="4">
        <f>INDEX(products!$A$1:$G$49, MATCH($D337, products!$A$1:$A$49, 0), MATCH(orders!K$1, products!$A$1:$G$1, 0))</f>
        <v>0.2</v>
      </c>
      <c r="L337" s="5">
        <f>INDEX(products!$A$1:$G$49, MATCH($D337, products!$A$1:$A$49, 0), MATCH(orders!L$1, products!$A$1:$G$1, 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 ",0)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 MATCH($D338, products!$A$1:$A$49, 0), MATCH(orders!I$1, products!$A$1:$G$1, 0))</f>
        <v>Ara</v>
      </c>
      <c r="J338" t="str">
        <f>INDEX(products!$A$1:$G$49, MATCH($D338, products!$A$1:$A$49, 0), MATCH(orders!J$1, products!$A$1:$G$1, 0))</f>
        <v>M</v>
      </c>
      <c r="K338" s="4">
        <f>INDEX(products!$A$1:$G$49, MATCH($D338, products!$A$1:$A$49, 0), MATCH(orders!K$1, products!$A$1:$G$1, 0))</f>
        <v>1</v>
      </c>
      <c r="L338" s="5">
        <f>INDEX(products!$A$1:$G$49, MATCH($D338, products!$A$1:$A$49, 0), MATCH(orders!L$1, products!$A$1:$G$1, 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 ",0)</f>
        <v>Flynn Antony</v>
      </c>
      <c r="G339" s="2" t="str">
        <f>IF(_xlfn.XLOOKUP(C339,customers!$A$2:$A$1001,customers!$C$2:$C$1001,,0)=0,"",_xlfn.XLOOKUP(C339,customers!$A$2:$A$1001,customers!$C$2:$C$1001,,0))</f>
        <v/>
      </c>
      <c r="H339" s="2" t="str">
        <f>_xlfn.XLOOKUP(C339,customers!$A$2:$A$1001,customers!$G$2:$G$1001,,0)</f>
        <v>United States</v>
      </c>
      <c r="I339" t="str">
        <f>INDEX(products!$A$1:$G$49, MATCH($D339, products!$A$1:$A$49, 0), MATCH(orders!I$1, products!$A$1:$G$1, 0))</f>
        <v>Exc</v>
      </c>
      <c r="J339" t="str">
        <f>INDEX(products!$A$1:$G$49, MATCH($D339, products!$A$1:$A$49, 0), MATCH(orders!J$1, products!$A$1:$G$1, 0))</f>
        <v>D</v>
      </c>
      <c r="K339" s="4">
        <f>INDEX(products!$A$1:$G$49, MATCH($D339, products!$A$1:$A$49, 0), MATCH(orders!K$1, products!$A$1:$G$1, 0))</f>
        <v>2.5</v>
      </c>
      <c r="L339" s="5">
        <f>INDEX(products!$A$1:$G$49, MATCH($D339, products!$A$1:$A$49, 0), MATCH(orders!L$1, products!$A$1:$G$1, 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 ",0)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 MATCH($D340, products!$A$1:$A$49, 0), MATCH(orders!I$1, products!$A$1:$G$1, 0))</f>
        <v>Exc</v>
      </c>
      <c r="J340" t="str">
        <f>INDEX(products!$A$1:$G$49, MATCH($D340, products!$A$1:$A$49, 0), MATCH(orders!J$1, products!$A$1:$G$1, 0))</f>
        <v>L</v>
      </c>
      <c r="K340" s="4">
        <f>INDEX(products!$A$1:$G$49, MATCH($D340, products!$A$1:$A$49, 0), MATCH(orders!K$1, products!$A$1:$G$1, 0))</f>
        <v>1</v>
      </c>
      <c r="L340" s="5">
        <f>INDEX(products!$A$1:$G$49, MATCH($D340, products!$A$1:$A$49, 0), MATCH(orders!L$1, products!$A$1:$G$1, 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 ",0)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 MATCH($D341, products!$A$1:$A$49, 0), MATCH(orders!I$1, products!$A$1:$G$1, 0))</f>
        <v>Exc</v>
      </c>
      <c r="J341" t="str">
        <f>INDEX(products!$A$1:$G$49, MATCH($D341, products!$A$1:$A$49, 0), MATCH(orders!J$1, products!$A$1:$G$1, 0))</f>
        <v>D</v>
      </c>
      <c r="K341" s="4">
        <f>INDEX(products!$A$1:$G$49, MATCH($D341, products!$A$1:$A$49, 0), MATCH(orders!K$1, products!$A$1:$G$1, 0))</f>
        <v>0.2</v>
      </c>
      <c r="L341" s="5">
        <f>INDEX(products!$A$1:$G$49, MATCH($D341, products!$A$1:$A$49, 0), MATCH(orders!L$1, products!$A$1:$G$1, 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 ",0)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 MATCH($D342, products!$A$1:$A$49, 0), MATCH(orders!I$1, products!$A$1:$G$1, 0))</f>
        <v>Exc</v>
      </c>
      <c r="J342" t="str">
        <f>INDEX(products!$A$1:$G$49, MATCH($D342, products!$A$1:$A$49, 0), MATCH(orders!J$1, products!$A$1:$G$1, 0))</f>
        <v>D</v>
      </c>
      <c r="K342" s="4">
        <f>INDEX(products!$A$1:$G$49, MATCH($D342, products!$A$1:$A$49, 0), MATCH(orders!K$1, products!$A$1:$G$1, 0))</f>
        <v>0.5</v>
      </c>
      <c r="L342" s="5">
        <f>INDEX(products!$A$1:$G$49, MATCH($D342, products!$A$1:$A$49, 0), MATCH(orders!L$1, products!$A$1:$G$1, 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 ",0)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 MATCH($D343, products!$A$1:$A$49, 0), MATCH(orders!I$1, products!$A$1:$G$1, 0))</f>
        <v>Exc</v>
      </c>
      <c r="J343" t="str">
        <f>INDEX(products!$A$1:$G$49, MATCH($D343, products!$A$1:$A$49, 0), MATCH(orders!J$1, products!$A$1:$G$1, 0))</f>
        <v>L</v>
      </c>
      <c r="K343" s="4">
        <f>INDEX(products!$A$1:$G$49, MATCH($D343, products!$A$1:$A$49, 0), MATCH(orders!K$1, products!$A$1:$G$1, 0))</f>
        <v>0.5</v>
      </c>
      <c r="L343" s="5">
        <f>INDEX(products!$A$1:$G$49, MATCH($D343, products!$A$1:$A$49, 0), MATCH(orders!L$1, products!$A$1:$G$1, 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 ",0)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 MATCH($D344, products!$A$1:$A$49, 0), MATCH(orders!I$1, products!$A$1:$G$1, 0))</f>
        <v>Lib</v>
      </c>
      <c r="J344" t="str">
        <f>INDEX(products!$A$1:$G$49, MATCH($D344, products!$A$1:$A$49, 0), MATCH(orders!J$1, products!$A$1:$G$1, 0))</f>
        <v>D</v>
      </c>
      <c r="K344" s="4">
        <f>INDEX(products!$A$1:$G$49, MATCH($D344, products!$A$1:$A$49, 0), MATCH(orders!K$1, products!$A$1:$G$1, 0))</f>
        <v>0.5</v>
      </c>
      <c r="L344" s="5">
        <f>INDEX(products!$A$1:$G$49, MATCH($D344, products!$A$1:$A$49, 0), MATCH(orders!L$1, products!$A$1:$G$1, 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 ",0)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 MATCH($D345, products!$A$1:$A$49, 0), MATCH(orders!I$1, products!$A$1:$G$1, 0))</f>
        <v>Rob</v>
      </c>
      <c r="J345" t="str">
        <f>INDEX(products!$A$1:$G$49, MATCH($D345, products!$A$1:$A$49, 0), MATCH(orders!J$1, products!$A$1:$G$1, 0))</f>
        <v>D</v>
      </c>
      <c r="K345" s="4">
        <f>INDEX(products!$A$1:$G$49, MATCH($D345, products!$A$1:$A$49, 0), MATCH(orders!K$1, products!$A$1:$G$1, 0))</f>
        <v>0.5</v>
      </c>
      <c r="L345" s="5">
        <f>INDEX(products!$A$1:$G$49, MATCH($D345, products!$A$1:$A$49, 0), MATCH(orders!L$1, products!$A$1:$G$1, 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 ",0)</f>
        <v>Catarina Donn</v>
      </c>
      <c r="G346" s="2" t="str">
        <f>IF(_xlfn.XLOOKUP(C346,customers!$A$2:$A$1001,customers!$C$2:$C$1001,,0)=0,"",_xlfn.XLOOKUP(C346,customers!$A$2:$A$1001,customers!$C$2:$C$1001,,0))</f>
        <v/>
      </c>
      <c r="H346" s="2" t="str">
        <f>_xlfn.XLOOKUP(C346,customers!$A$2:$A$1001,customers!$G$2:$G$1001,,0)</f>
        <v>Ireland</v>
      </c>
      <c r="I346" t="str">
        <f>INDEX(products!$A$1:$G$49, MATCH($D346, products!$A$1:$A$49, 0), MATCH(orders!I$1, products!$A$1:$G$1, 0))</f>
        <v>Rob</v>
      </c>
      <c r="J346" t="str">
        <f>INDEX(products!$A$1:$G$49, MATCH($D346, products!$A$1:$A$49, 0), MATCH(orders!J$1, products!$A$1:$G$1, 0))</f>
        <v>M</v>
      </c>
      <c r="K346" s="4">
        <f>INDEX(products!$A$1:$G$49, MATCH($D346, products!$A$1:$A$49, 0), MATCH(orders!K$1, products!$A$1:$G$1, 0))</f>
        <v>1</v>
      </c>
      <c r="L346" s="5">
        <f>INDEX(products!$A$1:$G$49, MATCH($D346, products!$A$1:$A$49, 0), MATCH(orders!L$1, products!$A$1:$G$1, 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 ",0)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 MATCH($D347, products!$A$1:$A$49, 0), MATCH(orders!I$1, products!$A$1:$G$1, 0))</f>
        <v>Rob</v>
      </c>
      <c r="J347" t="str">
        <f>INDEX(products!$A$1:$G$49, MATCH($D347, products!$A$1:$A$49, 0), MATCH(orders!J$1, products!$A$1:$G$1, 0))</f>
        <v>L</v>
      </c>
      <c r="K347" s="4">
        <f>INDEX(products!$A$1:$G$49, MATCH($D347, products!$A$1:$A$49, 0), MATCH(orders!K$1, products!$A$1:$G$1, 0))</f>
        <v>1</v>
      </c>
      <c r="L347" s="5">
        <f>INDEX(products!$A$1:$G$49, MATCH($D347, products!$A$1:$A$49, 0), MATCH(orders!L$1, products!$A$1:$G$1, 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 ",0)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 MATCH($D348, products!$A$1:$A$49, 0), MATCH(orders!I$1, products!$A$1:$G$1, 0))</f>
        <v>Ara</v>
      </c>
      <c r="J348" t="str">
        <f>INDEX(products!$A$1:$G$49, MATCH($D348, products!$A$1:$A$49, 0), MATCH(orders!J$1, products!$A$1:$G$1, 0))</f>
        <v>L</v>
      </c>
      <c r="K348" s="4">
        <f>INDEX(products!$A$1:$G$49, MATCH($D348, products!$A$1:$A$49, 0), MATCH(orders!K$1, products!$A$1:$G$1, 0))</f>
        <v>0.5</v>
      </c>
      <c r="L348" s="5">
        <f>INDEX(products!$A$1:$G$49, MATCH($D348, products!$A$1:$A$49, 0), MATCH(orders!L$1, products!$A$1:$G$1, 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 ",0)</f>
        <v>Lewes Danes</v>
      </c>
      <c r="G349" s="2" t="str">
        <f>IF(_xlfn.XLOOKUP(C349,customers!$A$2:$A$1001,customers!$C$2:$C$1001,,0)=0,"",_xlfn.XLOOKUP(C349,customers!$A$2:$A$1001,customers!$C$2:$C$1001,,0))</f>
        <v>ldanes9n@umn.edu</v>
      </c>
      <c r="H349" s="2" t="str">
        <f>_xlfn.XLOOKUP(C349,customers!$A$2:$A$1001,customers!$G$2:$G$1001,,0)</f>
        <v>United States</v>
      </c>
      <c r="I349" t="str">
        <f>INDEX(products!$A$1:$G$49, MATCH($D349, products!$A$1:$A$49, 0), MATCH(orders!I$1, products!$A$1:$G$1, 0))</f>
        <v>Lib</v>
      </c>
      <c r="J349" t="str">
        <f>INDEX(products!$A$1:$G$49, MATCH($D349, products!$A$1:$A$49, 0), MATCH(orders!J$1, products!$A$1:$G$1, 0))</f>
        <v>M</v>
      </c>
      <c r="K349" s="4">
        <f>INDEX(products!$A$1:$G$49, MATCH($D349, products!$A$1:$A$49, 0), MATCH(orders!K$1, products!$A$1:$G$1, 0))</f>
        <v>1</v>
      </c>
      <c r="L349" s="5">
        <f>INDEX(products!$A$1:$G$49, MATCH($D349, products!$A$1:$A$49, 0), MATCH(orders!L$1, products!$A$1:$G$1, 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 ",0)</f>
        <v>Shelli Keynd</v>
      </c>
      <c r="G350" s="2" t="str">
        <f>IF(_xlfn.XLOOKUP(C350,customers!$A$2:$A$1001,customers!$C$2:$C$1001,,0)=0,"",_xlfn.XLOOKUP(C350,customers!$A$2:$A$1001,customers!$C$2:$C$1001,,0))</f>
        <v>skeynd9o@narod.ru</v>
      </c>
      <c r="H350" s="2" t="str">
        <f>_xlfn.XLOOKUP(C350,customers!$A$2:$A$1001,customers!$G$2:$G$1001,,0)</f>
        <v>United States</v>
      </c>
      <c r="I350" t="str">
        <f>INDEX(products!$A$1:$G$49, MATCH($D350, products!$A$1:$A$49, 0), MATCH(orders!I$1, products!$A$1:$G$1, 0))</f>
        <v>Exc</v>
      </c>
      <c r="J350" t="str">
        <f>INDEX(products!$A$1:$G$49, MATCH($D350, products!$A$1:$A$49, 0), MATCH(orders!J$1, products!$A$1:$G$1, 0))</f>
        <v>L</v>
      </c>
      <c r="K350" s="4">
        <f>INDEX(products!$A$1:$G$49, MATCH($D350, products!$A$1:$A$49, 0), MATCH(orders!K$1, products!$A$1:$G$1, 0))</f>
        <v>2.5</v>
      </c>
      <c r="L350" s="5">
        <f>INDEX(products!$A$1:$G$49, MATCH($D350, products!$A$1:$A$49, 0), MATCH(orders!L$1, products!$A$1:$G$1, 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 ",0)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 MATCH($D351, products!$A$1:$A$49, 0), MATCH(orders!I$1, products!$A$1:$G$1, 0))</f>
        <v>Rob</v>
      </c>
      <c r="J351" t="str">
        <f>INDEX(products!$A$1:$G$49, MATCH($D351, products!$A$1:$A$49, 0), MATCH(orders!J$1, products!$A$1:$G$1, 0))</f>
        <v>L</v>
      </c>
      <c r="K351" s="4">
        <f>INDEX(products!$A$1:$G$49, MATCH($D351, products!$A$1:$A$49, 0), MATCH(orders!K$1, products!$A$1:$G$1, 0))</f>
        <v>0.2</v>
      </c>
      <c r="L351" s="5">
        <f>INDEX(products!$A$1:$G$49, MATCH($D351, products!$A$1:$A$49, 0), MATCH(orders!L$1, products!$A$1:$G$1, 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 ",0)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 MATCH($D352, products!$A$1:$A$49, 0), MATCH(orders!I$1, products!$A$1:$G$1, 0))</f>
        <v>Ara</v>
      </c>
      <c r="J352" t="str">
        <f>INDEX(products!$A$1:$G$49, MATCH($D352, products!$A$1:$A$49, 0), MATCH(orders!J$1, products!$A$1:$G$1, 0))</f>
        <v>D</v>
      </c>
      <c r="K352" s="4">
        <f>INDEX(products!$A$1:$G$49, MATCH($D352, products!$A$1:$A$49, 0), MATCH(orders!K$1, products!$A$1:$G$1, 0))</f>
        <v>0.5</v>
      </c>
      <c r="L352" s="5">
        <f>INDEX(products!$A$1:$G$49, MATCH($D352, products!$A$1:$A$49, 0), MATCH(orders!L$1, products!$A$1:$G$1, 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 ",0)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 MATCH($D353, products!$A$1:$A$49, 0), MATCH(orders!I$1, products!$A$1:$G$1, 0))</f>
        <v>Ara</v>
      </c>
      <c r="J353" t="str">
        <f>INDEX(products!$A$1:$G$49, MATCH($D353, products!$A$1:$A$49, 0), MATCH(orders!J$1, products!$A$1:$G$1, 0))</f>
        <v>M</v>
      </c>
      <c r="K353" s="4">
        <f>INDEX(products!$A$1:$G$49, MATCH($D353, products!$A$1:$A$49, 0), MATCH(orders!K$1, products!$A$1:$G$1, 0))</f>
        <v>1</v>
      </c>
      <c r="L353" s="5">
        <f>INDEX(products!$A$1:$G$49, MATCH($D353, products!$A$1:$A$49, 0), MATCH(orders!L$1, products!$A$1:$G$1, 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 ",0)</f>
        <v>Flynn Antony</v>
      </c>
      <c r="G354" s="2" t="str">
        <f>IF(_xlfn.XLOOKUP(C354,customers!$A$2:$A$1001,customers!$C$2:$C$1001,,0)=0,"",_xlfn.XLOOKUP(C354,customers!$A$2:$A$1001,customers!$C$2:$C$1001,,0))</f>
        <v/>
      </c>
      <c r="H354" s="2" t="str">
        <f>_xlfn.XLOOKUP(C354,customers!$A$2:$A$1001,customers!$G$2:$G$1001,,0)</f>
        <v>United States</v>
      </c>
      <c r="I354" t="str">
        <f>INDEX(products!$A$1:$G$49, MATCH($D354, products!$A$1:$A$49, 0), MATCH(orders!I$1, products!$A$1:$G$1, 0))</f>
        <v>Exc</v>
      </c>
      <c r="J354" t="str">
        <f>INDEX(products!$A$1:$G$49, MATCH($D354, products!$A$1:$A$49, 0), MATCH(orders!J$1, products!$A$1:$G$1, 0))</f>
        <v>D</v>
      </c>
      <c r="K354" s="4">
        <f>INDEX(products!$A$1:$G$49, MATCH($D354, products!$A$1:$A$49, 0), MATCH(orders!K$1, products!$A$1:$G$1, 0))</f>
        <v>0.5</v>
      </c>
      <c r="L354" s="5">
        <f>INDEX(products!$A$1:$G$49, MATCH($D354, products!$A$1:$A$49, 0), MATCH(orders!L$1, products!$A$1:$G$1, 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 ",0)</f>
        <v>Maitilde Boxill</v>
      </c>
      <c r="G355" s="2" t="str">
        <f>IF(_xlfn.XLOOKUP(C355,customers!$A$2:$A$1001,customers!$C$2:$C$1001,,0)=0,"",_xlfn.XLOOKUP(C355,customers!$A$2:$A$1001,customers!$C$2:$C$1001,,0))</f>
        <v/>
      </c>
      <c r="H355" s="2" t="str">
        <f>_xlfn.XLOOKUP(C355,customers!$A$2:$A$1001,customers!$G$2:$G$1001,,0)</f>
        <v>United States</v>
      </c>
      <c r="I355" t="str">
        <f>INDEX(products!$A$1:$G$49, MATCH($D355, products!$A$1:$A$49, 0), MATCH(orders!I$1, products!$A$1:$G$1, 0))</f>
        <v>Ara</v>
      </c>
      <c r="J355" t="str">
        <f>INDEX(products!$A$1:$G$49, MATCH($D355, products!$A$1:$A$49, 0), MATCH(orders!J$1, products!$A$1:$G$1, 0))</f>
        <v>M</v>
      </c>
      <c r="K355" s="4">
        <f>INDEX(products!$A$1:$G$49, MATCH($D355, products!$A$1:$A$49, 0), MATCH(orders!K$1, products!$A$1:$G$1, 0))</f>
        <v>0.5</v>
      </c>
      <c r="L355" s="5">
        <f>INDEX(products!$A$1:$G$49, MATCH($D355, products!$A$1:$A$49, 0), MATCH(orders!L$1, products!$A$1:$G$1, 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 ",0)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 MATCH($D356, products!$A$1:$A$49, 0), MATCH(orders!I$1, products!$A$1:$G$1, 0))</f>
        <v>Ara</v>
      </c>
      <c r="J356" t="str">
        <f>INDEX(products!$A$1:$G$49, MATCH($D356, products!$A$1:$A$49, 0), MATCH(orders!J$1, products!$A$1:$G$1, 0))</f>
        <v>M</v>
      </c>
      <c r="K356" s="4">
        <f>INDEX(products!$A$1:$G$49, MATCH($D356, products!$A$1:$A$49, 0), MATCH(orders!K$1, products!$A$1:$G$1, 0))</f>
        <v>2.5</v>
      </c>
      <c r="L356" s="5">
        <f>INDEX(products!$A$1:$G$49, MATCH($D356, products!$A$1:$A$49, 0), MATCH(orders!L$1, products!$A$1:$G$1, 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 ",0)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 MATCH($D357, products!$A$1:$A$49, 0), MATCH(orders!I$1, products!$A$1:$G$1, 0))</f>
        <v>Ara</v>
      </c>
      <c r="J357" t="str">
        <f>INDEX(products!$A$1:$G$49, MATCH($D357, products!$A$1:$A$49, 0), MATCH(orders!J$1, products!$A$1:$G$1, 0))</f>
        <v>D</v>
      </c>
      <c r="K357" s="4">
        <f>INDEX(products!$A$1:$G$49, MATCH($D357, products!$A$1:$A$49, 0), MATCH(orders!K$1, products!$A$1:$G$1, 0))</f>
        <v>2.5</v>
      </c>
      <c r="L357" s="5">
        <f>INDEX(products!$A$1:$G$49, MATCH($D357, products!$A$1:$A$49, 0), MATCH(orders!L$1, products!$A$1:$G$1, 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 ",0)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 MATCH($D358, products!$A$1:$A$49, 0), MATCH(orders!I$1, products!$A$1:$G$1, 0))</f>
        <v>Lib</v>
      </c>
      <c r="J358" t="str">
        <f>INDEX(products!$A$1:$G$49, MATCH($D358, products!$A$1:$A$49, 0), MATCH(orders!J$1, products!$A$1:$G$1, 0))</f>
        <v>D</v>
      </c>
      <c r="K358" s="4">
        <f>INDEX(products!$A$1:$G$49, MATCH($D358, products!$A$1:$A$49, 0), MATCH(orders!K$1, products!$A$1:$G$1, 0))</f>
        <v>1</v>
      </c>
      <c r="L358" s="5">
        <f>INDEX(products!$A$1:$G$49, MATCH($D358, products!$A$1:$A$49, 0), MATCH(orders!L$1, products!$A$1:$G$1, 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 ",0)</f>
        <v>Enriqueta Ixor</v>
      </c>
      <c r="G359" s="2" t="str">
        <f>IF(_xlfn.XLOOKUP(C359,customers!$A$2:$A$1001,customers!$C$2:$C$1001,,0)=0,"",_xlfn.XLOOKUP(C359,customers!$A$2:$A$1001,customers!$C$2:$C$1001,,0))</f>
        <v/>
      </c>
      <c r="H359" s="2" t="str">
        <f>_xlfn.XLOOKUP(C359,customers!$A$2:$A$1001,customers!$G$2:$G$1001,,0)</f>
        <v>United States</v>
      </c>
      <c r="I359" t="str">
        <f>INDEX(products!$A$1:$G$49, MATCH($D359, products!$A$1:$A$49, 0), MATCH(orders!I$1, products!$A$1:$G$1, 0))</f>
        <v>Ara</v>
      </c>
      <c r="J359" t="str">
        <f>INDEX(products!$A$1:$G$49, MATCH($D359, products!$A$1:$A$49, 0), MATCH(orders!J$1, products!$A$1:$G$1, 0))</f>
        <v>M</v>
      </c>
      <c r="K359" s="4">
        <f>INDEX(products!$A$1:$G$49, MATCH($D359, products!$A$1:$A$49, 0), MATCH(orders!K$1, products!$A$1:$G$1, 0))</f>
        <v>2.5</v>
      </c>
      <c r="L359" s="5">
        <f>INDEX(products!$A$1:$G$49, MATCH($D359, products!$A$1:$A$49, 0), MATCH(orders!L$1, products!$A$1:$G$1, 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 ",0)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 MATCH($D360, products!$A$1:$A$49, 0), MATCH(orders!I$1, products!$A$1:$G$1, 0))</f>
        <v>Ara</v>
      </c>
      <c r="J360" t="str">
        <f>INDEX(products!$A$1:$G$49, MATCH($D360, products!$A$1:$A$49, 0), MATCH(orders!J$1, products!$A$1:$G$1, 0))</f>
        <v>L</v>
      </c>
      <c r="K360" s="4">
        <f>INDEX(products!$A$1:$G$49, MATCH($D360, products!$A$1:$A$49, 0), MATCH(orders!K$1, products!$A$1:$G$1, 0))</f>
        <v>2.5</v>
      </c>
      <c r="L360" s="5">
        <f>INDEX(products!$A$1:$G$49, MATCH($D360, products!$A$1:$A$49, 0), MATCH(orders!L$1, products!$A$1:$G$1, 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 ",0)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 MATCH($D361, products!$A$1:$A$49, 0), MATCH(orders!I$1, products!$A$1:$G$1, 0))</f>
        <v>Rob</v>
      </c>
      <c r="J361" t="str">
        <f>INDEX(products!$A$1:$G$49, MATCH($D361, products!$A$1:$A$49, 0), MATCH(orders!J$1, products!$A$1:$G$1, 0))</f>
        <v>L</v>
      </c>
      <c r="K361" s="4">
        <f>INDEX(products!$A$1:$G$49, MATCH($D361, products!$A$1:$A$49, 0), MATCH(orders!K$1, products!$A$1:$G$1, 0))</f>
        <v>0.2</v>
      </c>
      <c r="L361" s="5">
        <f>INDEX(products!$A$1:$G$49, MATCH($D361, products!$A$1:$A$49, 0), MATCH(orders!L$1, products!$A$1:$G$1, 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 ",0)</f>
        <v>Nicko Corps</v>
      </c>
      <c r="G362" s="2" t="str">
        <f>IF(_xlfn.XLOOKUP(C362,customers!$A$2:$A$1001,customers!$C$2:$C$1001,,0)=0,"",_xlfn.XLOOKUP(C362,customers!$A$2:$A$1001,customers!$C$2:$C$1001,,0))</f>
        <v>ncorpsa0@gmpg.org</v>
      </c>
      <c r="H362" s="2" t="str">
        <f>_xlfn.XLOOKUP(C362,customers!$A$2:$A$1001,customers!$G$2:$G$1001,,0)</f>
        <v>United States</v>
      </c>
      <c r="I362" t="str">
        <f>INDEX(products!$A$1:$G$49, MATCH($D362, products!$A$1:$A$49, 0), MATCH(orders!I$1, products!$A$1:$G$1, 0))</f>
        <v>Rob</v>
      </c>
      <c r="J362" t="str">
        <f>INDEX(products!$A$1:$G$49, MATCH($D362, products!$A$1:$A$49, 0), MATCH(orders!J$1, products!$A$1:$G$1, 0))</f>
        <v>D</v>
      </c>
      <c r="K362" s="4">
        <f>INDEX(products!$A$1:$G$49, MATCH($D362, products!$A$1:$A$49, 0), MATCH(orders!K$1, products!$A$1:$G$1, 0))</f>
        <v>2.5</v>
      </c>
      <c r="L362" s="5">
        <f>INDEX(products!$A$1:$G$49, MATCH($D362, products!$A$1:$A$49, 0), MATCH(orders!L$1, products!$A$1:$G$1, 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 ",0)</f>
        <v>Nicko Corps</v>
      </c>
      <c r="G363" s="2" t="str">
        <f>IF(_xlfn.XLOOKUP(C363,customers!$A$2:$A$1001,customers!$C$2:$C$1001,,0)=0,"",_xlfn.XLOOKUP(C363,customers!$A$2:$A$1001,customers!$C$2:$C$1001,,0))</f>
        <v>ncorpsa0@gmpg.org</v>
      </c>
      <c r="H363" s="2" t="str">
        <f>_xlfn.XLOOKUP(C363,customers!$A$2:$A$1001,customers!$G$2:$G$1001,,0)</f>
        <v>United States</v>
      </c>
      <c r="I363" t="str">
        <f>INDEX(products!$A$1:$G$49, MATCH($D363, products!$A$1:$A$49, 0), MATCH(orders!I$1, products!$A$1:$G$1, 0))</f>
        <v>Rob</v>
      </c>
      <c r="J363" t="str">
        <f>INDEX(products!$A$1:$G$49, MATCH($D363, products!$A$1:$A$49, 0), MATCH(orders!J$1, products!$A$1:$G$1, 0))</f>
        <v>M</v>
      </c>
      <c r="K363" s="4">
        <f>INDEX(products!$A$1:$G$49, MATCH($D363, products!$A$1:$A$49, 0), MATCH(orders!K$1, products!$A$1:$G$1, 0))</f>
        <v>0.5</v>
      </c>
      <c r="L363" s="5">
        <f>INDEX(products!$A$1:$G$49, MATCH($D363, products!$A$1:$A$49, 0), MATCH(orders!L$1, products!$A$1:$G$1, 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 ",0)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 MATCH($D364, products!$A$1:$A$49, 0), MATCH(orders!I$1, products!$A$1:$G$1, 0))</f>
        <v>Exc</v>
      </c>
      <c r="J364" t="str">
        <f>INDEX(products!$A$1:$G$49, MATCH($D364, products!$A$1:$A$49, 0), MATCH(orders!J$1, products!$A$1:$G$1, 0))</f>
        <v>L</v>
      </c>
      <c r="K364" s="4">
        <f>INDEX(products!$A$1:$G$49, MATCH($D364, products!$A$1:$A$49, 0), MATCH(orders!K$1, products!$A$1:$G$1, 0))</f>
        <v>1</v>
      </c>
      <c r="L364" s="5">
        <f>INDEX(products!$A$1:$G$49, MATCH($D364, products!$A$1:$A$49, 0), MATCH(orders!L$1, products!$A$1:$G$1, 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 ",0)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 MATCH($D365, products!$A$1:$A$49, 0), MATCH(orders!I$1, products!$A$1:$G$1, 0))</f>
        <v>Lib</v>
      </c>
      <c r="J365" t="str">
        <f>INDEX(products!$A$1:$G$49, MATCH($D365, products!$A$1:$A$49, 0), MATCH(orders!J$1, products!$A$1:$G$1, 0))</f>
        <v>M</v>
      </c>
      <c r="K365" s="4">
        <f>INDEX(products!$A$1:$G$49, MATCH($D365, products!$A$1:$A$49, 0), MATCH(orders!K$1, products!$A$1:$G$1, 0))</f>
        <v>1</v>
      </c>
      <c r="L365" s="5">
        <f>INDEX(products!$A$1:$G$49, MATCH($D365, products!$A$1:$A$49, 0), MATCH(orders!L$1, products!$A$1:$G$1, 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 ",0)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 MATCH($D366, products!$A$1:$A$49, 0), MATCH(orders!I$1, products!$A$1:$G$1, 0))</f>
        <v>Exc</v>
      </c>
      <c r="J366" t="str">
        <f>INDEX(products!$A$1:$G$49, MATCH($D366, products!$A$1:$A$49, 0), MATCH(orders!J$1, products!$A$1:$G$1, 0))</f>
        <v>D</v>
      </c>
      <c r="K366" s="4">
        <f>INDEX(products!$A$1:$G$49, MATCH($D366, products!$A$1:$A$49, 0), MATCH(orders!K$1, products!$A$1:$G$1, 0))</f>
        <v>1</v>
      </c>
      <c r="L366" s="5">
        <f>INDEX(products!$A$1:$G$49, MATCH($D366, products!$A$1:$A$49, 0), MATCH(orders!L$1, products!$A$1:$G$1, 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 ",0)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 MATCH($D367, products!$A$1:$A$49, 0), MATCH(orders!I$1, products!$A$1:$G$1, 0))</f>
        <v>Lib</v>
      </c>
      <c r="J367" t="str">
        <f>INDEX(products!$A$1:$G$49, MATCH($D367, products!$A$1:$A$49, 0), MATCH(orders!J$1, products!$A$1:$G$1, 0))</f>
        <v>D</v>
      </c>
      <c r="K367" s="4">
        <f>INDEX(products!$A$1:$G$49, MATCH($D367, products!$A$1:$A$49, 0), MATCH(orders!K$1, products!$A$1:$G$1, 0))</f>
        <v>0.5</v>
      </c>
      <c r="L367" s="5">
        <f>INDEX(products!$A$1:$G$49, MATCH($D367, products!$A$1:$A$49, 0), MATCH(orders!L$1, products!$A$1:$G$1, 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 ",0)</f>
        <v>Saree Ellesworth</v>
      </c>
      <c r="G368" s="2" t="str">
        <f>IF(_xlfn.XLOOKUP(C368,customers!$A$2:$A$1001,customers!$C$2:$C$1001,,0)=0,"",_xlfn.XLOOKUP(C368,customers!$A$2:$A$1001,customers!$C$2:$C$1001,,0))</f>
        <v/>
      </c>
      <c r="H368" s="2" t="str">
        <f>_xlfn.XLOOKUP(C368,customers!$A$2:$A$1001,customers!$G$2:$G$1001,,0)</f>
        <v>United States</v>
      </c>
      <c r="I368" t="str">
        <f>INDEX(products!$A$1:$G$49, MATCH($D368, products!$A$1:$A$49, 0), MATCH(orders!I$1, products!$A$1:$G$1, 0))</f>
        <v>Exc</v>
      </c>
      <c r="J368" t="str">
        <f>INDEX(products!$A$1:$G$49, MATCH($D368, products!$A$1:$A$49, 0), MATCH(orders!J$1, products!$A$1:$G$1, 0))</f>
        <v>D</v>
      </c>
      <c r="K368" s="4">
        <f>INDEX(products!$A$1:$G$49, MATCH($D368, products!$A$1:$A$49, 0), MATCH(orders!K$1, products!$A$1:$G$1, 0))</f>
        <v>0.5</v>
      </c>
      <c r="L368" s="5">
        <f>INDEX(products!$A$1:$G$49, MATCH($D368, products!$A$1:$A$49, 0), MATCH(orders!L$1, products!$A$1:$G$1, 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 ",0)</f>
        <v>Silvio Iorizzi</v>
      </c>
      <c r="G369" s="2" t="str">
        <f>IF(_xlfn.XLOOKUP(C369,customers!$A$2:$A$1001,customers!$C$2:$C$1001,,0)=0,"",_xlfn.XLOOKUP(C369,customers!$A$2:$A$1001,customers!$C$2:$C$1001,,0))</f>
        <v/>
      </c>
      <c r="H369" s="2" t="str">
        <f>_xlfn.XLOOKUP(C369,customers!$A$2:$A$1001,customers!$G$2:$G$1001,,0)</f>
        <v>United States</v>
      </c>
      <c r="I369" t="str">
        <f>INDEX(products!$A$1:$G$49, MATCH($D369, products!$A$1:$A$49, 0), MATCH(orders!I$1, products!$A$1:$G$1, 0))</f>
        <v>Lib</v>
      </c>
      <c r="J369" t="str">
        <f>INDEX(products!$A$1:$G$49, MATCH($D369, products!$A$1:$A$49, 0), MATCH(orders!J$1, products!$A$1:$G$1, 0))</f>
        <v>M</v>
      </c>
      <c r="K369" s="4">
        <f>INDEX(products!$A$1:$G$49, MATCH($D369, products!$A$1:$A$49, 0), MATCH(orders!K$1, products!$A$1:$G$1, 0))</f>
        <v>0.2</v>
      </c>
      <c r="L369" s="5">
        <f>INDEX(products!$A$1:$G$49, MATCH($D369, products!$A$1:$A$49, 0), MATCH(orders!L$1, products!$A$1:$G$1, 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 ",0)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 MATCH($D370, products!$A$1:$A$49, 0), MATCH(orders!I$1, products!$A$1:$G$1, 0))</f>
        <v>Exc</v>
      </c>
      <c r="J370" t="str">
        <f>INDEX(products!$A$1:$G$49, MATCH($D370, products!$A$1:$A$49, 0), MATCH(orders!J$1, products!$A$1:$G$1, 0))</f>
        <v>M</v>
      </c>
      <c r="K370" s="4">
        <f>INDEX(products!$A$1:$G$49, MATCH($D370, products!$A$1:$A$49, 0), MATCH(orders!K$1, products!$A$1:$G$1, 0))</f>
        <v>2.5</v>
      </c>
      <c r="L370" s="5">
        <f>INDEX(products!$A$1:$G$49, MATCH($D370, products!$A$1:$A$49, 0), MATCH(orders!L$1, products!$A$1:$G$1, 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 ",0)</f>
        <v>Abba Pummell</v>
      </c>
      <c r="G371" s="2" t="str">
        <f>IF(_xlfn.XLOOKUP(C371,customers!$A$2:$A$1001,customers!$C$2:$C$1001,,0)=0,"",_xlfn.XLOOKUP(C371,customers!$A$2:$A$1001,customers!$C$2:$C$1001,,0))</f>
        <v/>
      </c>
      <c r="H371" s="2" t="str">
        <f>_xlfn.XLOOKUP(C371,customers!$A$2:$A$1001,customers!$G$2:$G$1001,,0)</f>
        <v>United States</v>
      </c>
      <c r="I371" t="str">
        <f>INDEX(products!$A$1:$G$49, MATCH($D371, products!$A$1:$A$49, 0), MATCH(orders!I$1, products!$A$1:$G$1, 0))</f>
        <v>Exc</v>
      </c>
      <c r="J371" t="str">
        <f>INDEX(products!$A$1:$G$49, MATCH($D371, products!$A$1:$A$49, 0), MATCH(orders!J$1, products!$A$1:$G$1, 0))</f>
        <v>L</v>
      </c>
      <c r="K371" s="4">
        <f>INDEX(products!$A$1:$G$49, MATCH($D371, products!$A$1:$A$49, 0), MATCH(orders!K$1, products!$A$1:$G$1, 0))</f>
        <v>0.5</v>
      </c>
      <c r="L371" s="5">
        <f>INDEX(products!$A$1:$G$49, MATCH($D371, products!$A$1:$A$49, 0), MATCH(orders!L$1, products!$A$1:$G$1, 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 ",0)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 MATCH($D372, products!$A$1:$A$49, 0), MATCH(orders!I$1, products!$A$1:$G$1, 0))</f>
        <v>Exc</v>
      </c>
      <c r="J372" t="str">
        <f>INDEX(products!$A$1:$G$49, MATCH($D372, products!$A$1:$A$49, 0), MATCH(orders!J$1, products!$A$1:$G$1, 0))</f>
        <v>D</v>
      </c>
      <c r="K372" s="4">
        <f>INDEX(products!$A$1:$G$49, MATCH($D372, products!$A$1:$A$49, 0), MATCH(orders!K$1, products!$A$1:$G$1, 0))</f>
        <v>1</v>
      </c>
      <c r="L372" s="5">
        <f>INDEX(products!$A$1:$G$49, MATCH($D372, products!$A$1:$A$49, 0), MATCH(orders!L$1, products!$A$1:$G$1, 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 ",0)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 MATCH($D373, products!$A$1:$A$49, 0), MATCH(orders!I$1, products!$A$1:$G$1, 0))</f>
        <v>Ara</v>
      </c>
      <c r="J373" t="str">
        <f>INDEX(products!$A$1:$G$49, MATCH($D373, products!$A$1:$A$49, 0), MATCH(orders!J$1, products!$A$1:$G$1, 0))</f>
        <v>L</v>
      </c>
      <c r="K373" s="4">
        <f>INDEX(products!$A$1:$G$49, MATCH($D373, products!$A$1:$A$49, 0), MATCH(orders!K$1, products!$A$1:$G$1, 0))</f>
        <v>0.5</v>
      </c>
      <c r="L373" s="5">
        <f>INDEX(products!$A$1:$G$49, MATCH($D373, products!$A$1:$A$49, 0), MATCH(orders!L$1, products!$A$1:$G$1, 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 ",0)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 MATCH($D374, products!$A$1:$A$49, 0), MATCH(orders!I$1, products!$A$1:$G$1, 0))</f>
        <v>Rob</v>
      </c>
      <c r="J374" t="str">
        <f>INDEX(products!$A$1:$G$49, MATCH($D374, products!$A$1:$A$49, 0), MATCH(orders!J$1, products!$A$1:$G$1, 0))</f>
        <v>L</v>
      </c>
      <c r="K374" s="4">
        <f>INDEX(products!$A$1:$G$49, MATCH($D374, products!$A$1:$A$49, 0), MATCH(orders!K$1, products!$A$1:$G$1, 0))</f>
        <v>0.5</v>
      </c>
      <c r="L374" s="5">
        <f>INDEX(products!$A$1:$G$49, MATCH($D374, products!$A$1:$A$49, 0), MATCH(orders!L$1, products!$A$1:$G$1, 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 ",0)</f>
        <v>Corney Curme</v>
      </c>
      <c r="G375" s="2" t="str">
        <f>IF(_xlfn.XLOOKUP(C375,customers!$A$2:$A$1001,customers!$C$2:$C$1001,,0)=0,"",_xlfn.XLOOKUP(C375,customers!$A$2:$A$1001,customers!$C$2:$C$1001,,0))</f>
        <v/>
      </c>
      <c r="H375" s="2" t="str">
        <f>_xlfn.XLOOKUP(C375,customers!$A$2:$A$1001,customers!$G$2:$G$1001,,0)</f>
        <v>Ireland</v>
      </c>
      <c r="I375" t="str">
        <f>INDEX(products!$A$1:$G$49, MATCH($D375, products!$A$1:$A$49, 0), MATCH(orders!I$1, products!$A$1:$G$1, 0))</f>
        <v>Ara</v>
      </c>
      <c r="J375" t="str">
        <f>INDEX(products!$A$1:$G$49, MATCH($D375, products!$A$1:$A$49, 0), MATCH(orders!J$1, products!$A$1:$G$1, 0))</f>
        <v>D</v>
      </c>
      <c r="K375" s="4">
        <f>INDEX(products!$A$1:$G$49, MATCH($D375, products!$A$1:$A$49, 0), MATCH(orders!K$1, products!$A$1:$G$1, 0))</f>
        <v>0.5</v>
      </c>
      <c r="L375" s="5">
        <f>INDEX(products!$A$1:$G$49, MATCH($D375, products!$A$1:$A$49, 0), MATCH(orders!L$1, products!$A$1:$G$1, 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 ",0)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 MATCH($D376, products!$A$1:$A$49, 0), MATCH(orders!I$1, products!$A$1:$G$1, 0))</f>
        <v>Lib</v>
      </c>
      <c r="J376" t="str">
        <f>INDEX(products!$A$1:$G$49, MATCH($D376, products!$A$1:$A$49, 0), MATCH(orders!J$1, products!$A$1:$G$1, 0))</f>
        <v>L</v>
      </c>
      <c r="K376" s="4">
        <f>INDEX(products!$A$1:$G$49, MATCH($D376, products!$A$1:$A$49, 0), MATCH(orders!K$1, products!$A$1:$G$1, 0))</f>
        <v>0.5</v>
      </c>
      <c r="L376" s="5">
        <f>INDEX(products!$A$1:$G$49, MATCH($D376, products!$A$1:$A$49, 0), MATCH(orders!L$1, products!$A$1:$G$1, 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 ",0)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 MATCH($D377, products!$A$1:$A$49, 0), MATCH(orders!I$1, products!$A$1:$G$1, 0))</f>
        <v>Ara</v>
      </c>
      <c r="J377" t="str">
        <f>INDEX(products!$A$1:$G$49, MATCH($D377, products!$A$1:$A$49, 0), MATCH(orders!J$1, products!$A$1:$G$1, 0))</f>
        <v>M</v>
      </c>
      <c r="K377" s="4">
        <f>INDEX(products!$A$1:$G$49, MATCH($D377, products!$A$1:$A$49, 0), MATCH(orders!K$1, products!$A$1:$G$1, 0))</f>
        <v>0.2</v>
      </c>
      <c r="L377" s="5">
        <f>INDEX(products!$A$1:$G$49, MATCH($D377, products!$A$1:$A$49, 0), MATCH(orders!L$1, products!$A$1:$G$1, 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 ",0)</f>
        <v>Judd De Leek</v>
      </c>
      <c r="G378" s="2" t="str">
        <f>IF(_xlfn.XLOOKUP(C378,customers!$A$2:$A$1001,customers!$C$2:$C$1001,,0)=0,"",_xlfn.XLOOKUP(C378,customers!$A$2:$A$1001,customers!$C$2:$C$1001,,0))</f>
        <v>jdeag@xrea.com</v>
      </c>
      <c r="H378" s="2" t="str">
        <f>_xlfn.XLOOKUP(C378,customers!$A$2:$A$1001,customers!$G$2:$G$1001,,0)</f>
        <v>United States</v>
      </c>
      <c r="I378" t="str">
        <f>INDEX(products!$A$1:$G$49, MATCH($D378, products!$A$1:$A$49, 0), MATCH(orders!I$1, products!$A$1:$G$1, 0))</f>
        <v>Rob</v>
      </c>
      <c r="J378" t="str">
        <f>INDEX(products!$A$1:$G$49, MATCH($D378, products!$A$1:$A$49, 0), MATCH(orders!J$1, products!$A$1:$G$1, 0))</f>
        <v>M</v>
      </c>
      <c r="K378" s="4">
        <f>INDEX(products!$A$1:$G$49, MATCH($D378, products!$A$1:$A$49, 0), MATCH(orders!K$1, products!$A$1:$G$1, 0))</f>
        <v>0.5</v>
      </c>
      <c r="L378" s="5">
        <f>INDEX(products!$A$1:$G$49, MATCH($D378, products!$A$1:$A$49, 0), MATCH(orders!L$1, products!$A$1:$G$1, 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 ",0)</f>
        <v>Vanya Skullet</v>
      </c>
      <c r="G379" s="2" t="str">
        <f>IF(_xlfn.XLOOKUP(C379,customers!$A$2:$A$1001,customers!$C$2:$C$1001,,0)=0,"",_xlfn.XLOOKUP(C379,customers!$A$2:$A$1001,customers!$C$2:$C$1001,,0))</f>
        <v>vskulletah@tinyurl.com</v>
      </c>
      <c r="H379" s="2" t="str">
        <f>_xlfn.XLOOKUP(C379,customers!$A$2:$A$1001,customers!$G$2:$G$1001,,0)</f>
        <v>Ireland</v>
      </c>
      <c r="I379" t="str">
        <f>INDEX(products!$A$1:$G$49, MATCH($D379, products!$A$1:$A$49, 0), MATCH(orders!I$1, products!$A$1:$G$1, 0))</f>
        <v>Rob</v>
      </c>
      <c r="J379" t="str">
        <f>INDEX(products!$A$1:$G$49, MATCH($D379, products!$A$1:$A$49, 0), MATCH(orders!J$1, products!$A$1:$G$1, 0))</f>
        <v>D</v>
      </c>
      <c r="K379" s="4">
        <f>INDEX(products!$A$1:$G$49, MATCH($D379, products!$A$1:$A$49, 0), MATCH(orders!K$1, products!$A$1:$G$1, 0))</f>
        <v>0.2</v>
      </c>
      <c r="L379" s="5">
        <f>INDEX(products!$A$1:$G$49, MATCH($D379, products!$A$1:$A$49, 0), MATCH(orders!L$1, products!$A$1:$G$1, 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 ",0)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 MATCH($D380, products!$A$1:$A$49, 0), MATCH(orders!I$1, products!$A$1:$G$1, 0))</f>
        <v>Ara</v>
      </c>
      <c r="J380" t="str">
        <f>INDEX(products!$A$1:$G$49, MATCH($D380, products!$A$1:$A$49, 0), MATCH(orders!J$1, products!$A$1:$G$1, 0))</f>
        <v>L</v>
      </c>
      <c r="K380" s="4">
        <f>INDEX(products!$A$1:$G$49, MATCH($D380, products!$A$1:$A$49, 0), MATCH(orders!K$1, products!$A$1:$G$1, 0))</f>
        <v>0.5</v>
      </c>
      <c r="L380" s="5">
        <f>INDEX(products!$A$1:$G$49, MATCH($D380, products!$A$1:$A$49, 0), MATCH(orders!L$1, products!$A$1:$G$1, 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 ",0)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 MATCH($D381, products!$A$1:$A$49, 0), MATCH(orders!I$1, products!$A$1:$G$1, 0))</f>
        <v>Rob</v>
      </c>
      <c r="J381" t="str">
        <f>INDEX(products!$A$1:$G$49, MATCH($D381, products!$A$1:$A$49, 0), MATCH(orders!J$1, products!$A$1:$G$1, 0))</f>
        <v>L</v>
      </c>
      <c r="K381" s="4">
        <f>INDEX(products!$A$1:$G$49, MATCH($D381, products!$A$1:$A$49, 0), MATCH(orders!K$1, products!$A$1:$G$1, 0))</f>
        <v>0.5</v>
      </c>
      <c r="L381" s="5">
        <f>INDEX(products!$A$1:$G$49, MATCH($D381, products!$A$1:$A$49, 0), MATCH(orders!L$1, products!$A$1:$G$1, 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 ",0)</f>
        <v>Flynn Antony</v>
      </c>
      <c r="G382" s="2" t="str">
        <f>IF(_xlfn.XLOOKUP(C382,customers!$A$2:$A$1001,customers!$C$2:$C$1001,,0)=0,"",_xlfn.XLOOKUP(C382,customers!$A$2:$A$1001,customers!$C$2:$C$1001,,0))</f>
        <v/>
      </c>
      <c r="H382" s="2" t="str">
        <f>_xlfn.XLOOKUP(C382,customers!$A$2:$A$1001,customers!$G$2:$G$1001,,0)</f>
        <v>United States</v>
      </c>
      <c r="I382" t="str">
        <f>INDEX(products!$A$1:$G$49, MATCH($D382, products!$A$1:$A$49, 0), MATCH(orders!I$1, products!$A$1:$G$1, 0))</f>
        <v>Lib</v>
      </c>
      <c r="J382" t="str">
        <f>INDEX(products!$A$1:$G$49, MATCH($D382, products!$A$1:$A$49, 0), MATCH(orders!J$1, products!$A$1:$G$1, 0))</f>
        <v>D</v>
      </c>
      <c r="K382" s="4">
        <f>INDEX(products!$A$1:$G$49, MATCH($D382, products!$A$1:$A$49, 0), MATCH(orders!K$1, products!$A$1:$G$1, 0))</f>
        <v>0.5</v>
      </c>
      <c r="L382" s="5">
        <f>INDEX(products!$A$1:$G$49, MATCH($D382, products!$A$1:$A$49, 0), MATCH(orders!L$1, products!$A$1:$G$1, 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 ",0)</f>
        <v>Pren Bess</v>
      </c>
      <c r="G383" s="2" t="str">
        <f>IF(_xlfn.XLOOKUP(C383,customers!$A$2:$A$1001,customers!$C$2:$C$1001,,0)=0,"",_xlfn.XLOOKUP(C383,customers!$A$2:$A$1001,customers!$C$2:$C$1001,,0))</f>
        <v>pbessal@qq.com</v>
      </c>
      <c r="H383" s="2" t="str">
        <f>_xlfn.XLOOKUP(C383,customers!$A$2:$A$1001,customers!$G$2:$G$1001,,0)</f>
        <v>United States</v>
      </c>
      <c r="I383" t="str">
        <f>INDEX(products!$A$1:$G$49, MATCH($D383, products!$A$1:$A$49, 0), MATCH(orders!I$1, products!$A$1:$G$1, 0))</f>
        <v>Ara</v>
      </c>
      <c r="J383" t="str">
        <f>INDEX(products!$A$1:$G$49, MATCH($D383, products!$A$1:$A$49, 0), MATCH(orders!J$1, products!$A$1:$G$1, 0))</f>
        <v>D</v>
      </c>
      <c r="K383" s="4">
        <f>INDEX(products!$A$1:$G$49, MATCH($D383, products!$A$1:$A$49, 0), MATCH(orders!K$1, products!$A$1:$G$1, 0))</f>
        <v>0.2</v>
      </c>
      <c r="L383" s="5">
        <f>INDEX(products!$A$1:$G$49, MATCH($D383, products!$A$1:$A$49, 0), MATCH(orders!L$1, products!$A$1:$G$1, 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 ",0)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 MATCH($D384, products!$A$1:$A$49, 0), MATCH(orders!I$1, products!$A$1:$G$1, 0))</f>
        <v>Exc</v>
      </c>
      <c r="J384" t="str">
        <f>INDEX(products!$A$1:$G$49, MATCH($D384, products!$A$1:$A$49, 0), MATCH(orders!J$1, products!$A$1:$G$1, 0))</f>
        <v>D</v>
      </c>
      <c r="K384" s="4">
        <f>INDEX(products!$A$1:$G$49, MATCH($D384, products!$A$1:$A$49, 0), MATCH(orders!K$1, products!$A$1:$G$1, 0))</f>
        <v>0.5</v>
      </c>
      <c r="L384" s="5">
        <f>INDEX(products!$A$1:$G$49, MATCH($D384, products!$A$1:$A$49, 0), MATCH(orders!L$1, products!$A$1:$G$1, 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 ",0)</f>
        <v>Marty Kidstoun</v>
      </c>
      <c r="G385" s="2" t="str">
        <f>IF(_xlfn.XLOOKUP(C385,customers!$A$2:$A$1001,customers!$C$2:$C$1001,,0)=0,"",_xlfn.XLOOKUP(C385,customers!$A$2:$A$1001,customers!$C$2:$C$1001,,0))</f>
        <v/>
      </c>
      <c r="H385" s="2" t="str">
        <f>_xlfn.XLOOKUP(C385,customers!$A$2:$A$1001,customers!$G$2:$G$1001,,0)</f>
        <v>United States</v>
      </c>
      <c r="I385" t="str">
        <f>INDEX(products!$A$1:$G$49, MATCH($D385, products!$A$1:$A$49, 0), MATCH(orders!I$1, products!$A$1:$G$1, 0))</f>
        <v>Exc</v>
      </c>
      <c r="J385" t="str">
        <f>INDEX(products!$A$1:$G$49, MATCH($D385, products!$A$1:$A$49, 0), MATCH(orders!J$1, products!$A$1:$G$1, 0))</f>
        <v>L</v>
      </c>
      <c r="K385" s="4">
        <f>INDEX(products!$A$1:$G$49, MATCH($D385, products!$A$1:$A$49, 0), MATCH(orders!K$1, products!$A$1:$G$1, 0))</f>
        <v>0.5</v>
      </c>
      <c r="L385" s="5">
        <f>INDEX(products!$A$1:$G$49, MATCH($D385, products!$A$1:$A$49, 0), MATCH(orders!L$1, products!$A$1:$G$1, 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 ",0)</f>
        <v>Nickey Dimbleby</v>
      </c>
      <c r="G386" s="2" t="str">
        <f>IF(_xlfn.XLOOKUP(C386,customers!$A$2:$A$1001,customers!$C$2:$C$1001,,0)=0,"",_xlfn.XLOOKUP(C386,customers!$A$2:$A$1001,customers!$C$2:$C$1001,,0))</f>
        <v/>
      </c>
      <c r="H386" s="2" t="str">
        <f>_xlfn.XLOOKUP(C386,customers!$A$2:$A$1001,customers!$G$2:$G$1001,,0)</f>
        <v>United States</v>
      </c>
      <c r="I386" t="str">
        <f>INDEX(products!$A$1:$G$49, MATCH($D386, products!$A$1:$A$49, 0), MATCH(orders!I$1, products!$A$1:$G$1, 0))</f>
        <v>Ara</v>
      </c>
      <c r="J386" t="str">
        <f>INDEX(products!$A$1:$G$49, MATCH($D386, products!$A$1:$A$49, 0), MATCH(orders!J$1, products!$A$1:$G$1, 0))</f>
        <v>L</v>
      </c>
      <c r="K386" s="4">
        <f>INDEX(products!$A$1:$G$49, MATCH($D386, products!$A$1:$A$49, 0), MATCH(orders!K$1, products!$A$1:$G$1, 0))</f>
        <v>2.5</v>
      </c>
      <c r="L386" s="5">
        <f>INDEX(products!$A$1:$G$49, MATCH($D386, products!$A$1:$A$49, 0), MATCH(orders!L$1, products!$A$1:$G$1, 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 ",0)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 MATCH($D387, products!$A$1:$A$49, 0), MATCH(orders!I$1, products!$A$1:$G$1, 0))</f>
        <v>Lib</v>
      </c>
      <c r="J387" t="str">
        <f>INDEX(products!$A$1:$G$49, MATCH($D387, products!$A$1:$A$49, 0), MATCH(orders!J$1, products!$A$1:$G$1, 0))</f>
        <v>M</v>
      </c>
      <c r="K387" s="4">
        <f>INDEX(products!$A$1:$G$49, MATCH($D387, products!$A$1:$A$49, 0), MATCH(orders!K$1, products!$A$1:$G$1, 0))</f>
        <v>0.5</v>
      </c>
      <c r="L387" s="5">
        <f>INDEX(products!$A$1:$G$49, MATCH($D387, products!$A$1:$A$49, 0), MATCH(orders!L$1, products!$A$1:$G$1, 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 ",0)</f>
        <v>Lenore Messenbird</v>
      </c>
      <c r="G388" s="2" t="str">
        <f>IF(_xlfn.XLOOKUP(C388,customers!$A$2:$A$1001,customers!$C$2:$C$1001,,0)=0,"",_xlfn.XLOOKUP(C388,customers!$A$2:$A$1001,customers!$C$2:$C$1001,,0))</f>
        <v/>
      </c>
      <c r="H388" s="2" t="str">
        <f>_xlfn.XLOOKUP(C388,customers!$A$2:$A$1001,customers!$G$2:$G$1001,,0)</f>
        <v>United States</v>
      </c>
      <c r="I388" t="str">
        <f>INDEX(products!$A$1:$G$49, MATCH($D388, products!$A$1:$A$49, 0), MATCH(orders!I$1, products!$A$1:$G$1, 0))</f>
        <v>Ara</v>
      </c>
      <c r="J388" t="str">
        <f>INDEX(products!$A$1:$G$49, MATCH($D388, products!$A$1:$A$49, 0), MATCH(orders!J$1, products!$A$1:$G$1, 0))</f>
        <v>D</v>
      </c>
      <c r="K388" s="4">
        <f>INDEX(products!$A$1:$G$49, MATCH($D388, products!$A$1:$A$49, 0), MATCH(orders!K$1, products!$A$1:$G$1, 0))</f>
        <v>0.2</v>
      </c>
      <c r="L388" s="5">
        <f>INDEX(products!$A$1:$G$49, MATCH($D388, products!$A$1:$A$49, 0), MATCH(orders!L$1, products!$A$1:$G$1, 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 ",0)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 MATCH($D389, products!$A$1:$A$49, 0), MATCH(orders!I$1, products!$A$1:$G$1, 0))</f>
        <v>Exc</v>
      </c>
      <c r="J389" t="str">
        <f>INDEX(products!$A$1:$G$49, MATCH($D389, products!$A$1:$A$49, 0), MATCH(orders!J$1, products!$A$1:$G$1, 0))</f>
        <v>L</v>
      </c>
      <c r="K389" s="4">
        <f>INDEX(products!$A$1:$G$49, MATCH($D389, products!$A$1:$A$49, 0), MATCH(orders!K$1, products!$A$1:$G$1, 0))</f>
        <v>1</v>
      </c>
      <c r="L389" s="5">
        <f>INDEX(products!$A$1:$G$49, MATCH($D389, products!$A$1:$A$49, 0), MATCH(orders!L$1, products!$A$1:$G$1, 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 ",0)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 MATCH($D390, products!$A$1:$A$49, 0), MATCH(orders!I$1, products!$A$1:$G$1, 0))</f>
        <v>Lib</v>
      </c>
      <c r="J390" t="str">
        <f>INDEX(products!$A$1:$G$49, MATCH($D390, products!$A$1:$A$49, 0), MATCH(orders!J$1, products!$A$1:$G$1, 0))</f>
        <v>D</v>
      </c>
      <c r="K390" s="4">
        <f>INDEX(products!$A$1:$G$49, MATCH($D390, products!$A$1:$A$49, 0), MATCH(orders!K$1, products!$A$1:$G$1, 0))</f>
        <v>0.2</v>
      </c>
      <c r="L390" s="5">
        <f>INDEX(products!$A$1:$G$49, MATCH($D390, products!$A$1:$A$49, 0), MATCH(orders!L$1, products!$A$1:$G$1, 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 ",0)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 MATCH($D391, products!$A$1:$A$49, 0), MATCH(orders!I$1, products!$A$1:$G$1, 0))</f>
        <v>Lib</v>
      </c>
      <c r="J391" t="str">
        <f>INDEX(products!$A$1:$G$49, MATCH($D391, products!$A$1:$A$49, 0), MATCH(orders!J$1, products!$A$1:$G$1, 0))</f>
        <v>D</v>
      </c>
      <c r="K391" s="4">
        <f>INDEX(products!$A$1:$G$49, MATCH($D391, products!$A$1:$A$49, 0), MATCH(orders!K$1, products!$A$1:$G$1, 0))</f>
        <v>0.5</v>
      </c>
      <c r="L391" s="5">
        <f>INDEX(products!$A$1:$G$49, MATCH($D391, products!$A$1:$A$49, 0), MATCH(orders!L$1, products!$A$1:$G$1, 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 ",0)</f>
        <v>Sloan Diviny</v>
      </c>
      <c r="G392" s="2" t="str">
        <f>IF(_xlfn.XLOOKUP(C392,customers!$A$2:$A$1001,customers!$C$2:$C$1001,,0)=0,"",_xlfn.XLOOKUP(C392,customers!$A$2:$A$1001,customers!$C$2:$C$1001,,0))</f>
        <v>sdivinyau@ask.com</v>
      </c>
      <c r="H392" s="2" t="str">
        <f>_xlfn.XLOOKUP(C392,customers!$A$2:$A$1001,customers!$G$2:$G$1001,,0)</f>
        <v>United States</v>
      </c>
      <c r="I392" t="str">
        <f>INDEX(products!$A$1:$G$49, MATCH($D392, products!$A$1:$A$49, 0), MATCH(orders!I$1, products!$A$1:$G$1, 0))</f>
        <v>Exc</v>
      </c>
      <c r="J392" t="str">
        <f>INDEX(products!$A$1:$G$49, MATCH($D392, products!$A$1:$A$49, 0), MATCH(orders!J$1, products!$A$1:$G$1, 0))</f>
        <v>D</v>
      </c>
      <c r="K392" s="4">
        <f>INDEX(products!$A$1:$G$49, MATCH($D392, products!$A$1:$A$49, 0), MATCH(orders!K$1, products!$A$1:$G$1, 0))</f>
        <v>0.5</v>
      </c>
      <c r="L392" s="5">
        <f>INDEX(products!$A$1:$G$49, MATCH($D392, products!$A$1:$A$49, 0), MATCH(orders!L$1, products!$A$1:$G$1, 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 ",0)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 MATCH($D393, products!$A$1:$A$49, 0), MATCH(orders!I$1, products!$A$1:$G$1, 0))</f>
        <v>Ara</v>
      </c>
      <c r="J393" t="str">
        <f>INDEX(products!$A$1:$G$49, MATCH($D393, products!$A$1:$A$49, 0), MATCH(orders!J$1, products!$A$1:$G$1, 0))</f>
        <v>M</v>
      </c>
      <c r="K393" s="4">
        <f>INDEX(products!$A$1:$G$49, MATCH($D393, products!$A$1:$A$49, 0), MATCH(orders!K$1, products!$A$1:$G$1, 0))</f>
        <v>0.5</v>
      </c>
      <c r="L393" s="5">
        <f>INDEX(products!$A$1:$G$49, MATCH($D393, products!$A$1:$A$49, 0), MATCH(orders!L$1, products!$A$1:$G$1, 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 ",0)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 MATCH($D394, products!$A$1:$A$49, 0), MATCH(orders!I$1, products!$A$1:$G$1, 0))</f>
        <v>Exc</v>
      </c>
      <c r="J394" t="str">
        <f>INDEX(products!$A$1:$G$49, MATCH($D394, products!$A$1:$A$49, 0), MATCH(orders!J$1, products!$A$1:$G$1, 0))</f>
        <v>L</v>
      </c>
      <c r="K394" s="4">
        <f>INDEX(products!$A$1:$G$49, MATCH($D394, products!$A$1:$A$49, 0), MATCH(orders!K$1, products!$A$1:$G$1, 0))</f>
        <v>1</v>
      </c>
      <c r="L394" s="5">
        <f>INDEX(products!$A$1:$G$49, MATCH($D394, products!$A$1:$A$49, 0), MATCH(orders!L$1, products!$A$1:$G$1, 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 ",0)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 MATCH($D395, products!$A$1:$A$49, 0), MATCH(orders!I$1, products!$A$1:$G$1, 0))</f>
        <v>Ara</v>
      </c>
      <c r="J395" t="str">
        <f>INDEX(products!$A$1:$G$49, MATCH($D395, products!$A$1:$A$49, 0), MATCH(orders!J$1, products!$A$1:$G$1, 0))</f>
        <v>L</v>
      </c>
      <c r="K395" s="4">
        <f>INDEX(products!$A$1:$G$49, MATCH($D395, products!$A$1:$A$49, 0), MATCH(orders!K$1, products!$A$1:$G$1, 0))</f>
        <v>0.2</v>
      </c>
      <c r="L395" s="5">
        <f>INDEX(products!$A$1:$G$49, MATCH($D395, products!$A$1:$A$49, 0), MATCH(orders!L$1, products!$A$1:$G$1, 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 ",0)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 MATCH($D396, products!$A$1:$A$49, 0), MATCH(orders!I$1, products!$A$1:$G$1, 0))</f>
        <v>Rob</v>
      </c>
      <c r="J396" t="str">
        <f>INDEX(products!$A$1:$G$49, MATCH($D396, products!$A$1:$A$49, 0), MATCH(orders!J$1, products!$A$1:$G$1, 0))</f>
        <v>L</v>
      </c>
      <c r="K396" s="4">
        <f>INDEX(products!$A$1:$G$49, MATCH($D396, products!$A$1:$A$49, 0), MATCH(orders!K$1, products!$A$1:$G$1, 0))</f>
        <v>2.5</v>
      </c>
      <c r="L396" s="5">
        <f>INDEX(products!$A$1:$G$49, MATCH($D396, products!$A$1:$A$49, 0), MATCH(orders!L$1, products!$A$1:$G$1, 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 ",0)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 MATCH($D397, products!$A$1:$A$49, 0), MATCH(orders!I$1, products!$A$1:$G$1, 0))</f>
        <v>Lib</v>
      </c>
      <c r="J397" t="str">
        <f>INDEX(products!$A$1:$G$49, MATCH($D397, products!$A$1:$A$49, 0), MATCH(orders!J$1, products!$A$1:$G$1, 0))</f>
        <v>D</v>
      </c>
      <c r="K397" s="4">
        <f>INDEX(products!$A$1:$G$49, MATCH($D397, products!$A$1:$A$49, 0), MATCH(orders!K$1, products!$A$1:$G$1, 0))</f>
        <v>0.5</v>
      </c>
      <c r="L397" s="5">
        <f>INDEX(products!$A$1:$G$49, MATCH($D397, products!$A$1:$A$49, 0), MATCH(orders!L$1, products!$A$1:$G$1, 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 ",0)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 MATCH($D398, products!$A$1:$A$49, 0), MATCH(orders!I$1, products!$A$1:$G$1, 0))</f>
        <v>Ara</v>
      </c>
      <c r="J398" t="str">
        <f>INDEX(products!$A$1:$G$49, MATCH($D398, products!$A$1:$A$49, 0), MATCH(orders!J$1, products!$A$1:$G$1, 0))</f>
        <v>L</v>
      </c>
      <c r="K398" s="4">
        <f>INDEX(products!$A$1:$G$49, MATCH($D398, products!$A$1:$A$49, 0), MATCH(orders!K$1, products!$A$1:$G$1, 0))</f>
        <v>0.5</v>
      </c>
      <c r="L398" s="5">
        <f>INDEX(products!$A$1:$G$49, MATCH($D398, products!$A$1:$A$49, 0), MATCH(orders!L$1, products!$A$1:$G$1, 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 ",0)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 MATCH($D399, products!$A$1:$A$49, 0), MATCH(orders!I$1, products!$A$1:$G$1, 0))</f>
        <v>Lib</v>
      </c>
      <c r="J399" t="str">
        <f>INDEX(products!$A$1:$G$49, MATCH($D399, products!$A$1:$A$49, 0), MATCH(orders!J$1, products!$A$1:$G$1, 0))</f>
        <v>D</v>
      </c>
      <c r="K399" s="4">
        <f>INDEX(products!$A$1:$G$49, MATCH($D399, products!$A$1:$A$49, 0), MATCH(orders!K$1, products!$A$1:$G$1, 0))</f>
        <v>0.5</v>
      </c>
      <c r="L399" s="5">
        <f>INDEX(products!$A$1:$G$49, MATCH($D399, products!$A$1:$A$49, 0), MATCH(orders!L$1, products!$A$1:$G$1, 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 ",0)</f>
        <v>Gran Sibray</v>
      </c>
      <c r="G400" s="2" t="str">
        <f>IF(_xlfn.XLOOKUP(C400,customers!$A$2:$A$1001,customers!$C$2:$C$1001,,0)=0,"",_xlfn.XLOOKUP(C400,customers!$A$2:$A$1001,customers!$C$2:$C$1001,,0))</f>
        <v>gsibrayb2@wsj.com</v>
      </c>
      <c r="H400" s="2" t="str">
        <f>_xlfn.XLOOKUP(C400,customers!$A$2:$A$1001,customers!$G$2:$G$1001,,0)</f>
        <v>United States</v>
      </c>
      <c r="I400" t="str">
        <f>INDEX(products!$A$1:$G$49, MATCH($D400, products!$A$1:$A$49, 0), MATCH(orders!I$1, products!$A$1:$G$1, 0))</f>
        <v>Ara</v>
      </c>
      <c r="J400" t="str">
        <f>INDEX(products!$A$1:$G$49, MATCH($D400, products!$A$1:$A$49, 0), MATCH(orders!J$1, products!$A$1:$G$1, 0))</f>
        <v>D</v>
      </c>
      <c r="K400" s="4">
        <f>INDEX(products!$A$1:$G$49, MATCH($D400, products!$A$1:$A$49, 0), MATCH(orders!K$1, products!$A$1:$G$1, 0))</f>
        <v>0.2</v>
      </c>
      <c r="L400" s="5">
        <f>INDEX(products!$A$1:$G$49, MATCH($D400, products!$A$1:$A$49, 0), MATCH(orders!L$1, products!$A$1:$G$1, 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 ",0)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 MATCH($D401, products!$A$1:$A$49, 0), MATCH(orders!I$1, products!$A$1:$G$1, 0))</f>
        <v>Exc</v>
      </c>
      <c r="J401" t="str">
        <f>INDEX(products!$A$1:$G$49, MATCH($D401, products!$A$1:$A$49, 0), MATCH(orders!J$1, products!$A$1:$G$1, 0))</f>
        <v>D</v>
      </c>
      <c r="K401" s="4">
        <f>INDEX(products!$A$1:$G$49, MATCH($D401, products!$A$1:$A$49, 0), MATCH(orders!K$1, products!$A$1:$G$1, 0))</f>
        <v>2.5</v>
      </c>
      <c r="L401" s="5">
        <f>INDEX(products!$A$1:$G$49, MATCH($D401, products!$A$1:$A$49, 0), MATCH(orders!L$1, products!$A$1:$G$1, 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 ",0)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 MATCH($D402, products!$A$1:$A$49, 0), MATCH(orders!I$1, products!$A$1:$G$1, 0))</f>
        <v>Lib</v>
      </c>
      <c r="J402" t="str">
        <f>INDEX(products!$A$1:$G$49, MATCH($D402, products!$A$1:$A$49, 0), MATCH(orders!J$1, products!$A$1:$G$1, 0))</f>
        <v>L</v>
      </c>
      <c r="K402" s="4">
        <f>INDEX(products!$A$1:$G$49, MATCH($D402, products!$A$1:$A$49, 0), MATCH(orders!K$1, products!$A$1:$G$1, 0))</f>
        <v>1</v>
      </c>
      <c r="L402" s="5">
        <f>INDEX(products!$A$1:$G$49, MATCH($D402, products!$A$1:$A$49, 0), MATCH(orders!L$1, products!$A$1:$G$1, 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 ",0)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 MATCH($D403, products!$A$1:$A$49, 0), MATCH(orders!I$1, products!$A$1:$G$1, 0))</f>
        <v>Lib</v>
      </c>
      <c r="J403" t="str">
        <f>INDEX(products!$A$1:$G$49, MATCH($D403, products!$A$1:$A$49, 0), MATCH(orders!J$1, products!$A$1:$G$1, 0))</f>
        <v>M</v>
      </c>
      <c r="K403" s="4">
        <f>INDEX(products!$A$1:$G$49, MATCH($D403, products!$A$1:$A$49, 0), MATCH(orders!K$1, products!$A$1:$G$1, 0))</f>
        <v>0.2</v>
      </c>
      <c r="L403" s="5">
        <f>INDEX(products!$A$1:$G$49, MATCH($D403, products!$A$1:$A$49, 0), MATCH(orders!L$1, products!$A$1:$G$1, 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 ",0)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 MATCH($D404, products!$A$1:$A$49, 0), MATCH(orders!I$1, products!$A$1:$G$1, 0))</f>
        <v>Rob</v>
      </c>
      <c r="J404" t="str">
        <f>INDEX(products!$A$1:$G$49, MATCH($D404, products!$A$1:$A$49, 0), MATCH(orders!J$1, products!$A$1:$G$1, 0))</f>
        <v>D</v>
      </c>
      <c r="K404" s="4">
        <f>INDEX(products!$A$1:$G$49, MATCH($D404, products!$A$1:$A$49, 0), MATCH(orders!K$1, products!$A$1:$G$1, 0))</f>
        <v>1</v>
      </c>
      <c r="L404" s="5">
        <f>INDEX(products!$A$1:$G$49, MATCH($D404, products!$A$1:$A$49, 0), MATCH(orders!L$1, products!$A$1:$G$1, 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 ",0)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 MATCH($D405, products!$A$1:$A$49, 0), MATCH(orders!I$1, products!$A$1:$G$1, 0))</f>
        <v>Lib</v>
      </c>
      <c r="J405" t="str">
        <f>INDEX(products!$A$1:$G$49, MATCH($D405, products!$A$1:$A$49, 0), MATCH(orders!J$1, products!$A$1:$G$1, 0))</f>
        <v>L</v>
      </c>
      <c r="K405" s="4">
        <f>INDEX(products!$A$1:$G$49, MATCH($D405, products!$A$1:$A$49, 0), MATCH(orders!K$1, products!$A$1:$G$1, 0))</f>
        <v>0.2</v>
      </c>
      <c r="L405" s="5">
        <f>INDEX(products!$A$1:$G$49, MATCH($D405, products!$A$1:$A$49, 0), MATCH(orders!L$1, products!$A$1:$G$1, 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 ",0)</f>
        <v>Tania Craggs</v>
      </c>
      <c r="G406" s="2" t="str">
        <f>IF(_xlfn.XLOOKUP(C406,customers!$A$2:$A$1001,customers!$C$2:$C$1001,,0)=0,"",_xlfn.XLOOKUP(C406,customers!$A$2:$A$1001,customers!$C$2:$C$1001,,0))</f>
        <v>tcraggsb8@house.gov</v>
      </c>
      <c r="H406" s="2" t="str">
        <f>_xlfn.XLOOKUP(C406,customers!$A$2:$A$1001,customers!$G$2:$G$1001,,0)</f>
        <v>Ireland</v>
      </c>
      <c r="I406" t="str">
        <f>INDEX(products!$A$1:$G$49, MATCH($D406, products!$A$1:$A$49, 0), MATCH(orders!I$1, products!$A$1:$G$1, 0))</f>
        <v>Ara</v>
      </c>
      <c r="J406" t="str">
        <f>INDEX(products!$A$1:$G$49, MATCH($D406, products!$A$1:$A$49, 0), MATCH(orders!J$1, products!$A$1:$G$1, 0))</f>
        <v>D</v>
      </c>
      <c r="K406" s="4">
        <f>INDEX(products!$A$1:$G$49, MATCH($D406, products!$A$1:$A$49, 0), MATCH(orders!K$1, products!$A$1:$G$1, 0))</f>
        <v>1</v>
      </c>
      <c r="L406" s="5">
        <f>INDEX(products!$A$1:$G$49, MATCH($D406, products!$A$1:$A$49, 0), MATCH(orders!L$1, products!$A$1:$G$1, 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 ",0)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 MATCH($D407, products!$A$1:$A$49, 0), MATCH(orders!I$1, products!$A$1:$G$1, 0))</f>
        <v>Exc</v>
      </c>
      <c r="J407" t="str">
        <f>INDEX(products!$A$1:$G$49, MATCH($D407, products!$A$1:$A$49, 0), MATCH(orders!J$1, products!$A$1:$G$1, 0))</f>
        <v>M</v>
      </c>
      <c r="K407" s="4">
        <f>INDEX(products!$A$1:$G$49, MATCH($D407, products!$A$1:$A$49, 0), MATCH(orders!K$1, products!$A$1:$G$1, 0))</f>
        <v>0.5</v>
      </c>
      <c r="L407" s="5">
        <f>INDEX(products!$A$1:$G$49, MATCH($D407, products!$A$1:$A$49, 0), MATCH(orders!L$1, products!$A$1:$G$1, 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 ",0)</f>
        <v>Auguste Rizon</v>
      </c>
      <c r="G408" s="2" t="str">
        <f>IF(_xlfn.XLOOKUP(C408,customers!$A$2:$A$1001,customers!$C$2:$C$1001,,0)=0,"",_xlfn.XLOOKUP(C408,customers!$A$2:$A$1001,customers!$C$2:$C$1001,,0))</f>
        <v>arizonba@xing.com</v>
      </c>
      <c r="H408" s="2" t="str">
        <f>_xlfn.XLOOKUP(C408,customers!$A$2:$A$1001,customers!$G$2:$G$1001,,0)</f>
        <v>United States</v>
      </c>
      <c r="I408" t="str">
        <f>INDEX(products!$A$1:$G$49, MATCH($D408, products!$A$1:$A$49, 0), MATCH(orders!I$1, products!$A$1:$G$1, 0))</f>
        <v>Exc</v>
      </c>
      <c r="J408" t="str">
        <f>INDEX(products!$A$1:$G$49, MATCH($D408, products!$A$1:$A$49, 0), MATCH(orders!J$1, products!$A$1:$G$1, 0))</f>
        <v>M</v>
      </c>
      <c r="K408" s="4">
        <f>INDEX(products!$A$1:$G$49, MATCH($D408, products!$A$1:$A$49, 0), MATCH(orders!K$1, products!$A$1:$G$1, 0))</f>
        <v>1</v>
      </c>
      <c r="L408" s="5">
        <f>INDEX(products!$A$1:$G$49, MATCH($D408, products!$A$1:$A$49, 0), MATCH(orders!L$1, products!$A$1:$G$1, 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 ",0)</f>
        <v>Lorin Guerrazzi</v>
      </c>
      <c r="G409" s="2" t="str">
        <f>IF(_xlfn.XLOOKUP(C409,customers!$A$2:$A$1001,customers!$C$2:$C$1001,,0)=0,"",_xlfn.XLOOKUP(C409,customers!$A$2:$A$1001,customers!$C$2:$C$1001,,0))</f>
        <v/>
      </c>
      <c r="H409" s="2" t="str">
        <f>_xlfn.XLOOKUP(C409,customers!$A$2:$A$1001,customers!$G$2:$G$1001,,0)</f>
        <v>Ireland</v>
      </c>
      <c r="I409" t="str">
        <f>INDEX(products!$A$1:$G$49, MATCH($D409, products!$A$1:$A$49, 0), MATCH(orders!I$1, products!$A$1:$G$1, 0))</f>
        <v>Exc</v>
      </c>
      <c r="J409" t="str">
        <f>INDEX(products!$A$1:$G$49, MATCH($D409, products!$A$1:$A$49, 0), MATCH(orders!J$1, products!$A$1:$G$1, 0))</f>
        <v>M</v>
      </c>
      <c r="K409" s="4">
        <f>INDEX(products!$A$1:$G$49, MATCH($D409, products!$A$1:$A$49, 0), MATCH(orders!K$1, products!$A$1:$G$1, 0))</f>
        <v>0.5</v>
      </c>
      <c r="L409" s="5">
        <f>INDEX(products!$A$1:$G$49, MATCH($D409, products!$A$1:$A$49, 0), MATCH(orders!L$1, products!$A$1:$G$1, 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 ",0)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 MATCH($D410, products!$A$1:$A$49, 0), MATCH(orders!I$1, products!$A$1:$G$1, 0))</f>
        <v>Ara</v>
      </c>
      <c r="J410" t="str">
        <f>INDEX(products!$A$1:$G$49, MATCH($D410, products!$A$1:$A$49, 0), MATCH(orders!J$1, products!$A$1:$G$1, 0))</f>
        <v>M</v>
      </c>
      <c r="K410" s="4">
        <f>INDEX(products!$A$1:$G$49, MATCH($D410, products!$A$1:$A$49, 0), MATCH(orders!K$1, products!$A$1:$G$1, 0))</f>
        <v>2.5</v>
      </c>
      <c r="L410" s="5">
        <f>INDEX(products!$A$1:$G$49, MATCH($D410, products!$A$1:$A$49, 0), MATCH(orders!L$1, products!$A$1:$G$1, 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 ",0)</f>
        <v>Hamish Skeech</v>
      </c>
      <c r="G411" s="2" t="str">
        <f>IF(_xlfn.XLOOKUP(C411,customers!$A$2:$A$1001,customers!$C$2:$C$1001,,0)=0,"",_xlfn.XLOOKUP(C411,customers!$A$2:$A$1001,customers!$C$2:$C$1001,,0))</f>
        <v/>
      </c>
      <c r="H411" s="2" t="str">
        <f>_xlfn.XLOOKUP(C411,customers!$A$2:$A$1001,customers!$G$2:$G$1001,,0)</f>
        <v>Ireland</v>
      </c>
      <c r="I411" t="str">
        <f>INDEX(products!$A$1:$G$49, MATCH($D411, products!$A$1:$A$49, 0), MATCH(orders!I$1, products!$A$1:$G$1, 0))</f>
        <v>Lib</v>
      </c>
      <c r="J411" t="str">
        <f>INDEX(products!$A$1:$G$49, MATCH($D411, products!$A$1:$A$49, 0), MATCH(orders!J$1, products!$A$1:$G$1, 0))</f>
        <v>L</v>
      </c>
      <c r="K411" s="4">
        <f>INDEX(products!$A$1:$G$49, MATCH($D411, products!$A$1:$A$49, 0), MATCH(orders!K$1, products!$A$1:$G$1, 0))</f>
        <v>1</v>
      </c>
      <c r="L411" s="5">
        <f>INDEX(products!$A$1:$G$49, MATCH($D411, products!$A$1:$A$49, 0), MATCH(orders!L$1, products!$A$1:$G$1, 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 ",0)</f>
        <v>Giordano Lorenzin</v>
      </c>
      <c r="G412" s="2" t="str">
        <f>IF(_xlfn.XLOOKUP(C412,customers!$A$2:$A$1001,customers!$C$2:$C$1001,,0)=0,"",_xlfn.XLOOKUP(C412,customers!$A$2:$A$1001,customers!$C$2:$C$1001,,0))</f>
        <v/>
      </c>
      <c r="H412" s="2" t="str">
        <f>_xlfn.XLOOKUP(C412,customers!$A$2:$A$1001,customers!$G$2:$G$1001,,0)</f>
        <v>United States</v>
      </c>
      <c r="I412" t="str">
        <f>INDEX(products!$A$1:$G$49, MATCH($D412, products!$A$1:$A$49, 0), MATCH(orders!I$1, products!$A$1:$G$1, 0))</f>
        <v>Ara</v>
      </c>
      <c r="J412" t="str">
        <f>INDEX(products!$A$1:$G$49, MATCH($D412, products!$A$1:$A$49, 0), MATCH(orders!J$1, products!$A$1:$G$1, 0))</f>
        <v>L</v>
      </c>
      <c r="K412" s="4">
        <f>INDEX(products!$A$1:$G$49, MATCH($D412, products!$A$1:$A$49, 0), MATCH(orders!K$1, products!$A$1:$G$1, 0))</f>
        <v>0.2</v>
      </c>
      <c r="L412" s="5">
        <f>INDEX(products!$A$1:$G$49, MATCH($D412, products!$A$1:$A$49, 0), MATCH(orders!L$1, products!$A$1:$G$1, 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 ",0)</f>
        <v>Harwilll Bishell</v>
      </c>
      <c r="G413" s="2" t="str">
        <f>IF(_xlfn.XLOOKUP(C413,customers!$A$2:$A$1001,customers!$C$2:$C$1001,,0)=0,"",_xlfn.XLOOKUP(C413,customers!$A$2:$A$1001,customers!$C$2:$C$1001,,0))</f>
        <v/>
      </c>
      <c r="H413" s="2" t="str">
        <f>_xlfn.XLOOKUP(C413,customers!$A$2:$A$1001,customers!$G$2:$G$1001,,0)</f>
        <v>United States</v>
      </c>
      <c r="I413" t="str">
        <f>INDEX(products!$A$1:$G$49, MATCH($D413, products!$A$1:$A$49, 0), MATCH(orders!I$1, products!$A$1:$G$1, 0))</f>
        <v>Lib</v>
      </c>
      <c r="J413" t="str">
        <f>INDEX(products!$A$1:$G$49, MATCH($D413, products!$A$1:$A$49, 0), MATCH(orders!J$1, products!$A$1:$G$1, 0))</f>
        <v>M</v>
      </c>
      <c r="K413" s="4">
        <f>INDEX(products!$A$1:$G$49, MATCH($D413, products!$A$1:$A$49, 0), MATCH(orders!K$1, products!$A$1:$G$1, 0))</f>
        <v>1</v>
      </c>
      <c r="L413" s="5">
        <f>INDEX(products!$A$1:$G$49, MATCH($D413, products!$A$1:$A$49, 0), MATCH(orders!L$1, products!$A$1:$G$1, 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 ",0)</f>
        <v>Freeland Missenden</v>
      </c>
      <c r="G414" s="2" t="str">
        <f>IF(_xlfn.XLOOKUP(C414,customers!$A$2:$A$1001,customers!$C$2:$C$1001,,0)=0,"",_xlfn.XLOOKUP(C414,customers!$A$2:$A$1001,customers!$C$2:$C$1001,,0))</f>
        <v/>
      </c>
      <c r="H414" s="2" t="str">
        <f>_xlfn.XLOOKUP(C414,customers!$A$2:$A$1001,customers!$G$2:$G$1001,,0)</f>
        <v>United States</v>
      </c>
      <c r="I414" t="str">
        <f>INDEX(products!$A$1:$G$49, MATCH($D414, products!$A$1:$A$49, 0), MATCH(orders!I$1, products!$A$1:$G$1, 0))</f>
        <v>Ara</v>
      </c>
      <c r="J414" t="str">
        <f>INDEX(products!$A$1:$G$49, MATCH($D414, products!$A$1:$A$49, 0), MATCH(orders!J$1, products!$A$1:$G$1, 0))</f>
        <v>M</v>
      </c>
      <c r="K414" s="4">
        <f>INDEX(products!$A$1:$G$49, MATCH($D414, products!$A$1:$A$49, 0), MATCH(orders!K$1, products!$A$1:$G$1, 0))</f>
        <v>1</v>
      </c>
      <c r="L414" s="5">
        <f>INDEX(products!$A$1:$G$49, MATCH($D414, products!$A$1:$A$49, 0), MATCH(orders!L$1, products!$A$1:$G$1, 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 ",0)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 MATCH($D415, products!$A$1:$A$49, 0), MATCH(orders!I$1, products!$A$1:$G$1, 0))</f>
        <v>Lib</v>
      </c>
      <c r="J415" t="str">
        <f>INDEX(products!$A$1:$G$49, MATCH($D415, products!$A$1:$A$49, 0), MATCH(orders!J$1, products!$A$1:$G$1, 0))</f>
        <v>L</v>
      </c>
      <c r="K415" s="4">
        <f>INDEX(products!$A$1:$G$49, MATCH($D415, products!$A$1:$A$49, 0), MATCH(orders!K$1, products!$A$1:$G$1, 0))</f>
        <v>2.5</v>
      </c>
      <c r="L415" s="5">
        <f>INDEX(products!$A$1:$G$49, MATCH($D415, products!$A$1:$A$49, 0), MATCH(orders!L$1, products!$A$1:$G$1, 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 ",0)</f>
        <v>Kiri Avramow</v>
      </c>
      <c r="G416" s="2" t="str">
        <f>IF(_xlfn.XLOOKUP(C416,customers!$A$2:$A$1001,customers!$C$2:$C$1001,,0)=0,"",_xlfn.XLOOKUP(C416,customers!$A$2:$A$1001,customers!$C$2:$C$1001,,0))</f>
        <v/>
      </c>
      <c r="H416" s="2" t="str">
        <f>_xlfn.XLOOKUP(C416,customers!$A$2:$A$1001,customers!$G$2:$G$1001,,0)</f>
        <v>United States</v>
      </c>
      <c r="I416" t="str">
        <f>INDEX(products!$A$1:$G$49, MATCH($D416, products!$A$1:$A$49, 0), MATCH(orders!I$1, products!$A$1:$G$1, 0))</f>
        <v>Rob</v>
      </c>
      <c r="J416" t="str">
        <f>INDEX(products!$A$1:$G$49, MATCH($D416, products!$A$1:$A$49, 0), MATCH(orders!J$1, products!$A$1:$G$1, 0))</f>
        <v>L</v>
      </c>
      <c r="K416" s="4">
        <f>INDEX(products!$A$1:$G$49, MATCH($D416, products!$A$1:$A$49, 0), MATCH(orders!K$1, products!$A$1:$G$1, 0))</f>
        <v>0.2</v>
      </c>
      <c r="L416" s="5">
        <f>INDEX(products!$A$1:$G$49, MATCH($D416, products!$A$1:$A$49, 0), MATCH(orders!L$1, products!$A$1:$G$1, 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 ",0)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 MATCH($D417, products!$A$1:$A$49, 0), MATCH(orders!I$1, products!$A$1:$G$1, 0))</f>
        <v>Rob</v>
      </c>
      <c r="J417" t="str">
        <f>INDEX(products!$A$1:$G$49, MATCH($D417, products!$A$1:$A$49, 0), MATCH(orders!J$1, products!$A$1:$G$1, 0))</f>
        <v>M</v>
      </c>
      <c r="K417" s="4">
        <f>INDEX(products!$A$1:$G$49, MATCH($D417, products!$A$1:$A$49, 0), MATCH(orders!K$1, products!$A$1:$G$1, 0))</f>
        <v>0.2</v>
      </c>
      <c r="L417" s="5">
        <f>INDEX(products!$A$1:$G$49, MATCH($D417, products!$A$1:$A$49, 0), MATCH(orders!L$1, products!$A$1:$G$1, 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 ",0)</f>
        <v>Reggis Pracy</v>
      </c>
      <c r="G418" s="2" t="str">
        <f>IF(_xlfn.XLOOKUP(C418,customers!$A$2:$A$1001,customers!$C$2:$C$1001,,0)=0,"",_xlfn.XLOOKUP(C418,customers!$A$2:$A$1001,customers!$C$2:$C$1001,,0))</f>
        <v/>
      </c>
      <c r="H418" s="2" t="str">
        <f>_xlfn.XLOOKUP(C418,customers!$A$2:$A$1001,customers!$G$2:$G$1001,,0)</f>
        <v>United States</v>
      </c>
      <c r="I418" t="str">
        <f>INDEX(products!$A$1:$G$49, MATCH($D418, products!$A$1:$A$49, 0), MATCH(orders!I$1, products!$A$1:$G$1, 0))</f>
        <v>Ara</v>
      </c>
      <c r="J418" t="str">
        <f>INDEX(products!$A$1:$G$49, MATCH($D418, products!$A$1:$A$49, 0), MATCH(orders!J$1, products!$A$1:$G$1, 0))</f>
        <v>L</v>
      </c>
      <c r="K418" s="4">
        <f>INDEX(products!$A$1:$G$49, MATCH($D418, products!$A$1:$A$49, 0), MATCH(orders!K$1, products!$A$1:$G$1, 0))</f>
        <v>0.5</v>
      </c>
      <c r="L418" s="5">
        <f>INDEX(products!$A$1:$G$49, MATCH($D418, products!$A$1:$A$49, 0), MATCH(orders!L$1, products!$A$1:$G$1, 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 ",0)</f>
        <v>Paula Denis</v>
      </c>
      <c r="G419" s="2" t="str">
        <f>IF(_xlfn.XLOOKUP(C419,customers!$A$2:$A$1001,customers!$C$2:$C$1001,,0)=0,"",_xlfn.XLOOKUP(C419,customers!$A$2:$A$1001,customers!$C$2:$C$1001,,0))</f>
        <v/>
      </c>
      <c r="H419" s="2" t="str">
        <f>_xlfn.XLOOKUP(C419,customers!$A$2:$A$1001,customers!$G$2:$G$1001,,0)</f>
        <v>United States</v>
      </c>
      <c r="I419" t="str">
        <f>INDEX(products!$A$1:$G$49, MATCH($D419, products!$A$1:$A$49, 0), MATCH(orders!I$1, products!$A$1:$G$1, 0))</f>
        <v>Ara</v>
      </c>
      <c r="J419" t="str">
        <f>INDEX(products!$A$1:$G$49, MATCH($D419, products!$A$1:$A$49, 0), MATCH(orders!J$1, products!$A$1:$G$1, 0))</f>
        <v>L</v>
      </c>
      <c r="K419" s="4">
        <f>INDEX(products!$A$1:$G$49, MATCH($D419, products!$A$1:$A$49, 0), MATCH(orders!K$1, products!$A$1:$G$1, 0))</f>
        <v>2.5</v>
      </c>
      <c r="L419" s="5">
        <f>INDEX(products!$A$1:$G$49, MATCH($D419, products!$A$1:$A$49, 0), MATCH(orders!L$1, products!$A$1:$G$1, 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 ",0)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 MATCH($D420, products!$A$1:$A$49, 0), MATCH(orders!I$1, products!$A$1:$G$1, 0))</f>
        <v>Ara</v>
      </c>
      <c r="J420" t="str">
        <f>INDEX(products!$A$1:$G$49, MATCH($D420, products!$A$1:$A$49, 0), MATCH(orders!J$1, products!$A$1:$G$1, 0))</f>
        <v>L</v>
      </c>
      <c r="K420" s="4">
        <f>INDEX(products!$A$1:$G$49, MATCH($D420, products!$A$1:$A$49, 0), MATCH(orders!K$1, products!$A$1:$G$1, 0))</f>
        <v>2.5</v>
      </c>
      <c r="L420" s="5">
        <f>INDEX(products!$A$1:$G$49, MATCH($D420, products!$A$1:$A$49, 0), MATCH(orders!L$1, products!$A$1:$G$1, 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 ",0)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 MATCH($D421, products!$A$1:$A$49, 0), MATCH(orders!I$1, products!$A$1:$G$1, 0))</f>
        <v>Lib</v>
      </c>
      <c r="J421" t="str">
        <f>INDEX(products!$A$1:$G$49, MATCH($D421, products!$A$1:$A$49, 0), MATCH(orders!J$1, products!$A$1:$G$1, 0))</f>
        <v>M</v>
      </c>
      <c r="K421" s="4">
        <f>INDEX(products!$A$1:$G$49, MATCH($D421, products!$A$1:$A$49, 0), MATCH(orders!K$1, products!$A$1:$G$1, 0))</f>
        <v>0.5</v>
      </c>
      <c r="L421" s="5">
        <f>INDEX(products!$A$1:$G$49, MATCH($D421, products!$A$1:$A$49, 0), MATCH(orders!L$1, products!$A$1:$G$1, 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 ",0)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 MATCH($D422, products!$A$1:$A$49, 0), MATCH(orders!I$1, products!$A$1:$G$1, 0))</f>
        <v>Lib</v>
      </c>
      <c r="J422" t="str">
        <f>INDEX(products!$A$1:$G$49, MATCH($D422, products!$A$1:$A$49, 0), MATCH(orders!J$1, products!$A$1:$G$1, 0))</f>
        <v>D</v>
      </c>
      <c r="K422" s="4">
        <f>INDEX(products!$A$1:$G$49, MATCH($D422, products!$A$1:$A$49, 0), MATCH(orders!K$1, products!$A$1:$G$1, 0))</f>
        <v>0.5</v>
      </c>
      <c r="L422" s="5">
        <f>INDEX(products!$A$1:$G$49, MATCH($D422, products!$A$1:$A$49, 0), MATCH(orders!L$1, products!$A$1:$G$1, 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 ",0)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 MATCH($D423, products!$A$1:$A$49, 0), MATCH(orders!I$1, products!$A$1:$G$1, 0))</f>
        <v>Ara</v>
      </c>
      <c r="J423" t="str">
        <f>INDEX(products!$A$1:$G$49, MATCH($D423, products!$A$1:$A$49, 0), MATCH(orders!J$1, products!$A$1:$G$1, 0))</f>
        <v>D</v>
      </c>
      <c r="K423" s="4">
        <f>INDEX(products!$A$1:$G$49, MATCH($D423, products!$A$1:$A$49, 0), MATCH(orders!K$1, products!$A$1:$G$1, 0))</f>
        <v>2.5</v>
      </c>
      <c r="L423" s="5">
        <f>INDEX(products!$A$1:$G$49, MATCH($D423, products!$A$1:$A$49, 0), MATCH(orders!L$1, products!$A$1:$G$1, 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 ",0)</f>
        <v>Nevins Glowacz</v>
      </c>
      <c r="G424" s="2" t="str">
        <f>IF(_xlfn.XLOOKUP(C424,customers!$A$2:$A$1001,customers!$C$2:$C$1001,,0)=0,"",_xlfn.XLOOKUP(C424,customers!$A$2:$A$1001,customers!$C$2:$C$1001,,0))</f>
        <v/>
      </c>
      <c r="H424" s="2" t="str">
        <f>_xlfn.XLOOKUP(C424,customers!$A$2:$A$1001,customers!$G$2:$G$1001,,0)</f>
        <v>United States</v>
      </c>
      <c r="I424" t="str">
        <f>INDEX(products!$A$1:$G$49, MATCH($D424, products!$A$1:$A$49, 0), MATCH(orders!I$1, products!$A$1:$G$1, 0))</f>
        <v>Ara</v>
      </c>
      <c r="J424" t="str">
        <f>INDEX(products!$A$1:$G$49, MATCH($D424, products!$A$1:$A$49, 0), MATCH(orders!J$1, products!$A$1:$G$1, 0))</f>
        <v>D</v>
      </c>
      <c r="K424" s="4">
        <f>INDEX(products!$A$1:$G$49, MATCH($D424, products!$A$1:$A$49, 0), MATCH(orders!K$1, products!$A$1:$G$1, 0))</f>
        <v>0.5</v>
      </c>
      <c r="L424" s="5">
        <f>INDEX(products!$A$1:$G$49, MATCH($D424, products!$A$1:$A$49, 0), MATCH(orders!L$1, products!$A$1:$G$1, 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 ",0)</f>
        <v>Adelice Isabell</v>
      </c>
      <c r="G425" s="2" t="str">
        <f>IF(_xlfn.XLOOKUP(C425,customers!$A$2:$A$1001,customers!$C$2:$C$1001,,0)=0,"",_xlfn.XLOOKUP(C425,customers!$A$2:$A$1001,customers!$C$2:$C$1001,,0))</f>
        <v/>
      </c>
      <c r="H425" s="2" t="str">
        <f>_xlfn.XLOOKUP(C425,customers!$A$2:$A$1001,customers!$G$2:$G$1001,,0)</f>
        <v>United States</v>
      </c>
      <c r="I425" t="str">
        <f>INDEX(products!$A$1:$G$49, MATCH($D425, products!$A$1:$A$49, 0), MATCH(orders!I$1, products!$A$1:$G$1, 0))</f>
        <v>Rob</v>
      </c>
      <c r="J425" t="str">
        <f>INDEX(products!$A$1:$G$49, MATCH($D425, products!$A$1:$A$49, 0), MATCH(orders!J$1, products!$A$1:$G$1, 0))</f>
        <v>M</v>
      </c>
      <c r="K425" s="4">
        <f>INDEX(products!$A$1:$G$49, MATCH($D425, products!$A$1:$A$49, 0), MATCH(orders!K$1, products!$A$1:$G$1, 0))</f>
        <v>0.5</v>
      </c>
      <c r="L425" s="5">
        <f>INDEX(products!$A$1:$G$49, MATCH($D425, products!$A$1:$A$49, 0), MATCH(orders!L$1, products!$A$1:$G$1, 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 ",0)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 MATCH($D426, products!$A$1:$A$49, 0), MATCH(orders!I$1, products!$A$1:$G$1, 0))</f>
        <v>Exc</v>
      </c>
      <c r="J426" t="str">
        <f>INDEX(products!$A$1:$G$49, MATCH($D426, products!$A$1:$A$49, 0), MATCH(orders!J$1, products!$A$1:$G$1, 0))</f>
        <v>L</v>
      </c>
      <c r="K426" s="4">
        <f>INDEX(products!$A$1:$G$49, MATCH($D426, products!$A$1:$A$49, 0), MATCH(orders!K$1, products!$A$1:$G$1, 0))</f>
        <v>0.5</v>
      </c>
      <c r="L426" s="5">
        <f>INDEX(products!$A$1:$G$49, MATCH($D426, products!$A$1:$A$49, 0), MATCH(orders!L$1, products!$A$1:$G$1, 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 ",0)</f>
        <v>Alric Darth</v>
      </c>
      <c r="G427" s="2" t="str">
        <f>IF(_xlfn.XLOOKUP(C427,customers!$A$2:$A$1001,customers!$C$2:$C$1001,,0)=0,"",_xlfn.XLOOKUP(C427,customers!$A$2:$A$1001,customers!$C$2:$C$1001,,0))</f>
        <v>adarthbt@t.co</v>
      </c>
      <c r="H427" s="2" t="str">
        <f>_xlfn.XLOOKUP(C427,customers!$A$2:$A$1001,customers!$G$2:$G$1001,,0)</f>
        <v>United States</v>
      </c>
      <c r="I427" t="str">
        <f>INDEX(products!$A$1:$G$49, MATCH($D427, products!$A$1:$A$49, 0), MATCH(orders!I$1, products!$A$1:$G$1, 0))</f>
        <v>Rob</v>
      </c>
      <c r="J427" t="str">
        <f>INDEX(products!$A$1:$G$49, MATCH($D427, products!$A$1:$A$49, 0), MATCH(orders!J$1, products!$A$1:$G$1, 0))</f>
        <v>D</v>
      </c>
      <c r="K427" s="4">
        <f>INDEX(products!$A$1:$G$49, MATCH($D427, products!$A$1:$A$49, 0), MATCH(orders!K$1, products!$A$1:$G$1, 0))</f>
        <v>1</v>
      </c>
      <c r="L427" s="5">
        <f>INDEX(products!$A$1:$G$49, MATCH($D427, products!$A$1:$A$49, 0), MATCH(orders!L$1, products!$A$1:$G$1, 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 ",0)</f>
        <v>Manuel Darrigoe</v>
      </c>
      <c r="G428" s="2" t="str">
        <f>IF(_xlfn.XLOOKUP(C428,customers!$A$2:$A$1001,customers!$C$2:$C$1001,,0)=0,"",_xlfn.XLOOKUP(C428,customers!$A$2:$A$1001,customers!$C$2:$C$1001,,0))</f>
        <v>mdarrigoebu@hud.gov</v>
      </c>
      <c r="H428" s="2" t="str">
        <f>_xlfn.XLOOKUP(C428,customers!$A$2:$A$1001,customers!$G$2:$G$1001,,0)</f>
        <v>Ireland</v>
      </c>
      <c r="I428" t="str">
        <f>INDEX(products!$A$1:$G$49, MATCH($D428, products!$A$1:$A$49, 0), MATCH(orders!I$1, products!$A$1:$G$1, 0))</f>
        <v>Rob</v>
      </c>
      <c r="J428" t="str">
        <f>INDEX(products!$A$1:$G$49, MATCH($D428, products!$A$1:$A$49, 0), MATCH(orders!J$1, products!$A$1:$G$1, 0))</f>
        <v>L</v>
      </c>
      <c r="K428" s="4">
        <f>INDEX(products!$A$1:$G$49, MATCH($D428, products!$A$1:$A$49, 0), MATCH(orders!K$1, products!$A$1:$G$1, 0))</f>
        <v>0.2</v>
      </c>
      <c r="L428" s="5">
        <f>INDEX(products!$A$1:$G$49, MATCH($D428, products!$A$1:$A$49, 0), MATCH(orders!L$1, products!$A$1:$G$1, 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 ",0)</f>
        <v>Kynthia Berick</v>
      </c>
      <c r="G429" s="2" t="str">
        <f>IF(_xlfn.XLOOKUP(C429,customers!$A$2:$A$1001,customers!$C$2:$C$1001,,0)=0,"",_xlfn.XLOOKUP(C429,customers!$A$2:$A$1001,customers!$C$2:$C$1001,,0))</f>
        <v/>
      </c>
      <c r="H429" s="2" t="str">
        <f>_xlfn.XLOOKUP(C429,customers!$A$2:$A$1001,customers!$G$2:$G$1001,,0)</f>
        <v>United States</v>
      </c>
      <c r="I429" t="str">
        <f>INDEX(products!$A$1:$G$49, MATCH($D429, products!$A$1:$A$49, 0), MATCH(orders!I$1, products!$A$1:$G$1, 0))</f>
        <v>Ara</v>
      </c>
      <c r="J429" t="str">
        <f>INDEX(products!$A$1:$G$49, MATCH($D429, products!$A$1:$A$49, 0), MATCH(orders!J$1, products!$A$1:$G$1, 0))</f>
        <v>M</v>
      </c>
      <c r="K429" s="4">
        <f>INDEX(products!$A$1:$G$49, MATCH($D429, products!$A$1:$A$49, 0), MATCH(orders!K$1, products!$A$1:$G$1, 0))</f>
        <v>2.5</v>
      </c>
      <c r="L429" s="5">
        <f>INDEX(products!$A$1:$G$49, MATCH($D429, products!$A$1:$A$49, 0), MATCH(orders!L$1, products!$A$1:$G$1, 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 ",0)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 MATCH($D430, products!$A$1:$A$49, 0), MATCH(orders!I$1, products!$A$1:$G$1, 0))</f>
        <v>Rob</v>
      </c>
      <c r="J430" t="str">
        <f>INDEX(products!$A$1:$G$49, MATCH($D430, products!$A$1:$A$49, 0), MATCH(orders!J$1, products!$A$1:$G$1, 0))</f>
        <v>L</v>
      </c>
      <c r="K430" s="4">
        <f>INDEX(products!$A$1:$G$49, MATCH($D430, products!$A$1:$A$49, 0), MATCH(orders!K$1, products!$A$1:$G$1, 0))</f>
        <v>1</v>
      </c>
      <c r="L430" s="5">
        <f>INDEX(products!$A$1:$G$49, MATCH($D430, products!$A$1:$A$49, 0), MATCH(orders!L$1, products!$A$1:$G$1, 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 ",0)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 MATCH($D431, products!$A$1:$A$49, 0), MATCH(orders!I$1, products!$A$1:$G$1, 0))</f>
        <v>Ara</v>
      </c>
      <c r="J431" t="str">
        <f>INDEX(products!$A$1:$G$49, MATCH($D431, products!$A$1:$A$49, 0), MATCH(orders!J$1, products!$A$1:$G$1, 0))</f>
        <v>L</v>
      </c>
      <c r="K431" s="4">
        <f>INDEX(products!$A$1:$G$49, MATCH($D431, products!$A$1:$A$49, 0), MATCH(orders!K$1, products!$A$1:$G$1, 0))</f>
        <v>1</v>
      </c>
      <c r="L431" s="5">
        <f>INDEX(products!$A$1:$G$49, MATCH($D431, products!$A$1:$A$49, 0), MATCH(orders!L$1, products!$A$1:$G$1, 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 ",0)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 MATCH($D432, products!$A$1:$A$49, 0), MATCH(orders!I$1, products!$A$1:$G$1, 0))</f>
        <v>Rob</v>
      </c>
      <c r="J432" t="str">
        <f>INDEX(products!$A$1:$G$49, MATCH($D432, products!$A$1:$A$49, 0), MATCH(orders!J$1, products!$A$1:$G$1, 0))</f>
        <v>D</v>
      </c>
      <c r="K432" s="4">
        <f>INDEX(products!$A$1:$G$49, MATCH($D432, products!$A$1:$A$49, 0), MATCH(orders!K$1, products!$A$1:$G$1, 0))</f>
        <v>0.2</v>
      </c>
      <c r="L432" s="5">
        <f>INDEX(products!$A$1:$G$49, MATCH($D432, products!$A$1:$A$49, 0), MATCH(orders!L$1, products!$A$1:$G$1, 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 ",0)</f>
        <v>Witty Ranson</v>
      </c>
      <c r="G433" s="2" t="str">
        <f>IF(_xlfn.XLOOKUP(C433,customers!$A$2:$A$1001,customers!$C$2:$C$1001,,0)=0,"",_xlfn.XLOOKUP(C433,customers!$A$2:$A$1001,customers!$C$2:$C$1001,,0))</f>
        <v>wransonbz@ted.com</v>
      </c>
      <c r="H433" s="2" t="str">
        <f>_xlfn.XLOOKUP(C433,customers!$A$2:$A$1001,customers!$G$2:$G$1001,,0)</f>
        <v>Ireland</v>
      </c>
      <c r="I433" t="str">
        <f>INDEX(products!$A$1:$G$49, MATCH($D433, products!$A$1:$A$49, 0), MATCH(orders!I$1, products!$A$1:$G$1, 0))</f>
        <v>Exc</v>
      </c>
      <c r="J433" t="str">
        <f>INDEX(products!$A$1:$G$49, MATCH($D433, products!$A$1:$A$49, 0), MATCH(orders!J$1, products!$A$1:$G$1, 0))</f>
        <v>D</v>
      </c>
      <c r="K433" s="4">
        <f>INDEX(products!$A$1:$G$49, MATCH($D433, products!$A$1:$A$49, 0), MATCH(orders!K$1, products!$A$1:$G$1, 0))</f>
        <v>2.5</v>
      </c>
      <c r="L433" s="5">
        <f>INDEX(products!$A$1:$G$49, MATCH($D433, products!$A$1:$A$49, 0), MATCH(orders!L$1, products!$A$1:$G$1, 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 ",0)</f>
        <v>Rod Gowdie</v>
      </c>
      <c r="G434" s="2" t="str">
        <f>IF(_xlfn.XLOOKUP(C434,customers!$A$2:$A$1001,customers!$C$2:$C$1001,,0)=0,"",_xlfn.XLOOKUP(C434,customers!$A$2:$A$1001,customers!$C$2:$C$1001,,0))</f>
        <v/>
      </c>
      <c r="H434" s="2" t="str">
        <f>_xlfn.XLOOKUP(C434,customers!$A$2:$A$1001,customers!$G$2:$G$1001,,0)</f>
        <v>United States</v>
      </c>
      <c r="I434" t="str">
        <f>INDEX(products!$A$1:$G$49, MATCH($D434, products!$A$1:$A$49, 0), MATCH(orders!I$1, products!$A$1:$G$1, 0))</f>
        <v>Ara</v>
      </c>
      <c r="J434" t="str">
        <f>INDEX(products!$A$1:$G$49, MATCH($D434, products!$A$1:$A$49, 0), MATCH(orders!J$1, products!$A$1:$G$1, 0))</f>
        <v>M</v>
      </c>
      <c r="K434" s="4">
        <f>INDEX(products!$A$1:$G$49, MATCH($D434, products!$A$1:$A$49, 0), MATCH(orders!K$1, products!$A$1:$G$1, 0))</f>
        <v>1</v>
      </c>
      <c r="L434" s="5">
        <f>INDEX(products!$A$1:$G$49, MATCH($D434, products!$A$1:$A$49, 0), MATCH(orders!L$1, products!$A$1:$G$1, 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 ",0)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 MATCH($D435, products!$A$1:$A$49, 0), MATCH(orders!I$1, products!$A$1:$G$1, 0))</f>
        <v>Lib</v>
      </c>
      <c r="J435" t="str">
        <f>INDEX(products!$A$1:$G$49, MATCH($D435, products!$A$1:$A$49, 0), MATCH(orders!J$1, products!$A$1:$G$1, 0))</f>
        <v>M</v>
      </c>
      <c r="K435" s="4">
        <f>INDEX(products!$A$1:$G$49, MATCH($D435, products!$A$1:$A$49, 0), MATCH(orders!K$1, products!$A$1:$G$1, 0))</f>
        <v>2.5</v>
      </c>
      <c r="L435" s="5">
        <f>INDEX(products!$A$1:$G$49, MATCH($D435, products!$A$1:$A$49, 0), MATCH(orders!L$1, products!$A$1:$G$1, 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 ",0)</f>
        <v>Nevsa Fields</v>
      </c>
      <c r="G436" s="2" t="str">
        <f>IF(_xlfn.XLOOKUP(C436,customers!$A$2:$A$1001,customers!$C$2:$C$1001,,0)=0,"",_xlfn.XLOOKUP(C436,customers!$A$2:$A$1001,customers!$C$2:$C$1001,,0))</f>
        <v/>
      </c>
      <c r="H436" s="2" t="str">
        <f>_xlfn.XLOOKUP(C436,customers!$A$2:$A$1001,customers!$G$2:$G$1001,,0)</f>
        <v>United States</v>
      </c>
      <c r="I436" t="str">
        <f>INDEX(products!$A$1:$G$49, MATCH($D436, products!$A$1:$A$49, 0), MATCH(orders!I$1, products!$A$1:$G$1, 0))</f>
        <v>Ara</v>
      </c>
      <c r="J436" t="str">
        <f>INDEX(products!$A$1:$G$49, MATCH($D436, products!$A$1:$A$49, 0), MATCH(orders!J$1, products!$A$1:$G$1, 0))</f>
        <v>M</v>
      </c>
      <c r="K436" s="4">
        <f>INDEX(products!$A$1:$G$49, MATCH($D436, products!$A$1:$A$49, 0), MATCH(orders!K$1, products!$A$1:$G$1, 0))</f>
        <v>1</v>
      </c>
      <c r="L436" s="5">
        <f>INDEX(products!$A$1:$G$49, MATCH($D436, products!$A$1:$A$49, 0), MATCH(orders!L$1, products!$A$1:$G$1, 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 ",0)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 MATCH($D437, products!$A$1:$A$49, 0), MATCH(orders!I$1, products!$A$1:$G$1, 0))</f>
        <v>Exc</v>
      </c>
      <c r="J437" t="str">
        <f>INDEX(products!$A$1:$G$49, MATCH($D437, products!$A$1:$A$49, 0), MATCH(orders!J$1, products!$A$1:$G$1, 0))</f>
        <v>M</v>
      </c>
      <c r="K437" s="4">
        <f>INDEX(products!$A$1:$G$49, MATCH($D437, products!$A$1:$A$49, 0), MATCH(orders!K$1, products!$A$1:$G$1, 0))</f>
        <v>0.5</v>
      </c>
      <c r="L437" s="5">
        <f>INDEX(products!$A$1:$G$49, MATCH($D437, products!$A$1:$A$49, 0), MATCH(orders!L$1, products!$A$1:$G$1, 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 ",0)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 MATCH($D438, products!$A$1:$A$49, 0), MATCH(orders!I$1, products!$A$1:$G$1, 0))</f>
        <v>Lib</v>
      </c>
      <c r="J438" t="str">
        <f>INDEX(products!$A$1:$G$49, MATCH($D438, products!$A$1:$A$49, 0), MATCH(orders!J$1, products!$A$1:$G$1, 0))</f>
        <v>L</v>
      </c>
      <c r="K438" s="4">
        <f>INDEX(products!$A$1:$G$49, MATCH($D438, products!$A$1:$A$49, 0), MATCH(orders!K$1, products!$A$1:$G$1, 0))</f>
        <v>0.2</v>
      </c>
      <c r="L438" s="5">
        <f>INDEX(products!$A$1:$G$49, MATCH($D438, products!$A$1:$A$49, 0), MATCH(orders!L$1, products!$A$1:$G$1, 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 ",0)</f>
        <v>Willabella Abramski</v>
      </c>
      <c r="G439" s="2" t="str">
        <f>IF(_xlfn.XLOOKUP(C439,customers!$A$2:$A$1001,customers!$C$2:$C$1001,,0)=0,"",_xlfn.XLOOKUP(C439,customers!$A$2:$A$1001,customers!$C$2:$C$1001,,0))</f>
        <v/>
      </c>
      <c r="H439" s="2" t="str">
        <f>_xlfn.XLOOKUP(C439,customers!$A$2:$A$1001,customers!$G$2:$G$1001,,0)</f>
        <v>United States</v>
      </c>
      <c r="I439" t="str">
        <f>INDEX(products!$A$1:$G$49, MATCH($D439, products!$A$1:$A$49, 0), MATCH(orders!I$1, products!$A$1:$G$1, 0))</f>
        <v>Lib</v>
      </c>
      <c r="J439" t="str">
        <f>INDEX(products!$A$1:$G$49, MATCH($D439, products!$A$1:$A$49, 0), MATCH(orders!J$1, products!$A$1:$G$1, 0))</f>
        <v>D</v>
      </c>
      <c r="K439" s="4">
        <f>INDEX(products!$A$1:$G$49, MATCH($D439, products!$A$1:$A$49, 0), MATCH(orders!K$1, products!$A$1:$G$1, 0))</f>
        <v>2.5</v>
      </c>
      <c r="L439" s="5">
        <f>INDEX(products!$A$1:$G$49, MATCH($D439, products!$A$1:$A$49, 0), MATCH(orders!L$1, products!$A$1:$G$1, 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 ",0)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 MATCH($D440, products!$A$1:$A$49, 0), MATCH(orders!I$1, products!$A$1:$G$1, 0))</f>
        <v>Lib</v>
      </c>
      <c r="J440" t="str">
        <f>INDEX(products!$A$1:$G$49, MATCH($D440, products!$A$1:$A$49, 0), MATCH(orders!J$1, products!$A$1:$G$1, 0))</f>
        <v>D</v>
      </c>
      <c r="K440" s="4">
        <f>INDEX(products!$A$1:$G$49, MATCH($D440, products!$A$1:$A$49, 0), MATCH(orders!K$1, products!$A$1:$G$1, 0))</f>
        <v>0.5</v>
      </c>
      <c r="L440" s="5">
        <f>INDEX(products!$A$1:$G$49, MATCH($D440, products!$A$1:$A$49, 0), MATCH(orders!L$1, products!$A$1:$G$1, 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 ",0)</f>
        <v>Chickie Ragless</v>
      </c>
      <c r="G441" s="2" t="str">
        <f>IF(_xlfn.XLOOKUP(C441,customers!$A$2:$A$1001,customers!$C$2:$C$1001,,0)=0,"",_xlfn.XLOOKUP(C441,customers!$A$2:$A$1001,customers!$C$2:$C$1001,,0))</f>
        <v>craglessc7@webmd.com</v>
      </c>
      <c r="H441" s="2" t="str">
        <f>_xlfn.XLOOKUP(C441,customers!$A$2:$A$1001,customers!$G$2:$G$1001,,0)</f>
        <v>Ireland</v>
      </c>
      <c r="I441" t="str">
        <f>INDEX(products!$A$1:$G$49, MATCH($D441, products!$A$1:$A$49, 0), MATCH(orders!I$1, products!$A$1:$G$1, 0))</f>
        <v>Exc</v>
      </c>
      <c r="J441" t="str">
        <f>INDEX(products!$A$1:$G$49, MATCH($D441, products!$A$1:$A$49, 0), MATCH(orders!J$1, products!$A$1:$G$1, 0))</f>
        <v>L</v>
      </c>
      <c r="K441" s="4">
        <f>INDEX(products!$A$1:$G$49, MATCH($D441, products!$A$1:$A$49, 0), MATCH(orders!K$1, products!$A$1:$G$1, 0))</f>
        <v>0.5</v>
      </c>
      <c r="L441" s="5">
        <f>INDEX(products!$A$1:$G$49, MATCH($D441, products!$A$1:$A$49, 0), MATCH(orders!L$1, products!$A$1:$G$1, 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 ",0)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 MATCH($D442, products!$A$1:$A$49, 0), MATCH(orders!I$1, products!$A$1:$G$1, 0))</f>
        <v>Ara</v>
      </c>
      <c r="J442" t="str">
        <f>INDEX(products!$A$1:$G$49, MATCH($D442, products!$A$1:$A$49, 0), MATCH(orders!J$1, products!$A$1:$G$1, 0))</f>
        <v>M</v>
      </c>
      <c r="K442" s="4">
        <f>INDEX(products!$A$1:$G$49, MATCH($D442, products!$A$1:$A$49, 0), MATCH(orders!K$1, products!$A$1:$G$1, 0))</f>
        <v>2.5</v>
      </c>
      <c r="L442" s="5">
        <f>INDEX(products!$A$1:$G$49, MATCH($D442, products!$A$1:$A$49, 0), MATCH(orders!L$1, products!$A$1:$G$1, 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 ",0)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 MATCH($D443, products!$A$1:$A$49, 0), MATCH(orders!I$1, products!$A$1:$G$1, 0))</f>
        <v>Exc</v>
      </c>
      <c r="J443" t="str">
        <f>INDEX(products!$A$1:$G$49, MATCH($D443, products!$A$1:$A$49, 0), MATCH(orders!J$1, products!$A$1:$G$1, 0))</f>
        <v>D</v>
      </c>
      <c r="K443" s="4">
        <f>INDEX(products!$A$1:$G$49, MATCH($D443, products!$A$1:$A$49, 0), MATCH(orders!K$1, products!$A$1:$G$1, 0))</f>
        <v>1</v>
      </c>
      <c r="L443" s="5">
        <f>INDEX(products!$A$1:$G$49, MATCH($D443, products!$A$1:$A$49, 0), MATCH(orders!L$1, products!$A$1:$G$1, 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 ",0)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 MATCH($D444, products!$A$1:$A$49, 0), MATCH(orders!I$1, products!$A$1:$G$1, 0))</f>
        <v>Rob</v>
      </c>
      <c r="J444" t="str">
        <f>INDEX(products!$A$1:$G$49, MATCH($D444, products!$A$1:$A$49, 0), MATCH(orders!J$1, products!$A$1:$G$1, 0))</f>
        <v>L</v>
      </c>
      <c r="K444" s="4">
        <f>INDEX(products!$A$1:$G$49, MATCH($D444, products!$A$1:$A$49, 0), MATCH(orders!K$1, products!$A$1:$G$1, 0))</f>
        <v>0.5</v>
      </c>
      <c r="L444" s="5">
        <f>INDEX(products!$A$1:$G$49, MATCH($D444, products!$A$1:$A$49, 0), MATCH(orders!L$1, products!$A$1:$G$1, 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 ",0)</f>
        <v>Theo Bowne</v>
      </c>
      <c r="G445" s="2" t="str">
        <f>IF(_xlfn.XLOOKUP(C445,customers!$A$2:$A$1001,customers!$C$2:$C$1001,,0)=0,"",_xlfn.XLOOKUP(C445,customers!$A$2:$A$1001,customers!$C$2:$C$1001,,0))</f>
        <v>tbownecb@unicef.org</v>
      </c>
      <c r="H445" s="2" t="str">
        <f>_xlfn.XLOOKUP(C445,customers!$A$2:$A$1001,customers!$G$2:$G$1001,,0)</f>
        <v>Ireland</v>
      </c>
      <c r="I445" t="str">
        <f>INDEX(products!$A$1:$G$49, MATCH($D445, products!$A$1:$A$49, 0), MATCH(orders!I$1, products!$A$1:$G$1, 0))</f>
        <v>Exc</v>
      </c>
      <c r="J445" t="str">
        <f>INDEX(products!$A$1:$G$49, MATCH($D445, products!$A$1:$A$49, 0), MATCH(orders!J$1, products!$A$1:$G$1, 0))</f>
        <v>L</v>
      </c>
      <c r="K445" s="4">
        <f>INDEX(products!$A$1:$G$49, MATCH($D445, products!$A$1:$A$49, 0), MATCH(orders!K$1, products!$A$1:$G$1, 0))</f>
        <v>0.2</v>
      </c>
      <c r="L445" s="5">
        <f>INDEX(products!$A$1:$G$49, MATCH($D445, products!$A$1:$A$49, 0), MATCH(orders!L$1, products!$A$1:$G$1, 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 ",0)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 MATCH($D446, products!$A$1:$A$49, 0), MATCH(orders!I$1, products!$A$1:$G$1, 0))</f>
        <v>Exc</v>
      </c>
      <c r="J446" t="str">
        <f>INDEX(products!$A$1:$G$49, MATCH($D446, products!$A$1:$A$49, 0), MATCH(orders!J$1, products!$A$1:$G$1, 0))</f>
        <v>M</v>
      </c>
      <c r="K446" s="4">
        <f>INDEX(products!$A$1:$G$49, MATCH($D446, products!$A$1:$A$49, 0), MATCH(orders!K$1, products!$A$1:$G$1, 0))</f>
        <v>0.2</v>
      </c>
      <c r="L446" s="5">
        <f>INDEX(products!$A$1:$G$49, MATCH($D446, products!$A$1:$A$49, 0), MATCH(orders!L$1, products!$A$1:$G$1, 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 ",0)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 MATCH($D447, products!$A$1:$A$49, 0), MATCH(orders!I$1, products!$A$1:$G$1, 0))</f>
        <v>Lib</v>
      </c>
      <c r="J447" t="str">
        <f>INDEX(products!$A$1:$G$49, MATCH($D447, products!$A$1:$A$49, 0), MATCH(orders!J$1, products!$A$1:$G$1, 0))</f>
        <v>M</v>
      </c>
      <c r="K447" s="4">
        <f>INDEX(products!$A$1:$G$49, MATCH($D447, products!$A$1:$A$49, 0), MATCH(orders!K$1, products!$A$1:$G$1, 0))</f>
        <v>2.5</v>
      </c>
      <c r="L447" s="5">
        <f>INDEX(products!$A$1:$G$49, MATCH($D447, products!$A$1:$A$49, 0), MATCH(orders!L$1, products!$A$1:$G$1, 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 ",0)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 MATCH($D448, products!$A$1:$A$49, 0), MATCH(orders!I$1, products!$A$1:$G$1, 0))</f>
        <v>Lib</v>
      </c>
      <c r="J448" t="str">
        <f>INDEX(products!$A$1:$G$49, MATCH($D448, products!$A$1:$A$49, 0), MATCH(orders!J$1, products!$A$1:$G$1, 0))</f>
        <v>M</v>
      </c>
      <c r="K448" s="4">
        <f>INDEX(products!$A$1:$G$49, MATCH($D448, products!$A$1:$A$49, 0), MATCH(orders!K$1, products!$A$1:$G$1, 0))</f>
        <v>0.5</v>
      </c>
      <c r="L448" s="5">
        <f>INDEX(products!$A$1:$G$49, MATCH($D448, products!$A$1:$A$49, 0), MATCH(orders!L$1, products!$A$1:$G$1, 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 ",0)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 MATCH($D449, products!$A$1:$A$49, 0), MATCH(orders!I$1, products!$A$1:$G$1, 0))</f>
        <v>Rob</v>
      </c>
      <c r="J449" t="str">
        <f>INDEX(products!$A$1:$G$49, MATCH($D449, products!$A$1:$A$49, 0), MATCH(orders!J$1, products!$A$1:$G$1, 0))</f>
        <v>M</v>
      </c>
      <c r="K449" s="4">
        <f>INDEX(products!$A$1:$G$49, MATCH($D449, products!$A$1:$A$49, 0), MATCH(orders!K$1, products!$A$1:$G$1, 0))</f>
        <v>0.5</v>
      </c>
      <c r="L449" s="5">
        <f>INDEX(products!$A$1:$G$49, MATCH($D449, products!$A$1:$A$49, 0), MATCH(orders!L$1, products!$A$1:$G$1, 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 ",0)</f>
        <v>Pru Durban</v>
      </c>
      <c r="G450" s="2" t="str">
        <f>IF(_xlfn.XLOOKUP(C450,customers!$A$2:$A$1001,customers!$C$2:$C$1001,,0)=0,"",_xlfn.XLOOKUP(C450,customers!$A$2:$A$1001,customers!$C$2:$C$1001,,0))</f>
        <v>pdurbancg@symantec.com</v>
      </c>
      <c r="H450" s="2" t="str">
        <f>_xlfn.XLOOKUP(C450,customers!$A$2:$A$1001,customers!$G$2:$G$1001,,0)</f>
        <v>Ireland</v>
      </c>
      <c r="I450" t="str">
        <f>INDEX(products!$A$1:$G$49, MATCH($D450, products!$A$1:$A$49, 0), MATCH(orders!I$1, products!$A$1:$G$1, 0))</f>
        <v>Rob</v>
      </c>
      <c r="J450" t="str">
        <f>INDEX(products!$A$1:$G$49, MATCH($D450, products!$A$1:$A$49, 0), MATCH(orders!J$1, products!$A$1:$G$1, 0))</f>
        <v>L</v>
      </c>
      <c r="K450" s="4">
        <f>INDEX(products!$A$1:$G$49, MATCH($D450, products!$A$1:$A$49, 0), MATCH(orders!K$1, products!$A$1:$G$1, 0))</f>
        <v>0.5</v>
      </c>
      <c r="L450" s="5">
        <f>INDEX(products!$A$1:$G$49, MATCH($D450, products!$A$1:$A$49, 0), MATCH(orders!L$1, products!$A$1:$G$1, 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 ",0)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 MATCH($D451, products!$A$1:$A$49, 0), MATCH(orders!I$1, products!$A$1:$G$1, 0))</f>
        <v>Rob</v>
      </c>
      <c r="J451" t="str">
        <f>INDEX(products!$A$1:$G$49, MATCH($D451, products!$A$1:$A$49, 0), MATCH(orders!J$1, products!$A$1:$G$1, 0))</f>
        <v>D</v>
      </c>
      <c r="K451" s="4">
        <f>INDEX(products!$A$1:$G$49, MATCH($D451, products!$A$1:$A$49, 0), MATCH(orders!K$1, products!$A$1:$G$1, 0))</f>
        <v>0.2</v>
      </c>
      <c r="L451" s="5">
        <f>INDEX(products!$A$1:$G$49, MATCH($D451, products!$A$1:$A$49, 0), MATCH(orders!L$1, products!$A$1:$G$1, 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 ",0)</f>
        <v>Sim Pamphilon</v>
      </c>
      <c r="G452" s="2" t="str">
        <f>IF(_xlfn.XLOOKUP(C452,customers!$A$2:$A$1001,customers!$C$2:$C$1001,,0)=0,"",_xlfn.XLOOKUP(C452,customers!$A$2:$A$1001,customers!$C$2:$C$1001,,0))</f>
        <v>spamphilonci@mlb.com</v>
      </c>
      <c r="H452" s="2" t="str">
        <f>_xlfn.XLOOKUP(C452,customers!$A$2:$A$1001,customers!$G$2:$G$1001,,0)</f>
        <v>Ireland</v>
      </c>
      <c r="I452" t="str">
        <f>INDEX(products!$A$1:$G$49, MATCH($D452, products!$A$1:$A$49, 0), MATCH(orders!I$1, products!$A$1:$G$1, 0))</f>
        <v>Lib</v>
      </c>
      <c r="J452" t="str">
        <f>INDEX(products!$A$1:$G$49, MATCH($D452, products!$A$1:$A$49, 0), MATCH(orders!J$1, products!$A$1:$G$1, 0))</f>
        <v>L</v>
      </c>
      <c r="K452" s="4">
        <f>INDEX(products!$A$1:$G$49, MATCH($D452, products!$A$1:$A$49, 0), MATCH(orders!K$1, products!$A$1:$G$1, 0))</f>
        <v>0.2</v>
      </c>
      <c r="L452" s="5">
        <f>INDEX(products!$A$1:$G$49, MATCH($D452, products!$A$1:$A$49, 0), MATCH(orders!L$1, products!$A$1:$G$1, 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 ",0)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 MATCH($D453, products!$A$1:$A$49, 0), MATCH(orders!I$1, products!$A$1:$G$1, 0))</f>
        <v>Rob</v>
      </c>
      <c r="J453" t="str">
        <f>INDEX(products!$A$1:$G$49, MATCH($D453, products!$A$1:$A$49, 0), MATCH(orders!J$1, products!$A$1:$G$1, 0))</f>
        <v>D</v>
      </c>
      <c r="K453" s="4">
        <f>INDEX(products!$A$1:$G$49, MATCH($D453, products!$A$1:$A$49, 0), MATCH(orders!K$1, products!$A$1:$G$1, 0))</f>
        <v>2.5</v>
      </c>
      <c r="L453" s="5">
        <f>INDEX(products!$A$1:$G$49, MATCH($D453, products!$A$1:$A$49, 0), MATCH(orders!L$1, products!$A$1:$G$1, 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 ",0)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 MATCH($D454, products!$A$1:$A$49, 0), MATCH(orders!I$1, products!$A$1:$G$1, 0))</f>
        <v>Ara</v>
      </c>
      <c r="J454" t="str">
        <f>INDEX(products!$A$1:$G$49, MATCH($D454, products!$A$1:$A$49, 0), MATCH(orders!J$1, products!$A$1:$G$1, 0))</f>
        <v>L</v>
      </c>
      <c r="K454" s="4">
        <f>INDEX(products!$A$1:$G$49, MATCH($D454, products!$A$1:$A$49, 0), MATCH(orders!K$1, products!$A$1:$G$1, 0))</f>
        <v>0.2</v>
      </c>
      <c r="L454" s="5">
        <f>INDEX(products!$A$1:$G$49, MATCH($D454, products!$A$1:$A$49, 0), MATCH(orders!L$1, products!$A$1:$G$1, 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 ",0)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 MATCH($D455, products!$A$1:$A$49, 0), MATCH(orders!I$1, products!$A$1:$G$1, 0))</f>
        <v>Lib</v>
      </c>
      <c r="J455" t="str">
        <f>INDEX(products!$A$1:$G$49, MATCH($D455, products!$A$1:$A$49, 0), MATCH(orders!J$1, products!$A$1:$G$1, 0))</f>
        <v>L</v>
      </c>
      <c r="K455" s="4">
        <f>INDEX(products!$A$1:$G$49, MATCH($D455, products!$A$1:$A$49, 0), MATCH(orders!K$1, products!$A$1:$G$1, 0))</f>
        <v>0.5</v>
      </c>
      <c r="L455" s="5">
        <f>INDEX(products!$A$1:$G$49, MATCH($D455, products!$A$1:$A$49, 0), MATCH(orders!L$1, products!$A$1:$G$1, 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 ",0)</f>
        <v>Reube Cawley</v>
      </c>
      <c r="G456" s="2" t="str">
        <f>IF(_xlfn.XLOOKUP(C456,customers!$A$2:$A$1001,customers!$C$2:$C$1001,,0)=0,"",_xlfn.XLOOKUP(C456,customers!$A$2:$A$1001,customers!$C$2:$C$1001,,0))</f>
        <v>rcawleycm@yellowbook.com</v>
      </c>
      <c r="H456" s="2" t="str">
        <f>_xlfn.XLOOKUP(C456,customers!$A$2:$A$1001,customers!$G$2:$G$1001,,0)</f>
        <v>Ireland</v>
      </c>
      <c r="I456" t="str">
        <f>INDEX(products!$A$1:$G$49, MATCH($D456, products!$A$1:$A$49, 0), MATCH(orders!I$1, products!$A$1:$G$1, 0))</f>
        <v>Rob</v>
      </c>
      <c r="J456" t="str">
        <f>INDEX(products!$A$1:$G$49, MATCH($D456, products!$A$1:$A$49, 0), MATCH(orders!J$1, products!$A$1:$G$1, 0))</f>
        <v>D</v>
      </c>
      <c r="K456" s="4">
        <f>INDEX(products!$A$1:$G$49, MATCH($D456, products!$A$1:$A$49, 0), MATCH(orders!K$1, products!$A$1:$G$1, 0))</f>
        <v>2.5</v>
      </c>
      <c r="L456" s="5">
        <f>INDEX(products!$A$1:$G$49, MATCH($D456, products!$A$1:$A$49, 0), MATCH(orders!L$1, products!$A$1:$G$1, 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 ",0)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 MATCH($D457, products!$A$1:$A$49, 0), MATCH(orders!I$1, products!$A$1:$G$1, 0))</f>
        <v>Lib</v>
      </c>
      <c r="J457" t="str">
        <f>INDEX(products!$A$1:$G$49, MATCH($D457, products!$A$1:$A$49, 0), MATCH(orders!J$1, products!$A$1:$G$1, 0))</f>
        <v>L</v>
      </c>
      <c r="K457" s="4">
        <f>INDEX(products!$A$1:$G$49, MATCH($D457, products!$A$1:$A$49, 0), MATCH(orders!K$1, products!$A$1:$G$1, 0))</f>
        <v>0.2</v>
      </c>
      <c r="L457" s="5">
        <f>INDEX(products!$A$1:$G$49, MATCH($D457, products!$A$1:$A$49, 0), MATCH(orders!L$1, products!$A$1:$G$1, 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 ",0)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 MATCH($D458, products!$A$1:$A$49, 0), MATCH(orders!I$1, products!$A$1:$G$1, 0))</f>
        <v>Rob</v>
      </c>
      <c r="J458" t="str">
        <f>INDEX(products!$A$1:$G$49, MATCH($D458, products!$A$1:$A$49, 0), MATCH(orders!J$1, products!$A$1:$G$1, 0))</f>
        <v>D</v>
      </c>
      <c r="K458" s="4">
        <f>INDEX(products!$A$1:$G$49, MATCH($D458, products!$A$1:$A$49, 0), MATCH(orders!K$1, products!$A$1:$G$1, 0))</f>
        <v>2.5</v>
      </c>
      <c r="L458" s="5">
        <f>INDEX(products!$A$1:$G$49, MATCH($D458, products!$A$1:$A$49, 0), MATCH(orders!L$1, products!$A$1:$G$1, 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 ",0)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 MATCH($D459, products!$A$1:$A$49, 0), MATCH(orders!I$1, products!$A$1:$G$1, 0))</f>
        <v>Lib</v>
      </c>
      <c r="J459" t="str">
        <f>INDEX(products!$A$1:$G$49, MATCH($D459, products!$A$1:$A$49, 0), MATCH(orders!J$1, products!$A$1:$G$1, 0))</f>
        <v>L</v>
      </c>
      <c r="K459" s="4">
        <f>INDEX(products!$A$1:$G$49, MATCH($D459, products!$A$1:$A$49, 0), MATCH(orders!K$1, products!$A$1:$G$1, 0))</f>
        <v>0.5</v>
      </c>
      <c r="L459" s="5">
        <f>INDEX(products!$A$1:$G$49, MATCH($D459, products!$A$1:$A$49, 0), MATCH(orders!L$1, products!$A$1:$G$1, 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 ",0)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 MATCH($D460, products!$A$1:$A$49, 0), MATCH(orders!I$1, products!$A$1:$G$1, 0))</f>
        <v>Ara</v>
      </c>
      <c r="J460" t="str">
        <f>INDEX(products!$A$1:$G$49, MATCH($D460, products!$A$1:$A$49, 0), MATCH(orders!J$1, products!$A$1:$G$1, 0))</f>
        <v>M</v>
      </c>
      <c r="K460" s="4">
        <f>INDEX(products!$A$1:$G$49, MATCH($D460, products!$A$1:$A$49, 0), MATCH(orders!K$1, products!$A$1:$G$1, 0))</f>
        <v>1</v>
      </c>
      <c r="L460" s="5">
        <f>INDEX(products!$A$1:$G$49, MATCH($D460, products!$A$1:$A$49, 0), MATCH(orders!L$1, products!$A$1:$G$1, 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 ",0)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 MATCH($D461, products!$A$1:$A$49, 0), MATCH(orders!I$1, products!$A$1:$G$1, 0))</f>
        <v>Lib</v>
      </c>
      <c r="J461" t="str">
        <f>INDEX(products!$A$1:$G$49, MATCH($D461, products!$A$1:$A$49, 0), MATCH(orders!J$1, products!$A$1:$G$1, 0))</f>
        <v>L</v>
      </c>
      <c r="K461" s="4">
        <f>INDEX(products!$A$1:$G$49, MATCH($D461, products!$A$1:$A$49, 0), MATCH(orders!K$1, products!$A$1:$G$1, 0))</f>
        <v>0.2</v>
      </c>
      <c r="L461" s="5">
        <f>INDEX(products!$A$1:$G$49, MATCH($D461, products!$A$1:$A$49, 0), MATCH(orders!L$1, products!$A$1:$G$1, 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 ",0)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 MATCH($D462, products!$A$1:$A$49, 0), MATCH(orders!I$1, products!$A$1:$G$1, 0))</f>
        <v>Rob</v>
      </c>
      <c r="J462" t="str">
        <f>INDEX(products!$A$1:$G$49, MATCH($D462, products!$A$1:$A$49, 0), MATCH(orders!J$1, products!$A$1:$G$1, 0))</f>
        <v>D</v>
      </c>
      <c r="K462" s="4">
        <f>INDEX(products!$A$1:$G$49, MATCH($D462, products!$A$1:$A$49, 0), MATCH(orders!K$1, products!$A$1:$G$1, 0))</f>
        <v>0.5</v>
      </c>
      <c r="L462" s="5">
        <f>INDEX(products!$A$1:$G$49, MATCH($D462, products!$A$1:$A$49, 0), MATCH(orders!L$1, products!$A$1:$G$1, 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 ",0)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 MATCH($D463, products!$A$1:$A$49, 0), MATCH(orders!I$1, products!$A$1:$G$1, 0))</f>
        <v>Rob</v>
      </c>
      <c r="J463" t="str">
        <f>INDEX(products!$A$1:$G$49, MATCH($D463, products!$A$1:$A$49, 0), MATCH(orders!J$1, products!$A$1:$G$1, 0))</f>
        <v>D</v>
      </c>
      <c r="K463" s="4">
        <f>INDEX(products!$A$1:$G$49, MATCH($D463, products!$A$1:$A$49, 0), MATCH(orders!K$1, products!$A$1:$G$1, 0))</f>
        <v>0.2</v>
      </c>
      <c r="L463" s="5">
        <f>INDEX(products!$A$1:$G$49, MATCH($D463, products!$A$1:$A$49, 0), MATCH(orders!L$1, products!$A$1:$G$1, 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 ",0)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 MATCH($D464, products!$A$1:$A$49, 0), MATCH(orders!I$1, products!$A$1:$G$1, 0))</f>
        <v>Ara</v>
      </c>
      <c r="J464" t="str">
        <f>INDEX(products!$A$1:$G$49, MATCH($D464, products!$A$1:$A$49, 0), MATCH(orders!J$1, products!$A$1:$G$1, 0))</f>
        <v>D</v>
      </c>
      <c r="K464" s="4">
        <f>INDEX(products!$A$1:$G$49, MATCH($D464, products!$A$1:$A$49, 0), MATCH(orders!K$1, products!$A$1:$G$1, 0))</f>
        <v>1</v>
      </c>
      <c r="L464" s="5">
        <f>INDEX(products!$A$1:$G$49, MATCH($D464, products!$A$1:$A$49, 0), MATCH(orders!L$1, products!$A$1:$G$1, 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 ",0)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 MATCH($D465, products!$A$1:$A$49, 0), MATCH(orders!I$1, products!$A$1:$G$1, 0))</f>
        <v>Exc</v>
      </c>
      <c r="J465" t="str">
        <f>INDEX(products!$A$1:$G$49, MATCH($D465, products!$A$1:$A$49, 0), MATCH(orders!J$1, products!$A$1:$G$1, 0))</f>
        <v>M</v>
      </c>
      <c r="K465" s="4">
        <f>INDEX(products!$A$1:$G$49, MATCH($D465, products!$A$1:$A$49, 0), MATCH(orders!K$1, products!$A$1:$G$1, 0))</f>
        <v>1</v>
      </c>
      <c r="L465" s="5">
        <f>INDEX(products!$A$1:$G$49, MATCH($D465, products!$A$1:$A$49, 0), MATCH(orders!L$1, products!$A$1:$G$1, 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 ",0)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 MATCH($D466, products!$A$1:$A$49, 0), MATCH(orders!I$1, products!$A$1:$G$1, 0))</f>
        <v>Lib</v>
      </c>
      <c r="J466" t="str">
        <f>INDEX(products!$A$1:$G$49, MATCH($D466, products!$A$1:$A$49, 0), MATCH(orders!J$1, products!$A$1:$G$1, 0))</f>
        <v>D</v>
      </c>
      <c r="K466" s="4">
        <f>INDEX(products!$A$1:$G$49, MATCH($D466, products!$A$1:$A$49, 0), MATCH(orders!K$1, products!$A$1:$G$1, 0))</f>
        <v>2.5</v>
      </c>
      <c r="L466" s="5">
        <f>INDEX(products!$A$1:$G$49, MATCH($D466, products!$A$1:$A$49, 0), MATCH(orders!L$1, products!$A$1:$G$1, 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 ",0)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 MATCH($D467, products!$A$1:$A$49, 0), MATCH(orders!I$1, products!$A$1:$G$1, 0))</f>
        <v>Rob</v>
      </c>
      <c r="J467" t="str">
        <f>INDEX(products!$A$1:$G$49, MATCH($D467, products!$A$1:$A$49, 0), MATCH(orders!J$1, products!$A$1:$G$1, 0))</f>
        <v>D</v>
      </c>
      <c r="K467" s="4">
        <f>INDEX(products!$A$1:$G$49, MATCH($D467, products!$A$1:$A$49, 0), MATCH(orders!K$1, products!$A$1:$G$1, 0))</f>
        <v>2.5</v>
      </c>
      <c r="L467" s="5">
        <f>INDEX(products!$A$1:$G$49, MATCH($D467, products!$A$1:$A$49, 0), MATCH(orders!L$1, products!$A$1:$G$1, 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 ",0)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 MATCH($D468, products!$A$1:$A$49, 0), MATCH(orders!I$1, products!$A$1:$G$1, 0))</f>
        <v>Ara</v>
      </c>
      <c r="J468" t="str">
        <f>INDEX(products!$A$1:$G$49, MATCH($D468, products!$A$1:$A$49, 0), MATCH(orders!J$1, products!$A$1:$G$1, 0))</f>
        <v>D</v>
      </c>
      <c r="K468" s="4">
        <f>INDEX(products!$A$1:$G$49, MATCH($D468, products!$A$1:$A$49, 0), MATCH(orders!K$1, products!$A$1:$G$1, 0))</f>
        <v>0.2</v>
      </c>
      <c r="L468" s="5">
        <f>INDEX(products!$A$1:$G$49, MATCH($D468, products!$A$1:$A$49, 0), MATCH(orders!L$1, products!$A$1:$G$1, 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 ",0)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 MATCH($D469, products!$A$1:$A$49, 0), MATCH(orders!I$1, products!$A$1:$G$1, 0))</f>
        <v>Ara</v>
      </c>
      <c r="J469" t="str">
        <f>INDEX(products!$A$1:$G$49, MATCH($D469, products!$A$1:$A$49, 0), MATCH(orders!J$1, products!$A$1:$G$1, 0))</f>
        <v>D</v>
      </c>
      <c r="K469" s="4">
        <f>INDEX(products!$A$1:$G$49, MATCH($D469, products!$A$1:$A$49, 0), MATCH(orders!K$1, products!$A$1:$G$1, 0))</f>
        <v>0.5</v>
      </c>
      <c r="L469" s="5">
        <f>INDEX(products!$A$1:$G$49, MATCH($D469, products!$A$1:$A$49, 0), MATCH(orders!L$1, products!$A$1:$G$1, 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 ",0)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 MATCH($D470, products!$A$1:$A$49, 0), MATCH(orders!I$1, products!$A$1:$G$1, 0))</f>
        <v>Exc</v>
      </c>
      <c r="J470" t="str">
        <f>INDEX(products!$A$1:$G$49, MATCH($D470, products!$A$1:$A$49, 0), MATCH(orders!J$1, products!$A$1:$G$1, 0))</f>
        <v>M</v>
      </c>
      <c r="K470" s="4">
        <f>INDEX(products!$A$1:$G$49, MATCH($D470, products!$A$1:$A$49, 0), MATCH(orders!K$1, products!$A$1:$G$1, 0))</f>
        <v>1</v>
      </c>
      <c r="L470" s="5">
        <f>INDEX(products!$A$1:$G$49, MATCH($D470, products!$A$1:$A$49, 0), MATCH(orders!L$1, products!$A$1:$G$1, 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 ",0)</f>
        <v>Ailey Brash</v>
      </c>
      <c r="G471" s="2" t="str">
        <f>IF(_xlfn.XLOOKUP(C471,customers!$A$2:$A$1001,customers!$C$2:$C$1001,,0)=0,"",_xlfn.XLOOKUP(C471,customers!$A$2:$A$1001,customers!$C$2:$C$1001,,0))</f>
        <v>abrashda@plala.or.jp</v>
      </c>
      <c r="H471" s="2" t="str">
        <f>_xlfn.XLOOKUP(C471,customers!$A$2:$A$1001,customers!$G$2:$G$1001,,0)</f>
        <v>United States</v>
      </c>
      <c r="I471" t="str">
        <f>INDEX(products!$A$1:$G$49, MATCH($D471, products!$A$1:$A$49, 0), MATCH(orders!I$1, products!$A$1:$G$1, 0))</f>
        <v>Exc</v>
      </c>
      <c r="J471" t="str">
        <f>INDEX(products!$A$1:$G$49, MATCH($D471, products!$A$1:$A$49, 0), MATCH(orders!J$1, products!$A$1:$G$1, 0))</f>
        <v>L</v>
      </c>
      <c r="K471" s="4">
        <f>INDEX(products!$A$1:$G$49, MATCH($D471, products!$A$1:$A$49, 0), MATCH(orders!K$1, products!$A$1:$G$1, 0))</f>
        <v>0.2</v>
      </c>
      <c r="L471" s="5">
        <f>INDEX(products!$A$1:$G$49, MATCH($D471, products!$A$1:$A$49, 0), MATCH(orders!L$1, products!$A$1:$G$1, 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 ",0)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 MATCH($D472, products!$A$1:$A$49, 0), MATCH(orders!I$1, products!$A$1:$G$1, 0))</f>
        <v>Ara</v>
      </c>
      <c r="J472" t="str">
        <f>INDEX(products!$A$1:$G$49, MATCH($D472, products!$A$1:$A$49, 0), MATCH(orders!J$1, products!$A$1:$G$1, 0))</f>
        <v>M</v>
      </c>
      <c r="K472" s="4">
        <f>INDEX(products!$A$1:$G$49, MATCH($D472, products!$A$1:$A$49, 0), MATCH(orders!K$1, products!$A$1:$G$1, 0))</f>
        <v>0.5</v>
      </c>
      <c r="L472" s="5">
        <f>INDEX(products!$A$1:$G$49, MATCH($D472, products!$A$1:$A$49, 0), MATCH(orders!L$1, products!$A$1:$G$1, 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 ",0)</f>
        <v>Lamond Gheeraert</v>
      </c>
      <c r="G473" s="2" t="str">
        <f>IF(_xlfn.XLOOKUP(C473,customers!$A$2:$A$1001,customers!$C$2:$C$1001,,0)=0,"",_xlfn.XLOOKUP(C473,customers!$A$2:$A$1001,customers!$C$2:$C$1001,,0))</f>
        <v/>
      </c>
      <c r="H473" s="2" t="str">
        <f>_xlfn.XLOOKUP(C473,customers!$A$2:$A$1001,customers!$G$2:$G$1001,,0)</f>
        <v>United States</v>
      </c>
      <c r="I473" t="str">
        <f>INDEX(products!$A$1:$G$49, MATCH($D473, products!$A$1:$A$49, 0), MATCH(orders!I$1, products!$A$1:$G$1, 0))</f>
        <v>Lib</v>
      </c>
      <c r="J473" t="str">
        <f>INDEX(products!$A$1:$G$49, MATCH($D473, products!$A$1:$A$49, 0), MATCH(orders!J$1, products!$A$1:$G$1, 0))</f>
        <v>M</v>
      </c>
      <c r="K473" s="4">
        <f>INDEX(products!$A$1:$G$49, MATCH($D473, products!$A$1:$A$49, 0), MATCH(orders!K$1, products!$A$1:$G$1, 0))</f>
        <v>2.5</v>
      </c>
      <c r="L473" s="5">
        <f>INDEX(products!$A$1:$G$49, MATCH($D473, products!$A$1:$A$49, 0), MATCH(orders!L$1, products!$A$1:$G$1, 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 ",0)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 MATCH($D474, products!$A$1:$A$49, 0), MATCH(orders!I$1, products!$A$1:$G$1, 0))</f>
        <v>Ara</v>
      </c>
      <c r="J474" t="str">
        <f>INDEX(products!$A$1:$G$49, MATCH($D474, products!$A$1:$A$49, 0), MATCH(orders!J$1, products!$A$1:$G$1, 0))</f>
        <v>D</v>
      </c>
      <c r="K474" s="4">
        <f>INDEX(products!$A$1:$G$49, MATCH($D474, products!$A$1:$A$49, 0), MATCH(orders!K$1, products!$A$1:$G$1, 0))</f>
        <v>0.2</v>
      </c>
      <c r="L474" s="5">
        <f>INDEX(products!$A$1:$G$49, MATCH($D474, products!$A$1:$A$49, 0), MATCH(orders!L$1, products!$A$1:$G$1, 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 ",0)</f>
        <v>Heloise Zeal</v>
      </c>
      <c r="G475" s="2" t="str">
        <f>IF(_xlfn.XLOOKUP(C475,customers!$A$2:$A$1001,customers!$C$2:$C$1001,,0)=0,"",_xlfn.XLOOKUP(C475,customers!$A$2:$A$1001,customers!$C$2:$C$1001,,0))</f>
        <v>hzeald5@google.de</v>
      </c>
      <c r="H475" s="2" t="str">
        <f>_xlfn.XLOOKUP(C475,customers!$A$2:$A$1001,customers!$G$2:$G$1001,,0)</f>
        <v>United States</v>
      </c>
      <c r="I475" t="str">
        <f>INDEX(products!$A$1:$G$49, MATCH($D475, products!$A$1:$A$49, 0), MATCH(orders!I$1, products!$A$1:$G$1, 0))</f>
        <v>Ara</v>
      </c>
      <c r="J475" t="str">
        <f>INDEX(products!$A$1:$G$49, MATCH($D475, products!$A$1:$A$49, 0), MATCH(orders!J$1, products!$A$1:$G$1, 0))</f>
        <v>L</v>
      </c>
      <c r="K475" s="4">
        <f>INDEX(products!$A$1:$G$49, MATCH($D475, products!$A$1:$A$49, 0), MATCH(orders!K$1, products!$A$1:$G$1, 0))</f>
        <v>1</v>
      </c>
      <c r="L475" s="5">
        <f>INDEX(products!$A$1:$G$49, MATCH($D475, products!$A$1:$A$49, 0), MATCH(orders!L$1, products!$A$1:$G$1, 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 ",0)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 MATCH($D476, products!$A$1:$A$49, 0), MATCH(orders!I$1, products!$A$1:$G$1, 0))</f>
        <v>Exc</v>
      </c>
      <c r="J476" t="str">
        <f>INDEX(products!$A$1:$G$49, MATCH($D476, products!$A$1:$A$49, 0), MATCH(orders!J$1, products!$A$1:$G$1, 0))</f>
        <v>M</v>
      </c>
      <c r="K476" s="4">
        <f>INDEX(products!$A$1:$G$49, MATCH($D476, products!$A$1:$A$49, 0), MATCH(orders!K$1, products!$A$1:$G$1, 0))</f>
        <v>2.5</v>
      </c>
      <c r="L476" s="5">
        <f>INDEX(products!$A$1:$G$49, MATCH($D476, products!$A$1:$A$49, 0), MATCH(orders!L$1, products!$A$1:$G$1, 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 ",0)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 MATCH($D477, products!$A$1:$A$49, 0), MATCH(orders!I$1, products!$A$1:$G$1, 0))</f>
        <v>Lib</v>
      </c>
      <c r="J477" t="str">
        <f>INDEX(products!$A$1:$G$49, MATCH($D477, products!$A$1:$A$49, 0), MATCH(orders!J$1, products!$A$1:$G$1, 0))</f>
        <v>M</v>
      </c>
      <c r="K477" s="4">
        <f>INDEX(products!$A$1:$G$49, MATCH($D477, products!$A$1:$A$49, 0), MATCH(orders!K$1, products!$A$1:$G$1, 0))</f>
        <v>0.2</v>
      </c>
      <c r="L477" s="5">
        <f>INDEX(products!$A$1:$G$49, MATCH($D477, products!$A$1:$A$49, 0), MATCH(orders!L$1, products!$A$1:$G$1, 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 ",0)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 MATCH($D478, products!$A$1:$A$49, 0), MATCH(orders!I$1, products!$A$1:$G$1, 0))</f>
        <v>Exc</v>
      </c>
      <c r="J478" t="str">
        <f>INDEX(products!$A$1:$G$49, MATCH($D478, products!$A$1:$A$49, 0), MATCH(orders!J$1, products!$A$1:$G$1, 0))</f>
        <v>L</v>
      </c>
      <c r="K478" s="4">
        <f>INDEX(products!$A$1:$G$49, MATCH($D478, products!$A$1:$A$49, 0), MATCH(orders!K$1, products!$A$1:$G$1, 0))</f>
        <v>0.2</v>
      </c>
      <c r="L478" s="5">
        <f>INDEX(products!$A$1:$G$49, MATCH($D478, products!$A$1:$A$49, 0), MATCH(orders!L$1, products!$A$1:$G$1, 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 ",0)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 MATCH($D479, products!$A$1:$A$49, 0), MATCH(orders!I$1, products!$A$1:$G$1, 0))</f>
        <v>Lib</v>
      </c>
      <c r="J479" t="str">
        <f>INDEX(products!$A$1:$G$49, MATCH($D479, products!$A$1:$A$49, 0), MATCH(orders!J$1, products!$A$1:$G$1, 0))</f>
        <v>M</v>
      </c>
      <c r="K479" s="4">
        <f>INDEX(products!$A$1:$G$49, MATCH($D479, products!$A$1:$A$49, 0), MATCH(orders!K$1, products!$A$1:$G$1, 0))</f>
        <v>0.2</v>
      </c>
      <c r="L479" s="5">
        <f>INDEX(products!$A$1:$G$49, MATCH($D479, products!$A$1:$A$49, 0), MATCH(orders!L$1, products!$A$1:$G$1, 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 ",0)</f>
        <v>Ailey Brash</v>
      </c>
      <c r="G480" s="2" t="str">
        <f>IF(_xlfn.XLOOKUP(C480,customers!$A$2:$A$1001,customers!$C$2:$C$1001,,0)=0,"",_xlfn.XLOOKUP(C480,customers!$A$2:$A$1001,customers!$C$2:$C$1001,,0))</f>
        <v>abrashda@plala.or.jp</v>
      </c>
      <c r="H480" s="2" t="str">
        <f>_xlfn.XLOOKUP(C480,customers!$A$2:$A$1001,customers!$G$2:$G$1001,,0)</f>
        <v>United States</v>
      </c>
      <c r="I480" t="str">
        <f>INDEX(products!$A$1:$G$49, MATCH($D480, products!$A$1:$A$49, 0), MATCH(orders!I$1, products!$A$1:$G$1, 0))</f>
        <v>Rob</v>
      </c>
      <c r="J480" t="str">
        <f>INDEX(products!$A$1:$G$49, MATCH($D480, products!$A$1:$A$49, 0), MATCH(orders!J$1, products!$A$1:$G$1, 0))</f>
        <v>D</v>
      </c>
      <c r="K480" s="4">
        <f>INDEX(products!$A$1:$G$49, MATCH($D480, products!$A$1:$A$49, 0), MATCH(orders!K$1, products!$A$1:$G$1, 0))</f>
        <v>1</v>
      </c>
      <c r="L480" s="5">
        <f>INDEX(products!$A$1:$G$49, MATCH($D480, products!$A$1:$A$49, 0), MATCH(orders!L$1, products!$A$1:$G$1, 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 ",0)</f>
        <v>Ailey Brash</v>
      </c>
      <c r="G481" s="2" t="str">
        <f>IF(_xlfn.XLOOKUP(C481,customers!$A$2:$A$1001,customers!$C$2:$C$1001,,0)=0,"",_xlfn.XLOOKUP(C481,customers!$A$2:$A$1001,customers!$C$2:$C$1001,,0))</f>
        <v>abrashda@plala.or.jp</v>
      </c>
      <c r="H481" s="2" t="str">
        <f>_xlfn.XLOOKUP(C481,customers!$A$2:$A$1001,customers!$G$2:$G$1001,,0)</f>
        <v>United States</v>
      </c>
      <c r="I481" t="str">
        <f>INDEX(products!$A$1:$G$49, MATCH($D481, products!$A$1:$A$49, 0), MATCH(orders!I$1, products!$A$1:$G$1, 0))</f>
        <v>Exc</v>
      </c>
      <c r="J481" t="str">
        <f>INDEX(products!$A$1:$G$49, MATCH($D481, products!$A$1:$A$49, 0), MATCH(orders!J$1, products!$A$1:$G$1, 0))</f>
        <v>M</v>
      </c>
      <c r="K481" s="4">
        <f>INDEX(products!$A$1:$G$49, MATCH($D481, products!$A$1:$A$49, 0), MATCH(orders!K$1, products!$A$1:$G$1, 0))</f>
        <v>2.5</v>
      </c>
      <c r="L481" s="5">
        <f>INDEX(products!$A$1:$G$49, MATCH($D481, products!$A$1:$A$49, 0), MATCH(orders!L$1, products!$A$1:$G$1, 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 ",0)</f>
        <v>Ailey Brash</v>
      </c>
      <c r="G482" s="2" t="str">
        <f>IF(_xlfn.XLOOKUP(C482,customers!$A$2:$A$1001,customers!$C$2:$C$1001,,0)=0,"",_xlfn.XLOOKUP(C482,customers!$A$2:$A$1001,customers!$C$2:$C$1001,,0))</f>
        <v>abrashda@plala.or.jp</v>
      </c>
      <c r="H482" s="2" t="str">
        <f>_xlfn.XLOOKUP(C482,customers!$A$2:$A$1001,customers!$G$2:$G$1001,,0)</f>
        <v>United States</v>
      </c>
      <c r="I482" t="str">
        <f>INDEX(products!$A$1:$G$49, MATCH($D482, products!$A$1:$A$49, 0), MATCH(orders!I$1, products!$A$1:$G$1, 0))</f>
        <v>Exc</v>
      </c>
      <c r="J482" t="str">
        <f>INDEX(products!$A$1:$G$49, MATCH($D482, products!$A$1:$A$49, 0), MATCH(orders!J$1, products!$A$1:$G$1, 0))</f>
        <v>M</v>
      </c>
      <c r="K482" s="4">
        <f>INDEX(products!$A$1:$G$49, MATCH($D482, products!$A$1:$A$49, 0), MATCH(orders!K$1, products!$A$1:$G$1, 0))</f>
        <v>0.2</v>
      </c>
      <c r="L482" s="5">
        <f>INDEX(products!$A$1:$G$49, MATCH($D482, products!$A$1:$A$49, 0), MATCH(orders!L$1, products!$A$1:$G$1, 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 ",0)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 MATCH($D483, products!$A$1:$A$49, 0), MATCH(orders!I$1, products!$A$1:$G$1, 0))</f>
        <v>Rob</v>
      </c>
      <c r="J483" t="str">
        <f>INDEX(products!$A$1:$G$49, MATCH($D483, products!$A$1:$A$49, 0), MATCH(orders!J$1, products!$A$1:$G$1, 0))</f>
        <v>L</v>
      </c>
      <c r="K483" s="4">
        <f>INDEX(products!$A$1:$G$49, MATCH($D483, products!$A$1:$A$49, 0), MATCH(orders!K$1, products!$A$1:$G$1, 0))</f>
        <v>1</v>
      </c>
      <c r="L483" s="5">
        <f>INDEX(products!$A$1:$G$49, MATCH($D483, products!$A$1:$A$49, 0), MATCH(orders!L$1, products!$A$1:$G$1, 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 ",0)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 MATCH($D484, products!$A$1:$A$49, 0), MATCH(orders!I$1, products!$A$1:$G$1, 0))</f>
        <v>Exc</v>
      </c>
      <c r="J484" t="str">
        <f>INDEX(products!$A$1:$G$49, MATCH($D484, products!$A$1:$A$49, 0), MATCH(orders!J$1, products!$A$1:$G$1, 0))</f>
        <v>D</v>
      </c>
      <c r="K484" s="4">
        <f>INDEX(products!$A$1:$G$49, MATCH($D484, products!$A$1:$A$49, 0), MATCH(orders!K$1, products!$A$1:$G$1, 0))</f>
        <v>2.5</v>
      </c>
      <c r="L484" s="5">
        <f>INDEX(products!$A$1:$G$49, MATCH($D484, products!$A$1:$A$49, 0), MATCH(orders!L$1, products!$A$1:$G$1, 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 ",0)</f>
        <v>Orion Dyott</v>
      </c>
      <c r="G485" s="2" t="str">
        <f>IF(_xlfn.XLOOKUP(C485,customers!$A$2:$A$1001,customers!$C$2:$C$1001,,0)=0,"",_xlfn.XLOOKUP(C485,customers!$A$2:$A$1001,customers!$C$2:$C$1001,,0))</f>
        <v/>
      </c>
      <c r="H485" s="2" t="str">
        <f>_xlfn.XLOOKUP(C485,customers!$A$2:$A$1001,customers!$G$2:$G$1001,,0)</f>
        <v>United States</v>
      </c>
      <c r="I485" t="str">
        <f>INDEX(products!$A$1:$G$49, MATCH($D485, products!$A$1:$A$49, 0), MATCH(orders!I$1, products!$A$1:$G$1, 0))</f>
        <v>Lib</v>
      </c>
      <c r="J485" t="str">
        <f>INDEX(products!$A$1:$G$49, MATCH($D485, products!$A$1:$A$49, 0), MATCH(orders!J$1, products!$A$1:$G$1, 0))</f>
        <v>D</v>
      </c>
      <c r="K485" s="4">
        <f>INDEX(products!$A$1:$G$49, MATCH($D485, products!$A$1:$A$49, 0), MATCH(orders!K$1, products!$A$1:$G$1, 0))</f>
        <v>2.5</v>
      </c>
      <c r="L485" s="5">
        <f>INDEX(products!$A$1:$G$49, MATCH($D485, products!$A$1:$A$49, 0), MATCH(orders!L$1, products!$A$1:$G$1, 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 ",0)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 MATCH($D486, products!$A$1:$A$49, 0), MATCH(orders!I$1, products!$A$1:$G$1, 0))</f>
        <v>Lib</v>
      </c>
      <c r="J486" t="str">
        <f>INDEX(products!$A$1:$G$49, MATCH($D486, products!$A$1:$A$49, 0), MATCH(orders!J$1, products!$A$1:$G$1, 0))</f>
        <v>L</v>
      </c>
      <c r="K486" s="4">
        <f>INDEX(products!$A$1:$G$49, MATCH($D486, products!$A$1:$A$49, 0), MATCH(orders!K$1, products!$A$1:$G$1, 0))</f>
        <v>0.5</v>
      </c>
      <c r="L486" s="5">
        <f>INDEX(products!$A$1:$G$49, MATCH($D486, products!$A$1:$A$49, 0), MATCH(orders!L$1, products!$A$1:$G$1, 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 ",0)</f>
        <v>Morna Hansed</v>
      </c>
      <c r="G487" s="2" t="str">
        <f>IF(_xlfn.XLOOKUP(C487,customers!$A$2:$A$1001,customers!$C$2:$C$1001,,0)=0,"",_xlfn.XLOOKUP(C487,customers!$A$2:$A$1001,customers!$C$2:$C$1001,,0))</f>
        <v>mhanseddh@instagram.com</v>
      </c>
      <c r="H487" s="2" t="str">
        <f>_xlfn.XLOOKUP(C487,customers!$A$2:$A$1001,customers!$G$2:$G$1001,,0)</f>
        <v>Ireland</v>
      </c>
      <c r="I487" t="str">
        <f>INDEX(products!$A$1:$G$49, MATCH($D487, products!$A$1:$A$49, 0), MATCH(orders!I$1, products!$A$1:$G$1, 0))</f>
        <v>Rob</v>
      </c>
      <c r="J487" t="str">
        <f>INDEX(products!$A$1:$G$49, MATCH($D487, products!$A$1:$A$49, 0), MATCH(orders!J$1, products!$A$1:$G$1, 0))</f>
        <v>L</v>
      </c>
      <c r="K487" s="4">
        <f>INDEX(products!$A$1:$G$49, MATCH($D487, products!$A$1:$A$49, 0), MATCH(orders!K$1, products!$A$1:$G$1, 0))</f>
        <v>0.2</v>
      </c>
      <c r="L487" s="5">
        <f>INDEX(products!$A$1:$G$49, MATCH($D487, products!$A$1:$A$49, 0), MATCH(orders!L$1, products!$A$1:$G$1, 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 ",0)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 MATCH($D488, products!$A$1:$A$49, 0), MATCH(orders!I$1, products!$A$1:$G$1, 0))</f>
        <v>Lib</v>
      </c>
      <c r="J488" t="str">
        <f>INDEX(products!$A$1:$G$49, MATCH($D488, products!$A$1:$A$49, 0), MATCH(orders!J$1, products!$A$1:$G$1, 0))</f>
        <v>M</v>
      </c>
      <c r="K488" s="4">
        <f>INDEX(products!$A$1:$G$49, MATCH($D488, products!$A$1:$A$49, 0), MATCH(orders!K$1, products!$A$1:$G$1, 0))</f>
        <v>0.5</v>
      </c>
      <c r="L488" s="5">
        <f>INDEX(products!$A$1:$G$49, MATCH($D488, products!$A$1:$A$49, 0), MATCH(orders!L$1, products!$A$1:$G$1, 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 ",0)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 MATCH($D489, products!$A$1:$A$49, 0), MATCH(orders!I$1, products!$A$1:$G$1, 0))</f>
        <v>Exc</v>
      </c>
      <c r="J489" t="str">
        <f>INDEX(products!$A$1:$G$49, MATCH($D489, products!$A$1:$A$49, 0), MATCH(orders!J$1, products!$A$1:$G$1, 0))</f>
        <v>D</v>
      </c>
      <c r="K489" s="4">
        <f>INDEX(products!$A$1:$G$49, MATCH($D489, products!$A$1:$A$49, 0), MATCH(orders!K$1, products!$A$1:$G$1, 0))</f>
        <v>1</v>
      </c>
      <c r="L489" s="5">
        <f>INDEX(products!$A$1:$G$49, MATCH($D489, products!$A$1:$A$49, 0), MATCH(orders!L$1, products!$A$1:$G$1, 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 ",0)</f>
        <v>Becky Semkins</v>
      </c>
      <c r="G490" s="2" t="str">
        <f>IF(_xlfn.XLOOKUP(C490,customers!$A$2:$A$1001,customers!$C$2:$C$1001,,0)=0,"",_xlfn.XLOOKUP(C490,customers!$A$2:$A$1001,customers!$C$2:$C$1001,,0))</f>
        <v>bsemkinsdk@unc.edu</v>
      </c>
      <c r="H490" s="2" t="str">
        <f>_xlfn.XLOOKUP(C490,customers!$A$2:$A$1001,customers!$G$2:$G$1001,,0)</f>
        <v>Ireland</v>
      </c>
      <c r="I490" t="str">
        <f>INDEX(products!$A$1:$G$49, MATCH($D490, products!$A$1:$A$49, 0), MATCH(orders!I$1, products!$A$1:$G$1, 0))</f>
        <v>Rob</v>
      </c>
      <c r="J490" t="str">
        <f>INDEX(products!$A$1:$G$49, MATCH($D490, products!$A$1:$A$49, 0), MATCH(orders!J$1, products!$A$1:$G$1, 0))</f>
        <v>M</v>
      </c>
      <c r="K490" s="4">
        <f>INDEX(products!$A$1:$G$49, MATCH($D490, products!$A$1:$A$49, 0), MATCH(orders!K$1, products!$A$1:$G$1, 0))</f>
        <v>0.2</v>
      </c>
      <c r="L490" s="5">
        <f>INDEX(products!$A$1:$G$49, MATCH($D490, products!$A$1:$A$49, 0), MATCH(orders!L$1, products!$A$1:$G$1, 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 ",0)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 MATCH($D491, products!$A$1:$A$49, 0), MATCH(orders!I$1, products!$A$1:$G$1, 0))</f>
        <v>Lib</v>
      </c>
      <c r="J491" t="str">
        <f>INDEX(products!$A$1:$G$49, MATCH($D491, products!$A$1:$A$49, 0), MATCH(orders!J$1, products!$A$1:$G$1, 0))</f>
        <v>L</v>
      </c>
      <c r="K491" s="4">
        <f>INDEX(products!$A$1:$G$49, MATCH($D491, products!$A$1:$A$49, 0), MATCH(orders!K$1, products!$A$1:$G$1, 0))</f>
        <v>1</v>
      </c>
      <c r="L491" s="5">
        <f>INDEX(products!$A$1:$G$49, MATCH($D491, products!$A$1:$A$49, 0), MATCH(orders!L$1, products!$A$1:$G$1, 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 ",0)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 MATCH($D492, products!$A$1:$A$49, 0), MATCH(orders!I$1, products!$A$1:$G$1, 0))</f>
        <v>Lib</v>
      </c>
      <c r="J492" t="str">
        <f>INDEX(products!$A$1:$G$49, MATCH($D492, products!$A$1:$A$49, 0), MATCH(orders!J$1, products!$A$1:$G$1, 0))</f>
        <v>D</v>
      </c>
      <c r="K492" s="4">
        <f>INDEX(products!$A$1:$G$49, MATCH($D492, products!$A$1:$A$49, 0), MATCH(orders!K$1, products!$A$1:$G$1, 0))</f>
        <v>0.5</v>
      </c>
      <c r="L492" s="5">
        <f>INDEX(products!$A$1:$G$49, MATCH($D492, products!$A$1:$A$49, 0), MATCH(orders!L$1, products!$A$1:$G$1, 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 ",0)</f>
        <v>Kendra Backshell</v>
      </c>
      <c r="G493" s="2" t="str">
        <f>IF(_xlfn.XLOOKUP(C493,customers!$A$2:$A$1001,customers!$C$2:$C$1001,,0)=0,"",_xlfn.XLOOKUP(C493,customers!$A$2:$A$1001,customers!$C$2:$C$1001,,0))</f>
        <v/>
      </c>
      <c r="H493" s="2" t="str">
        <f>_xlfn.XLOOKUP(C493,customers!$A$2:$A$1001,customers!$G$2:$G$1001,,0)</f>
        <v>United States</v>
      </c>
      <c r="I493" t="str">
        <f>INDEX(products!$A$1:$G$49, MATCH($D493, products!$A$1:$A$49, 0), MATCH(orders!I$1, products!$A$1:$G$1, 0))</f>
        <v>Lib</v>
      </c>
      <c r="J493" t="str">
        <f>INDEX(products!$A$1:$G$49, MATCH($D493, products!$A$1:$A$49, 0), MATCH(orders!J$1, products!$A$1:$G$1, 0))</f>
        <v>D</v>
      </c>
      <c r="K493" s="4">
        <f>INDEX(products!$A$1:$G$49, MATCH($D493, products!$A$1:$A$49, 0), MATCH(orders!K$1, products!$A$1:$G$1, 0))</f>
        <v>0.2</v>
      </c>
      <c r="L493" s="5">
        <f>INDEX(products!$A$1:$G$49, MATCH($D493, products!$A$1:$A$49, 0), MATCH(orders!L$1, products!$A$1:$G$1, 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 ",0)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 MATCH($D494, products!$A$1:$A$49, 0), MATCH(orders!I$1, products!$A$1:$G$1, 0))</f>
        <v>Exc</v>
      </c>
      <c r="J494" t="str">
        <f>INDEX(products!$A$1:$G$49, MATCH($D494, products!$A$1:$A$49, 0), MATCH(orders!J$1, products!$A$1:$G$1, 0))</f>
        <v>M</v>
      </c>
      <c r="K494" s="4">
        <f>INDEX(products!$A$1:$G$49, MATCH($D494, products!$A$1:$A$49, 0), MATCH(orders!K$1, products!$A$1:$G$1, 0))</f>
        <v>0.2</v>
      </c>
      <c r="L494" s="5">
        <f>INDEX(products!$A$1:$G$49, MATCH($D494, products!$A$1:$A$49, 0), MATCH(orders!L$1, products!$A$1:$G$1, 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 ",0)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 MATCH($D495, products!$A$1:$A$49, 0), MATCH(orders!I$1, products!$A$1:$G$1, 0))</f>
        <v>Rob</v>
      </c>
      <c r="J495" t="str">
        <f>INDEX(products!$A$1:$G$49, MATCH($D495, products!$A$1:$A$49, 0), MATCH(orders!J$1, products!$A$1:$G$1, 0))</f>
        <v>M</v>
      </c>
      <c r="K495" s="4">
        <f>INDEX(products!$A$1:$G$49, MATCH($D495, products!$A$1:$A$49, 0), MATCH(orders!K$1, products!$A$1:$G$1, 0))</f>
        <v>0.5</v>
      </c>
      <c r="L495" s="5">
        <f>INDEX(products!$A$1:$G$49, MATCH($D495, products!$A$1:$A$49, 0), MATCH(orders!L$1, products!$A$1:$G$1, 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 ",0)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 MATCH($D496, products!$A$1:$A$49, 0), MATCH(orders!I$1, products!$A$1:$G$1, 0))</f>
        <v>Lib</v>
      </c>
      <c r="J496" t="str">
        <f>INDEX(products!$A$1:$G$49, MATCH($D496, products!$A$1:$A$49, 0), MATCH(orders!J$1, products!$A$1:$G$1, 0))</f>
        <v>L</v>
      </c>
      <c r="K496" s="4">
        <f>INDEX(products!$A$1:$G$49, MATCH($D496, products!$A$1:$A$49, 0), MATCH(orders!K$1, products!$A$1:$G$1, 0))</f>
        <v>1</v>
      </c>
      <c r="L496" s="5">
        <f>INDEX(products!$A$1:$G$49, MATCH($D496, products!$A$1:$A$49, 0), MATCH(orders!L$1, products!$A$1:$G$1, 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 ",0)</f>
        <v>Currey MacAllister</v>
      </c>
      <c r="G497" s="2" t="str">
        <f>IF(_xlfn.XLOOKUP(C497,customers!$A$2:$A$1001,customers!$C$2:$C$1001,,0)=0,"",_xlfn.XLOOKUP(C497,customers!$A$2:$A$1001,customers!$C$2:$C$1001,,0))</f>
        <v/>
      </c>
      <c r="H497" s="2" t="str">
        <f>_xlfn.XLOOKUP(C497,customers!$A$2:$A$1001,customers!$G$2:$G$1001,,0)</f>
        <v>United States</v>
      </c>
      <c r="I497" t="str">
        <f>INDEX(products!$A$1:$G$49, MATCH($D497, products!$A$1:$A$49, 0), MATCH(orders!I$1, products!$A$1:$G$1, 0))</f>
        <v>Lib</v>
      </c>
      <c r="J497" t="str">
        <f>INDEX(products!$A$1:$G$49, MATCH($D497, products!$A$1:$A$49, 0), MATCH(orders!J$1, products!$A$1:$G$1, 0))</f>
        <v>L</v>
      </c>
      <c r="K497" s="4">
        <f>INDEX(products!$A$1:$G$49, MATCH($D497, products!$A$1:$A$49, 0), MATCH(orders!K$1, products!$A$1:$G$1, 0))</f>
        <v>1</v>
      </c>
      <c r="L497" s="5">
        <f>INDEX(products!$A$1:$G$49, MATCH($D497, products!$A$1:$A$49, 0), MATCH(orders!L$1, products!$A$1:$G$1, 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 ",0)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 MATCH($D498, products!$A$1:$A$49, 0), MATCH(orders!I$1, products!$A$1:$G$1, 0))</f>
        <v>Exc</v>
      </c>
      <c r="J498" t="str">
        <f>INDEX(products!$A$1:$G$49, MATCH($D498, products!$A$1:$A$49, 0), MATCH(orders!J$1, products!$A$1:$G$1, 0))</f>
        <v>D</v>
      </c>
      <c r="K498" s="4">
        <f>INDEX(products!$A$1:$G$49, MATCH($D498, products!$A$1:$A$49, 0), MATCH(orders!K$1, products!$A$1:$G$1, 0))</f>
        <v>0.2</v>
      </c>
      <c r="L498" s="5">
        <f>INDEX(products!$A$1:$G$49, MATCH($D498, products!$A$1:$A$49, 0), MATCH(orders!L$1, products!$A$1:$G$1, 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 ",0)</f>
        <v>Chantal Mersh</v>
      </c>
      <c r="G499" s="2" t="str">
        <f>IF(_xlfn.XLOOKUP(C499,customers!$A$2:$A$1001,customers!$C$2:$C$1001,,0)=0,"",_xlfn.XLOOKUP(C499,customers!$A$2:$A$1001,customers!$C$2:$C$1001,,0))</f>
        <v>cmershdt@drupal.org</v>
      </c>
      <c r="H499" s="2" t="str">
        <f>_xlfn.XLOOKUP(C499,customers!$A$2:$A$1001,customers!$G$2:$G$1001,,0)</f>
        <v>Ireland</v>
      </c>
      <c r="I499" t="str">
        <f>INDEX(products!$A$1:$G$49, MATCH($D499, products!$A$1:$A$49, 0), MATCH(orders!I$1, products!$A$1:$G$1, 0))</f>
        <v>Ara</v>
      </c>
      <c r="J499" t="str">
        <f>INDEX(products!$A$1:$G$49, MATCH($D499, products!$A$1:$A$49, 0), MATCH(orders!J$1, products!$A$1:$G$1, 0))</f>
        <v>D</v>
      </c>
      <c r="K499" s="4">
        <f>INDEX(products!$A$1:$G$49, MATCH($D499, products!$A$1:$A$49, 0), MATCH(orders!K$1, products!$A$1:$G$1, 0))</f>
        <v>1</v>
      </c>
      <c r="L499" s="5">
        <f>INDEX(products!$A$1:$G$49, MATCH($D499, products!$A$1:$A$49, 0), MATCH(orders!L$1, products!$A$1:$G$1, 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 ",0)</f>
        <v>Marja Urion</v>
      </c>
      <c r="G500" s="2" t="str">
        <f>IF(_xlfn.XLOOKUP(C500,customers!$A$2:$A$1001,customers!$C$2:$C$1001,,0)=0,"",_xlfn.XLOOKUP(C500,customers!$A$2:$A$1001,customers!$C$2:$C$1001,,0))</f>
        <v>murione5@alexa.com</v>
      </c>
      <c r="H500" s="2" t="str">
        <f>_xlfn.XLOOKUP(C500,customers!$A$2:$A$1001,customers!$G$2:$G$1001,,0)</f>
        <v>Ireland</v>
      </c>
      <c r="I500" t="str">
        <f>INDEX(products!$A$1:$G$49, MATCH($D500, products!$A$1:$A$49, 0), MATCH(orders!I$1, products!$A$1:$G$1, 0))</f>
        <v>Rob</v>
      </c>
      <c r="J500" t="str">
        <f>INDEX(products!$A$1:$G$49, MATCH($D500, products!$A$1:$A$49, 0), MATCH(orders!J$1, products!$A$1:$G$1, 0))</f>
        <v>M</v>
      </c>
      <c r="K500" s="4">
        <f>INDEX(products!$A$1:$G$49, MATCH($D500, products!$A$1:$A$49, 0), MATCH(orders!K$1, products!$A$1:$G$1, 0))</f>
        <v>1</v>
      </c>
      <c r="L500" s="5">
        <f>INDEX(products!$A$1:$G$49, MATCH($D500, products!$A$1:$A$49, 0), MATCH(orders!L$1, products!$A$1:$G$1, 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 ",0)</f>
        <v>Malynda Purbrick</v>
      </c>
      <c r="G501" s="2" t="str">
        <f>IF(_xlfn.XLOOKUP(C501,customers!$A$2:$A$1001,customers!$C$2:$C$1001,,0)=0,"",_xlfn.XLOOKUP(C501,customers!$A$2:$A$1001,customers!$C$2:$C$1001,,0))</f>
        <v/>
      </c>
      <c r="H501" s="2" t="str">
        <f>_xlfn.XLOOKUP(C501,customers!$A$2:$A$1001,customers!$G$2:$G$1001,,0)</f>
        <v>Ireland</v>
      </c>
      <c r="I501" t="str">
        <f>INDEX(products!$A$1:$G$49, MATCH($D501, products!$A$1:$A$49, 0), MATCH(orders!I$1, products!$A$1:$G$1, 0))</f>
        <v>Rob</v>
      </c>
      <c r="J501" t="str">
        <f>INDEX(products!$A$1:$G$49, MATCH($D501, products!$A$1:$A$49, 0), MATCH(orders!J$1, products!$A$1:$G$1, 0))</f>
        <v>D</v>
      </c>
      <c r="K501" s="4">
        <f>INDEX(products!$A$1:$G$49, MATCH($D501, products!$A$1:$A$49, 0), MATCH(orders!K$1, products!$A$1:$G$1, 0))</f>
        <v>0.2</v>
      </c>
      <c r="L501" s="5">
        <f>INDEX(products!$A$1:$G$49, MATCH($D501, products!$A$1:$A$49, 0), MATCH(orders!L$1, products!$A$1:$G$1, 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 ",0)</f>
        <v>Alf Housaman</v>
      </c>
      <c r="G502" s="2" t="str">
        <f>IF(_xlfn.XLOOKUP(C502,customers!$A$2:$A$1001,customers!$C$2:$C$1001,,0)=0,"",_xlfn.XLOOKUP(C502,customers!$A$2:$A$1001,customers!$C$2:$C$1001,,0))</f>
        <v/>
      </c>
      <c r="H502" s="2" t="str">
        <f>_xlfn.XLOOKUP(C502,customers!$A$2:$A$1001,customers!$G$2:$G$1001,,0)</f>
        <v>United States</v>
      </c>
      <c r="I502" t="str">
        <f>INDEX(products!$A$1:$G$49, MATCH($D502, products!$A$1:$A$49, 0), MATCH(orders!I$1, products!$A$1:$G$1, 0))</f>
        <v>Rob</v>
      </c>
      <c r="J502" t="str">
        <f>INDEX(products!$A$1:$G$49, MATCH($D502, products!$A$1:$A$49, 0), MATCH(orders!J$1, products!$A$1:$G$1, 0))</f>
        <v>L</v>
      </c>
      <c r="K502" s="4">
        <f>INDEX(products!$A$1:$G$49, MATCH($D502, products!$A$1:$A$49, 0), MATCH(orders!K$1, products!$A$1:$G$1, 0))</f>
        <v>1</v>
      </c>
      <c r="L502" s="5">
        <f>INDEX(products!$A$1:$G$49, MATCH($D502, products!$A$1:$A$49, 0), MATCH(orders!L$1, products!$A$1:$G$1, 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 ",0)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 MATCH($D503, products!$A$1:$A$49, 0), MATCH(orders!I$1, products!$A$1:$G$1, 0))</f>
        <v>Rob</v>
      </c>
      <c r="J503" t="str">
        <f>INDEX(products!$A$1:$G$49, MATCH($D503, products!$A$1:$A$49, 0), MATCH(orders!J$1, products!$A$1:$G$1, 0))</f>
        <v>M</v>
      </c>
      <c r="K503" s="4">
        <f>INDEX(products!$A$1:$G$49, MATCH($D503, products!$A$1:$A$49, 0), MATCH(orders!K$1, products!$A$1:$G$1, 0))</f>
        <v>0.2</v>
      </c>
      <c r="L503" s="5">
        <f>INDEX(products!$A$1:$G$49, MATCH($D503, products!$A$1:$A$49, 0), MATCH(orders!L$1, products!$A$1:$G$1, 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 ",0)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 MATCH($D504, products!$A$1:$A$49, 0), MATCH(orders!I$1, products!$A$1:$G$1, 0))</f>
        <v>Exc</v>
      </c>
      <c r="J504" t="str">
        <f>INDEX(products!$A$1:$G$49, MATCH($D504, products!$A$1:$A$49, 0), MATCH(orders!J$1, products!$A$1:$G$1, 0))</f>
        <v>M</v>
      </c>
      <c r="K504" s="4">
        <f>INDEX(products!$A$1:$G$49, MATCH($D504, products!$A$1:$A$49, 0), MATCH(orders!K$1, products!$A$1:$G$1, 0))</f>
        <v>0.2</v>
      </c>
      <c r="L504" s="5">
        <f>INDEX(products!$A$1:$G$49, MATCH($D504, products!$A$1:$A$49, 0), MATCH(orders!L$1, products!$A$1:$G$1, 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 ",0)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 MATCH($D505, products!$A$1:$A$49, 0), MATCH(orders!I$1, products!$A$1:$G$1, 0))</f>
        <v>Lib</v>
      </c>
      <c r="J505" t="str">
        <f>INDEX(products!$A$1:$G$49, MATCH($D505, products!$A$1:$A$49, 0), MATCH(orders!J$1, products!$A$1:$G$1, 0))</f>
        <v>D</v>
      </c>
      <c r="K505" s="4">
        <f>INDEX(products!$A$1:$G$49, MATCH($D505, products!$A$1:$A$49, 0), MATCH(orders!K$1, products!$A$1:$G$1, 0))</f>
        <v>1</v>
      </c>
      <c r="L505" s="5">
        <f>INDEX(products!$A$1:$G$49, MATCH($D505, products!$A$1:$A$49, 0), MATCH(orders!L$1, products!$A$1:$G$1, 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 ",0)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 MATCH($D506, products!$A$1:$A$49, 0), MATCH(orders!I$1, products!$A$1:$G$1, 0))</f>
        <v>Lib</v>
      </c>
      <c r="J506" t="str">
        <f>INDEX(products!$A$1:$G$49, MATCH($D506, products!$A$1:$A$49, 0), MATCH(orders!J$1, products!$A$1:$G$1, 0))</f>
        <v>L</v>
      </c>
      <c r="K506" s="4">
        <f>INDEX(products!$A$1:$G$49, MATCH($D506, products!$A$1:$A$49, 0), MATCH(orders!K$1, products!$A$1:$G$1, 0))</f>
        <v>0.2</v>
      </c>
      <c r="L506" s="5">
        <f>INDEX(products!$A$1:$G$49, MATCH($D506, products!$A$1:$A$49, 0), MATCH(orders!L$1, products!$A$1:$G$1, 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 ",0)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 MATCH($D507, products!$A$1:$A$49, 0), MATCH(orders!I$1, products!$A$1:$G$1, 0))</f>
        <v>Lib</v>
      </c>
      <c r="J507" t="str">
        <f>INDEX(products!$A$1:$G$49, MATCH($D507, products!$A$1:$A$49, 0), MATCH(orders!J$1, products!$A$1:$G$1, 0))</f>
        <v>M</v>
      </c>
      <c r="K507" s="4">
        <f>INDEX(products!$A$1:$G$49, MATCH($D507, products!$A$1:$A$49, 0), MATCH(orders!K$1, products!$A$1:$G$1, 0))</f>
        <v>0.2</v>
      </c>
      <c r="L507" s="5">
        <f>INDEX(products!$A$1:$G$49, MATCH($D507, products!$A$1:$A$49, 0), MATCH(orders!L$1, products!$A$1:$G$1, 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 ",0)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 MATCH($D508, products!$A$1:$A$49, 0), MATCH(orders!I$1, products!$A$1:$G$1, 0))</f>
        <v>Ara</v>
      </c>
      <c r="J508" t="str">
        <f>INDEX(products!$A$1:$G$49, MATCH($D508, products!$A$1:$A$49, 0), MATCH(orders!J$1, products!$A$1:$G$1, 0))</f>
        <v>L</v>
      </c>
      <c r="K508" s="4">
        <f>INDEX(products!$A$1:$G$49, MATCH($D508, products!$A$1:$A$49, 0), MATCH(orders!K$1, products!$A$1:$G$1, 0))</f>
        <v>1</v>
      </c>
      <c r="L508" s="5">
        <f>INDEX(products!$A$1:$G$49, MATCH($D508, products!$A$1:$A$49, 0), MATCH(orders!L$1, products!$A$1:$G$1, 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 ",0)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 MATCH($D509, products!$A$1:$A$49, 0), MATCH(orders!I$1, products!$A$1:$G$1, 0))</f>
        <v>Ara</v>
      </c>
      <c r="J509" t="str">
        <f>INDEX(products!$A$1:$G$49, MATCH($D509, products!$A$1:$A$49, 0), MATCH(orders!J$1, products!$A$1:$G$1, 0))</f>
        <v>L</v>
      </c>
      <c r="K509" s="4">
        <f>INDEX(products!$A$1:$G$49, MATCH($D509, products!$A$1:$A$49, 0), MATCH(orders!K$1, products!$A$1:$G$1, 0))</f>
        <v>2.5</v>
      </c>
      <c r="L509" s="5">
        <f>INDEX(products!$A$1:$G$49, MATCH($D509, products!$A$1:$A$49, 0), MATCH(orders!L$1, products!$A$1:$G$1, 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 ",0)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 MATCH($D510, products!$A$1:$A$49, 0), MATCH(orders!I$1, products!$A$1:$G$1, 0))</f>
        <v>Lib</v>
      </c>
      <c r="J510" t="str">
        <f>INDEX(products!$A$1:$G$49, MATCH($D510, products!$A$1:$A$49, 0), MATCH(orders!J$1, products!$A$1:$G$1, 0))</f>
        <v>D</v>
      </c>
      <c r="K510" s="4">
        <f>INDEX(products!$A$1:$G$49, MATCH($D510, products!$A$1:$A$49, 0), MATCH(orders!K$1, products!$A$1:$G$1, 0))</f>
        <v>0.5</v>
      </c>
      <c r="L510" s="5">
        <f>INDEX(products!$A$1:$G$49, MATCH($D510, products!$A$1:$A$49, 0), MATCH(orders!L$1, products!$A$1:$G$1, 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 ",0)</f>
        <v>Marja Urion</v>
      </c>
      <c r="G511" s="2" t="str">
        <f>IF(_xlfn.XLOOKUP(C511,customers!$A$2:$A$1001,customers!$C$2:$C$1001,,0)=0,"",_xlfn.XLOOKUP(C511,customers!$A$2:$A$1001,customers!$C$2:$C$1001,,0))</f>
        <v>murione5@alexa.com</v>
      </c>
      <c r="H511" s="2" t="str">
        <f>_xlfn.XLOOKUP(C511,customers!$A$2:$A$1001,customers!$G$2:$G$1001,,0)</f>
        <v>Ireland</v>
      </c>
      <c r="I511" t="str">
        <f>INDEX(products!$A$1:$G$49, MATCH($D511, products!$A$1:$A$49, 0), MATCH(orders!I$1, products!$A$1:$G$1, 0))</f>
        <v>Ara</v>
      </c>
      <c r="J511" t="str">
        <f>INDEX(products!$A$1:$G$49, MATCH($D511, products!$A$1:$A$49, 0), MATCH(orders!J$1, products!$A$1:$G$1, 0))</f>
        <v>D</v>
      </c>
      <c r="K511" s="4">
        <f>INDEX(products!$A$1:$G$49, MATCH($D511, products!$A$1:$A$49, 0), MATCH(orders!K$1, products!$A$1:$G$1, 0))</f>
        <v>1</v>
      </c>
      <c r="L511" s="5">
        <f>INDEX(products!$A$1:$G$49, MATCH($D511, products!$A$1:$A$49, 0), MATCH(orders!L$1, products!$A$1:$G$1, 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 ",0)</f>
        <v>Camellia Kid</v>
      </c>
      <c r="G512" s="2" t="str">
        <f>IF(_xlfn.XLOOKUP(C512,customers!$A$2:$A$1001,customers!$C$2:$C$1001,,0)=0,"",_xlfn.XLOOKUP(C512,customers!$A$2:$A$1001,customers!$C$2:$C$1001,,0))</f>
        <v>ckide6@narod.ru</v>
      </c>
      <c r="H512" s="2" t="str">
        <f>_xlfn.XLOOKUP(C512,customers!$A$2:$A$1001,customers!$G$2:$G$1001,,0)</f>
        <v>Ireland</v>
      </c>
      <c r="I512" t="str">
        <f>INDEX(products!$A$1:$G$49, MATCH($D512, products!$A$1:$A$49, 0), MATCH(orders!I$1, products!$A$1:$G$1, 0))</f>
        <v>Rob</v>
      </c>
      <c r="J512" t="str">
        <f>INDEX(products!$A$1:$G$49, MATCH($D512, products!$A$1:$A$49, 0), MATCH(orders!J$1, products!$A$1:$G$1, 0))</f>
        <v>L</v>
      </c>
      <c r="K512" s="4">
        <f>INDEX(products!$A$1:$G$49, MATCH($D512, products!$A$1:$A$49, 0), MATCH(orders!K$1, products!$A$1:$G$1, 0))</f>
        <v>0.2</v>
      </c>
      <c r="L512" s="5">
        <f>INDEX(products!$A$1:$G$49, MATCH($D512, products!$A$1:$A$49, 0), MATCH(orders!L$1, products!$A$1:$G$1, 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 ",0)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 MATCH($D513, products!$A$1:$A$49, 0), MATCH(orders!I$1, products!$A$1:$G$1, 0))</f>
        <v>Ara</v>
      </c>
      <c r="J513" t="str">
        <f>INDEX(products!$A$1:$G$49, MATCH($D513, products!$A$1:$A$49, 0), MATCH(orders!J$1, products!$A$1:$G$1, 0))</f>
        <v>M</v>
      </c>
      <c r="K513" s="4">
        <f>INDEX(products!$A$1:$G$49, MATCH($D513, products!$A$1:$A$49, 0), MATCH(orders!K$1, products!$A$1:$G$1, 0))</f>
        <v>0.2</v>
      </c>
      <c r="L513" s="5">
        <f>INDEX(products!$A$1:$G$49, MATCH($D513, products!$A$1:$A$49, 0), MATCH(orders!L$1, products!$A$1:$G$1, 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 ",0)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 MATCH($D514, products!$A$1:$A$49, 0), MATCH(orders!I$1, products!$A$1:$G$1, 0))</f>
        <v>Lib</v>
      </c>
      <c r="J514" t="str">
        <f>INDEX(products!$A$1:$G$49, MATCH($D514, products!$A$1:$A$49, 0), MATCH(orders!J$1, products!$A$1:$G$1, 0))</f>
        <v>L</v>
      </c>
      <c r="K514" s="4">
        <f>INDEX(products!$A$1:$G$49, MATCH($D514, products!$A$1:$A$49, 0), MATCH(orders!K$1, products!$A$1:$G$1, 0))</f>
        <v>1</v>
      </c>
      <c r="L514" s="5">
        <f>INDEX(products!$A$1:$G$49, MATCH($D514, products!$A$1:$A$49, 0), MATCH(orders!L$1, products!$A$1:$G$1, 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 ",0)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 MATCH($D515, products!$A$1:$A$49, 0), MATCH(orders!I$1, products!$A$1:$G$1, 0))</f>
        <v>Lib</v>
      </c>
      <c r="J515" t="str">
        <f>INDEX(products!$A$1:$G$49, MATCH($D515, products!$A$1:$A$49, 0), MATCH(orders!J$1, products!$A$1:$G$1, 0))</f>
        <v>L</v>
      </c>
      <c r="K515" s="4">
        <f>INDEX(products!$A$1:$G$49, MATCH($D515, products!$A$1:$A$49, 0), MATCH(orders!K$1, products!$A$1:$G$1, 0))</f>
        <v>1</v>
      </c>
      <c r="L515" s="5">
        <f>INDEX(products!$A$1:$G$49, MATCH($D515, products!$A$1:$A$49, 0), MATCH(orders!L$1, products!$A$1:$G$1, 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 ",0)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 MATCH($D516, products!$A$1:$A$49, 0), MATCH(orders!I$1, products!$A$1:$G$1, 0))</f>
        <v>Lib</v>
      </c>
      <c r="J516" t="str">
        <f>INDEX(products!$A$1:$G$49, MATCH($D516, products!$A$1:$A$49, 0), MATCH(orders!J$1, products!$A$1:$G$1, 0))</f>
        <v>M</v>
      </c>
      <c r="K516" s="4">
        <f>INDEX(products!$A$1:$G$49, MATCH($D516, products!$A$1:$A$49, 0), MATCH(orders!K$1, products!$A$1:$G$1, 0))</f>
        <v>0.2</v>
      </c>
      <c r="L516" s="5">
        <f>INDEX(products!$A$1:$G$49, MATCH($D516, products!$A$1:$A$49, 0), MATCH(orders!L$1, products!$A$1:$G$1, 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 ",0)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 MATCH($D517, products!$A$1:$A$49, 0), MATCH(orders!I$1, products!$A$1:$G$1, 0))</f>
        <v>Rob</v>
      </c>
      <c r="J517" t="str">
        <f>INDEX(products!$A$1:$G$49, MATCH($D517, products!$A$1:$A$49, 0), MATCH(orders!J$1, products!$A$1:$G$1, 0))</f>
        <v>L</v>
      </c>
      <c r="K517" s="4">
        <f>INDEX(products!$A$1:$G$49, MATCH($D517, products!$A$1:$A$49, 0), MATCH(orders!K$1, products!$A$1:$G$1, 0))</f>
        <v>0.5</v>
      </c>
      <c r="L517" s="5">
        <f>INDEX(products!$A$1:$G$49, MATCH($D517, products!$A$1:$A$49, 0), MATCH(orders!L$1, products!$A$1:$G$1, 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 ",0)</f>
        <v>Cindra Burling</v>
      </c>
      <c r="G518" s="2" t="str">
        <f>IF(_xlfn.XLOOKUP(C518,customers!$A$2:$A$1001,customers!$C$2:$C$1001,,0)=0,"",_xlfn.XLOOKUP(C518,customers!$A$2:$A$1001,customers!$C$2:$C$1001,,0))</f>
        <v/>
      </c>
      <c r="H518" s="2" t="str">
        <f>_xlfn.XLOOKUP(C518,customers!$A$2:$A$1001,customers!$G$2:$G$1001,,0)</f>
        <v>United States</v>
      </c>
      <c r="I518" t="str">
        <f>INDEX(products!$A$1:$G$49, MATCH($D518, products!$A$1:$A$49, 0), MATCH(orders!I$1, products!$A$1:$G$1, 0))</f>
        <v>Rob</v>
      </c>
      <c r="J518" t="str">
        <f>INDEX(products!$A$1:$G$49, MATCH($D518, products!$A$1:$A$49, 0), MATCH(orders!J$1, products!$A$1:$G$1, 0))</f>
        <v>D</v>
      </c>
      <c r="K518" s="4">
        <f>INDEX(products!$A$1:$G$49, MATCH($D518, products!$A$1:$A$49, 0), MATCH(orders!K$1, products!$A$1:$G$1, 0))</f>
        <v>2.5</v>
      </c>
      <c r="L518" s="5">
        <f>INDEX(products!$A$1:$G$49, MATCH($D518, products!$A$1:$A$49, 0), MATCH(orders!L$1, products!$A$1:$G$1, 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 ",0)</f>
        <v>Channa Belamy</v>
      </c>
      <c r="G519" s="2" t="str">
        <f>IF(_xlfn.XLOOKUP(C519,customers!$A$2:$A$1001,customers!$C$2:$C$1001,,0)=0,"",_xlfn.XLOOKUP(C519,customers!$A$2:$A$1001,customers!$C$2:$C$1001,,0))</f>
        <v/>
      </c>
      <c r="H519" s="2" t="str">
        <f>_xlfn.XLOOKUP(C519,customers!$A$2:$A$1001,customers!$G$2:$G$1001,,0)</f>
        <v>United States</v>
      </c>
      <c r="I519" t="str">
        <f>INDEX(products!$A$1:$G$49, MATCH($D519, products!$A$1:$A$49, 0), MATCH(orders!I$1, products!$A$1:$G$1, 0))</f>
        <v>Lib</v>
      </c>
      <c r="J519" t="str">
        <f>INDEX(products!$A$1:$G$49, MATCH($D519, products!$A$1:$A$49, 0), MATCH(orders!J$1, products!$A$1:$G$1, 0))</f>
        <v>D</v>
      </c>
      <c r="K519" s="4">
        <f>INDEX(products!$A$1:$G$49, MATCH($D519, products!$A$1:$A$49, 0), MATCH(orders!K$1, products!$A$1:$G$1, 0))</f>
        <v>0.2</v>
      </c>
      <c r="L519" s="5">
        <f>INDEX(products!$A$1:$G$49, MATCH($D519, products!$A$1:$A$49, 0), MATCH(orders!L$1, products!$A$1:$G$1, 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 ",0)</f>
        <v>Karl Imorts</v>
      </c>
      <c r="G520" s="2" t="str">
        <f>IF(_xlfn.XLOOKUP(C520,customers!$A$2:$A$1001,customers!$C$2:$C$1001,,0)=0,"",_xlfn.XLOOKUP(C520,customers!$A$2:$A$1001,customers!$C$2:$C$1001,,0))</f>
        <v>kimortsee@alexa.com</v>
      </c>
      <c r="H520" s="2" t="str">
        <f>_xlfn.XLOOKUP(C520,customers!$A$2:$A$1001,customers!$G$2:$G$1001,,0)</f>
        <v>United States</v>
      </c>
      <c r="I520" t="str">
        <f>INDEX(products!$A$1:$G$49, MATCH($D520, products!$A$1:$A$49, 0), MATCH(orders!I$1, products!$A$1:$G$1, 0))</f>
        <v>Exc</v>
      </c>
      <c r="J520" t="str">
        <f>INDEX(products!$A$1:$G$49, MATCH($D520, products!$A$1:$A$49, 0), MATCH(orders!J$1, products!$A$1:$G$1, 0))</f>
        <v>D</v>
      </c>
      <c r="K520" s="4">
        <f>INDEX(products!$A$1:$G$49, MATCH($D520, products!$A$1:$A$49, 0), MATCH(orders!K$1, products!$A$1:$G$1, 0))</f>
        <v>2.5</v>
      </c>
      <c r="L520" s="5">
        <f>INDEX(products!$A$1:$G$49, MATCH($D520, products!$A$1:$A$49, 0), MATCH(orders!L$1, products!$A$1:$G$1, 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 ",0)</f>
        <v>Marja Urion</v>
      </c>
      <c r="G521" s="2" t="str">
        <f>IF(_xlfn.XLOOKUP(C521,customers!$A$2:$A$1001,customers!$C$2:$C$1001,,0)=0,"",_xlfn.XLOOKUP(C521,customers!$A$2:$A$1001,customers!$C$2:$C$1001,,0))</f>
        <v>murione5@alexa.com</v>
      </c>
      <c r="H521" s="2" t="str">
        <f>_xlfn.XLOOKUP(C521,customers!$A$2:$A$1001,customers!$G$2:$G$1001,,0)</f>
        <v>Ireland</v>
      </c>
      <c r="I521" t="str">
        <f>INDEX(products!$A$1:$G$49, MATCH($D521, products!$A$1:$A$49, 0), MATCH(orders!I$1, products!$A$1:$G$1, 0))</f>
        <v>Ara</v>
      </c>
      <c r="J521" t="str">
        <f>INDEX(products!$A$1:$G$49, MATCH($D521, products!$A$1:$A$49, 0), MATCH(orders!J$1, products!$A$1:$G$1, 0))</f>
        <v>D</v>
      </c>
      <c r="K521" s="4">
        <f>INDEX(products!$A$1:$G$49, MATCH($D521, products!$A$1:$A$49, 0), MATCH(orders!K$1, products!$A$1:$G$1, 0))</f>
        <v>0.5</v>
      </c>
      <c r="L521" s="5">
        <f>INDEX(products!$A$1:$G$49, MATCH($D521, products!$A$1:$A$49, 0), MATCH(orders!L$1, products!$A$1:$G$1, 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 ",0)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 MATCH($D522, products!$A$1:$A$49, 0), MATCH(orders!I$1, products!$A$1:$G$1, 0))</f>
        <v>Lib</v>
      </c>
      <c r="J522" t="str">
        <f>INDEX(products!$A$1:$G$49, MATCH($D522, products!$A$1:$A$49, 0), MATCH(orders!J$1, products!$A$1:$G$1, 0))</f>
        <v>D</v>
      </c>
      <c r="K522" s="4">
        <f>INDEX(products!$A$1:$G$49, MATCH($D522, products!$A$1:$A$49, 0), MATCH(orders!K$1, products!$A$1:$G$1, 0))</f>
        <v>0.2</v>
      </c>
      <c r="L522" s="5">
        <f>INDEX(products!$A$1:$G$49, MATCH($D522, products!$A$1:$A$49, 0), MATCH(orders!L$1, products!$A$1:$G$1, 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 ",0)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 MATCH($D523, products!$A$1:$A$49, 0), MATCH(orders!I$1, products!$A$1:$G$1, 0))</f>
        <v>Rob</v>
      </c>
      <c r="J523" t="str">
        <f>INDEX(products!$A$1:$G$49, MATCH($D523, products!$A$1:$A$49, 0), MATCH(orders!J$1, products!$A$1:$G$1, 0))</f>
        <v>M</v>
      </c>
      <c r="K523" s="4">
        <f>INDEX(products!$A$1:$G$49, MATCH($D523, products!$A$1:$A$49, 0), MATCH(orders!K$1, products!$A$1:$G$1, 0))</f>
        <v>1</v>
      </c>
      <c r="L523" s="5">
        <f>INDEX(products!$A$1:$G$49, MATCH($D523, products!$A$1:$A$49, 0), MATCH(orders!L$1, products!$A$1:$G$1, 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 ",0)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 MATCH($D524, products!$A$1:$A$49, 0), MATCH(orders!I$1, products!$A$1:$G$1, 0))</f>
        <v>Rob</v>
      </c>
      <c r="J524" t="str">
        <f>INDEX(products!$A$1:$G$49, MATCH($D524, products!$A$1:$A$49, 0), MATCH(orders!J$1, products!$A$1:$G$1, 0))</f>
        <v>M</v>
      </c>
      <c r="K524" s="4">
        <f>INDEX(products!$A$1:$G$49, MATCH($D524, products!$A$1:$A$49, 0), MATCH(orders!K$1, products!$A$1:$G$1, 0))</f>
        <v>0.5</v>
      </c>
      <c r="L524" s="5">
        <f>INDEX(products!$A$1:$G$49, MATCH($D524, products!$A$1:$A$49, 0), MATCH(orders!L$1, products!$A$1:$G$1, 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 ",0)</f>
        <v>Berty Beelby</v>
      </c>
      <c r="G525" s="2" t="str">
        <f>IF(_xlfn.XLOOKUP(C525,customers!$A$2:$A$1001,customers!$C$2:$C$1001,,0)=0,"",_xlfn.XLOOKUP(C525,customers!$A$2:$A$1001,customers!$C$2:$C$1001,,0))</f>
        <v>bbeelbyej@rediff.com</v>
      </c>
      <c r="H525" s="2" t="str">
        <f>_xlfn.XLOOKUP(C525,customers!$A$2:$A$1001,customers!$G$2:$G$1001,,0)</f>
        <v>Ireland</v>
      </c>
      <c r="I525" t="str">
        <f>INDEX(products!$A$1:$G$49, MATCH($D525, products!$A$1:$A$49, 0), MATCH(orders!I$1, products!$A$1:$G$1, 0))</f>
        <v>Lib</v>
      </c>
      <c r="J525" t="str">
        <f>INDEX(products!$A$1:$G$49, MATCH($D525, products!$A$1:$A$49, 0), MATCH(orders!J$1, products!$A$1:$G$1, 0))</f>
        <v>D</v>
      </c>
      <c r="K525" s="4">
        <f>INDEX(products!$A$1:$G$49, MATCH($D525, products!$A$1:$A$49, 0), MATCH(orders!K$1, products!$A$1:$G$1, 0))</f>
        <v>2.5</v>
      </c>
      <c r="L525" s="5">
        <f>INDEX(products!$A$1:$G$49, MATCH($D525, products!$A$1:$A$49, 0), MATCH(orders!L$1, products!$A$1:$G$1, 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 ",0)</f>
        <v>Erny Stenyng</v>
      </c>
      <c r="G526" s="2" t="str">
        <f>IF(_xlfn.XLOOKUP(C526,customers!$A$2:$A$1001,customers!$C$2:$C$1001,,0)=0,"",_xlfn.XLOOKUP(C526,customers!$A$2:$A$1001,customers!$C$2:$C$1001,,0))</f>
        <v/>
      </c>
      <c r="H526" s="2" t="str">
        <f>_xlfn.XLOOKUP(C526,customers!$A$2:$A$1001,customers!$G$2:$G$1001,,0)</f>
        <v>United States</v>
      </c>
      <c r="I526" t="str">
        <f>INDEX(products!$A$1:$G$49, MATCH($D526, products!$A$1:$A$49, 0), MATCH(orders!I$1, products!$A$1:$G$1, 0))</f>
        <v>Lib</v>
      </c>
      <c r="J526" t="str">
        <f>INDEX(products!$A$1:$G$49, MATCH($D526, products!$A$1:$A$49, 0), MATCH(orders!J$1, products!$A$1:$G$1, 0))</f>
        <v>L</v>
      </c>
      <c r="K526" s="4">
        <f>INDEX(products!$A$1:$G$49, MATCH($D526, products!$A$1:$A$49, 0), MATCH(orders!K$1, products!$A$1:$G$1, 0))</f>
        <v>2.5</v>
      </c>
      <c r="L526" s="5">
        <f>INDEX(products!$A$1:$G$49, MATCH($D526, products!$A$1:$A$49, 0), MATCH(orders!L$1, products!$A$1:$G$1, 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 ",0)</f>
        <v>Edin Yantsurev</v>
      </c>
      <c r="G527" s="2" t="str">
        <f>IF(_xlfn.XLOOKUP(C527,customers!$A$2:$A$1001,customers!$C$2:$C$1001,,0)=0,"",_xlfn.XLOOKUP(C527,customers!$A$2:$A$1001,customers!$C$2:$C$1001,,0))</f>
        <v/>
      </c>
      <c r="H527" s="2" t="str">
        <f>_xlfn.XLOOKUP(C527,customers!$A$2:$A$1001,customers!$G$2:$G$1001,,0)</f>
        <v>United States</v>
      </c>
      <c r="I527" t="str">
        <f>INDEX(products!$A$1:$G$49, MATCH($D527, products!$A$1:$A$49, 0), MATCH(orders!I$1, products!$A$1:$G$1, 0))</f>
        <v>Rob</v>
      </c>
      <c r="J527" t="str">
        <f>INDEX(products!$A$1:$G$49, MATCH($D527, products!$A$1:$A$49, 0), MATCH(orders!J$1, products!$A$1:$G$1, 0))</f>
        <v>D</v>
      </c>
      <c r="K527" s="4">
        <f>INDEX(products!$A$1:$G$49, MATCH($D527, products!$A$1:$A$49, 0), MATCH(orders!K$1, products!$A$1:$G$1, 0))</f>
        <v>0.2</v>
      </c>
      <c r="L527" s="5">
        <f>INDEX(products!$A$1:$G$49, MATCH($D527, products!$A$1:$A$49, 0), MATCH(orders!L$1, products!$A$1:$G$1, 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 ",0)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 MATCH($D528, products!$A$1:$A$49, 0), MATCH(orders!I$1, products!$A$1:$G$1, 0))</f>
        <v>Exc</v>
      </c>
      <c r="J528" t="str">
        <f>INDEX(products!$A$1:$G$49, MATCH($D528, products!$A$1:$A$49, 0), MATCH(orders!J$1, products!$A$1:$G$1, 0))</f>
        <v>M</v>
      </c>
      <c r="K528" s="4">
        <f>INDEX(products!$A$1:$G$49, MATCH($D528, products!$A$1:$A$49, 0), MATCH(orders!K$1, products!$A$1:$G$1, 0))</f>
        <v>2.5</v>
      </c>
      <c r="L528" s="5">
        <f>INDEX(products!$A$1:$G$49, MATCH($D528, products!$A$1:$A$49, 0), MATCH(orders!L$1, products!$A$1:$G$1, 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 ",0)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 MATCH($D529, products!$A$1:$A$49, 0), MATCH(orders!I$1, products!$A$1:$G$1, 0))</f>
        <v>Exc</v>
      </c>
      <c r="J529" t="str">
        <f>INDEX(products!$A$1:$G$49, MATCH($D529, products!$A$1:$A$49, 0), MATCH(orders!J$1, products!$A$1:$G$1, 0))</f>
        <v>M</v>
      </c>
      <c r="K529" s="4">
        <f>INDEX(products!$A$1:$G$49, MATCH($D529, products!$A$1:$A$49, 0), MATCH(orders!K$1, products!$A$1:$G$1, 0))</f>
        <v>0.5</v>
      </c>
      <c r="L529" s="5">
        <f>INDEX(products!$A$1:$G$49, MATCH($D529, products!$A$1:$A$49, 0), MATCH(orders!L$1, products!$A$1:$G$1, 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 ",0)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 MATCH($D530, products!$A$1:$A$49, 0), MATCH(orders!I$1, products!$A$1:$G$1, 0))</f>
        <v>Exc</v>
      </c>
      <c r="J530" t="str">
        <f>INDEX(products!$A$1:$G$49, MATCH($D530, products!$A$1:$A$49, 0), MATCH(orders!J$1, products!$A$1:$G$1, 0))</f>
        <v>L</v>
      </c>
      <c r="K530" s="4">
        <f>INDEX(products!$A$1:$G$49, MATCH($D530, products!$A$1:$A$49, 0), MATCH(orders!K$1, products!$A$1:$G$1, 0))</f>
        <v>0.5</v>
      </c>
      <c r="L530" s="5">
        <f>INDEX(products!$A$1:$G$49, MATCH($D530, products!$A$1:$A$49, 0), MATCH(orders!L$1, products!$A$1:$G$1, 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 ",0)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 MATCH($D531, products!$A$1:$A$49, 0), MATCH(orders!I$1, products!$A$1:$G$1, 0))</f>
        <v>Rob</v>
      </c>
      <c r="J531" t="str">
        <f>INDEX(products!$A$1:$G$49, MATCH($D531, products!$A$1:$A$49, 0), MATCH(orders!J$1, products!$A$1:$G$1, 0))</f>
        <v>M</v>
      </c>
      <c r="K531" s="4">
        <f>INDEX(products!$A$1:$G$49, MATCH($D531, products!$A$1:$A$49, 0), MATCH(orders!K$1, products!$A$1:$G$1, 0))</f>
        <v>1</v>
      </c>
      <c r="L531" s="5">
        <f>INDEX(products!$A$1:$G$49, MATCH($D531, products!$A$1:$A$49, 0), MATCH(orders!L$1, products!$A$1:$G$1, 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 ",0)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 MATCH($D532, products!$A$1:$A$49, 0), MATCH(orders!I$1, products!$A$1:$G$1, 0))</f>
        <v>Rob</v>
      </c>
      <c r="J532" t="str">
        <f>INDEX(products!$A$1:$G$49, MATCH($D532, products!$A$1:$A$49, 0), MATCH(orders!J$1, products!$A$1:$G$1, 0))</f>
        <v>M</v>
      </c>
      <c r="K532" s="4">
        <f>INDEX(products!$A$1:$G$49, MATCH($D532, products!$A$1:$A$49, 0), MATCH(orders!K$1, products!$A$1:$G$1, 0))</f>
        <v>1</v>
      </c>
      <c r="L532" s="5">
        <f>INDEX(products!$A$1:$G$49, MATCH($D532, products!$A$1:$A$49, 0), MATCH(orders!L$1, products!$A$1:$G$1, 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 ",0)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 MATCH($D533, products!$A$1:$A$49, 0), MATCH(orders!I$1, products!$A$1:$G$1, 0))</f>
        <v>Rob</v>
      </c>
      <c r="J533" t="str">
        <f>INDEX(products!$A$1:$G$49, MATCH($D533, products!$A$1:$A$49, 0), MATCH(orders!J$1, products!$A$1:$G$1, 0))</f>
        <v>D</v>
      </c>
      <c r="K533" s="4">
        <f>INDEX(products!$A$1:$G$49, MATCH($D533, products!$A$1:$A$49, 0), MATCH(orders!K$1, products!$A$1:$G$1, 0))</f>
        <v>1</v>
      </c>
      <c r="L533" s="5">
        <f>INDEX(products!$A$1:$G$49, MATCH($D533, products!$A$1:$A$49, 0), MATCH(orders!L$1, products!$A$1:$G$1, 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 ",0)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 MATCH($D534, products!$A$1:$A$49, 0), MATCH(orders!I$1, products!$A$1:$G$1, 0))</f>
        <v>Exc</v>
      </c>
      <c r="J534" t="str">
        <f>INDEX(products!$A$1:$G$49, MATCH($D534, products!$A$1:$A$49, 0), MATCH(orders!J$1, products!$A$1:$G$1, 0))</f>
        <v>M</v>
      </c>
      <c r="K534" s="4">
        <f>INDEX(products!$A$1:$G$49, MATCH($D534, products!$A$1:$A$49, 0), MATCH(orders!K$1, products!$A$1:$G$1, 0))</f>
        <v>0.5</v>
      </c>
      <c r="L534" s="5">
        <f>INDEX(products!$A$1:$G$49, MATCH($D534, products!$A$1:$A$49, 0), MATCH(orders!L$1, products!$A$1:$G$1, 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 ",0)</f>
        <v>Rea Offell</v>
      </c>
      <c r="G535" s="2" t="str">
        <f>IF(_xlfn.XLOOKUP(C535,customers!$A$2:$A$1001,customers!$C$2:$C$1001,,0)=0,"",_xlfn.XLOOKUP(C535,customers!$A$2:$A$1001,customers!$C$2:$C$1001,,0))</f>
        <v/>
      </c>
      <c r="H535" s="2" t="str">
        <f>_xlfn.XLOOKUP(C535,customers!$A$2:$A$1001,customers!$G$2:$G$1001,,0)</f>
        <v>United States</v>
      </c>
      <c r="I535" t="str">
        <f>INDEX(products!$A$1:$G$49, MATCH($D535, products!$A$1:$A$49, 0), MATCH(orders!I$1, products!$A$1:$G$1, 0))</f>
        <v>Rob</v>
      </c>
      <c r="J535" t="str">
        <f>INDEX(products!$A$1:$G$49, MATCH($D535, products!$A$1:$A$49, 0), MATCH(orders!J$1, products!$A$1:$G$1, 0))</f>
        <v>D</v>
      </c>
      <c r="K535" s="4">
        <f>INDEX(products!$A$1:$G$49, MATCH($D535, products!$A$1:$A$49, 0), MATCH(orders!K$1, products!$A$1:$G$1, 0))</f>
        <v>0.5</v>
      </c>
      <c r="L535" s="5">
        <f>INDEX(products!$A$1:$G$49, MATCH($D535, products!$A$1:$A$49, 0), MATCH(orders!L$1, products!$A$1:$G$1, 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 ",0)</f>
        <v>Kris O'Cullen</v>
      </c>
      <c r="G536" s="2" t="str">
        <f>IF(_xlfn.XLOOKUP(C536,customers!$A$2:$A$1001,customers!$C$2:$C$1001,,0)=0,"",_xlfn.XLOOKUP(C536,customers!$A$2:$A$1001,customers!$C$2:$C$1001,,0))</f>
        <v>koculleneu@ca.gov</v>
      </c>
      <c r="H536" s="2" t="str">
        <f>_xlfn.XLOOKUP(C536,customers!$A$2:$A$1001,customers!$G$2:$G$1001,,0)</f>
        <v>Ireland</v>
      </c>
      <c r="I536" t="str">
        <f>INDEX(products!$A$1:$G$49, MATCH($D536, products!$A$1:$A$49, 0), MATCH(orders!I$1, products!$A$1:$G$1, 0))</f>
        <v>Rob</v>
      </c>
      <c r="J536" t="str">
        <f>INDEX(products!$A$1:$G$49, MATCH($D536, products!$A$1:$A$49, 0), MATCH(orders!J$1, products!$A$1:$G$1, 0))</f>
        <v>M</v>
      </c>
      <c r="K536" s="4">
        <f>INDEX(products!$A$1:$G$49, MATCH($D536, products!$A$1:$A$49, 0), MATCH(orders!K$1, products!$A$1:$G$1, 0))</f>
        <v>2.5</v>
      </c>
      <c r="L536" s="5">
        <f>INDEX(products!$A$1:$G$49, MATCH($D536, products!$A$1:$A$49, 0), MATCH(orders!L$1, products!$A$1:$G$1, 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 ",0)</f>
        <v>Timoteo Glisane</v>
      </c>
      <c r="G537" s="2" t="str">
        <f>IF(_xlfn.XLOOKUP(C537,customers!$A$2:$A$1001,customers!$C$2:$C$1001,,0)=0,"",_xlfn.XLOOKUP(C537,customers!$A$2:$A$1001,customers!$C$2:$C$1001,,0))</f>
        <v/>
      </c>
      <c r="H537" s="2" t="str">
        <f>_xlfn.XLOOKUP(C537,customers!$A$2:$A$1001,customers!$G$2:$G$1001,,0)</f>
        <v>Ireland</v>
      </c>
      <c r="I537" t="str">
        <f>INDEX(products!$A$1:$G$49, MATCH($D537, products!$A$1:$A$49, 0), MATCH(orders!I$1, products!$A$1:$G$1, 0))</f>
        <v>Lib</v>
      </c>
      <c r="J537" t="str">
        <f>INDEX(products!$A$1:$G$49, MATCH($D537, products!$A$1:$A$49, 0), MATCH(orders!J$1, products!$A$1:$G$1, 0))</f>
        <v>L</v>
      </c>
      <c r="K537" s="4">
        <f>INDEX(products!$A$1:$G$49, MATCH($D537, products!$A$1:$A$49, 0), MATCH(orders!K$1, products!$A$1:$G$1, 0))</f>
        <v>0.2</v>
      </c>
      <c r="L537" s="5">
        <f>INDEX(products!$A$1:$G$49, MATCH($D537, products!$A$1:$A$49, 0), MATCH(orders!L$1, products!$A$1:$G$1, 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 ",0)</f>
        <v>Marja Urion</v>
      </c>
      <c r="G538" s="2" t="str">
        <f>IF(_xlfn.XLOOKUP(C538,customers!$A$2:$A$1001,customers!$C$2:$C$1001,,0)=0,"",_xlfn.XLOOKUP(C538,customers!$A$2:$A$1001,customers!$C$2:$C$1001,,0))</f>
        <v>murione5@alexa.com</v>
      </c>
      <c r="H538" s="2" t="str">
        <f>_xlfn.XLOOKUP(C538,customers!$A$2:$A$1001,customers!$G$2:$G$1001,,0)</f>
        <v>Ireland</v>
      </c>
      <c r="I538" t="str">
        <f>INDEX(products!$A$1:$G$49, MATCH($D538, products!$A$1:$A$49, 0), MATCH(orders!I$1, products!$A$1:$G$1, 0))</f>
        <v>Rob</v>
      </c>
      <c r="J538" t="str">
        <f>INDEX(products!$A$1:$G$49, MATCH($D538, products!$A$1:$A$49, 0), MATCH(orders!J$1, products!$A$1:$G$1, 0))</f>
        <v>D</v>
      </c>
      <c r="K538" s="4">
        <f>INDEX(products!$A$1:$G$49, MATCH($D538, products!$A$1:$A$49, 0), MATCH(orders!K$1, products!$A$1:$G$1, 0))</f>
        <v>0.2</v>
      </c>
      <c r="L538" s="5">
        <f>INDEX(products!$A$1:$G$49, MATCH($D538, products!$A$1:$A$49, 0), MATCH(orders!L$1, products!$A$1:$G$1, 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 ",0)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 MATCH($D539, products!$A$1:$A$49, 0), MATCH(orders!I$1, products!$A$1:$G$1, 0))</f>
        <v>Exc</v>
      </c>
      <c r="J539" t="str">
        <f>INDEX(products!$A$1:$G$49, MATCH($D539, products!$A$1:$A$49, 0), MATCH(orders!J$1, products!$A$1:$G$1, 0))</f>
        <v>D</v>
      </c>
      <c r="K539" s="4">
        <f>INDEX(products!$A$1:$G$49, MATCH($D539, products!$A$1:$A$49, 0), MATCH(orders!K$1, products!$A$1:$G$1, 0))</f>
        <v>2.5</v>
      </c>
      <c r="L539" s="5">
        <f>INDEX(products!$A$1:$G$49, MATCH($D539, products!$A$1:$A$49, 0), MATCH(orders!L$1, products!$A$1:$G$1, 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 ",0)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 MATCH($D540, products!$A$1:$A$49, 0), MATCH(orders!I$1, products!$A$1:$G$1, 0))</f>
        <v>Rob</v>
      </c>
      <c r="J540" t="str">
        <f>INDEX(products!$A$1:$G$49, MATCH($D540, products!$A$1:$A$49, 0), MATCH(orders!J$1, products!$A$1:$G$1, 0))</f>
        <v>D</v>
      </c>
      <c r="K540" s="4">
        <f>INDEX(products!$A$1:$G$49, MATCH($D540, products!$A$1:$A$49, 0), MATCH(orders!K$1, products!$A$1:$G$1, 0))</f>
        <v>0.2</v>
      </c>
      <c r="L540" s="5">
        <f>INDEX(products!$A$1:$G$49, MATCH($D540, products!$A$1:$A$49, 0), MATCH(orders!L$1, products!$A$1:$G$1, 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 ",0)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 MATCH($D541, products!$A$1:$A$49, 0), MATCH(orders!I$1, products!$A$1:$G$1, 0))</f>
        <v>Rob</v>
      </c>
      <c r="J541" t="str">
        <f>INDEX(products!$A$1:$G$49, MATCH($D541, products!$A$1:$A$49, 0), MATCH(orders!J$1, products!$A$1:$G$1, 0))</f>
        <v>D</v>
      </c>
      <c r="K541" s="4">
        <f>INDEX(products!$A$1:$G$49, MATCH($D541, products!$A$1:$A$49, 0), MATCH(orders!K$1, products!$A$1:$G$1, 0))</f>
        <v>0.5</v>
      </c>
      <c r="L541" s="5">
        <f>INDEX(products!$A$1:$G$49, MATCH($D541, products!$A$1:$A$49, 0), MATCH(orders!L$1, products!$A$1:$G$1, 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 ",0)</f>
        <v>Killian Osler</v>
      </c>
      <c r="G542" s="2" t="str">
        <f>IF(_xlfn.XLOOKUP(C542,customers!$A$2:$A$1001,customers!$C$2:$C$1001,,0)=0,"",_xlfn.XLOOKUP(C542,customers!$A$2:$A$1001,customers!$C$2:$C$1001,,0))</f>
        <v>koslerf0@gmpg.org</v>
      </c>
      <c r="H542" s="2" t="str">
        <f>_xlfn.XLOOKUP(C542,customers!$A$2:$A$1001,customers!$G$2:$G$1001,,0)</f>
        <v>United States</v>
      </c>
      <c r="I542" t="str">
        <f>INDEX(products!$A$1:$G$49, MATCH($D542, products!$A$1:$A$49, 0), MATCH(orders!I$1, products!$A$1:$G$1, 0))</f>
        <v>Lib</v>
      </c>
      <c r="J542" t="str">
        <f>INDEX(products!$A$1:$G$49, MATCH($D542, products!$A$1:$A$49, 0), MATCH(orders!J$1, products!$A$1:$G$1, 0))</f>
        <v>L</v>
      </c>
      <c r="K542" s="4">
        <f>INDEX(products!$A$1:$G$49, MATCH($D542, products!$A$1:$A$49, 0), MATCH(orders!K$1, products!$A$1:$G$1, 0))</f>
        <v>1</v>
      </c>
      <c r="L542" s="5">
        <f>INDEX(products!$A$1:$G$49, MATCH($D542, products!$A$1:$A$49, 0), MATCH(orders!L$1, products!$A$1:$G$1, 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 ",0)</f>
        <v>Lora Dukes</v>
      </c>
      <c r="G543" s="2" t="str">
        <f>IF(_xlfn.XLOOKUP(C543,customers!$A$2:$A$1001,customers!$C$2:$C$1001,,0)=0,"",_xlfn.XLOOKUP(C543,customers!$A$2:$A$1001,customers!$C$2:$C$1001,,0))</f>
        <v/>
      </c>
      <c r="H543" s="2" t="str">
        <f>_xlfn.XLOOKUP(C543,customers!$A$2:$A$1001,customers!$G$2:$G$1001,,0)</f>
        <v>Ireland</v>
      </c>
      <c r="I543" t="str">
        <f>INDEX(products!$A$1:$G$49, MATCH($D543, products!$A$1:$A$49, 0), MATCH(orders!I$1, products!$A$1:$G$1, 0))</f>
        <v>Ara</v>
      </c>
      <c r="J543" t="str">
        <f>INDEX(products!$A$1:$G$49, MATCH($D543, products!$A$1:$A$49, 0), MATCH(orders!J$1, products!$A$1:$G$1, 0))</f>
        <v>D</v>
      </c>
      <c r="K543" s="4">
        <f>INDEX(products!$A$1:$G$49, MATCH($D543, products!$A$1:$A$49, 0), MATCH(orders!K$1, products!$A$1:$G$1, 0))</f>
        <v>2.5</v>
      </c>
      <c r="L543" s="5">
        <f>INDEX(products!$A$1:$G$49, MATCH($D543, products!$A$1:$A$49, 0), MATCH(orders!L$1, products!$A$1:$G$1, 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 ",0)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 MATCH($D544, products!$A$1:$A$49, 0), MATCH(orders!I$1, products!$A$1:$G$1, 0))</f>
        <v>Ara</v>
      </c>
      <c r="J544" t="str">
        <f>INDEX(products!$A$1:$G$49, MATCH($D544, products!$A$1:$A$49, 0), MATCH(orders!J$1, products!$A$1:$G$1, 0))</f>
        <v>M</v>
      </c>
      <c r="K544" s="4">
        <f>INDEX(products!$A$1:$G$49, MATCH($D544, products!$A$1:$A$49, 0), MATCH(orders!K$1, products!$A$1:$G$1, 0))</f>
        <v>2.5</v>
      </c>
      <c r="L544" s="5">
        <f>INDEX(products!$A$1:$G$49, MATCH($D544, products!$A$1:$A$49, 0), MATCH(orders!L$1, products!$A$1:$G$1, 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 ",0)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 MATCH($D545, products!$A$1:$A$49, 0), MATCH(orders!I$1, products!$A$1:$G$1, 0))</f>
        <v>Rob</v>
      </c>
      <c r="J545" t="str">
        <f>INDEX(products!$A$1:$G$49, MATCH($D545, products!$A$1:$A$49, 0), MATCH(orders!J$1, products!$A$1:$G$1, 0))</f>
        <v>L</v>
      </c>
      <c r="K545" s="4">
        <f>INDEX(products!$A$1:$G$49, MATCH($D545, products!$A$1:$A$49, 0), MATCH(orders!K$1, products!$A$1:$G$1, 0))</f>
        <v>2.5</v>
      </c>
      <c r="L545" s="5">
        <f>INDEX(products!$A$1:$G$49, MATCH($D545, products!$A$1:$A$49, 0), MATCH(orders!L$1, products!$A$1:$G$1, 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 ",0)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 MATCH($D546, products!$A$1:$A$49, 0), MATCH(orders!I$1, products!$A$1:$G$1, 0))</f>
        <v>Ara</v>
      </c>
      <c r="J546" t="str">
        <f>INDEX(products!$A$1:$G$49, MATCH($D546, products!$A$1:$A$49, 0), MATCH(orders!J$1, products!$A$1:$G$1, 0))</f>
        <v>L</v>
      </c>
      <c r="K546" s="4">
        <f>INDEX(products!$A$1:$G$49, MATCH($D546, products!$A$1:$A$49, 0), MATCH(orders!K$1, products!$A$1:$G$1, 0))</f>
        <v>0.5</v>
      </c>
      <c r="L546" s="5">
        <f>INDEX(products!$A$1:$G$49, MATCH($D546, products!$A$1:$A$49, 0), MATCH(orders!L$1, products!$A$1:$G$1, 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 ",0)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 MATCH($D547, products!$A$1:$A$49, 0), MATCH(orders!I$1, products!$A$1:$G$1, 0))</f>
        <v>Lib</v>
      </c>
      <c r="J547" t="str">
        <f>INDEX(products!$A$1:$G$49, MATCH($D547, products!$A$1:$A$49, 0), MATCH(orders!J$1, products!$A$1:$G$1, 0))</f>
        <v>D</v>
      </c>
      <c r="K547" s="4">
        <f>INDEX(products!$A$1:$G$49, MATCH($D547, products!$A$1:$A$49, 0), MATCH(orders!K$1, products!$A$1:$G$1, 0))</f>
        <v>0.2</v>
      </c>
      <c r="L547" s="5">
        <f>INDEX(products!$A$1:$G$49, MATCH($D547, products!$A$1:$A$49, 0), MATCH(orders!L$1, products!$A$1:$G$1, 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 ",0)</f>
        <v>Dom Milella</v>
      </c>
      <c r="G548" s="2" t="str">
        <f>IF(_xlfn.XLOOKUP(C548,customers!$A$2:$A$1001,customers!$C$2:$C$1001,,0)=0,"",_xlfn.XLOOKUP(C548,customers!$A$2:$A$1001,customers!$C$2:$C$1001,,0))</f>
        <v/>
      </c>
      <c r="H548" s="2" t="str">
        <f>_xlfn.XLOOKUP(C548,customers!$A$2:$A$1001,customers!$G$2:$G$1001,,0)</f>
        <v>Ireland</v>
      </c>
      <c r="I548" t="str">
        <f>INDEX(products!$A$1:$G$49, MATCH($D548, products!$A$1:$A$49, 0), MATCH(orders!I$1, products!$A$1:$G$1, 0))</f>
        <v>Exc</v>
      </c>
      <c r="J548" t="str">
        <f>INDEX(products!$A$1:$G$49, MATCH($D548, products!$A$1:$A$49, 0), MATCH(orders!J$1, products!$A$1:$G$1, 0))</f>
        <v>D</v>
      </c>
      <c r="K548" s="4">
        <f>INDEX(products!$A$1:$G$49, MATCH($D548, products!$A$1:$A$49, 0), MATCH(orders!K$1, products!$A$1:$G$1, 0))</f>
        <v>2.5</v>
      </c>
      <c r="L548" s="5">
        <f>INDEX(products!$A$1:$G$49, MATCH($D548, products!$A$1:$A$49, 0), MATCH(orders!L$1, products!$A$1:$G$1, 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 ",0)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 MATCH($D549, products!$A$1:$A$49, 0), MATCH(orders!I$1, products!$A$1:$G$1, 0))</f>
        <v>Rob</v>
      </c>
      <c r="J549" t="str">
        <f>INDEX(products!$A$1:$G$49, MATCH($D549, products!$A$1:$A$49, 0), MATCH(orders!J$1, products!$A$1:$G$1, 0))</f>
        <v>L</v>
      </c>
      <c r="K549" s="4">
        <f>INDEX(products!$A$1:$G$49, MATCH($D549, products!$A$1:$A$49, 0), MATCH(orders!K$1, products!$A$1:$G$1, 0))</f>
        <v>0.2</v>
      </c>
      <c r="L549" s="5">
        <f>INDEX(products!$A$1:$G$49, MATCH($D549, products!$A$1:$A$49, 0), MATCH(orders!L$1, products!$A$1:$G$1, 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 ",0)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 MATCH($D550, products!$A$1:$A$49, 0), MATCH(orders!I$1, products!$A$1:$G$1, 0))</f>
        <v>Exc</v>
      </c>
      <c r="J550" t="str">
        <f>INDEX(products!$A$1:$G$49, MATCH($D550, products!$A$1:$A$49, 0), MATCH(orders!J$1, products!$A$1:$G$1, 0))</f>
        <v>L</v>
      </c>
      <c r="K550" s="4">
        <f>INDEX(products!$A$1:$G$49, MATCH($D550, products!$A$1:$A$49, 0), MATCH(orders!K$1, products!$A$1:$G$1, 0))</f>
        <v>0.2</v>
      </c>
      <c r="L550" s="5">
        <f>INDEX(products!$A$1:$G$49, MATCH($D550, products!$A$1:$A$49, 0), MATCH(orders!L$1, products!$A$1:$G$1, 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 ",0)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 MATCH($D551, products!$A$1:$A$49, 0), MATCH(orders!I$1, products!$A$1:$G$1, 0))</f>
        <v>Exc</v>
      </c>
      <c r="J551" t="str">
        <f>INDEX(products!$A$1:$G$49, MATCH($D551, products!$A$1:$A$49, 0), MATCH(orders!J$1, products!$A$1:$G$1, 0))</f>
        <v>L</v>
      </c>
      <c r="K551" s="4">
        <f>INDEX(products!$A$1:$G$49, MATCH($D551, products!$A$1:$A$49, 0), MATCH(orders!K$1, products!$A$1:$G$1, 0))</f>
        <v>0.2</v>
      </c>
      <c r="L551" s="5">
        <f>INDEX(products!$A$1:$G$49, MATCH($D551, products!$A$1:$A$49, 0), MATCH(orders!L$1, products!$A$1:$G$1, 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 ",0)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 MATCH($D552, products!$A$1:$A$49, 0), MATCH(orders!I$1, products!$A$1:$G$1, 0))</f>
        <v>Lib</v>
      </c>
      <c r="J552" t="str">
        <f>INDEX(products!$A$1:$G$49, MATCH($D552, products!$A$1:$A$49, 0), MATCH(orders!J$1, products!$A$1:$G$1, 0))</f>
        <v>D</v>
      </c>
      <c r="K552" s="4">
        <f>INDEX(products!$A$1:$G$49, MATCH($D552, products!$A$1:$A$49, 0), MATCH(orders!K$1, products!$A$1:$G$1, 0))</f>
        <v>0.2</v>
      </c>
      <c r="L552" s="5">
        <f>INDEX(products!$A$1:$G$49, MATCH($D552, products!$A$1:$A$49, 0), MATCH(orders!L$1, products!$A$1:$G$1, 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 ",0)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 MATCH($D553, products!$A$1:$A$49, 0), MATCH(orders!I$1, products!$A$1:$G$1, 0))</f>
        <v>Exc</v>
      </c>
      <c r="J553" t="str">
        <f>INDEX(products!$A$1:$G$49, MATCH($D553, products!$A$1:$A$49, 0), MATCH(orders!J$1, products!$A$1:$G$1, 0))</f>
        <v>D</v>
      </c>
      <c r="K553" s="4">
        <f>INDEX(products!$A$1:$G$49, MATCH($D553, products!$A$1:$A$49, 0), MATCH(orders!K$1, products!$A$1:$G$1, 0))</f>
        <v>0.2</v>
      </c>
      <c r="L553" s="5">
        <f>INDEX(products!$A$1:$G$49, MATCH($D553, products!$A$1:$A$49, 0), MATCH(orders!L$1, products!$A$1:$G$1, 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 ",0)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 MATCH($D554, products!$A$1:$A$49, 0), MATCH(orders!I$1, products!$A$1:$G$1, 0))</f>
        <v>Exc</v>
      </c>
      <c r="J554" t="str">
        <f>INDEX(products!$A$1:$G$49, MATCH($D554, products!$A$1:$A$49, 0), MATCH(orders!J$1, products!$A$1:$G$1, 0))</f>
        <v>L</v>
      </c>
      <c r="K554" s="4">
        <f>INDEX(products!$A$1:$G$49, MATCH($D554, products!$A$1:$A$49, 0), MATCH(orders!K$1, products!$A$1:$G$1, 0))</f>
        <v>0.2</v>
      </c>
      <c r="L554" s="5">
        <f>INDEX(products!$A$1:$G$49, MATCH($D554, products!$A$1:$A$49, 0), MATCH(orders!L$1, products!$A$1:$G$1, 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 ",0)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 MATCH($D555, products!$A$1:$A$49, 0), MATCH(orders!I$1, products!$A$1:$G$1, 0))</f>
        <v>Exc</v>
      </c>
      <c r="J555" t="str">
        <f>INDEX(products!$A$1:$G$49, MATCH($D555, products!$A$1:$A$49, 0), MATCH(orders!J$1, products!$A$1:$G$1, 0))</f>
        <v>M</v>
      </c>
      <c r="K555" s="4">
        <f>INDEX(products!$A$1:$G$49, MATCH($D555, products!$A$1:$A$49, 0), MATCH(orders!K$1, products!$A$1:$G$1, 0))</f>
        <v>1</v>
      </c>
      <c r="L555" s="5">
        <f>INDEX(products!$A$1:$G$49, MATCH($D555, products!$A$1:$A$49, 0), MATCH(orders!L$1, products!$A$1:$G$1, 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 ",0)</f>
        <v>Madelaine Sharples</v>
      </c>
      <c r="G556" s="2" t="str">
        <f>IF(_xlfn.XLOOKUP(C556,customers!$A$2:$A$1001,customers!$C$2:$C$1001,,0)=0,"",_xlfn.XLOOKUP(C556,customers!$A$2:$A$1001,customers!$C$2:$C$1001,,0))</f>
        <v/>
      </c>
      <c r="H556" s="2" t="str">
        <f>_xlfn.XLOOKUP(C556,customers!$A$2:$A$1001,customers!$G$2:$G$1001,,0)</f>
        <v>United Kingdom</v>
      </c>
      <c r="I556" t="str">
        <f>INDEX(products!$A$1:$G$49, MATCH($D556, products!$A$1:$A$49, 0), MATCH(orders!I$1, products!$A$1:$G$1, 0))</f>
        <v>Rob</v>
      </c>
      <c r="J556" t="str">
        <f>INDEX(products!$A$1:$G$49, MATCH($D556, products!$A$1:$A$49, 0), MATCH(orders!J$1, products!$A$1:$G$1, 0))</f>
        <v>L</v>
      </c>
      <c r="K556" s="4">
        <f>INDEX(products!$A$1:$G$49, MATCH($D556, products!$A$1:$A$49, 0), MATCH(orders!K$1, products!$A$1:$G$1, 0))</f>
        <v>2.5</v>
      </c>
      <c r="L556" s="5">
        <f>INDEX(products!$A$1:$G$49, MATCH($D556, products!$A$1:$A$49, 0), MATCH(orders!L$1, products!$A$1:$G$1, 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 ",0)</f>
        <v>Sigfrid Busch</v>
      </c>
      <c r="G557" s="2" t="str">
        <f>IF(_xlfn.XLOOKUP(C557,customers!$A$2:$A$1001,customers!$C$2:$C$1001,,0)=0,"",_xlfn.XLOOKUP(C557,customers!$A$2:$A$1001,customers!$C$2:$C$1001,,0))</f>
        <v>sbuschff@so-net.ne.jp</v>
      </c>
      <c r="H557" s="2" t="str">
        <f>_xlfn.XLOOKUP(C557,customers!$A$2:$A$1001,customers!$G$2:$G$1001,,0)</f>
        <v>Ireland</v>
      </c>
      <c r="I557" t="str">
        <f>INDEX(products!$A$1:$G$49, MATCH($D557, products!$A$1:$A$49, 0), MATCH(orders!I$1, products!$A$1:$G$1, 0))</f>
        <v>Exc</v>
      </c>
      <c r="J557" t="str">
        <f>INDEX(products!$A$1:$G$49, MATCH($D557, products!$A$1:$A$49, 0), MATCH(orders!J$1, products!$A$1:$G$1, 0))</f>
        <v>M</v>
      </c>
      <c r="K557" s="4">
        <f>INDEX(products!$A$1:$G$49, MATCH($D557, products!$A$1:$A$49, 0), MATCH(orders!K$1, products!$A$1:$G$1, 0))</f>
        <v>1</v>
      </c>
      <c r="L557" s="5">
        <f>INDEX(products!$A$1:$G$49, MATCH($D557, products!$A$1:$A$49, 0), MATCH(orders!L$1, products!$A$1:$G$1, 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 ",0)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 MATCH($D558, products!$A$1:$A$49, 0), MATCH(orders!I$1, products!$A$1:$G$1, 0))</f>
        <v>Lib</v>
      </c>
      <c r="J558" t="str">
        <f>INDEX(products!$A$1:$G$49, MATCH($D558, products!$A$1:$A$49, 0), MATCH(orders!J$1, products!$A$1:$G$1, 0))</f>
        <v>M</v>
      </c>
      <c r="K558" s="4">
        <f>INDEX(products!$A$1:$G$49, MATCH($D558, products!$A$1:$A$49, 0), MATCH(orders!K$1, products!$A$1:$G$1, 0))</f>
        <v>0.2</v>
      </c>
      <c r="L558" s="5">
        <f>INDEX(products!$A$1:$G$49, MATCH($D558, products!$A$1:$A$49, 0), MATCH(orders!L$1, products!$A$1:$G$1, 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 ",0)</f>
        <v>Marja Urion</v>
      </c>
      <c r="G559" s="2" t="str">
        <f>IF(_xlfn.XLOOKUP(C559,customers!$A$2:$A$1001,customers!$C$2:$C$1001,,0)=0,"",_xlfn.XLOOKUP(C559,customers!$A$2:$A$1001,customers!$C$2:$C$1001,,0))</f>
        <v>murione5@alexa.com</v>
      </c>
      <c r="H559" s="2" t="str">
        <f>_xlfn.XLOOKUP(C559,customers!$A$2:$A$1001,customers!$G$2:$G$1001,,0)</f>
        <v>Ireland</v>
      </c>
      <c r="I559" t="str">
        <f>INDEX(products!$A$1:$G$49, MATCH($D559, products!$A$1:$A$49, 0), MATCH(orders!I$1, products!$A$1:$G$1, 0))</f>
        <v>Exc</v>
      </c>
      <c r="J559" t="str">
        <f>INDEX(products!$A$1:$G$49, MATCH($D559, products!$A$1:$A$49, 0), MATCH(orders!J$1, products!$A$1:$G$1, 0))</f>
        <v>L</v>
      </c>
      <c r="K559" s="4">
        <f>INDEX(products!$A$1:$G$49, MATCH($D559, products!$A$1:$A$49, 0), MATCH(orders!K$1, products!$A$1:$G$1, 0))</f>
        <v>1</v>
      </c>
      <c r="L559" s="5">
        <f>INDEX(products!$A$1:$G$49, MATCH($D559, products!$A$1:$A$49, 0), MATCH(orders!L$1, products!$A$1:$G$1, 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 ",0)</f>
        <v>Kenton Wetherick</v>
      </c>
      <c r="G560" s="2" t="str">
        <f>IF(_xlfn.XLOOKUP(C560,customers!$A$2:$A$1001,customers!$C$2:$C$1001,,0)=0,"",_xlfn.XLOOKUP(C560,customers!$A$2:$A$1001,customers!$C$2:$C$1001,,0))</f>
        <v/>
      </c>
      <c r="H560" s="2" t="str">
        <f>_xlfn.XLOOKUP(C560,customers!$A$2:$A$1001,customers!$G$2:$G$1001,,0)</f>
        <v>United States</v>
      </c>
      <c r="I560" t="str">
        <f>INDEX(products!$A$1:$G$49, MATCH($D560, products!$A$1:$A$49, 0), MATCH(orders!I$1, products!$A$1:$G$1, 0))</f>
        <v>Lib</v>
      </c>
      <c r="J560" t="str">
        <f>INDEX(products!$A$1:$G$49, MATCH($D560, products!$A$1:$A$49, 0), MATCH(orders!J$1, products!$A$1:$G$1, 0))</f>
        <v>D</v>
      </c>
      <c r="K560" s="4">
        <f>INDEX(products!$A$1:$G$49, MATCH($D560, products!$A$1:$A$49, 0), MATCH(orders!K$1, products!$A$1:$G$1, 0))</f>
        <v>0.2</v>
      </c>
      <c r="L560" s="5">
        <f>INDEX(products!$A$1:$G$49, MATCH($D560, products!$A$1:$A$49, 0), MATCH(orders!L$1, products!$A$1:$G$1, 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 ",0)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 MATCH($D561, products!$A$1:$A$49, 0), MATCH(orders!I$1, products!$A$1:$G$1, 0))</f>
        <v>Ara</v>
      </c>
      <c r="J561" t="str">
        <f>INDEX(products!$A$1:$G$49, MATCH($D561, products!$A$1:$A$49, 0), MATCH(orders!J$1, products!$A$1:$G$1, 0))</f>
        <v>L</v>
      </c>
      <c r="K561" s="4">
        <f>INDEX(products!$A$1:$G$49, MATCH($D561, products!$A$1:$A$49, 0), MATCH(orders!K$1, products!$A$1:$G$1, 0))</f>
        <v>1</v>
      </c>
      <c r="L561" s="5">
        <f>INDEX(products!$A$1:$G$49, MATCH($D561, products!$A$1:$A$49, 0), MATCH(orders!L$1, products!$A$1:$G$1, 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 ",0)</f>
        <v>Hatty Dovydenas</v>
      </c>
      <c r="G562" s="2" t="str">
        <f>IF(_xlfn.XLOOKUP(C562,customers!$A$2:$A$1001,customers!$C$2:$C$1001,,0)=0,"",_xlfn.XLOOKUP(C562,customers!$A$2:$A$1001,customers!$C$2:$C$1001,,0))</f>
        <v/>
      </c>
      <c r="H562" s="2" t="str">
        <f>_xlfn.XLOOKUP(C562,customers!$A$2:$A$1001,customers!$G$2:$G$1001,,0)</f>
        <v>United States</v>
      </c>
      <c r="I562" t="str">
        <f>INDEX(products!$A$1:$G$49, MATCH($D562, products!$A$1:$A$49, 0), MATCH(orders!I$1, products!$A$1:$G$1, 0))</f>
        <v>Exc</v>
      </c>
      <c r="J562" t="str">
        <f>INDEX(products!$A$1:$G$49, MATCH($D562, products!$A$1:$A$49, 0), MATCH(orders!J$1, products!$A$1:$G$1, 0))</f>
        <v>M</v>
      </c>
      <c r="K562" s="4">
        <f>INDEX(products!$A$1:$G$49, MATCH($D562, products!$A$1:$A$49, 0), MATCH(orders!K$1, products!$A$1:$G$1, 0))</f>
        <v>2.5</v>
      </c>
      <c r="L562" s="5">
        <f>INDEX(products!$A$1:$G$49, MATCH($D562, products!$A$1:$A$49, 0), MATCH(orders!L$1, products!$A$1:$G$1, 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 ",0)</f>
        <v>Nathaniel Bloxland</v>
      </c>
      <c r="G563" s="2" t="str">
        <f>IF(_xlfn.XLOOKUP(C563,customers!$A$2:$A$1001,customers!$C$2:$C$1001,,0)=0,"",_xlfn.XLOOKUP(C563,customers!$A$2:$A$1001,customers!$C$2:$C$1001,,0))</f>
        <v/>
      </c>
      <c r="H563" s="2" t="str">
        <f>_xlfn.XLOOKUP(C563,customers!$A$2:$A$1001,customers!$G$2:$G$1001,,0)</f>
        <v>Ireland</v>
      </c>
      <c r="I563" t="str">
        <f>INDEX(products!$A$1:$G$49, MATCH($D563, products!$A$1:$A$49, 0), MATCH(orders!I$1, products!$A$1:$G$1, 0))</f>
        <v>Ara</v>
      </c>
      <c r="J563" t="str">
        <f>INDEX(products!$A$1:$G$49, MATCH($D563, products!$A$1:$A$49, 0), MATCH(orders!J$1, products!$A$1:$G$1, 0))</f>
        <v>D</v>
      </c>
      <c r="K563" s="4">
        <f>INDEX(products!$A$1:$G$49, MATCH($D563, products!$A$1:$A$49, 0), MATCH(orders!K$1, products!$A$1:$G$1, 0))</f>
        <v>0.2</v>
      </c>
      <c r="L563" s="5">
        <f>INDEX(products!$A$1:$G$49, MATCH($D563, products!$A$1:$A$49, 0), MATCH(orders!L$1, products!$A$1:$G$1, 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 ",0)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 MATCH($D564, products!$A$1:$A$49, 0), MATCH(orders!I$1, products!$A$1:$G$1, 0))</f>
        <v>Lib</v>
      </c>
      <c r="J564" t="str">
        <f>INDEX(products!$A$1:$G$49, MATCH($D564, products!$A$1:$A$49, 0), MATCH(orders!J$1, products!$A$1:$G$1, 0))</f>
        <v>L</v>
      </c>
      <c r="K564" s="4">
        <f>INDEX(products!$A$1:$G$49, MATCH($D564, products!$A$1:$A$49, 0), MATCH(orders!K$1, products!$A$1:$G$1, 0))</f>
        <v>0.2</v>
      </c>
      <c r="L564" s="5">
        <f>INDEX(products!$A$1:$G$49, MATCH($D564, products!$A$1:$A$49, 0), MATCH(orders!L$1, products!$A$1:$G$1, 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 ",0)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 MATCH($D565, products!$A$1:$A$49, 0), MATCH(orders!I$1, products!$A$1:$G$1, 0))</f>
        <v>Exc</v>
      </c>
      <c r="J565" t="str">
        <f>INDEX(products!$A$1:$G$49, MATCH($D565, products!$A$1:$A$49, 0), MATCH(orders!J$1, products!$A$1:$G$1, 0))</f>
        <v>M</v>
      </c>
      <c r="K565" s="4">
        <f>INDEX(products!$A$1:$G$49, MATCH($D565, products!$A$1:$A$49, 0), MATCH(orders!K$1, products!$A$1:$G$1, 0))</f>
        <v>1</v>
      </c>
      <c r="L565" s="5">
        <f>INDEX(products!$A$1:$G$49, MATCH($D565, products!$A$1:$A$49, 0), MATCH(orders!L$1, products!$A$1:$G$1, 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 ",0)</f>
        <v>Abbe Thys</v>
      </c>
      <c r="G566" s="2" t="str">
        <f>IF(_xlfn.XLOOKUP(C566,customers!$A$2:$A$1001,customers!$C$2:$C$1001,,0)=0,"",_xlfn.XLOOKUP(C566,customers!$A$2:$A$1001,customers!$C$2:$C$1001,,0))</f>
        <v>athysfo@cdc.gov</v>
      </c>
      <c r="H566" s="2" t="str">
        <f>_xlfn.XLOOKUP(C566,customers!$A$2:$A$1001,customers!$G$2:$G$1001,,0)</f>
        <v>United States</v>
      </c>
      <c r="I566" t="str">
        <f>INDEX(products!$A$1:$G$49, MATCH($D566, products!$A$1:$A$49, 0), MATCH(orders!I$1, products!$A$1:$G$1, 0))</f>
        <v>Rob</v>
      </c>
      <c r="J566" t="str">
        <f>INDEX(products!$A$1:$G$49, MATCH($D566, products!$A$1:$A$49, 0), MATCH(orders!J$1, products!$A$1:$G$1, 0))</f>
        <v>L</v>
      </c>
      <c r="K566" s="4">
        <f>INDEX(products!$A$1:$G$49, MATCH($D566, products!$A$1:$A$49, 0), MATCH(orders!K$1, products!$A$1:$G$1, 0))</f>
        <v>0.5</v>
      </c>
      <c r="L566" s="5">
        <f>INDEX(products!$A$1:$G$49, MATCH($D566, products!$A$1:$A$49, 0), MATCH(orders!L$1, products!$A$1:$G$1, 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 ",0)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 MATCH($D567, products!$A$1:$A$49, 0), MATCH(orders!I$1, products!$A$1:$G$1, 0))</f>
        <v>Rob</v>
      </c>
      <c r="J567" t="str">
        <f>INDEX(products!$A$1:$G$49, MATCH($D567, products!$A$1:$A$49, 0), MATCH(orders!J$1, products!$A$1:$G$1, 0))</f>
        <v>D</v>
      </c>
      <c r="K567" s="4">
        <f>INDEX(products!$A$1:$G$49, MATCH($D567, products!$A$1:$A$49, 0), MATCH(orders!K$1, products!$A$1:$G$1, 0))</f>
        <v>2.5</v>
      </c>
      <c r="L567" s="5">
        <f>INDEX(products!$A$1:$G$49, MATCH($D567, products!$A$1:$A$49, 0), MATCH(orders!L$1, products!$A$1:$G$1, 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 ",0)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 MATCH($D568, products!$A$1:$A$49, 0), MATCH(orders!I$1, products!$A$1:$G$1, 0))</f>
        <v>Ara</v>
      </c>
      <c r="J568" t="str">
        <f>INDEX(products!$A$1:$G$49, MATCH($D568, products!$A$1:$A$49, 0), MATCH(orders!J$1, products!$A$1:$G$1, 0))</f>
        <v>M</v>
      </c>
      <c r="K568" s="4">
        <f>INDEX(products!$A$1:$G$49, MATCH($D568, products!$A$1:$A$49, 0), MATCH(orders!K$1, products!$A$1:$G$1, 0))</f>
        <v>0.2</v>
      </c>
      <c r="L568" s="5">
        <f>INDEX(products!$A$1:$G$49, MATCH($D568, products!$A$1:$A$49, 0), MATCH(orders!L$1, products!$A$1:$G$1, 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 ",0)</f>
        <v>Elvina Angel</v>
      </c>
      <c r="G569" s="2" t="str">
        <f>IF(_xlfn.XLOOKUP(C569,customers!$A$2:$A$1001,customers!$C$2:$C$1001,,0)=0,"",_xlfn.XLOOKUP(C569,customers!$A$2:$A$1001,customers!$C$2:$C$1001,,0))</f>
        <v/>
      </c>
      <c r="H569" s="2" t="str">
        <f>_xlfn.XLOOKUP(C569,customers!$A$2:$A$1001,customers!$G$2:$G$1001,,0)</f>
        <v>Ireland</v>
      </c>
      <c r="I569" t="str">
        <f>INDEX(products!$A$1:$G$49, MATCH($D569, products!$A$1:$A$49, 0), MATCH(orders!I$1, products!$A$1:$G$1, 0))</f>
        <v>Rob</v>
      </c>
      <c r="J569" t="str">
        <f>INDEX(products!$A$1:$G$49, MATCH($D569, products!$A$1:$A$49, 0), MATCH(orders!J$1, products!$A$1:$G$1, 0))</f>
        <v>L</v>
      </c>
      <c r="K569" s="4">
        <f>INDEX(products!$A$1:$G$49, MATCH($D569, products!$A$1:$A$49, 0), MATCH(orders!K$1, products!$A$1:$G$1, 0))</f>
        <v>2.5</v>
      </c>
      <c r="L569" s="5">
        <f>INDEX(products!$A$1:$G$49, MATCH($D569, products!$A$1:$A$49, 0), MATCH(orders!L$1, products!$A$1:$G$1, 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 ",0)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 MATCH($D570, products!$A$1:$A$49, 0), MATCH(orders!I$1, products!$A$1:$G$1, 0))</f>
        <v>Lib</v>
      </c>
      <c r="J570" t="str">
        <f>INDEX(products!$A$1:$G$49, MATCH($D570, products!$A$1:$A$49, 0), MATCH(orders!J$1, products!$A$1:$G$1, 0))</f>
        <v>L</v>
      </c>
      <c r="K570" s="4">
        <f>INDEX(products!$A$1:$G$49, MATCH($D570, products!$A$1:$A$49, 0), MATCH(orders!K$1, products!$A$1:$G$1, 0))</f>
        <v>0.2</v>
      </c>
      <c r="L570" s="5">
        <f>INDEX(products!$A$1:$G$49, MATCH($D570, products!$A$1:$A$49, 0), MATCH(orders!L$1, products!$A$1:$G$1, 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 ",0)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 MATCH($D571, products!$A$1:$A$49, 0), MATCH(orders!I$1, products!$A$1:$G$1, 0))</f>
        <v>Ara</v>
      </c>
      <c r="J571" t="str">
        <f>INDEX(products!$A$1:$G$49, MATCH($D571, products!$A$1:$A$49, 0), MATCH(orders!J$1, products!$A$1:$G$1, 0))</f>
        <v>D</v>
      </c>
      <c r="K571" s="4">
        <f>INDEX(products!$A$1:$G$49, MATCH($D571, products!$A$1:$A$49, 0), MATCH(orders!K$1, products!$A$1:$G$1, 0))</f>
        <v>2.5</v>
      </c>
      <c r="L571" s="5">
        <f>INDEX(products!$A$1:$G$49, MATCH($D571, products!$A$1:$A$49, 0), MATCH(orders!L$1, products!$A$1:$G$1, 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 ",0)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 MATCH($D572, products!$A$1:$A$49, 0), MATCH(orders!I$1, products!$A$1:$G$1, 0))</f>
        <v>Ara</v>
      </c>
      <c r="J572" t="str">
        <f>INDEX(products!$A$1:$G$49, MATCH($D572, products!$A$1:$A$49, 0), MATCH(orders!J$1, products!$A$1:$G$1, 0))</f>
        <v>M</v>
      </c>
      <c r="K572" s="4">
        <f>INDEX(products!$A$1:$G$49, MATCH($D572, products!$A$1:$A$49, 0), MATCH(orders!K$1, products!$A$1:$G$1, 0))</f>
        <v>0.5</v>
      </c>
      <c r="L572" s="5">
        <f>INDEX(products!$A$1:$G$49, MATCH($D572, products!$A$1:$A$49, 0), MATCH(orders!L$1, products!$A$1:$G$1, 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 ",0)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 MATCH($D573, products!$A$1:$A$49, 0), MATCH(orders!I$1, products!$A$1:$G$1, 0))</f>
        <v>Exc</v>
      </c>
      <c r="J573" t="str">
        <f>INDEX(products!$A$1:$G$49, MATCH($D573, products!$A$1:$A$49, 0), MATCH(orders!J$1, products!$A$1:$G$1, 0))</f>
        <v>L</v>
      </c>
      <c r="K573" s="4">
        <f>INDEX(products!$A$1:$G$49, MATCH($D573, products!$A$1:$A$49, 0), MATCH(orders!K$1, products!$A$1:$G$1, 0))</f>
        <v>0.5</v>
      </c>
      <c r="L573" s="5">
        <f>INDEX(products!$A$1:$G$49, MATCH($D573, products!$A$1:$A$49, 0), MATCH(orders!L$1, products!$A$1:$G$1, 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 ",0)</f>
        <v>Herbie Peppard</v>
      </c>
      <c r="G574" s="2" t="str">
        <f>IF(_xlfn.XLOOKUP(C574,customers!$A$2:$A$1001,customers!$C$2:$C$1001,,0)=0,"",_xlfn.XLOOKUP(C574,customers!$A$2:$A$1001,customers!$C$2:$C$1001,,0))</f>
        <v/>
      </c>
      <c r="H574" s="2" t="str">
        <f>_xlfn.XLOOKUP(C574,customers!$A$2:$A$1001,customers!$G$2:$G$1001,,0)</f>
        <v>United States</v>
      </c>
      <c r="I574" t="str">
        <f>INDEX(products!$A$1:$G$49, MATCH($D574, products!$A$1:$A$49, 0), MATCH(orders!I$1, products!$A$1:$G$1, 0))</f>
        <v>Ara</v>
      </c>
      <c r="J574" t="str">
        <f>INDEX(products!$A$1:$G$49, MATCH($D574, products!$A$1:$A$49, 0), MATCH(orders!J$1, products!$A$1:$G$1, 0))</f>
        <v>D</v>
      </c>
      <c r="K574" s="4">
        <f>INDEX(products!$A$1:$G$49, MATCH($D574, products!$A$1:$A$49, 0), MATCH(orders!K$1, products!$A$1:$G$1, 0))</f>
        <v>0.2</v>
      </c>
      <c r="L574" s="5">
        <f>INDEX(products!$A$1:$G$49, MATCH($D574, products!$A$1:$A$49, 0), MATCH(orders!L$1, products!$A$1:$G$1, 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 ",0)</f>
        <v>Cornie Venour</v>
      </c>
      <c r="G575" s="2" t="str">
        <f>IF(_xlfn.XLOOKUP(C575,customers!$A$2:$A$1001,customers!$C$2:$C$1001,,0)=0,"",_xlfn.XLOOKUP(C575,customers!$A$2:$A$1001,customers!$C$2:$C$1001,,0))</f>
        <v>cvenourfx@ask.com</v>
      </c>
      <c r="H575" s="2" t="str">
        <f>_xlfn.XLOOKUP(C575,customers!$A$2:$A$1001,customers!$G$2:$G$1001,,0)</f>
        <v>United States</v>
      </c>
      <c r="I575" t="str">
        <f>INDEX(products!$A$1:$G$49, MATCH($D575, products!$A$1:$A$49, 0), MATCH(orders!I$1, products!$A$1:$G$1, 0))</f>
        <v>Ara</v>
      </c>
      <c r="J575" t="str">
        <f>INDEX(products!$A$1:$G$49, MATCH($D575, products!$A$1:$A$49, 0), MATCH(orders!J$1, products!$A$1:$G$1, 0))</f>
        <v>M</v>
      </c>
      <c r="K575" s="4">
        <f>INDEX(products!$A$1:$G$49, MATCH($D575, products!$A$1:$A$49, 0), MATCH(orders!K$1, products!$A$1:$G$1, 0))</f>
        <v>1</v>
      </c>
      <c r="L575" s="5">
        <f>INDEX(products!$A$1:$G$49, MATCH($D575, products!$A$1:$A$49, 0), MATCH(orders!L$1, products!$A$1:$G$1, 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 ",0)</f>
        <v>Maggy Harby</v>
      </c>
      <c r="G576" s="2" t="str">
        <f>IF(_xlfn.XLOOKUP(C576,customers!$A$2:$A$1001,customers!$C$2:$C$1001,,0)=0,"",_xlfn.XLOOKUP(C576,customers!$A$2:$A$1001,customers!$C$2:$C$1001,,0))</f>
        <v>mharbyfy@163.com</v>
      </c>
      <c r="H576" s="2" t="str">
        <f>_xlfn.XLOOKUP(C576,customers!$A$2:$A$1001,customers!$G$2:$G$1001,,0)</f>
        <v>United States</v>
      </c>
      <c r="I576" t="str">
        <f>INDEX(products!$A$1:$G$49, MATCH($D576, products!$A$1:$A$49, 0), MATCH(orders!I$1, products!$A$1:$G$1, 0))</f>
        <v>Rob</v>
      </c>
      <c r="J576" t="str">
        <f>INDEX(products!$A$1:$G$49, MATCH($D576, products!$A$1:$A$49, 0), MATCH(orders!J$1, products!$A$1:$G$1, 0))</f>
        <v>L</v>
      </c>
      <c r="K576" s="4">
        <f>INDEX(products!$A$1:$G$49, MATCH($D576, products!$A$1:$A$49, 0), MATCH(orders!K$1, products!$A$1:$G$1, 0))</f>
        <v>0.2</v>
      </c>
      <c r="L576" s="5">
        <f>INDEX(products!$A$1:$G$49, MATCH($D576, products!$A$1:$A$49, 0), MATCH(orders!L$1, products!$A$1:$G$1, 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 ",0)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 MATCH($D577, products!$A$1:$A$49, 0), MATCH(orders!I$1, products!$A$1:$G$1, 0))</f>
        <v>Lib</v>
      </c>
      <c r="J577" t="str">
        <f>INDEX(products!$A$1:$G$49, MATCH($D577, products!$A$1:$A$49, 0), MATCH(orders!J$1, products!$A$1:$G$1, 0))</f>
        <v>M</v>
      </c>
      <c r="K577" s="4">
        <f>INDEX(products!$A$1:$G$49, MATCH($D577, products!$A$1:$A$49, 0), MATCH(orders!K$1, products!$A$1:$G$1, 0))</f>
        <v>2.5</v>
      </c>
      <c r="L577" s="5">
        <f>INDEX(products!$A$1:$G$49, MATCH($D577, products!$A$1:$A$49, 0), MATCH(orders!L$1, products!$A$1:$G$1, 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 ",0)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 MATCH($D578, products!$A$1:$A$49, 0), MATCH(orders!I$1, products!$A$1:$G$1, 0))</f>
        <v>Ara</v>
      </c>
      <c r="J578" t="str">
        <f>INDEX(products!$A$1:$G$49, MATCH($D578, products!$A$1:$A$49, 0), MATCH(orders!J$1, products!$A$1:$G$1, 0))</f>
        <v>D</v>
      </c>
      <c r="K578" s="4">
        <f>INDEX(products!$A$1:$G$49, MATCH($D578, products!$A$1:$A$49, 0), MATCH(orders!K$1, products!$A$1:$G$1, 0))</f>
        <v>0.2</v>
      </c>
      <c r="L578" s="5">
        <f>INDEX(products!$A$1:$G$49, MATCH($D578, products!$A$1:$A$49, 0), MATCH(orders!L$1, products!$A$1:$G$1, 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 ",0)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 MATCH($D579, products!$A$1:$A$49, 0), MATCH(orders!I$1, products!$A$1:$G$1, 0))</f>
        <v>Lib</v>
      </c>
      <c r="J579" t="str">
        <f>INDEX(products!$A$1:$G$49, MATCH($D579, products!$A$1:$A$49, 0), MATCH(orders!J$1, products!$A$1:$G$1, 0))</f>
        <v>M</v>
      </c>
      <c r="K579" s="4">
        <f>INDEX(products!$A$1:$G$49, MATCH($D579, products!$A$1:$A$49, 0), MATCH(orders!K$1, products!$A$1:$G$1, 0))</f>
        <v>1</v>
      </c>
      <c r="L579" s="5">
        <f>INDEX(products!$A$1:$G$49, MATCH($D579, products!$A$1:$A$49, 0), MATCH(orders!L$1, products!$A$1:$G$1, 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 ",0)</f>
        <v>Tymon Zanetti</v>
      </c>
      <c r="G580" s="2" t="str">
        <f>IF(_xlfn.XLOOKUP(C580,customers!$A$2:$A$1001,customers!$C$2:$C$1001,,0)=0,"",_xlfn.XLOOKUP(C580,customers!$A$2:$A$1001,customers!$C$2:$C$1001,,0))</f>
        <v>tzanettig2@gravatar.com</v>
      </c>
      <c r="H580" s="2" t="str">
        <f>_xlfn.XLOOKUP(C580,customers!$A$2:$A$1001,customers!$G$2:$G$1001,,0)</f>
        <v>Ireland</v>
      </c>
      <c r="I580" t="str">
        <f>INDEX(products!$A$1:$G$49, MATCH($D580, products!$A$1:$A$49, 0), MATCH(orders!I$1, products!$A$1:$G$1, 0))</f>
        <v>Exc</v>
      </c>
      <c r="J580" t="str">
        <f>INDEX(products!$A$1:$G$49, MATCH($D580, products!$A$1:$A$49, 0), MATCH(orders!J$1, products!$A$1:$G$1, 0))</f>
        <v>L</v>
      </c>
      <c r="K580" s="4">
        <f>INDEX(products!$A$1:$G$49, MATCH($D580, products!$A$1:$A$49, 0), MATCH(orders!K$1, products!$A$1:$G$1, 0))</f>
        <v>0.2</v>
      </c>
      <c r="L580" s="5">
        <f>INDEX(products!$A$1:$G$49, MATCH($D580, products!$A$1:$A$49, 0), MATCH(orders!L$1, products!$A$1:$G$1, 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 ",0)</f>
        <v>Tymon Zanetti</v>
      </c>
      <c r="G581" s="2" t="str">
        <f>IF(_xlfn.XLOOKUP(C581,customers!$A$2:$A$1001,customers!$C$2:$C$1001,,0)=0,"",_xlfn.XLOOKUP(C581,customers!$A$2:$A$1001,customers!$C$2:$C$1001,,0))</f>
        <v>tzanettig2@gravatar.com</v>
      </c>
      <c r="H581" s="2" t="str">
        <f>_xlfn.XLOOKUP(C581,customers!$A$2:$A$1001,customers!$G$2:$G$1001,,0)</f>
        <v>Ireland</v>
      </c>
      <c r="I581" t="str">
        <f>INDEX(products!$A$1:$G$49, MATCH($D581, products!$A$1:$A$49, 0), MATCH(orders!I$1, products!$A$1:$G$1, 0))</f>
        <v>Ara</v>
      </c>
      <c r="J581" t="str">
        <f>INDEX(products!$A$1:$G$49, MATCH($D581, products!$A$1:$A$49, 0), MATCH(orders!J$1, products!$A$1:$G$1, 0))</f>
        <v>M</v>
      </c>
      <c r="K581" s="4">
        <f>INDEX(products!$A$1:$G$49, MATCH($D581, products!$A$1:$A$49, 0), MATCH(orders!K$1, products!$A$1:$G$1, 0))</f>
        <v>0.5</v>
      </c>
      <c r="L581" s="5">
        <f>INDEX(products!$A$1:$G$49, MATCH($D581, products!$A$1:$A$49, 0), MATCH(orders!L$1, products!$A$1:$G$1, 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 ",0)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 MATCH($D582, products!$A$1:$A$49, 0), MATCH(orders!I$1, products!$A$1:$G$1, 0))</f>
        <v>Exc</v>
      </c>
      <c r="J582" t="str">
        <f>INDEX(products!$A$1:$G$49, MATCH($D582, products!$A$1:$A$49, 0), MATCH(orders!J$1, products!$A$1:$G$1, 0))</f>
        <v>L</v>
      </c>
      <c r="K582" s="4">
        <f>INDEX(products!$A$1:$G$49, MATCH($D582, products!$A$1:$A$49, 0), MATCH(orders!K$1, products!$A$1:$G$1, 0))</f>
        <v>1</v>
      </c>
      <c r="L582" s="5">
        <f>INDEX(products!$A$1:$G$49, MATCH($D582, products!$A$1:$A$49, 0), MATCH(orders!L$1, products!$A$1:$G$1, 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 ",0)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 MATCH($D583, products!$A$1:$A$49, 0), MATCH(orders!I$1, products!$A$1:$G$1, 0))</f>
        <v>Exc</v>
      </c>
      <c r="J583" t="str">
        <f>INDEX(products!$A$1:$G$49, MATCH($D583, products!$A$1:$A$49, 0), MATCH(orders!J$1, products!$A$1:$G$1, 0))</f>
        <v>L</v>
      </c>
      <c r="K583" s="4">
        <f>INDEX(products!$A$1:$G$49, MATCH($D583, products!$A$1:$A$49, 0), MATCH(orders!K$1, products!$A$1:$G$1, 0))</f>
        <v>0.5</v>
      </c>
      <c r="L583" s="5">
        <f>INDEX(products!$A$1:$G$49, MATCH($D583, products!$A$1:$A$49, 0), MATCH(orders!L$1, products!$A$1:$G$1, 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 ",0)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 MATCH($D584, products!$A$1:$A$49, 0), MATCH(orders!I$1, products!$A$1:$G$1, 0))</f>
        <v>Exc</v>
      </c>
      <c r="J584" t="str">
        <f>INDEX(products!$A$1:$G$49, MATCH($D584, products!$A$1:$A$49, 0), MATCH(orders!J$1, products!$A$1:$G$1, 0))</f>
        <v>D</v>
      </c>
      <c r="K584" s="4">
        <f>INDEX(products!$A$1:$G$49, MATCH($D584, products!$A$1:$A$49, 0), MATCH(orders!K$1, products!$A$1:$G$1, 0))</f>
        <v>1</v>
      </c>
      <c r="L584" s="5">
        <f>INDEX(products!$A$1:$G$49, MATCH($D584, products!$A$1:$A$49, 0), MATCH(orders!L$1, products!$A$1:$G$1, 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 ",0)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 MATCH($D585, products!$A$1:$A$49, 0), MATCH(orders!I$1, products!$A$1:$G$1, 0))</f>
        <v>Rob</v>
      </c>
      <c r="J585" t="str">
        <f>INDEX(products!$A$1:$G$49, MATCH($D585, products!$A$1:$A$49, 0), MATCH(orders!J$1, products!$A$1:$G$1, 0))</f>
        <v>L</v>
      </c>
      <c r="K585" s="4">
        <f>INDEX(products!$A$1:$G$49, MATCH($D585, products!$A$1:$A$49, 0), MATCH(orders!K$1, products!$A$1:$G$1, 0))</f>
        <v>0.2</v>
      </c>
      <c r="L585" s="5">
        <f>INDEX(products!$A$1:$G$49, MATCH($D585, products!$A$1:$A$49, 0), MATCH(orders!L$1, products!$A$1:$G$1, 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 ",0)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 MATCH($D586, products!$A$1:$A$49, 0), MATCH(orders!I$1, products!$A$1:$G$1, 0))</f>
        <v>Rob</v>
      </c>
      <c r="J586" t="str">
        <f>INDEX(products!$A$1:$G$49, MATCH($D586, products!$A$1:$A$49, 0), MATCH(orders!J$1, products!$A$1:$G$1, 0))</f>
        <v>L</v>
      </c>
      <c r="K586" s="4">
        <f>INDEX(products!$A$1:$G$49, MATCH($D586, products!$A$1:$A$49, 0), MATCH(orders!K$1, products!$A$1:$G$1, 0))</f>
        <v>0.2</v>
      </c>
      <c r="L586" s="5">
        <f>INDEX(products!$A$1:$G$49, MATCH($D586, products!$A$1:$A$49, 0), MATCH(orders!L$1, products!$A$1:$G$1, 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 ",0)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 MATCH($D587, products!$A$1:$A$49, 0), MATCH(orders!I$1, products!$A$1:$G$1, 0))</f>
        <v>Exc</v>
      </c>
      <c r="J587" t="str">
        <f>INDEX(products!$A$1:$G$49, MATCH($D587, products!$A$1:$A$49, 0), MATCH(orders!J$1, products!$A$1:$G$1, 0))</f>
        <v>M</v>
      </c>
      <c r="K587" s="4">
        <f>INDEX(products!$A$1:$G$49, MATCH($D587, products!$A$1:$A$49, 0), MATCH(orders!K$1, products!$A$1:$G$1, 0))</f>
        <v>0.5</v>
      </c>
      <c r="L587" s="5">
        <f>INDEX(products!$A$1:$G$49, MATCH($D587, products!$A$1:$A$49, 0), MATCH(orders!L$1, products!$A$1:$G$1, 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 ",0)</f>
        <v>Zilvia Claisse</v>
      </c>
      <c r="G588" s="2" t="str">
        <f>IF(_xlfn.XLOOKUP(C588,customers!$A$2:$A$1001,customers!$C$2:$C$1001,,0)=0,"",_xlfn.XLOOKUP(C588,customers!$A$2:$A$1001,customers!$C$2:$C$1001,,0))</f>
        <v/>
      </c>
      <c r="H588" s="2" t="str">
        <f>_xlfn.XLOOKUP(C588,customers!$A$2:$A$1001,customers!$G$2:$G$1001,,0)</f>
        <v>United States</v>
      </c>
      <c r="I588" t="str">
        <f>INDEX(products!$A$1:$G$49, MATCH($D588, products!$A$1:$A$49, 0), MATCH(orders!I$1, products!$A$1:$G$1, 0))</f>
        <v>Rob</v>
      </c>
      <c r="J588" t="str">
        <f>INDEX(products!$A$1:$G$49, MATCH($D588, products!$A$1:$A$49, 0), MATCH(orders!J$1, products!$A$1:$G$1, 0))</f>
        <v>L</v>
      </c>
      <c r="K588" s="4">
        <f>INDEX(products!$A$1:$G$49, MATCH($D588, products!$A$1:$A$49, 0), MATCH(orders!K$1, products!$A$1:$G$1, 0))</f>
        <v>2.5</v>
      </c>
      <c r="L588" s="5">
        <f>INDEX(products!$A$1:$G$49, MATCH($D588, products!$A$1:$A$49, 0), MATCH(orders!L$1, products!$A$1:$G$1, 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 ",0)</f>
        <v>Bar O' Mahony</v>
      </c>
      <c r="G589" s="2" t="str">
        <f>IF(_xlfn.XLOOKUP(C589,customers!$A$2:$A$1001,customers!$C$2:$C$1001,,0)=0,"",_xlfn.XLOOKUP(C589,customers!$A$2:$A$1001,customers!$C$2:$C$1001,,0))</f>
        <v>bogb@elpais.com</v>
      </c>
      <c r="H589" s="2" t="str">
        <f>_xlfn.XLOOKUP(C589,customers!$A$2:$A$1001,customers!$G$2:$G$1001,,0)</f>
        <v>United States</v>
      </c>
      <c r="I589" t="str">
        <f>INDEX(products!$A$1:$G$49, MATCH($D589, products!$A$1:$A$49, 0), MATCH(orders!I$1, products!$A$1:$G$1, 0))</f>
        <v>Lib</v>
      </c>
      <c r="J589" t="str">
        <f>INDEX(products!$A$1:$G$49, MATCH($D589, products!$A$1:$A$49, 0), MATCH(orders!J$1, products!$A$1:$G$1, 0))</f>
        <v>D</v>
      </c>
      <c r="K589" s="4">
        <f>INDEX(products!$A$1:$G$49, MATCH($D589, products!$A$1:$A$49, 0), MATCH(orders!K$1, products!$A$1:$G$1, 0))</f>
        <v>0.5</v>
      </c>
      <c r="L589" s="5">
        <f>INDEX(products!$A$1:$G$49, MATCH($D589, products!$A$1:$A$49, 0), MATCH(orders!L$1, products!$A$1:$G$1, 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 ",0)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 MATCH($D590, products!$A$1:$A$49, 0), MATCH(orders!I$1, products!$A$1:$G$1, 0))</f>
        <v>Rob</v>
      </c>
      <c r="J590" t="str">
        <f>INDEX(products!$A$1:$G$49, MATCH($D590, products!$A$1:$A$49, 0), MATCH(orders!J$1, products!$A$1:$G$1, 0))</f>
        <v>M</v>
      </c>
      <c r="K590" s="4">
        <f>INDEX(products!$A$1:$G$49, MATCH($D590, products!$A$1:$A$49, 0), MATCH(orders!K$1, products!$A$1:$G$1, 0))</f>
        <v>0.5</v>
      </c>
      <c r="L590" s="5">
        <f>INDEX(products!$A$1:$G$49, MATCH($D590, products!$A$1:$A$49, 0), MATCH(orders!L$1, products!$A$1:$G$1, 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 ",0)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 MATCH($D591, products!$A$1:$A$49, 0), MATCH(orders!I$1, products!$A$1:$G$1, 0))</f>
        <v>Exc</v>
      </c>
      <c r="J591" t="str">
        <f>INDEX(products!$A$1:$G$49, MATCH($D591, products!$A$1:$A$49, 0), MATCH(orders!J$1, products!$A$1:$G$1, 0))</f>
        <v>L</v>
      </c>
      <c r="K591" s="4">
        <f>INDEX(products!$A$1:$G$49, MATCH($D591, products!$A$1:$A$49, 0), MATCH(orders!K$1, products!$A$1:$G$1, 0))</f>
        <v>2.5</v>
      </c>
      <c r="L591" s="5">
        <f>INDEX(products!$A$1:$G$49, MATCH($D591, products!$A$1:$A$49, 0), MATCH(orders!L$1, products!$A$1:$G$1, 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 ",0)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 MATCH($D592, products!$A$1:$A$49, 0), MATCH(orders!I$1, products!$A$1:$G$1, 0))</f>
        <v>Exc</v>
      </c>
      <c r="J592" t="str">
        <f>INDEX(products!$A$1:$G$49, MATCH($D592, products!$A$1:$A$49, 0), MATCH(orders!J$1, products!$A$1:$G$1, 0))</f>
        <v>M</v>
      </c>
      <c r="K592" s="4">
        <f>INDEX(products!$A$1:$G$49, MATCH($D592, products!$A$1:$A$49, 0), MATCH(orders!K$1, products!$A$1:$G$1, 0))</f>
        <v>2.5</v>
      </c>
      <c r="L592" s="5">
        <f>INDEX(products!$A$1:$G$49, MATCH($D592, products!$A$1:$A$49, 0), MATCH(orders!L$1, products!$A$1:$G$1, 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 ",0)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 MATCH($D593, products!$A$1:$A$49, 0), MATCH(orders!I$1, products!$A$1:$G$1, 0))</f>
        <v>Rob</v>
      </c>
      <c r="J593" t="str">
        <f>INDEX(products!$A$1:$G$49, MATCH($D593, products!$A$1:$A$49, 0), MATCH(orders!J$1, products!$A$1:$G$1, 0))</f>
        <v>D</v>
      </c>
      <c r="K593" s="4">
        <f>INDEX(products!$A$1:$G$49, MATCH($D593, products!$A$1:$A$49, 0), MATCH(orders!K$1, products!$A$1:$G$1, 0))</f>
        <v>0.2</v>
      </c>
      <c r="L593" s="5">
        <f>INDEX(products!$A$1:$G$49, MATCH($D593, products!$A$1:$A$49, 0), MATCH(orders!L$1, products!$A$1:$G$1, 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 ",0)</f>
        <v>Kylie Mowat</v>
      </c>
      <c r="G594" s="2" t="str">
        <f>IF(_xlfn.XLOOKUP(C594,customers!$A$2:$A$1001,customers!$C$2:$C$1001,,0)=0,"",_xlfn.XLOOKUP(C594,customers!$A$2:$A$1001,customers!$C$2:$C$1001,,0))</f>
        <v/>
      </c>
      <c r="H594" s="2" t="str">
        <f>_xlfn.XLOOKUP(C594,customers!$A$2:$A$1001,customers!$G$2:$G$1001,,0)</f>
        <v>United States</v>
      </c>
      <c r="I594" t="str">
        <f>INDEX(products!$A$1:$G$49, MATCH($D594, products!$A$1:$A$49, 0), MATCH(orders!I$1, products!$A$1:$G$1, 0))</f>
        <v>Ara</v>
      </c>
      <c r="J594" t="str">
        <f>INDEX(products!$A$1:$G$49, MATCH($D594, products!$A$1:$A$49, 0), MATCH(orders!J$1, products!$A$1:$G$1, 0))</f>
        <v>M</v>
      </c>
      <c r="K594" s="4">
        <f>INDEX(products!$A$1:$G$49, MATCH($D594, products!$A$1:$A$49, 0), MATCH(orders!K$1, products!$A$1:$G$1, 0))</f>
        <v>2.5</v>
      </c>
      <c r="L594" s="5">
        <f>INDEX(products!$A$1:$G$49, MATCH($D594, products!$A$1:$A$49, 0), MATCH(orders!L$1, products!$A$1:$G$1, 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 ",0)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 MATCH($D595, products!$A$1:$A$49, 0), MATCH(orders!I$1, products!$A$1:$G$1, 0))</f>
        <v>Exc</v>
      </c>
      <c r="J595" t="str">
        <f>INDEX(products!$A$1:$G$49, MATCH($D595, products!$A$1:$A$49, 0), MATCH(orders!J$1, products!$A$1:$G$1, 0))</f>
        <v>D</v>
      </c>
      <c r="K595" s="4">
        <f>INDEX(products!$A$1:$G$49, MATCH($D595, products!$A$1:$A$49, 0), MATCH(orders!K$1, products!$A$1:$G$1, 0))</f>
        <v>2.5</v>
      </c>
      <c r="L595" s="5">
        <f>INDEX(products!$A$1:$G$49, MATCH($D595, products!$A$1:$A$49, 0), MATCH(orders!L$1, products!$A$1:$G$1, 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 ",0)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 MATCH($D596, products!$A$1:$A$49, 0), MATCH(orders!I$1, products!$A$1:$G$1, 0))</f>
        <v>Ara</v>
      </c>
      <c r="J596" t="str">
        <f>INDEX(products!$A$1:$G$49, MATCH($D596, products!$A$1:$A$49, 0), MATCH(orders!J$1, products!$A$1:$G$1, 0))</f>
        <v>L</v>
      </c>
      <c r="K596" s="4">
        <f>INDEX(products!$A$1:$G$49, MATCH($D596, products!$A$1:$A$49, 0), MATCH(orders!K$1, products!$A$1:$G$1, 0))</f>
        <v>2.5</v>
      </c>
      <c r="L596" s="5">
        <f>INDEX(products!$A$1:$G$49, MATCH($D596, products!$A$1:$A$49, 0), MATCH(orders!L$1, products!$A$1:$G$1, 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 ",0)</f>
        <v>Darby Dummer</v>
      </c>
      <c r="G597" s="2" t="str">
        <f>IF(_xlfn.XLOOKUP(C597,customers!$A$2:$A$1001,customers!$C$2:$C$1001,,0)=0,"",_xlfn.XLOOKUP(C597,customers!$A$2:$A$1001,customers!$C$2:$C$1001,,0))</f>
        <v/>
      </c>
      <c r="H597" s="2" t="str">
        <f>_xlfn.XLOOKUP(C597,customers!$A$2:$A$1001,customers!$G$2:$G$1001,,0)</f>
        <v>United Kingdom</v>
      </c>
      <c r="I597" t="str">
        <f>INDEX(products!$A$1:$G$49, MATCH($D597, products!$A$1:$A$49, 0), MATCH(orders!I$1, products!$A$1:$G$1, 0))</f>
        <v>Exc</v>
      </c>
      <c r="J597" t="str">
        <f>INDEX(products!$A$1:$G$49, MATCH($D597, products!$A$1:$A$49, 0), MATCH(orders!J$1, products!$A$1:$G$1, 0))</f>
        <v>L</v>
      </c>
      <c r="K597" s="4">
        <f>INDEX(products!$A$1:$G$49, MATCH($D597, products!$A$1:$A$49, 0), MATCH(orders!K$1, products!$A$1:$G$1, 0))</f>
        <v>1</v>
      </c>
      <c r="L597" s="5">
        <f>INDEX(products!$A$1:$G$49, MATCH($D597, products!$A$1:$A$49, 0), MATCH(orders!L$1, products!$A$1:$G$1, 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 ",0)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 MATCH($D598, products!$A$1:$A$49, 0), MATCH(orders!I$1, products!$A$1:$G$1, 0))</f>
        <v>Ara</v>
      </c>
      <c r="J598" t="str">
        <f>INDEX(products!$A$1:$G$49, MATCH($D598, products!$A$1:$A$49, 0), MATCH(orders!J$1, products!$A$1:$G$1, 0))</f>
        <v>M</v>
      </c>
      <c r="K598" s="4">
        <f>INDEX(products!$A$1:$G$49, MATCH($D598, products!$A$1:$A$49, 0), MATCH(orders!K$1, products!$A$1:$G$1, 0))</f>
        <v>0.5</v>
      </c>
      <c r="L598" s="5">
        <f>INDEX(products!$A$1:$G$49, MATCH($D598, products!$A$1:$A$49, 0), MATCH(orders!L$1, products!$A$1:$G$1, 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 ",0)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 MATCH($D599, products!$A$1:$A$49, 0), MATCH(orders!I$1, products!$A$1:$G$1, 0))</f>
        <v>Lib</v>
      </c>
      <c r="J599" t="str">
        <f>INDEX(products!$A$1:$G$49, MATCH($D599, products!$A$1:$A$49, 0), MATCH(orders!J$1, products!$A$1:$G$1, 0))</f>
        <v>L</v>
      </c>
      <c r="K599" s="4">
        <f>INDEX(products!$A$1:$G$49, MATCH($D599, products!$A$1:$A$49, 0), MATCH(orders!K$1, products!$A$1:$G$1, 0))</f>
        <v>2.5</v>
      </c>
      <c r="L599" s="5">
        <f>INDEX(products!$A$1:$G$49, MATCH($D599, products!$A$1:$A$49, 0), MATCH(orders!L$1, products!$A$1:$G$1, 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 ",0)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 MATCH($D600, products!$A$1:$A$49, 0), MATCH(orders!I$1, products!$A$1:$G$1, 0))</f>
        <v>Rob</v>
      </c>
      <c r="J600" t="str">
        <f>INDEX(products!$A$1:$G$49, MATCH($D600, products!$A$1:$A$49, 0), MATCH(orders!J$1, products!$A$1:$G$1, 0))</f>
        <v>M</v>
      </c>
      <c r="K600" s="4">
        <f>INDEX(products!$A$1:$G$49, MATCH($D600, products!$A$1:$A$49, 0), MATCH(orders!K$1, products!$A$1:$G$1, 0))</f>
        <v>0.2</v>
      </c>
      <c r="L600" s="5">
        <f>INDEX(products!$A$1:$G$49, MATCH($D600, products!$A$1:$A$49, 0), MATCH(orders!L$1, products!$A$1:$G$1, 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 ",0)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 MATCH($D601, products!$A$1:$A$49, 0), MATCH(orders!I$1, products!$A$1:$G$1, 0))</f>
        <v>Ara</v>
      </c>
      <c r="J601" t="str">
        <f>INDEX(products!$A$1:$G$49, MATCH($D601, products!$A$1:$A$49, 0), MATCH(orders!J$1, products!$A$1:$G$1, 0))</f>
        <v>D</v>
      </c>
      <c r="K601" s="4">
        <f>INDEX(products!$A$1:$G$49, MATCH($D601, products!$A$1:$A$49, 0), MATCH(orders!K$1, products!$A$1:$G$1, 0))</f>
        <v>0.2</v>
      </c>
      <c r="L601" s="5">
        <f>INDEX(products!$A$1:$G$49, MATCH($D601, products!$A$1:$A$49, 0), MATCH(orders!L$1, products!$A$1:$G$1, 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 ",0)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 MATCH($D602, products!$A$1:$A$49, 0), MATCH(orders!I$1, products!$A$1:$G$1, 0))</f>
        <v>Lib</v>
      </c>
      <c r="J602" t="str">
        <f>INDEX(products!$A$1:$G$49, MATCH($D602, products!$A$1:$A$49, 0), MATCH(orders!J$1, products!$A$1:$G$1, 0))</f>
        <v>D</v>
      </c>
      <c r="K602" s="4">
        <f>INDEX(products!$A$1:$G$49, MATCH($D602, products!$A$1:$A$49, 0), MATCH(orders!K$1, products!$A$1:$G$1, 0))</f>
        <v>0.5</v>
      </c>
      <c r="L602" s="5">
        <f>INDEX(products!$A$1:$G$49, MATCH($D602, products!$A$1:$A$49, 0), MATCH(orders!L$1, products!$A$1:$G$1, 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 ",0)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 MATCH($D603, products!$A$1:$A$49, 0), MATCH(orders!I$1, products!$A$1:$G$1, 0))</f>
        <v>Rob</v>
      </c>
      <c r="J603" t="str">
        <f>INDEX(products!$A$1:$G$49, MATCH($D603, products!$A$1:$A$49, 0), MATCH(orders!J$1, products!$A$1:$G$1, 0))</f>
        <v>L</v>
      </c>
      <c r="K603" s="4">
        <f>INDEX(products!$A$1:$G$49, MATCH($D603, products!$A$1:$A$49, 0), MATCH(orders!K$1, products!$A$1:$G$1, 0))</f>
        <v>2.5</v>
      </c>
      <c r="L603" s="5">
        <f>INDEX(products!$A$1:$G$49, MATCH($D603, products!$A$1:$A$49, 0), MATCH(orders!L$1, products!$A$1:$G$1, 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 ",0)</f>
        <v>Emalee Rolin</v>
      </c>
      <c r="G604" s="2" t="str">
        <f>IF(_xlfn.XLOOKUP(C604,customers!$A$2:$A$1001,customers!$C$2:$C$1001,,0)=0,"",_xlfn.XLOOKUP(C604,customers!$A$2:$A$1001,customers!$C$2:$C$1001,,0))</f>
        <v>erolingq@google.fr</v>
      </c>
      <c r="H604" s="2" t="str">
        <f>_xlfn.XLOOKUP(C604,customers!$A$2:$A$1001,customers!$G$2:$G$1001,,0)</f>
        <v>United States</v>
      </c>
      <c r="I604" t="str">
        <f>INDEX(products!$A$1:$G$49, MATCH($D604, products!$A$1:$A$49, 0), MATCH(orders!I$1, products!$A$1:$G$1, 0))</f>
        <v>Exc</v>
      </c>
      <c r="J604" t="str">
        <f>INDEX(products!$A$1:$G$49, MATCH($D604, products!$A$1:$A$49, 0), MATCH(orders!J$1, products!$A$1:$G$1, 0))</f>
        <v>L</v>
      </c>
      <c r="K604" s="4">
        <f>INDEX(products!$A$1:$G$49, MATCH($D604, products!$A$1:$A$49, 0), MATCH(orders!K$1, products!$A$1:$G$1, 0))</f>
        <v>0.2</v>
      </c>
      <c r="L604" s="5">
        <f>INDEX(products!$A$1:$G$49, MATCH($D604, products!$A$1:$A$49, 0), MATCH(orders!L$1, products!$A$1:$G$1, 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 ",0)</f>
        <v>Donavon Fowle</v>
      </c>
      <c r="G605" s="2" t="str">
        <f>IF(_xlfn.XLOOKUP(C605,customers!$A$2:$A$1001,customers!$C$2:$C$1001,,0)=0,"",_xlfn.XLOOKUP(C605,customers!$A$2:$A$1001,customers!$C$2:$C$1001,,0))</f>
        <v>dfowlegr@epa.gov</v>
      </c>
      <c r="H605" s="2" t="str">
        <f>_xlfn.XLOOKUP(C605,customers!$A$2:$A$1001,customers!$G$2:$G$1001,,0)</f>
        <v>United States</v>
      </c>
      <c r="I605" t="str">
        <f>INDEX(products!$A$1:$G$49, MATCH($D605, products!$A$1:$A$49, 0), MATCH(orders!I$1, products!$A$1:$G$1, 0))</f>
        <v>Rob</v>
      </c>
      <c r="J605" t="str">
        <f>INDEX(products!$A$1:$G$49, MATCH($D605, products!$A$1:$A$49, 0), MATCH(orders!J$1, products!$A$1:$G$1, 0))</f>
        <v>M</v>
      </c>
      <c r="K605" s="4">
        <f>INDEX(products!$A$1:$G$49, MATCH($D605, products!$A$1:$A$49, 0), MATCH(orders!K$1, products!$A$1:$G$1, 0))</f>
        <v>0.2</v>
      </c>
      <c r="L605" s="5">
        <f>INDEX(products!$A$1:$G$49, MATCH($D605, products!$A$1:$A$49, 0), MATCH(orders!L$1, products!$A$1:$G$1, 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 ",0)</f>
        <v>Jorge Bettison</v>
      </c>
      <c r="G606" s="2" t="str">
        <f>IF(_xlfn.XLOOKUP(C606,customers!$A$2:$A$1001,customers!$C$2:$C$1001,,0)=0,"",_xlfn.XLOOKUP(C606,customers!$A$2:$A$1001,customers!$C$2:$C$1001,,0))</f>
        <v/>
      </c>
      <c r="H606" s="2" t="str">
        <f>_xlfn.XLOOKUP(C606,customers!$A$2:$A$1001,customers!$G$2:$G$1001,,0)</f>
        <v>Ireland</v>
      </c>
      <c r="I606" t="str">
        <f>INDEX(products!$A$1:$G$49, MATCH($D606, products!$A$1:$A$49, 0), MATCH(orders!I$1, products!$A$1:$G$1, 0))</f>
        <v>Lib</v>
      </c>
      <c r="J606" t="str">
        <f>INDEX(products!$A$1:$G$49, MATCH($D606, products!$A$1:$A$49, 0), MATCH(orders!J$1, products!$A$1:$G$1, 0))</f>
        <v>D</v>
      </c>
      <c r="K606" s="4">
        <f>INDEX(products!$A$1:$G$49, MATCH($D606, products!$A$1:$A$49, 0), MATCH(orders!K$1, products!$A$1:$G$1, 0))</f>
        <v>2.5</v>
      </c>
      <c r="L606" s="5">
        <f>INDEX(products!$A$1:$G$49, MATCH($D606, products!$A$1:$A$49, 0), MATCH(orders!L$1, products!$A$1:$G$1, 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 ",0)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 MATCH($D607, products!$A$1:$A$49, 0), MATCH(orders!I$1, products!$A$1:$G$1, 0))</f>
        <v>Ara</v>
      </c>
      <c r="J607" t="str">
        <f>INDEX(products!$A$1:$G$49, MATCH($D607, products!$A$1:$A$49, 0), MATCH(orders!J$1, products!$A$1:$G$1, 0))</f>
        <v>L</v>
      </c>
      <c r="K607" s="4">
        <f>INDEX(products!$A$1:$G$49, MATCH($D607, products!$A$1:$A$49, 0), MATCH(orders!K$1, products!$A$1:$G$1, 0))</f>
        <v>2.5</v>
      </c>
      <c r="L607" s="5">
        <f>INDEX(products!$A$1:$G$49, MATCH($D607, products!$A$1:$A$49, 0), MATCH(orders!L$1, products!$A$1:$G$1, 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 ",0)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 MATCH($D608, products!$A$1:$A$49, 0), MATCH(orders!I$1, products!$A$1:$G$1, 0))</f>
        <v>Lib</v>
      </c>
      <c r="J608" t="str">
        <f>INDEX(products!$A$1:$G$49, MATCH($D608, products!$A$1:$A$49, 0), MATCH(orders!J$1, products!$A$1:$G$1, 0))</f>
        <v>L</v>
      </c>
      <c r="K608" s="4">
        <f>INDEX(products!$A$1:$G$49, MATCH($D608, products!$A$1:$A$49, 0), MATCH(orders!K$1, products!$A$1:$G$1, 0))</f>
        <v>2.5</v>
      </c>
      <c r="L608" s="5">
        <f>INDEX(products!$A$1:$G$49, MATCH($D608, products!$A$1:$A$49, 0), MATCH(orders!L$1, products!$A$1:$G$1, 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 ",0)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 MATCH($D609, products!$A$1:$A$49, 0), MATCH(orders!I$1, products!$A$1:$G$1, 0))</f>
        <v>Exc</v>
      </c>
      <c r="J609" t="str">
        <f>INDEX(products!$A$1:$G$49, MATCH($D609, products!$A$1:$A$49, 0), MATCH(orders!J$1, products!$A$1:$G$1, 0))</f>
        <v>D</v>
      </c>
      <c r="K609" s="4">
        <f>INDEX(products!$A$1:$G$49, MATCH($D609, products!$A$1:$A$49, 0), MATCH(orders!K$1, products!$A$1:$G$1, 0))</f>
        <v>0.2</v>
      </c>
      <c r="L609" s="5">
        <f>INDEX(products!$A$1:$G$49, MATCH($D609, products!$A$1:$A$49, 0), MATCH(orders!L$1, products!$A$1:$G$1, 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 ",0)</f>
        <v>Billy Neiland</v>
      </c>
      <c r="G610" s="2" t="str">
        <f>IF(_xlfn.XLOOKUP(C610,customers!$A$2:$A$1001,customers!$C$2:$C$1001,,0)=0,"",_xlfn.XLOOKUP(C610,customers!$A$2:$A$1001,customers!$C$2:$C$1001,,0))</f>
        <v/>
      </c>
      <c r="H610" s="2" t="str">
        <f>_xlfn.XLOOKUP(C610,customers!$A$2:$A$1001,customers!$G$2:$G$1001,,0)</f>
        <v>United States</v>
      </c>
      <c r="I610" t="str">
        <f>INDEX(products!$A$1:$G$49, MATCH($D610, products!$A$1:$A$49, 0), MATCH(orders!I$1, products!$A$1:$G$1, 0))</f>
        <v>Exc</v>
      </c>
      <c r="J610" t="str">
        <f>INDEX(products!$A$1:$G$49, MATCH($D610, products!$A$1:$A$49, 0), MATCH(orders!J$1, products!$A$1:$G$1, 0))</f>
        <v>D</v>
      </c>
      <c r="K610" s="4">
        <f>INDEX(products!$A$1:$G$49, MATCH($D610, products!$A$1:$A$49, 0), MATCH(orders!K$1, products!$A$1:$G$1, 0))</f>
        <v>2.5</v>
      </c>
      <c r="L610" s="5">
        <f>INDEX(products!$A$1:$G$49, MATCH($D610, products!$A$1:$A$49, 0), MATCH(orders!L$1, products!$A$1:$G$1, 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 ",0)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 MATCH($D611, products!$A$1:$A$49, 0), MATCH(orders!I$1, products!$A$1:$G$1, 0))</f>
        <v>Lib</v>
      </c>
      <c r="J611" t="str">
        <f>INDEX(products!$A$1:$G$49, MATCH($D611, products!$A$1:$A$49, 0), MATCH(orders!J$1, products!$A$1:$G$1, 0))</f>
        <v>M</v>
      </c>
      <c r="K611" s="4">
        <f>INDEX(products!$A$1:$G$49, MATCH($D611, products!$A$1:$A$49, 0), MATCH(orders!K$1, products!$A$1:$G$1, 0))</f>
        <v>0.2</v>
      </c>
      <c r="L611" s="5">
        <f>INDEX(products!$A$1:$G$49, MATCH($D611, products!$A$1:$A$49, 0), MATCH(orders!L$1, products!$A$1:$G$1, 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 ",0)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 MATCH($D612, products!$A$1:$A$49, 0), MATCH(orders!I$1, products!$A$1:$G$1, 0))</f>
        <v>Rob</v>
      </c>
      <c r="J612" t="str">
        <f>INDEX(products!$A$1:$G$49, MATCH($D612, products!$A$1:$A$49, 0), MATCH(orders!J$1, products!$A$1:$G$1, 0))</f>
        <v>M</v>
      </c>
      <c r="K612" s="4">
        <f>INDEX(products!$A$1:$G$49, MATCH($D612, products!$A$1:$A$49, 0), MATCH(orders!K$1, products!$A$1:$G$1, 0))</f>
        <v>1</v>
      </c>
      <c r="L612" s="5">
        <f>INDEX(products!$A$1:$G$49, MATCH($D612, products!$A$1:$A$49, 0), MATCH(orders!L$1, products!$A$1:$G$1, 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 ",0)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 MATCH($D613, products!$A$1:$A$49, 0), MATCH(orders!I$1, products!$A$1:$G$1, 0))</f>
        <v>Exc</v>
      </c>
      <c r="J613" t="str">
        <f>INDEX(products!$A$1:$G$49, MATCH($D613, products!$A$1:$A$49, 0), MATCH(orders!J$1, products!$A$1:$G$1, 0))</f>
        <v>L</v>
      </c>
      <c r="K613" s="4">
        <f>INDEX(products!$A$1:$G$49, MATCH($D613, products!$A$1:$A$49, 0), MATCH(orders!K$1, products!$A$1:$G$1, 0))</f>
        <v>2.5</v>
      </c>
      <c r="L613" s="5">
        <f>INDEX(products!$A$1:$G$49, MATCH($D613, products!$A$1:$A$49, 0), MATCH(orders!L$1, products!$A$1:$G$1, 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 ",0)</f>
        <v>Betti Lacasa</v>
      </c>
      <c r="G614" s="2" t="str">
        <f>IF(_xlfn.XLOOKUP(C614,customers!$A$2:$A$1001,customers!$C$2:$C$1001,,0)=0,"",_xlfn.XLOOKUP(C614,customers!$A$2:$A$1001,customers!$C$2:$C$1001,,0))</f>
        <v/>
      </c>
      <c r="H614" s="2" t="str">
        <f>_xlfn.XLOOKUP(C614,customers!$A$2:$A$1001,customers!$G$2:$G$1001,,0)</f>
        <v>Ireland</v>
      </c>
      <c r="I614" t="str">
        <f>INDEX(products!$A$1:$G$49, MATCH($D614, products!$A$1:$A$49, 0), MATCH(orders!I$1, products!$A$1:$G$1, 0))</f>
        <v>Ara</v>
      </c>
      <c r="J614" t="str">
        <f>INDEX(products!$A$1:$G$49, MATCH($D614, products!$A$1:$A$49, 0), MATCH(orders!J$1, products!$A$1:$G$1, 0))</f>
        <v>M</v>
      </c>
      <c r="K614" s="4">
        <f>INDEX(products!$A$1:$G$49, MATCH($D614, products!$A$1:$A$49, 0), MATCH(orders!K$1, products!$A$1:$G$1, 0))</f>
        <v>0.2</v>
      </c>
      <c r="L614" s="5">
        <f>INDEX(products!$A$1:$G$49, MATCH($D614, products!$A$1:$A$49, 0), MATCH(orders!L$1, products!$A$1:$G$1, 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 ",0)</f>
        <v>Gunilla Lynch</v>
      </c>
      <c r="G615" s="2" t="str">
        <f>IF(_xlfn.XLOOKUP(C615,customers!$A$2:$A$1001,customers!$C$2:$C$1001,,0)=0,"",_xlfn.XLOOKUP(C615,customers!$A$2:$A$1001,customers!$C$2:$C$1001,,0))</f>
        <v/>
      </c>
      <c r="H615" s="2" t="str">
        <f>_xlfn.XLOOKUP(C615,customers!$A$2:$A$1001,customers!$G$2:$G$1001,,0)</f>
        <v>United States</v>
      </c>
      <c r="I615" t="str">
        <f>INDEX(products!$A$1:$G$49, MATCH($D615, products!$A$1:$A$49, 0), MATCH(orders!I$1, products!$A$1:$G$1, 0))</f>
        <v>Rob</v>
      </c>
      <c r="J615" t="str">
        <f>INDEX(products!$A$1:$G$49, MATCH($D615, products!$A$1:$A$49, 0), MATCH(orders!J$1, products!$A$1:$G$1, 0))</f>
        <v>M</v>
      </c>
      <c r="K615" s="4">
        <f>INDEX(products!$A$1:$G$49, MATCH($D615, products!$A$1:$A$49, 0), MATCH(orders!K$1, products!$A$1:$G$1, 0))</f>
        <v>0.5</v>
      </c>
      <c r="L615" s="5">
        <f>INDEX(products!$A$1:$G$49, MATCH($D615, products!$A$1:$A$49, 0), MATCH(orders!L$1, products!$A$1:$G$1, 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 ",0)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 MATCH($D616, products!$A$1:$A$49, 0), MATCH(orders!I$1, products!$A$1:$G$1, 0))</f>
        <v>Rob</v>
      </c>
      <c r="J616" t="str">
        <f>INDEX(products!$A$1:$G$49, MATCH($D616, products!$A$1:$A$49, 0), MATCH(orders!J$1, products!$A$1:$G$1, 0))</f>
        <v>M</v>
      </c>
      <c r="K616" s="4">
        <f>INDEX(products!$A$1:$G$49, MATCH($D616, products!$A$1:$A$49, 0), MATCH(orders!K$1, products!$A$1:$G$1, 0))</f>
        <v>0.5</v>
      </c>
      <c r="L616" s="5">
        <f>INDEX(products!$A$1:$G$49, MATCH($D616, products!$A$1:$A$49, 0), MATCH(orders!L$1, products!$A$1:$G$1, 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 ",0)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 MATCH($D617, products!$A$1:$A$49, 0), MATCH(orders!I$1, products!$A$1:$G$1, 0))</f>
        <v>Lib</v>
      </c>
      <c r="J617" t="str">
        <f>INDEX(products!$A$1:$G$49, MATCH($D617, products!$A$1:$A$49, 0), MATCH(orders!J$1, products!$A$1:$G$1, 0))</f>
        <v>L</v>
      </c>
      <c r="K617" s="4">
        <f>INDEX(products!$A$1:$G$49, MATCH($D617, products!$A$1:$A$49, 0), MATCH(orders!K$1, products!$A$1:$G$1, 0))</f>
        <v>2.5</v>
      </c>
      <c r="L617" s="5">
        <f>INDEX(products!$A$1:$G$49, MATCH($D617, products!$A$1:$A$49, 0), MATCH(orders!L$1, products!$A$1:$G$1, 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 ",0)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 MATCH($D618, products!$A$1:$A$49, 0), MATCH(orders!I$1, products!$A$1:$G$1, 0))</f>
        <v>Exc</v>
      </c>
      <c r="J618" t="str">
        <f>INDEX(products!$A$1:$G$49, MATCH($D618, products!$A$1:$A$49, 0), MATCH(orders!J$1, products!$A$1:$G$1, 0))</f>
        <v>M</v>
      </c>
      <c r="K618" s="4">
        <f>INDEX(products!$A$1:$G$49, MATCH($D618, products!$A$1:$A$49, 0), MATCH(orders!K$1, products!$A$1:$G$1, 0))</f>
        <v>2.5</v>
      </c>
      <c r="L618" s="5">
        <f>INDEX(products!$A$1:$G$49, MATCH($D618, products!$A$1:$A$49, 0), MATCH(orders!L$1, products!$A$1:$G$1, 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 ",0)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 MATCH($D619, products!$A$1:$A$49, 0), MATCH(orders!I$1, products!$A$1:$G$1, 0))</f>
        <v>Lib</v>
      </c>
      <c r="J619" t="str">
        <f>INDEX(products!$A$1:$G$49, MATCH($D619, products!$A$1:$A$49, 0), MATCH(orders!J$1, products!$A$1:$G$1, 0))</f>
        <v>M</v>
      </c>
      <c r="K619" s="4">
        <f>INDEX(products!$A$1:$G$49, MATCH($D619, products!$A$1:$A$49, 0), MATCH(orders!K$1, products!$A$1:$G$1, 0))</f>
        <v>2.5</v>
      </c>
      <c r="L619" s="5">
        <f>INDEX(products!$A$1:$G$49, MATCH($D619, products!$A$1:$A$49, 0), MATCH(orders!L$1, products!$A$1:$G$1, 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 ",0)</f>
        <v>Innis Renhard</v>
      </c>
      <c r="G620" s="2" t="str">
        <f>IF(_xlfn.XLOOKUP(C620,customers!$A$2:$A$1001,customers!$C$2:$C$1001,,0)=0,"",_xlfn.XLOOKUP(C620,customers!$A$2:$A$1001,customers!$C$2:$C$1001,,0))</f>
        <v>irenhardh6@i2i.jp</v>
      </c>
      <c r="H620" s="2" t="str">
        <f>_xlfn.XLOOKUP(C620,customers!$A$2:$A$1001,customers!$G$2:$G$1001,,0)</f>
        <v>United States</v>
      </c>
      <c r="I620" t="str">
        <f>INDEX(products!$A$1:$G$49, MATCH($D620, products!$A$1:$A$49, 0), MATCH(orders!I$1, products!$A$1:$G$1, 0))</f>
        <v>Exc</v>
      </c>
      <c r="J620" t="str">
        <f>INDEX(products!$A$1:$G$49, MATCH($D620, products!$A$1:$A$49, 0), MATCH(orders!J$1, products!$A$1:$G$1, 0))</f>
        <v>D</v>
      </c>
      <c r="K620" s="4">
        <f>INDEX(products!$A$1:$G$49, MATCH($D620, products!$A$1:$A$49, 0), MATCH(orders!K$1, products!$A$1:$G$1, 0))</f>
        <v>1</v>
      </c>
      <c r="L620" s="5">
        <f>INDEX(products!$A$1:$G$49, MATCH($D620, products!$A$1:$A$49, 0), MATCH(orders!L$1, products!$A$1:$G$1, 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 ",0)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 MATCH($D621, products!$A$1:$A$49, 0), MATCH(orders!I$1, products!$A$1:$G$1, 0))</f>
        <v>Lib</v>
      </c>
      <c r="J621" t="str">
        <f>INDEX(products!$A$1:$G$49, MATCH($D621, products!$A$1:$A$49, 0), MATCH(orders!J$1, products!$A$1:$G$1, 0))</f>
        <v>D</v>
      </c>
      <c r="K621" s="4">
        <f>INDEX(products!$A$1:$G$49, MATCH($D621, products!$A$1:$A$49, 0), MATCH(orders!K$1, products!$A$1:$G$1, 0))</f>
        <v>0.5</v>
      </c>
      <c r="L621" s="5">
        <f>INDEX(products!$A$1:$G$49, MATCH($D621, products!$A$1:$A$49, 0), MATCH(orders!L$1, products!$A$1:$G$1, 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 ",0)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 MATCH($D622, products!$A$1:$A$49, 0), MATCH(orders!I$1, products!$A$1:$G$1, 0))</f>
        <v>Ara</v>
      </c>
      <c r="J622" t="str">
        <f>INDEX(products!$A$1:$G$49, MATCH($D622, products!$A$1:$A$49, 0), MATCH(orders!J$1, products!$A$1:$G$1, 0))</f>
        <v>M</v>
      </c>
      <c r="K622" s="4">
        <f>INDEX(products!$A$1:$G$49, MATCH($D622, products!$A$1:$A$49, 0), MATCH(orders!K$1, products!$A$1:$G$1, 0))</f>
        <v>0.2</v>
      </c>
      <c r="L622" s="5">
        <f>INDEX(products!$A$1:$G$49, MATCH($D622, products!$A$1:$A$49, 0), MATCH(orders!L$1, products!$A$1:$G$1, 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 ",0)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 MATCH($D623, products!$A$1:$A$49, 0), MATCH(orders!I$1, products!$A$1:$G$1, 0))</f>
        <v>Ara</v>
      </c>
      <c r="J623" t="str">
        <f>INDEX(products!$A$1:$G$49, MATCH($D623, products!$A$1:$A$49, 0), MATCH(orders!J$1, products!$A$1:$G$1, 0))</f>
        <v>L</v>
      </c>
      <c r="K623" s="4">
        <f>INDEX(products!$A$1:$G$49, MATCH($D623, products!$A$1:$A$49, 0), MATCH(orders!K$1, products!$A$1:$G$1, 0))</f>
        <v>1</v>
      </c>
      <c r="L623" s="5">
        <f>INDEX(products!$A$1:$G$49, MATCH($D623, products!$A$1:$A$49, 0), MATCH(orders!L$1, products!$A$1:$G$1, 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 ",0)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 MATCH($D624, products!$A$1:$A$49, 0), MATCH(orders!I$1, products!$A$1:$G$1, 0))</f>
        <v>Lib</v>
      </c>
      <c r="J624" t="str">
        <f>INDEX(products!$A$1:$G$49, MATCH($D624, products!$A$1:$A$49, 0), MATCH(orders!J$1, products!$A$1:$G$1, 0))</f>
        <v>M</v>
      </c>
      <c r="K624" s="4">
        <f>INDEX(products!$A$1:$G$49, MATCH($D624, products!$A$1:$A$49, 0), MATCH(orders!K$1, products!$A$1:$G$1, 0))</f>
        <v>2.5</v>
      </c>
      <c r="L624" s="5">
        <f>INDEX(products!$A$1:$G$49, MATCH($D624, products!$A$1:$A$49, 0), MATCH(orders!L$1, products!$A$1:$G$1, 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 ",0)</f>
        <v>Nelie Garnson</v>
      </c>
      <c r="G625" s="2" t="str">
        <f>IF(_xlfn.XLOOKUP(C625,customers!$A$2:$A$1001,customers!$C$2:$C$1001,,0)=0,"",_xlfn.XLOOKUP(C625,customers!$A$2:$A$1001,customers!$C$2:$C$1001,,0))</f>
        <v/>
      </c>
      <c r="H625" s="2" t="str">
        <f>_xlfn.XLOOKUP(C625,customers!$A$2:$A$1001,customers!$G$2:$G$1001,,0)</f>
        <v>United Kingdom</v>
      </c>
      <c r="I625" t="str">
        <f>INDEX(products!$A$1:$G$49, MATCH($D625, products!$A$1:$A$49, 0), MATCH(orders!I$1, products!$A$1:$G$1, 0))</f>
        <v>Exc</v>
      </c>
      <c r="J625" t="str">
        <f>INDEX(products!$A$1:$G$49, MATCH($D625, products!$A$1:$A$49, 0), MATCH(orders!J$1, products!$A$1:$G$1, 0))</f>
        <v>D</v>
      </c>
      <c r="K625" s="4">
        <f>INDEX(products!$A$1:$G$49, MATCH($D625, products!$A$1:$A$49, 0), MATCH(orders!K$1, products!$A$1:$G$1, 0))</f>
        <v>1</v>
      </c>
      <c r="L625" s="5">
        <f>INDEX(products!$A$1:$G$49, MATCH($D625, products!$A$1:$A$49, 0), MATCH(orders!L$1, products!$A$1:$G$1, 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 ",0)</f>
        <v>Dianne Chardin</v>
      </c>
      <c r="G626" s="2" t="str">
        <f>IF(_xlfn.XLOOKUP(C626,customers!$A$2:$A$1001,customers!$C$2:$C$1001,,0)=0,"",_xlfn.XLOOKUP(C626,customers!$A$2:$A$1001,customers!$C$2:$C$1001,,0))</f>
        <v>dchardinhc@nhs.uk</v>
      </c>
      <c r="H626" s="2" t="str">
        <f>_xlfn.XLOOKUP(C626,customers!$A$2:$A$1001,customers!$G$2:$G$1001,,0)</f>
        <v>Ireland</v>
      </c>
      <c r="I626" t="str">
        <f>INDEX(products!$A$1:$G$49, MATCH($D626, products!$A$1:$A$49, 0), MATCH(orders!I$1, products!$A$1:$G$1, 0))</f>
        <v>Exc</v>
      </c>
      <c r="J626" t="str">
        <f>INDEX(products!$A$1:$G$49, MATCH($D626, products!$A$1:$A$49, 0), MATCH(orders!J$1, products!$A$1:$G$1, 0))</f>
        <v>M</v>
      </c>
      <c r="K626" s="4">
        <f>INDEX(products!$A$1:$G$49, MATCH($D626, products!$A$1:$A$49, 0), MATCH(orders!K$1, products!$A$1:$G$1, 0))</f>
        <v>2.5</v>
      </c>
      <c r="L626" s="5">
        <f>INDEX(products!$A$1:$G$49, MATCH($D626, products!$A$1:$A$49, 0), MATCH(orders!L$1, products!$A$1:$G$1, 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 ",0)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 MATCH($D627, products!$A$1:$A$49, 0), MATCH(orders!I$1, products!$A$1:$G$1, 0))</f>
        <v>Rob</v>
      </c>
      <c r="J627" t="str">
        <f>INDEX(products!$A$1:$G$49, MATCH($D627, products!$A$1:$A$49, 0), MATCH(orders!J$1, products!$A$1:$G$1, 0))</f>
        <v>L</v>
      </c>
      <c r="K627" s="4">
        <f>INDEX(products!$A$1:$G$49, MATCH($D627, products!$A$1:$A$49, 0), MATCH(orders!K$1, products!$A$1:$G$1, 0))</f>
        <v>0.5</v>
      </c>
      <c r="L627" s="5">
        <f>INDEX(products!$A$1:$G$49, MATCH($D627, products!$A$1:$A$49, 0), MATCH(orders!L$1, products!$A$1:$G$1, 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 ",0)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 MATCH($D628, products!$A$1:$A$49, 0), MATCH(orders!I$1, products!$A$1:$G$1, 0))</f>
        <v>Ara</v>
      </c>
      <c r="J628" t="str">
        <f>INDEX(products!$A$1:$G$49, MATCH($D628, products!$A$1:$A$49, 0), MATCH(orders!J$1, products!$A$1:$G$1, 0))</f>
        <v>M</v>
      </c>
      <c r="K628" s="4">
        <f>INDEX(products!$A$1:$G$49, MATCH($D628, products!$A$1:$A$49, 0), MATCH(orders!K$1, products!$A$1:$G$1, 0))</f>
        <v>2.5</v>
      </c>
      <c r="L628" s="5">
        <f>INDEX(products!$A$1:$G$49, MATCH($D628, products!$A$1:$A$49, 0), MATCH(orders!L$1, products!$A$1:$G$1, 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 ",0)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 MATCH($D629, products!$A$1:$A$49, 0), MATCH(orders!I$1, products!$A$1:$G$1, 0))</f>
        <v>Exc</v>
      </c>
      <c r="J629" t="str">
        <f>INDEX(products!$A$1:$G$49, MATCH($D629, products!$A$1:$A$49, 0), MATCH(orders!J$1, products!$A$1:$G$1, 0))</f>
        <v>M</v>
      </c>
      <c r="K629" s="4">
        <f>INDEX(products!$A$1:$G$49, MATCH($D629, products!$A$1:$A$49, 0), MATCH(orders!K$1, products!$A$1:$G$1, 0))</f>
        <v>2.5</v>
      </c>
      <c r="L629" s="5">
        <f>INDEX(products!$A$1:$G$49, MATCH($D629, products!$A$1:$A$49, 0), MATCH(orders!L$1, products!$A$1:$G$1, 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 ",0)</f>
        <v>Faunie Brigham</v>
      </c>
      <c r="G630" s="2" t="str">
        <f>IF(_xlfn.XLOOKUP(C630,customers!$A$2:$A$1001,customers!$C$2:$C$1001,,0)=0,"",_xlfn.XLOOKUP(C630,customers!$A$2:$A$1001,customers!$C$2:$C$1001,,0))</f>
        <v>fbrighamhg@blog.com</v>
      </c>
      <c r="H630" s="2" t="str">
        <f>_xlfn.XLOOKUP(C630,customers!$A$2:$A$1001,customers!$G$2:$G$1001,,0)</f>
        <v>Ireland</v>
      </c>
      <c r="I630" t="str">
        <f>INDEX(products!$A$1:$G$49, MATCH($D630, products!$A$1:$A$49, 0), MATCH(orders!I$1, products!$A$1:$G$1, 0))</f>
        <v>Exc</v>
      </c>
      <c r="J630" t="str">
        <f>INDEX(products!$A$1:$G$49, MATCH($D630, products!$A$1:$A$49, 0), MATCH(orders!J$1, products!$A$1:$G$1, 0))</f>
        <v>L</v>
      </c>
      <c r="K630" s="4">
        <f>INDEX(products!$A$1:$G$49, MATCH($D630, products!$A$1:$A$49, 0), MATCH(orders!K$1, products!$A$1:$G$1, 0))</f>
        <v>0.2</v>
      </c>
      <c r="L630" s="5">
        <f>INDEX(products!$A$1:$G$49, MATCH($D630, products!$A$1:$A$49, 0), MATCH(orders!L$1, products!$A$1:$G$1, 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 ",0)</f>
        <v>Faunie Brigham</v>
      </c>
      <c r="G631" s="2" t="str">
        <f>IF(_xlfn.XLOOKUP(C631,customers!$A$2:$A$1001,customers!$C$2:$C$1001,,0)=0,"",_xlfn.XLOOKUP(C631,customers!$A$2:$A$1001,customers!$C$2:$C$1001,,0))</f>
        <v>fbrighamhg@blog.com</v>
      </c>
      <c r="H631" s="2" t="str">
        <f>_xlfn.XLOOKUP(C631,customers!$A$2:$A$1001,customers!$G$2:$G$1001,,0)</f>
        <v>Ireland</v>
      </c>
      <c r="I631" t="str">
        <f>INDEX(products!$A$1:$G$49, MATCH($D631, products!$A$1:$A$49, 0), MATCH(orders!I$1, products!$A$1:$G$1, 0))</f>
        <v>Lib</v>
      </c>
      <c r="J631" t="str">
        <f>INDEX(products!$A$1:$G$49, MATCH($D631, products!$A$1:$A$49, 0), MATCH(orders!J$1, products!$A$1:$G$1, 0))</f>
        <v>D</v>
      </c>
      <c r="K631" s="4">
        <f>INDEX(products!$A$1:$G$49, MATCH($D631, products!$A$1:$A$49, 0), MATCH(orders!K$1, products!$A$1:$G$1, 0))</f>
        <v>0.5</v>
      </c>
      <c r="L631" s="5">
        <f>INDEX(products!$A$1:$G$49, MATCH($D631, products!$A$1:$A$49, 0), MATCH(orders!L$1, products!$A$1:$G$1, 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 ",0)</f>
        <v>Faunie Brigham</v>
      </c>
      <c r="G632" s="2" t="str">
        <f>IF(_xlfn.XLOOKUP(C632,customers!$A$2:$A$1001,customers!$C$2:$C$1001,,0)=0,"",_xlfn.XLOOKUP(C632,customers!$A$2:$A$1001,customers!$C$2:$C$1001,,0))</f>
        <v>fbrighamhg@blog.com</v>
      </c>
      <c r="H632" s="2" t="str">
        <f>_xlfn.XLOOKUP(C632,customers!$A$2:$A$1001,customers!$G$2:$G$1001,,0)</f>
        <v>Ireland</v>
      </c>
      <c r="I632" t="str">
        <f>INDEX(products!$A$1:$G$49, MATCH($D632, products!$A$1:$A$49, 0), MATCH(orders!I$1, products!$A$1:$G$1, 0))</f>
        <v>Ara</v>
      </c>
      <c r="J632" t="str">
        <f>INDEX(products!$A$1:$G$49, MATCH($D632, products!$A$1:$A$49, 0), MATCH(orders!J$1, products!$A$1:$G$1, 0))</f>
        <v>D</v>
      </c>
      <c r="K632" s="4">
        <f>INDEX(products!$A$1:$G$49, MATCH($D632, products!$A$1:$A$49, 0), MATCH(orders!K$1, products!$A$1:$G$1, 0))</f>
        <v>0.2</v>
      </c>
      <c r="L632" s="5">
        <f>INDEX(products!$A$1:$G$49, MATCH($D632, products!$A$1:$A$49, 0), MATCH(orders!L$1, products!$A$1:$G$1, 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 ",0)</f>
        <v>Faunie Brigham</v>
      </c>
      <c r="G633" s="2" t="str">
        <f>IF(_xlfn.XLOOKUP(C633,customers!$A$2:$A$1001,customers!$C$2:$C$1001,,0)=0,"",_xlfn.XLOOKUP(C633,customers!$A$2:$A$1001,customers!$C$2:$C$1001,,0))</f>
        <v>fbrighamhg@blog.com</v>
      </c>
      <c r="H633" s="2" t="str">
        <f>_xlfn.XLOOKUP(C633,customers!$A$2:$A$1001,customers!$G$2:$G$1001,,0)</f>
        <v>Ireland</v>
      </c>
      <c r="I633" t="str">
        <f>INDEX(products!$A$1:$G$49, MATCH($D633, products!$A$1:$A$49, 0), MATCH(orders!I$1, products!$A$1:$G$1, 0))</f>
        <v>Rob</v>
      </c>
      <c r="J633" t="str">
        <f>INDEX(products!$A$1:$G$49, MATCH($D633, products!$A$1:$A$49, 0), MATCH(orders!J$1, products!$A$1:$G$1, 0))</f>
        <v>D</v>
      </c>
      <c r="K633" s="4">
        <f>INDEX(products!$A$1:$G$49, MATCH($D633, products!$A$1:$A$49, 0), MATCH(orders!K$1, products!$A$1:$G$1, 0))</f>
        <v>2.5</v>
      </c>
      <c r="L633" s="5">
        <f>INDEX(products!$A$1:$G$49, MATCH($D633, products!$A$1:$A$49, 0), MATCH(orders!L$1, products!$A$1:$G$1, 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 ",0)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 MATCH($D634, products!$A$1:$A$49, 0), MATCH(orders!I$1, products!$A$1:$G$1, 0))</f>
        <v>Exc</v>
      </c>
      <c r="J634" t="str">
        <f>INDEX(products!$A$1:$G$49, MATCH($D634, products!$A$1:$A$49, 0), MATCH(orders!J$1, products!$A$1:$G$1, 0))</f>
        <v>L</v>
      </c>
      <c r="K634" s="4">
        <f>INDEX(products!$A$1:$G$49, MATCH($D634, products!$A$1:$A$49, 0), MATCH(orders!K$1, products!$A$1:$G$1, 0))</f>
        <v>0.5</v>
      </c>
      <c r="L634" s="5">
        <f>INDEX(products!$A$1:$G$49, MATCH($D634, products!$A$1:$A$49, 0), MATCH(orders!L$1, products!$A$1:$G$1, 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 ",0)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 MATCH($D635, products!$A$1:$A$49, 0), MATCH(orders!I$1, products!$A$1:$G$1, 0))</f>
        <v>Rob</v>
      </c>
      <c r="J635" t="str">
        <f>INDEX(products!$A$1:$G$49, MATCH($D635, products!$A$1:$A$49, 0), MATCH(orders!J$1, products!$A$1:$G$1, 0))</f>
        <v>L</v>
      </c>
      <c r="K635" s="4">
        <f>INDEX(products!$A$1:$G$49, MATCH($D635, products!$A$1:$A$49, 0), MATCH(orders!K$1, products!$A$1:$G$1, 0))</f>
        <v>1</v>
      </c>
      <c r="L635" s="5">
        <f>INDEX(products!$A$1:$G$49, MATCH($D635, products!$A$1:$A$49, 0), MATCH(orders!L$1, products!$A$1:$G$1, 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 ",0)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 MATCH($D636, products!$A$1:$A$49, 0), MATCH(orders!I$1, products!$A$1:$G$1, 0))</f>
        <v>Lib</v>
      </c>
      <c r="J636" t="str">
        <f>INDEX(products!$A$1:$G$49, MATCH($D636, products!$A$1:$A$49, 0), MATCH(orders!J$1, products!$A$1:$G$1, 0))</f>
        <v>M</v>
      </c>
      <c r="K636" s="4">
        <f>INDEX(products!$A$1:$G$49, MATCH($D636, products!$A$1:$A$49, 0), MATCH(orders!K$1, products!$A$1:$G$1, 0))</f>
        <v>1</v>
      </c>
      <c r="L636" s="5">
        <f>INDEX(products!$A$1:$G$49, MATCH($D636, products!$A$1:$A$49, 0), MATCH(orders!L$1, products!$A$1:$G$1, 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 ",0)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 MATCH($D637, products!$A$1:$A$49, 0), MATCH(orders!I$1, products!$A$1:$G$1, 0))</f>
        <v>Exc</v>
      </c>
      <c r="J637" t="str">
        <f>INDEX(products!$A$1:$G$49, MATCH($D637, products!$A$1:$A$49, 0), MATCH(orders!J$1, products!$A$1:$G$1, 0))</f>
        <v>L</v>
      </c>
      <c r="K637" s="4">
        <f>INDEX(products!$A$1:$G$49, MATCH($D637, products!$A$1:$A$49, 0), MATCH(orders!K$1, products!$A$1:$G$1, 0))</f>
        <v>0.5</v>
      </c>
      <c r="L637" s="5">
        <f>INDEX(products!$A$1:$G$49, MATCH($D637, products!$A$1:$A$49, 0), MATCH(orders!L$1, products!$A$1:$G$1, 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 ",0)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 MATCH($D638, products!$A$1:$A$49, 0), MATCH(orders!I$1, products!$A$1:$G$1, 0))</f>
        <v>Lib</v>
      </c>
      <c r="J638" t="str">
        <f>INDEX(products!$A$1:$G$49, MATCH($D638, products!$A$1:$A$49, 0), MATCH(orders!J$1, products!$A$1:$G$1, 0))</f>
        <v>L</v>
      </c>
      <c r="K638" s="4">
        <f>INDEX(products!$A$1:$G$49, MATCH($D638, products!$A$1:$A$49, 0), MATCH(orders!K$1, products!$A$1:$G$1, 0))</f>
        <v>1</v>
      </c>
      <c r="L638" s="5">
        <f>INDEX(products!$A$1:$G$49, MATCH($D638, products!$A$1:$A$49, 0), MATCH(orders!L$1, products!$A$1:$G$1, 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 ",0)</f>
        <v>Benedikta Paumier</v>
      </c>
      <c r="G639" s="2" t="str">
        <f>IF(_xlfn.XLOOKUP(C639,customers!$A$2:$A$1001,customers!$C$2:$C$1001,,0)=0,"",_xlfn.XLOOKUP(C639,customers!$A$2:$A$1001,customers!$C$2:$C$1001,,0))</f>
        <v>bpaumierhp@umn.edu</v>
      </c>
      <c r="H639" s="2" t="str">
        <f>_xlfn.XLOOKUP(C639,customers!$A$2:$A$1001,customers!$G$2:$G$1001,,0)</f>
        <v>Ireland</v>
      </c>
      <c r="I639" t="str">
        <f>INDEX(products!$A$1:$G$49, MATCH($D639, products!$A$1:$A$49, 0), MATCH(orders!I$1, products!$A$1:$G$1, 0))</f>
        <v>Exc</v>
      </c>
      <c r="J639" t="str">
        <f>INDEX(products!$A$1:$G$49, MATCH($D639, products!$A$1:$A$49, 0), MATCH(orders!J$1, products!$A$1:$G$1, 0))</f>
        <v>M</v>
      </c>
      <c r="K639" s="4">
        <f>INDEX(products!$A$1:$G$49, MATCH($D639, products!$A$1:$A$49, 0), MATCH(orders!K$1, products!$A$1:$G$1, 0))</f>
        <v>2.5</v>
      </c>
      <c r="L639" s="5">
        <f>INDEX(products!$A$1:$G$49, MATCH($D639, products!$A$1:$A$49, 0), MATCH(orders!L$1, products!$A$1:$G$1, 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 ",0)</f>
        <v>Neville Piatto</v>
      </c>
      <c r="G640" s="2" t="str">
        <f>IF(_xlfn.XLOOKUP(C640,customers!$A$2:$A$1001,customers!$C$2:$C$1001,,0)=0,"",_xlfn.XLOOKUP(C640,customers!$A$2:$A$1001,customers!$C$2:$C$1001,,0))</f>
        <v/>
      </c>
      <c r="H640" s="2" t="str">
        <f>_xlfn.XLOOKUP(C640,customers!$A$2:$A$1001,customers!$G$2:$G$1001,,0)</f>
        <v>Ireland</v>
      </c>
      <c r="I640" t="str">
        <f>INDEX(products!$A$1:$G$49, MATCH($D640, products!$A$1:$A$49, 0), MATCH(orders!I$1, products!$A$1:$G$1, 0))</f>
        <v>Ara</v>
      </c>
      <c r="J640" t="str">
        <f>INDEX(products!$A$1:$G$49, MATCH($D640, products!$A$1:$A$49, 0), MATCH(orders!J$1, products!$A$1:$G$1, 0))</f>
        <v>M</v>
      </c>
      <c r="K640" s="4">
        <f>INDEX(products!$A$1:$G$49, MATCH($D640, products!$A$1:$A$49, 0), MATCH(orders!K$1, products!$A$1:$G$1, 0))</f>
        <v>2.5</v>
      </c>
      <c r="L640" s="5">
        <f>INDEX(products!$A$1:$G$49, MATCH($D640, products!$A$1:$A$49, 0), MATCH(orders!L$1, products!$A$1:$G$1, 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 ",0)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 MATCH($D641, products!$A$1:$A$49, 0), MATCH(orders!I$1, products!$A$1:$G$1, 0))</f>
        <v>Lib</v>
      </c>
      <c r="J641" t="str">
        <f>INDEX(products!$A$1:$G$49, MATCH($D641, products!$A$1:$A$49, 0), MATCH(orders!J$1, products!$A$1:$G$1, 0))</f>
        <v>D</v>
      </c>
      <c r="K641" s="4">
        <f>INDEX(products!$A$1:$G$49, MATCH($D641, products!$A$1:$A$49, 0), MATCH(orders!K$1, products!$A$1:$G$1, 0))</f>
        <v>0.2</v>
      </c>
      <c r="L641" s="5">
        <f>INDEX(products!$A$1:$G$49, MATCH($D641, products!$A$1:$A$49, 0), MATCH(orders!L$1, products!$A$1:$G$1, 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 ",0)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 MATCH($D642, products!$A$1:$A$49, 0), MATCH(orders!I$1, products!$A$1:$G$1, 0))</f>
        <v>Rob</v>
      </c>
      <c r="J642" t="str">
        <f>INDEX(products!$A$1:$G$49, MATCH($D642, products!$A$1:$A$49, 0), MATCH(orders!J$1, products!$A$1:$G$1, 0))</f>
        <v>L</v>
      </c>
      <c r="K642" s="4">
        <f>INDEX(products!$A$1:$G$49, MATCH($D642, products!$A$1:$A$49, 0), MATCH(orders!K$1, products!$A$1:$G$1, 0))</f>
        <v>2.5</v>
      </c>
      <c r="L642" s="5">
        <f>INDEX(products!$A$1:$G$49, MATCH($D642, products!$A$1:$A$49, 0), MATCH(orders!L$1, products!$A$1:$G$1, 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 ",0)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 MATCH($D643, products!$A$1:$A$49, 0), MATCH(orders!I$1, products!$A$1:$G$1, 0))</f>
        <v>Rob</v>
      </c>
      <c r="J643" t="str">
        <f>INDEX(products!$A$1:$G$49, MATCH($D643, products!$A$1:$A$49, 0), MATCH(orders!J$1, products!$A$1:$G$1, 0))</f>
        <v>L</v>
      </c>
      <c r="K643" s="4">
        <f>INDEX(products!$A$1:$G$49, MATCH($D643, products!$A$1:$A$49, 0), MATCH(orders!K$1, products!$A$1:$G$1, 0))</f>
        <v>1</v>
      </c>
      <c r="L643" s="5">
        <f>INDEX(products!$A$1:$G$49, MATCH($D643, products!$A$1:$A$49, 0), MATCH(orders!L$1, products!$A$1:$G$1, 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 ",0)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 MATCH($D644, products!$A$1:$A$49, 0), MATCH(orders!I$1, products!$A$1:$G$1, 0))</f>
        <v>Exc</v>
      </c>
      <c r="J644" t="str">
        <f>INDEX(products!$A$1:$G$49, MATCH($D644, products!$A$1:$A$49, 0), MATCH(orders!J$1, products!$A$1:$G$1, 0))</f>
        <v>M</v>
      </c>
      <c r="K644" s="4">
        <f>INDEX(products!$A$1:$G$49, MATCH($D644, products!$A$1:$A$49, 0), MATCH(orders!K$1, products!$A$1:$G$1, 0))</f>
        <v>0.2</v>
      </c>
      <c r="L644" s="5">
        <f>INDEX(products!$A$1:$G$49, MATCH($D644, products!$A$1:$A$49, 0), MATCH(orders!L$1, products!$A$1:$G$1, 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 ",0)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 MATCH($D645, products!$A$1:$A$49, 0), MATCH(orders!I$1, products!$A$1:$G$1, 0))</f>
        <v>Exc</v>
      </c>
      <c r="J645" t="str">
        <f>INDEX(products!$A$1:$G$49, MATCH($D645, products!$A$1:$A$49, 0), MATCH(orders!J$1, products!$A$1:$G$1, 0))</f>
        <v>L</v>
      </c>
      <c r="K645" s="4">
        <f>INDEX(products!$A$1:$G$49, MATCH($D645, products!$A$1:$A$49, 0), MATCH(orders!K$1, products!$A$1:$G$1, 0))</f>
        <v>2.5</v>
      </c>
      <c r="L645" s="5">
        <f>INDEX(products!$A$1:$G$49, MATCH($D645, products!$A$1:$A$49, 0), MATCH(orders!L$1, products!$A$1:$G$1, 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 ",0)</f>
        <v>Marne Mingey</v>
      </c>
      <c r="G646" s="2" t="str">
        <f>IF(_xlfn.XLOOKUP(C646,customers!$A$2:$A$1001,customers!$C$2:$C$1001,,0)=0,"",_xlfn.XLOOKUP(C646,customers!$A$2:$A$1001,customers!$C$2:$C$1001,,0))</f>
        <v/>
      </c>
      <c r="H646" s="2" t="str">
        <f>_xlfn.XLOOKUP(C646,customers!$A$2:$A$1001,customers!$G$2:$G$1001,,0)</f>
        <v>United States</v>
      </c>
      <c r="I646" t="str">
        <f>INDEX(products!$A$1:$G$49, MATCH($D646, products!$A$1:$A$49, 0), MATCH(orders!I$1, products!$A$1:$G$1, 0))</f>
        <v>Rob</v>
      </c>
      <c r="J646" t="str">
        <f>INDEX(products!$A$1:$G$49, MATCH($D646, products!$A$1:$A$49, 0), MATCH(orders!J$1, products!$A$1:$G$1, 0))</f>
        <v>D</v>
      </c>
      <c r="K646" s="4">
        <f>INDEX(products!$A$1:$G$49, MATCH($D646, products!$A$1:$A$49, 0), MATCH(orders!K$1, products!$A$1:$G$1, 0))</f>
        <v>2.5</v>
      </c>
      <c r="L646" s="5">
        <f>INDEX(products!$A$1:$G$49, MATCH($D646, products!$A$1:$A$49, 0), MATCH(orders!L$1, products!$A$1:$G$1, 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 ",0)</f>
        <v>Denny O' Ronan</v>
      </c>
      <c r="G647" s="2" t="str">
        <f>IF(_xlfn.XLOOKUP(C647,customers!$A$2:$A$1001,customers!$C$2:$C$1001,,0)=0,"",_xlfn.XLOOKUP(C647,customers!$A$2:$A$1001,customers!$C$2:$C$1001,,0))</f>
        <v>dohx@redcross.org</v>
      </c>
      <c r="H647" s="2" t="str">
        <f>_xlfn.XLOOKUP(C647,customers!$A$2:$A$1001,customers!$G$2:$G$1001,,0)</f>
        <v>United States</v>
      </c>
      <c r="I647" t="str">
        <f>INDEX(products!$A$1:$G$49, MATCH($D647, products!$A$1:$A$49, 0), MATCH(orders!I$1, products!$A$1:$G$1, 0))</f>
        <v>Ara</v>
      </c>
      <c r="J647" t="str">
        <f>INDEX(products!$A$1:$G$49, MATCH($D647, products!$A$1:$A$49, 0), MATCH(orders!J$1, products!$A$1:$G$1, 0))</f>
        <v>D</v>
      </c>
      <c r="K647" s="4">
        <f>INDEX(products!$A$1:$G$49, MATCH($D647, products!$A$1:$A$49, 0), MATCH(orders!K$1, products!$A$1:$G$1, 0))</f>
        <v>2.5</v>
      </c>
      <c r="L647" s="5">
        <f>INDEX(products!$A$1:$G$49, MATCH($D647, products!$A$1:$A$49, 0), MATCH(orders!L$1, products!$A$1:$G$1, 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 ",0)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 MATCH($D648, products!$A$1:$A$49, 0), MATCH(orders!I$1, products!$A$1:$G$1, 0))</f>
        <v>Ara</v>
      </c>
      <c r="J648" t="str">
        <f>INDEX(products!$A$1:$G$49, MATCH($D648, products!$A$1:$A$49, 0), MATCH(orders!J$1, products!$A$1:$G$1, 0))</f>
        <v>D</v>
      </c>
      <c r="K648" s="4">
        <f>INDEX(products!$A$1:$G$49, MATCH($D648, products!$A$1:$A$49, 0), MATCH(orders!K$1, products!$A$1:$G$1, 0))</f>
        <v>1</v>
      </c>
      <c r="L648" s="5">
        <f>INDEX(products!$A$1:$G$49, MATCH($D648, products!$A$1:$A$49, 0), MATCH(orders!L$1, products!$A$1:$G$1, 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 ",0)</f>
        <v>Ardith Chill</v>
      </c>
      <c r="G649" s="2" t="str">
        <f>IF(_xlfn.XLOOKUP(C649,customers!$A$2:$A$1001,customers!$C$2:$C$1001,,0)=0,"",_xlfn.XLOOKUP(C649,customers!$A$2:$A$1001,customers!$C$2:$C$1001,,0))</f>
        <v>achillhz@epa.gov</v>
      </c>
      <c r="H649" s="2" t="str">
        <f>_xlfn.XLOOKUP(C649,customers!$A$2:$A$1001,customers!$G$2:$G$1001,,0)</f>
        <v>United Kingdom</v>
      </c>
      <c r="I649" t="str">
        <f>INDEX(products!$A$1:$G$49, MATCH($D649, products!$A$1:$A$49, 0), MATCH(orders!I$1, products!$A$1:$G$1, 0))</f>
        <v>Lib</v>
      </c>
      <c r="J649" t="str">
        <f>INDEX(products!$A$1:$G$49, MATCH($D649, products!$A$1:$A$49, 0), MATCH(orders!J$1, products!$A$1:$G$1, 0))</f>
        <v>L</v>
      </c>
      <c r="K649" s="4">
        <f>INDEX(products!$A$1:$G$49, MATCH($D649, products!$A$1:$A$49, 0), MATCH(orders!K$1, products!$A$1:$G$1, 0))</f>
        <v>0.5</v>
      </c>
      <c r="L649" s="5">
        <f>INDEX(products!$A$1:$G$49, MATCH($D649, products!$A$1:$A$49, 0), MATCH(orders!L$1, products!$A$1:$G$1, 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 ",0)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 MATCH($D650, products!$A$1:$A$49, 0), MATCH(orders!I$1, products!$A$1:$G$1, 0))</f>
        <v>Rob</v>
      </c>
      <c r="J650" t="str">
        <f>INDEX(products!$A$1:$G$49, MATCH($D650, products!$A$1:$A$49, 0), MATCH(orders!J$1, products!$A$1:$G$1, 0))</f>
        <v>D</v>
      </c>
      <c r="K650" s="4">
        <f>INDEX(products!$A$1:$G$49, MATCH($D650, products!$A$1:$A$49, 0), MATCH(orders!K$1, products!$A$1:$G$1, 0))</f>
        <v>0.2</v>
      </c>
      <c r="L650" s="5">
        <f>INDEX(products!$A$1:$G$49, MATCH($D650, products!$A$1:$A$49, 0), MATCH(orders!L$1, products!$A$1:$G$1, 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 ",0)</f>
        <v>Charmane Denys</v>
      </c>
      <c r="G651" s="2" t="str">
        <f>IF(_xlfn.XLOOKUP(C651,customers!$A$2:$A$1001,customers!$C$2:$C$1001,,0)=0,"",_xlfn.XLOOKUP(C651,customers!$A$2:$A$1001,customers!$C$2:$C$1001,,0))</f>
        <v>cdenysi1@is.gd</v>
      </c>
      <c r="H651" s="2" t="str">
        <f>_xlfn.XLOOKUP(C651,customers!$A$2:$A$1001,customers!$G$2:$G$1001,,0)</f>
        <v>United Kingdom</v>
      </c>
      <c r="I651" t="str">
        <f>INDEX(products!$A$1:$G$49, MATCH($D651, products!$A$1:$A$49, 0), MATCH(orders!I$1, products!$A$1:$G$1, 0))</f>
        <v>Lib</v>
      </c>
      <c r="J651" t="str">
        <f>INDEX(products!$A$1:$G$49, MATCH($D651, products!$A$1:$A$49, 0), MATCH(orders!J$1, products!$A$1:$G$1, 0))</f>
        <v>L</v>
      </c>
      <c r="K651" s="4">
        <f>INDEX(products!$A$1:$G$49, MATCH($D651, products!$A$1:$A$49, 0), MATCH(orders!K$1, products!$A$1:$G$1, 0))</f>
        <v>1</v>
      </c>
      <c r="L651" s="5">
        <f>INDEX(products!$A$1:$G$49, MATCH($D651, products!$A$1:$A$49, 0), MATCH(orders!L$1, products!$A$1:$G$1, 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 ",0)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 MATCH($D652, products!$A$1:$A$49, 0), MATCH(orders!I$1, products!$A$1:$G$1, 0))</f>
        <v>Rob</v>
      </c>
      <c r="J652" t="str">
        <f>INDEX(products!$A$1:$G$49, MATCH($D652, products!$A$1:$A$49, 0), MATCH(orders!J$1, products!$A$1:$G$1, 0))</f>
        <v>D</v>
      </c>
      <c r="K652" s="4">
        <f>INDEX(products!$A$1:$G$49, MATCH($D652, products!$A$1:$A$49, 0), MATCH(orders!K$1, products!$A$1:$G$1, 0))</f>
        <v>0.5</v>
      </c>
      <c r="L652" s="5">
        <f>INDEX(products!$A$1:$G$49, MATCH($D652, products!$A$1:$A$49, 0), MATCH(orders!L$1, products!$A$1:$G$1, 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 ",0)</f>
        <v>Giana Tonnesen</v>
      </c>
      <c r="G653" s="2" t="str">
        <f>IF(_xlfn.XLOOKUP(C653,customers!$A$2:$A$1001,customers!$C$2:$C$1001,,0)=0,"",_xlfn.XLOOKUP(C653,customers!$A$2:$A$1001,customers!$C$2:$C$1001,,0))</f>
        <v/>
      </c>
      <c r="H653" s="2" t="str">
        <f>_xlfn.XLOOKUP(C653,customers!$A$2:$A$1001,customers!$G$2:$G$1001,,0)</f>
        <v>United States</v>
      </c>
      <c r="I653" t="str">
        <f>INDEX(products!$A$1:$G$49, MATCH($D653, products!$A$1:$A$49, 0), MATCH(orders!I$1, products!$A$1:$G$1, 0))</f>
        <v>Rob</v>
      </c>
      <c r="J653" t="str">
        <f>INDEX(products!$A$1:$G$49, MATCH($D653, products!$A$1:$A$49, 0), MATCH(orders!J$1, products!$A$1:$G$1, 0))</f>
        <v>L</v>
      </c>
      <c r="K653" s="4">
        <f>INDEX(products!$A$1:$G$49, MATCH($D653, products!$A$1:$A$49, 0), MATCH(orders!K$1, products!$A$1:$G$1, 0))</f>
        <v>1</v>
      </c>
      <c r="L653" s="5">
        <f>INDEX(products!$A$1:$G$49, MATCH($D653, products!$A$1:$A$49, 0), MATCH(orders!L$1, products!$A$1:$G$1, 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 ",0)</f>
        <v>Rhetta Zywicki</v>
      </c>
      <c r="G654" s="2" t="str">
        <f>IF(_xlfn.XLOOKUP(C654,customers!$A$2:$A$1001,customers!$C$2:$C$1001,,0)=0,"",_xlfn.XLOOKUP(C654,customers!$A$2:$A$1001,customers!$C$2:$C$1001,,0))</f>
        <v>rzywickii4@ifeng.com</v>
      </c>
      <c r="H654" s="2" t="str">
        <f>_xlfn.XLOOKUP(C654,customers!$A$2:$A$1001,customers!$G$2:$G$1001,,0)</f>
        <v>Ireland</v>
      </c>
      <c r="I654" t="str">
        <f>INDEX(products!$A$1:$G$49, MATCH($D654, products!$A$1:$A$49, 0), MATCH(orders!I$1, products!$A$1:$G$1, 0))</f>
        <v>Lib</v>
      </c>
      <c r="J654" t="str">
        <f>INDEX(products!$A$1:$G$49, MATCH($D654, products!$A$1:$A$49, 0), MATCH(orders!J$1, products!$A$1:$G$1, 0))</f>
        <v>L</v>
      </c>
      <c r="K654" s="4">
        <f>INDEX(products!$A$1:$G$49, MATCH($D654, products!$A$1:$A$49, 0), MATCH(orders!K$1, products!$A$1:$G$1, 0))</f>
        <v>1</v>
      </c>
      <c r="L654" s="5">
        <f>INDEX(products!$A$1:$G$49, MATCH($D654, products!$A$1:$A$49, 0), MATCH(orders!L$1, products!$A$1:$G$1, 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 ",0)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 MATCH($D655, products!$A$1:$A$49, 0), MATCH(orders!I$1, products!$A$1:$G$1, 0))</f>
        <v>Ara</v>
      </c>
      <c r="J655" t="str">
        <f>INDEX(products!$A$1:$G$49, MATCH($D655, products!$A$1:$A$49, 0), MATCH(orders!J$1, products!$A$1:$G$1, 0))</f>
        <v>M</v>
      </c>
      <c r="K655" s="4">
        <f>INDEX(products!$A$1:$G$49, MATCH($D655, products!$A$1:$A$49, 0), MATCH(orders!K$1, products!$A$1:$G$1, 0))</f>
        <v>2.5</v>
      </c>
      <c r="L655" s="5">
        <f>INDEX(products!$A$1:$G$49, MATCH($D655, products!$A$1:$A$49, 0), MATCH(orders!L$1, products!$A$1:$G$1, 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 ",0)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 MATCH($D656, products!$A$1:$A$49, 0), MATCH(orders!I$1, products!$A$1:$G$1, 0))</f>
        <v>Ara</v>
      </c>
      <c r="J656" t="str">
        <f>INDEX(products!$A$1:$G$49, MATCH($D656, products!$A$1:$A$49, 0), MATCH(orders!J$1, products!$A$1:$G$1, 0))</f>
        <v>D</v>
      </c>
      <c r="K656" s="4">
        <f>INDEX(products!$A$1:$G$49, MATCH($D656, products!$A$1:$A$49, 0), MATCH(orders!K$1, products!$A$1:$G$1, 0))</f>
        <v>2.5</v>
      </c>
      <c r="L656" s="5">
        <f>INDEX(products!$A$1:$G$49, MATCH($D656, products!$A$1:$A$49, 0), MATCH(orders!L$1, products!$A$1:$G$1, 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 ",0)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 MATCH($D657, products!$A$1:$A$49, 0), MATCH(orders!I$1, products!$A$1:$G$1, 0))</f>
        <v>Rob</v>
      </c>
      <c r="J657" t="str">
        <f>INDEX(products!$A$1:$G$49, MATCH($D657, products!$A$1:$A$49, 0), MATCH(orders!J$1, products!$A$1:$G$1, 0))</f>
        <v>M</v>
      </c>
      <c r="K657" s="4">
        <f>INDEX(products!$A$1:$G$49, MATCH($D657, products!$A$1:$A$49, 0), MATCH(orders!K$1, products!$A$1:$G$1, 0))</f>
        <v>2.5</v>
      </c>
      <c r="L657" s="5">
        <f>INDEX(products!$A$1:$G$49, MATCH($D657, products!$A$1:$A$49, 0), MATCH(orders!L$1, products!$A$1:$G$1, 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 ",0)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 MATCH($D658, products!$A$1:$A$49, 0), MATCH(orders!I$1, products!$A$1:$G$1, 0))</f>
        <v>Lib</v>
      </c>
      <c r="J658" t="str">
        <f>INDEX(products!$A$1:$G$49, MATCH($D658, products!$A$1:$A$49, 0), MATCH(orders!J$1, products!$A$1:$G$1, 0))</f>
        <v>D</v>
      </c>
      <c r="K658" s="4">
        <f>INDEX(products!$A$1:$G$49, MATCH($D658, products!$A$1:$A$49, 0), MATCH(orders!K$1, products!$A$1:$G$1, 0))</f>
        <v>1</v>
      </c>
      <c r="L658" s="5">
        <f>INDEX(products!$A$1:$G$49, MATCH($D658, products!$A$1:$A$49, 0), MATCH(orders!L$1, products!$A$1:$G$1, 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 ",0)</f>
        <v>Wren Place</v>
      </c>
      <c r="G659" s="2" t="str">
        <f>IF(_xlfn.XLOOKUP(C659,customers!$A$2:$A$1001,customers!$C$2:$C$1001,,0)=0,"",_xlfn.XLOOKUP(C659,customers!$A$2:$A$1001,customers!$C$2:$C$1001,,0))</f>
        <v>wplacei9@wsj.com</v>
      </c>
      <c r="H659" s="2" t="str">
        <f>_xlfn.XLOOKUP(C659,customers!$A$2:$A$1001,customers!$G$2:$G$1001,,0)</f>
        <v>United States</v>
      </c>
      <c r="I659" t="str">
        <f>INDEX(products!$A$1:$G$49, MATCH($D659, products!$A$1:$A$49, 0), MATCH(orders!I$1, products!$A$1:$G$1, 0))</f>
        <v>Ara</v>
      </c>
      <c r="J659" t="str">
        <f>INDEX(products!$A$1:$G$49, MATCH($D659, products!$A$1:$A$49, 0), MATCH(orders!J$1, products!$A$1:$G$1, 0))</f>
        <v>M</v>
      </c>
      <c r="K659" s="4">
        <f>INDEX(products!$A$1:$G$49, MATCH($D659, products!$A$1:$A$49, 0), MATCH(orders!K$1, products!$A$1:$G$1, 0))</f>
        <v>0.5</v>
      </c>
      <c r="L659" s="5">
        <f>INDEX(products!$A$1:$G$49, MATCH($D659, products!$A$1:$A$49, 0), MATCH(orders!L$1, products!$A$1:$G$1, 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 ",0)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 MATCH($D660, products!$A$1:$A$49, 0), MATCH(orders!I$1, products!$A$1:$G$1, 0))</f>
        <v>Exc</v>
      </c>
      <c r="J660" t="str">
        <f>INDEX(products!$A$1:$G$49, MATCH($D660, products!$A$1:$A$49, 0), MATCH(orders!J$1, products!$A$1:$G$1, 0))</f>
        <v>M</v>
      </c>
      <c r="K660" s="4">
        <f>INDEX(products!$A$1:$G$49, MATCH($D660, products!$A$1:$A$49, 0), MATCH(orders!K$1, products!$A$1:$G$1, 0))</f>
        <v>0.5</v>
      </c>
      <c r="L660" s="5">
        <f>INDEX(products!$A$1:$G$49, MATCH($D660, products!$A$1:$A$49, 0), MATCH(orders!L$1, products!$A$1:$G$1, 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 ",0)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 MATCH($D661, products!$A$1:$A$49, 0), MATCH(orders!I$1, products!$A$1:$G$1, 0))</f>
        <v>Ara</v>
      </c>
      <c r="J661" t="str">
        <f>INDEX(products!$A$1:$G$49, MATCH($D661, products!$A$1:$A$49, 0), MATCH(orders!J$1, products!$A$1:$G$1, 0))</f>
        <v>D</v>
      </c>
      <c r="K661" s="4">
        <f>INDEX(products!$A$1:$G$49, MATCH($D661, products!$A$1:$A$49, 0), MATCH(orders!K$1, products!$A$1:$G$1, 0))</f>
        <v>2.5</v>
      </c>
      <c r="L661" s="5">
        <f>INDEX(products!$A$1:$G$49, MATCH($D661, products!$A$1:$A$49, 0), MATCH(orders!L$1, products!$A$1:$G$1, 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 ",0)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 MATCH($D662, products!$A$1:$A$49, 0), MATCH(orders!I$1, products!$A$1:$G$1, 0))</f>
        <v>Exc</v>
      </c>
      <c r="J662" t="str">
        <f>INDEX(products!$A$1:$G$49, MATCH($D662, products!$A$1:$A$49, 0), MATCH(orders!J$1, products!$A$1:$G$1, 0))</f>
        <v>L</v>
      </c>
      <c r="K662" s="4">
        <f>INDEX(products!$A$1:$G$49, MATCH($D662, products!$A$1:$A$49, 0), MATCH(orders!K$1, products!$A$1:$G$1, 0))</f>
        <v>0.5</v>
      </c>
      <c r="L662" s="5">
        <f>INDEX(products!$A$1:$G$49, MATCH($D662, products!$A$1:$A$49, 0), MATCH(orders!L$1, products!$A$1:$G$1, 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 ",0)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 MATCH($D663, products!$A$1:$A$49, 0), MATCH(orders!I$1, products!$A$1:$G$1, 0))</f>
        <v>Ara</v>
      </c>
      <c r="J663" t="str">
        <f>INDEX(products!$A$1:$G$49, MATCH($D663, products!$A$1:$A$49, 0), MATCH(orders!J$1, products!$A$1:$G$1, 0))</f>
        <v>M</v>
      </c>
      <c r="K663" s="4">
        <f>INDEX(products!$A$1:$G$49, MATCH($D663, products!$A$1:$A$49, 0), MATCH(orders!K$1, products!$A$1:$G$1, 0))</f>
        <v>0.2</v>
      </c>
      <c r="L663" s="5">
        <f>INDEX(products!$A$1:$G$49, MATCH($D663, products!$A$1:$A$49, 0), MATCH(orders!L$1, products!$A$1:$G$1, 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 ",0)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 MATCH($D664, products!$A$1:$A$49, 0), MATCH(orders!I$1, products!$A$1:$G$1, 0))</f>
        <v>Lib</v>
      </c>
      <c r="J664" t="str">
        <f>INDEX(products!$A$1:$G$49, MATCH($D664, products!$A$1:$A$49, 0), MATCH(orders!J$1, products!$A$1:$G$1, 0))</f>
        <v>D</v>
      </c>
      <c r="K664" s="4">
        <f>INDEX(products!$A$1:$G$49, MATCH($D664, products!$A$1:$A$49, 0), MATCH(orders!K$1, products!$A$1:$G$1, 0))</f>
        <v>2.5</v>
      </c>
      <c r="L664" s="5">
        <f>INDEX(products!$A$1:$G$49, MATCH($D664, products!$A$1:$A$49, 0), MATCH(orders!L$1, products!$A$1:$G$1, 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 ",0)</f>
        <v>Corrie Wass</v>
      </c>
      <c r="G665" s="2" t="str">
        <f>IF(_xlfn.XLOOKUP(C665,customers!$A$2:$A$1001,customers!$C$2:$C$1001,,0)=0,"",_xlfn.XLOOKUP(C665,customers!$A$2:$A$1001,customers!$C$2:$C$1001,,0))</f>
        <v>cwassif@prweb.com</v>
      </c>
      <c r="H665" s="2" t="str">
        <f>_xlfn.XLOOKUP(C665,customers!$A$2:$A$1001,customers!$G$2:$G$1001,,0)</f>
        <v>United States</v>
      </c>
      <c r="I665" t="str">
        <f>INDEX(products!$A$1:$G$49, MATCH($D665, products!$A$1:$A$49, 0), MATCH(orders!I$1, products!$A$1:$G$1, 0))</f>
        <v>Ara</v>
      </c>
      <c r="J665" t="str">
        <f>INDEX(products!$A$1:$G$49, MATCH($D665, products!$A$1:$A$49, 0), MATCH(orders!J$1, products!$A$1:$G$1, 0))</f>
        <v>M</v>
      </c>
      <c r="K665" s="4">
        <f>INDEX(products!$A$1:$G$49, MATCH($D665, products!$A$1:$A$49, 0), MATCH(orders!K$1, products!$A$1:$G$1, 0))</f>
        <v>1</v>
      </c>
      <c r="L665" s="5">
        <f>INDEX(products!$A$1:$G$49, MATCH($D665, products!$A$1:$A$49, 0), MATCH(orders!L$1, products!$A$1:$G$1, 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 ",0)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 MATCH($D666, products!$A$1:$A$49, 0), MATCH(orders!I$1, products!$A$1:$G$1, 0))</f>
        <v>Exc</v>
      </c>
      <c r="J666" t="str">
        <f>INDEX(products!$A$1:$G$49, MATCH($D666, products!$A$1:$A$49, 0), MATCH(orders!J$1, products!$A$1:$G$1, 0))</f>
        <v>D</v>
      </c>
      <c r="K666" s="4">
        <f>INDEX(products!$A$1:$G$49, MATCH($D666, products!$A$1:$A$49, 0), MATCH(orders!K$1, products!$A$1:$G$1, 0))</f>
        <v>1</v>
      </c>
      <c r="L666" s="5">
        <f>INDEX(products!$A$1:$G$49, MATCH($D666, products!$A$1:$A$49, 0), MATCH(orders!L$1, products!$A$1:$G$1, 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 ",0)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 MATCH($D667, products!$A$1:$A$49, 0), MATCH(orders!I$1, products!$A$1:$G$1, 0))</f>
        <v>Lib</v>
      </c>
      <c r="J667" t="str">
        <f>INDEX(products!$A$1:$G$49, MATCH($D667, products!$A$1:$A$49, 0), MATCH(orders!J$1, products!$A$1:$G$1, 0))</f>
        <v>D</v>
      </c>
      <c r="K667" s="4">
        <f>INDEX(products!$A$1:$G$49, MATCH($D667, products!$A$1:$A$49, 0), MATCH(orders!K$1, products!$A$1:$G$1, 0))</f>
        <v>0.2</v>
      </c>
      <c r="L667" s="5">
        <f>INDEX(products!$A$1:$G$49, MATCH($D667, products!$A$1:$A$49, 0), MATCH(orders!L$1, products!$A$1:$G$1, 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 ",0)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 MATCH($D668, products!$A$1:$A$49, 0), MATCH(orders!I$1, products!$A$1:$G$1, 0))</f>
        <v>Ara</v>
      </c>
      <c r="J668" t="str">
        <f>INDEX(products!$A$1:$G$49, MATCH($D668, products!$A$1:$A$49, 0), MATCH(orders!J$1, products!$A$1:$G$1, 0))</f>
        <v>D</v>
      </c>
      <c r="K668" s="4">
        <f>INDEX(products!$A$1:$G$49, MATCH($D668, products!$A$1:$A$49, 0), MATCH(orders!K$1, products!$A$1:$G$1, 0))</f>
        <v>2.5</v>
      </c>
      <c r="L668" s="5">
        <f>INDEX(products!$A$1:$G$49, MATCH($D668, products!$A$1:$A$49, 0), MATCH(orders!L$1, products!$A$1:$G$1, 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 ",0)</f>
        <v>Nissie Rudland</v>
      </c>
      <c r="G669" s="2" t="str">
        <f>IF(_xlfn.XLOOKUP(C669,customers!$A$2:$A$1001,customers!$C$2:$C$1001,,0)=0,"",_xlfn.XLOOKUP(C669,customers!$A$2:$A$1001,customers!$C$2:$C$1001,,0))</f>
        <v>nrudlandij@blogs.com</v>
      </c>
      <c r="H669" s="2" t="str">
        <f>_xlfn.XLOOKUP(C669,customers!$A$2:$A$1001,customers!$G$2:$G$1001,,0)</f>
        <v>Ireland</v>
      </c>
      <c r="I669" t="str">
        <f>INDEX(products!$A$1:$G$49, MATCH($D669, products!$A$1:$A$49, 0), MATCH(orders!I$1, products!$A$1:$G$1, 0))</f>
        <v>Ara</v>
      </c>
      <c r="J669" t="str">
        <f>INDEX(products!$A$1:$G$49, MATCH($D669, products!$A$1:$A$49, 0), MATCH(orders!J$1, products!$A$1:$G$1, 0))</f>
        <v>D</v>
      </c>
      <c r="K669" s="4">
        <f>INDEX(products!$A$1:$G$49, MATCH($D669, products!$A$1:$A$49, 0), MATCH(orders!K$1, products!$A$1:$G$1, 0))</f>
        <v>1</v>
      </c>
      <c r="L669" s="5">
        <f>INDEX(products!$A$1:$G$49, MATCH($D669, products!$A$1:$A$49, 0), MATCH(orders!L$1, products!$A$1:$G$1, 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 ",0)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 MATCH($D670, products!$A$1:$A$49, 0), MATCH(orders!I$1, products!$A$1:$G$1, 0))</f>
        <v>Rob</v>
      </c>
      <c r="J670" t="str">
        <f>INDEX(products!$A$1:$G$49, MATCH($D670, products!$A$1:$A$49, 0), MATCH(orders!J$1, products!$A$1:$G$1, 0))</f>
        <v>L</v>
      </c>
      <c r="K670" s="4">
        <f>INDEX(products!$A$1:$G$49, MATCH($D670, products!$A$1:$A$49, 0), MATCH(orders!K$1, products!$A$1:$G$1, 0))</f>
        <v>2.5</v>
      </c>
      <c r="L670" s="5">
        <f>INDEX(products!$A$1:$G$49, MATCH($D670, products!$A$1:$A$49, 0), MATCH(orders!L$1, products!$A$1:$G$1, 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 ",0)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 MATCH($D671, products!$A$1:$A$49, 0), MATCH(orders!I$1, products!$A$1:$G$1, 0))</f>
        <v>Lib</v>
      </c>
      <c r="J671" t="str">
        <f>INDEX(products!$A$1:$G$49, MATCH($D671, products!$A$1:$A$49, 0), MATCH(orders!J$1, products!$A$1:$G$1, 0))</f>
        <v>M</v>
      </c>
      <c r="K671" s="4">
        <f>INDEX(products!$A$1:$G$49, MATCH($D671, products!$A$1:$A$49, 0), MATCH(orders!K$1, products!$A$1:$G$1, 0))</f>
        <v>2.5</v>
      </c>
      <c r="L671" s="5">
        <f>INDEX(products!$A$1:$G$49, MATCH($D671, products!$A$1:$A$49, 0), MATCH(orders!L$1, products!$A$1:$G$1, 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 ",0)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 MATCH($D672, products!$A$1:$A$49, 0), MATCH(orders!I$1, products!$A$1:$G$1, 0))</f>
        <v>Lib</v>
      </c>
      <c r="J672" t="str">
        <f>INDEX(products!$A$1:$G$49, MATCH($D672, products!$A$1:$A$49, 0), MATCH(orders!J$1, products!$A$1:$G$1, 0))</f>
        <v>M</v>
      </c>
      <c r="K672" s="4">
        <f>INDEX(products!$A$1:$G$49, MATCH($D672, products!$A$1:$A$49, 0), MATCH(orders!K$1, products!$A$1:$G$1, 0))</f>
        <v>0.2</v>
      </c>
      <c r="L672" s="5">
        <f>INDEX(products!$A$1:$G$49, MATCH($D672, products!$A$1:$A$49, 0), MATCH(orders!L$1, products!$A$1:$G$1, 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 ",0)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 MATCH($D673, products!$A$1:$A$49, 0), MATCH(orders!I$1, products!$A$1:$G$1, 0))</f>
        <v>Rob</v>
      </c>
      <c r="J673" t="str">
        <f>INDEX(products!$A$1:$G$49, MATCH($D673, products!$A$1:$A$49, 0), MATCH(orders!J$1, products!$A$1:$G$1, 0))</f>
        <v>L</v>
      </c>
      <c r="K673" s="4">
        <f>INDEX(products!$A$1:$G$49, MATCH($D673, products!$A$1:$A$49, 0), MATCH(orders!K$1, products!$A$1:$G$1, 0))</f>
        <v>1</v>
      </c>
      <c r="L673" s="5">
        <f>INDEX(products!$A$1:$G$49, MATCH($D673, products!$A$1:$A$49, 0), MATCH(orders!L$1, products!$A$1:$G$1, 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 ",0)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 MATCH($D674, products!$A$1:$A$49, 0), MATCH(orders!I$1, products!$A$1:$G$1, 0))</f>
        <v>Lib</v>
      </c>
      <c r="J674" t="str">
        <f>INDEX(products!$A$1:$G$49, MATCH($D674, products!$A$1:$A$49, 0), MATCH(orders!J$1, products!$A$1:$G$1, 0))</f>
        <v>M</v>
      </c>
      <c r="K674" s="4">
        <f>INDEX(products!$A$1:$G$49, MATCH($D674, products!$A$1:$A$49, 0), MATCH(orders!K$1, products!$A$1:$G$1, 0))</f>
        <v>0.5</v>
      </c>
      <c r="L674" s="5">
        <f>INDEX(products!$A$1:$G$49, MATCH($D674, products!$A$1:$A$49, 0), MATCH(orders!L$1, products!$A$1:$G$1, 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 ",0)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 MATCH($D675, products!$A$1:$A$49, 0), MATCH(orders!I$1, products!$A$1:$G$1, 0))</f>
        <v>Exc</v>
      </c>
      <c r="J675" t="str">
        <f>INDEX(products!$A$1:$G$49, MATCH($D675, products!$A$1:$A$49, 0), MATCH(orders!J$1, products!$A$1:$G$1, 0))</f>
        <v>M</v>
      </c>
      <c r="K675" s="4">
        <f>INDEX(products!$A$1:$G$49, MATCH($D675, products!$A$1:$A$49, 0), MATCH(orders!K$1, products!$A$1:$G$1, 0))</f>
        <v>1</v>
      </c>
      <c r="L675" s="5">
        <f>INDEX(products!$A$1:$G$49, MATCH($D675, products!$A$1:$A$49, 0), MATCH(orders!L$1, products!$A$1:$G$1, 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 ",0)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 MATCH($D676, products!$A$1:$A$49, 0), MATCH(orders!I$1, products!$A$1:$G$1, 0))</f>
        <v>Ara</v>
      </c>
      <c r="J676" t="str">
        <f>INDEX(products!$A$1:$G$49, MATCH($D676, products!$A$1:$A$49, 0), MATCH(orders!J$1, products!$A$1:$G$1, 0))</f>
        <v>L</v>
      </c>
      <c r="K676" s="4">
        <f>INDEX(products!$A$1:$G$49, MATCH($D676, products!$A$1:$A$49, 0), MATCH(orders!K$1, products!$A$1:$G$1, 0))</f>
        <v>2.5</v>
      </c>
      <c r="L676" s="5">
        <f>INDEX(products!$A$1:$G$49, MATCH($D676, products!$A$1:$A$49, 0), MATCH(orders!L$1, products!$A$1:$G$1, 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 ",0)</f>
        <v>Terri Lyford</v>
      </c>
      <c r="G677" s="2" t="str">
        <f>IF(_xlfn.XLOOKUP(C677,customers!$A$2:$A$1001,customers!$C$2:$C$1001,,0)=0,"",_xlfn.XLOOKUP(C677,customers!$A$2:$A$1001,customers!$C$2:$C$1001,,0))</f>
        <v/>
      </c>
      <c r="H677" s="2" t="str">
        <f>_xlfn.XLOOKUP(C677,customers!$A$2:$A$1001,customers!$G$2:$G$1001,,0)</f>
        <v>United States</v>
      </c>
      <c r="I677" t="str">
        <f>INDEX(products!$A$1:$G$49, MATCH($D677, products!$A$1:$A$49, 0), MATCH(orders!I$1, products!$A$1:$G$1, 0))</f>
        <v>Lib</v>
      </c>
      <c r="J677" t="str">
        <f>INDEX(products!$A$1:$G$49, MATCH($D677, products!$A$1:$A$49, 0), MATCH(orders!J$1, products!$A$1:$G$1, 0))</f>
        <v>D</v>
      </c>
      <c r="K677" s="4">
        <f>INDEX(products!$A$1:$G$49, MATCH($D677, products!$A$1:$A$49, 0), MATCH(orders!K$1, products!$A$1:$G$1, 0))</f>
        <v>2.5</v>
      </c>
      <c r="L677" s="5">
        <f>INDEX(products!$A$1:$G$49, MATCH($D677, products!$A$1:$A$49, 0), MATCH(orders!L$1, products!$A$1:$G$1, 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 ",0)</f>
        <v>Gabey Cogan</v>
      </c>
      <c r="G678" s="2" t="str">
        <f>IF(_xlfn.XLOOKUP(C678,customers!$A$2:$A$1001,customers!$C$2:$C$1001,,0)=0,"",_xlfn.XLOOKUP(C678,customers!$A$2:$A$1001,customers!$C$2:$C$1001,,0))</f>
        <v/>
      </c>
      <c r="H678" s="2" t="str">
        <f>_xlfn.XLOOKUP(C678,customers!$A$2:$A$1001,customers!$G$2:$G$1001,,0)</f>
        <v>United States</v>
      </c>
      <c r="I678" t="str">
        <f>INDEX(products!$A$1:$G$49, MATCH($D678, products!$A$1:$A$49, 0), MATCH(orders!I$1, products!$A$1:$G$1, 0))</f>
        <v>Lib</v>
      </c>
      <c r="J678" t="str">
        <f>INDEX(products!$A$1:$G$49, MATCH($D678, products!$A$1:$A$49, 0), MATCH(orders!J$1, products!$A$1:$G$1, 0))</f>
        <v>L</v>
      </c>
      <c r="K678" s="4">
        <f>INDEX(products!$A$1:$G$49, MATCH($D678, products!$A$1:$A$49, 0), MATCH(orders!K$1, products!$A$1:$G$1, 0))</f>
        <v>0.5</v>
      </c>
      <c r="L678" s="5">
        <f>INDEX(products!$A$1:$G$49, MATCH($D678, products!$A$1:$A$49, 0), MATCH(orders!L$1, products!$A$1:$G$1, 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 ",0)</f>
        <v>Charin Penwarden</v>
      </c>
      <c r="G679" s="2" t="str">
        <f>IF(_xlfn.XLOOKUP(C679,customers!$A$2:$A$1001,customers!$C$2:$C$1001,,0)=0,"",_xlfn.XLOOKUP(C679,customers!$A$2:$A$1001,customers!$C$2:$C$1001,,0))</f>
        <v>cpenwardenit@mlb.com</v>
      </c>
      <c r="H679" s="2" t="str">
        <f>_xlfn.XLOOKUP(C679,customers!$A$2:$A$1001,customers!$G$2:$G$1001,,0)</f>
        <v>Ireland</v>
      </c>
      <c r="I679" t="str">
        <f>INDEX(products!$A$1:$G$49, MATCH($D679, products!$A$1:$A$49, 0), MATCH(orders!I$1, products!$A$1:$G$1, 0))</f>
        <v>Lib</v>
      </c>
      <c r="J679" t="str">
        <f>INDEX(products!$A$1:$G$49, MATCH($D679, products!$A$1:$A$49, 0), MATCH(orders!J$1, products!$A$1:$G$1, 0))</f>
        <v>M</v>
      </c>
      <c r="K679" s="4">
        <f>INDEX(products!$A$1:$G$49, MATCH($D679, products!$A$1:$A$49, 0), MATCH(orders!K$1, products!$A$1:$G$1, 0))</f>
        <v>0.5</v>
      </c>
      <c r="L679" s="5">
        <f>INDEX(products!$A$1:$G$49, MATCH($D679, products!$A$1:$A$49, 0), MATCH(orders!L$1, products!$A$1:$G$1, 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 ",0)</f>
        <v>Milty Middis</v>
      </c>
      <c r="G680" s="2" t="str">
        <f>IF(_xlfn.XLOOKUP(C680,customers!$A$2:$A$1001,customers!$C$2:$C$1001,,0)=0,"",_xlfn.XLOOKUP(C680,customers!$A$2:$A$1001,customers!$C$2:$C$1001,,0))</f>
        <v>mmiddisiu@dmoz.org</v>
      </c>
      <c r="H680" s="2" t="str">
        <f>_xlfn.XLOOKUP(C680,customers!$A$2:$A$1001,customers!$G$2:$G$1001,,0)</f>
        <v>United States</v>
      </c>
      <c r="I680" t="str">
        <f>INDEX(products!$A$1:$G$49, MATCH($D680, products!$A$1:$A$49, 0), MATCH(orders!I$1, products!$A$1:$G$1, 0))</f>
        <v>Ara</v>
      </c>
      <c r="J680" t="str">
        <f>INDEX(products!$A$1:$G$49, MATCH($D680, products!$A$1:$A$49, 0), MATCH(orders!J$1, products!$A$1:$G$1, 0))</f>
        <v>L</v>
      </c>
      <c r="K680" s="4">
        <f>INDEX(products!$A$1:$G$49, MATCH($D680, products!$A$1:$A$49, 0), MATCH(orders!K$1, products!$A$1:$G$1, 0))</f>
        <v>2.5</v>
      </c>
      <c r="L680" s="5">
        <f>INDEX(products!$A$1:$G$49, MATCH($D680, products!$A$1:$A$49, 0), MATCH(orders!L$1, products!$A$1:$G$1, 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 ",0)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 MATCH($D681, products!$A$1:$A$49, 0), MATCH(orders!I$1, products!$A$1:$G$1, 0))</f>
        <v>Rob</v>
      </c>
      <c r="J681" t="str">
        <f>INDEX(products!$A$1:$G$49, MATCH($D681, products!$A$1:$A$49, 0), MATCH(orders!J$1, products!$A$1:$G$1, 0))</f>
        <v>L</v>
      </c>
      <c r="K681" s="4">
        <f>INDEX(products!$A$1:$G$49, MATCH($D681, products!$A$1:$A$49, 0), MATCH(orders!K$1, products!$A$1:$G$1, 0))</f>
        <v>2.5</v>
      </c>
      <c r="L681" s="5">
        <f>INDEX(products!$A$1:$G$49, MATCH($D681, products!$A$1:$A$49, 0), MATCH(orders!L$1, products!$A$1:$G$1, 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 ",0)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 MATCH($D682, products!$A$1:$A$49, 0), MATCH(orders!I$1, products!$A$1:$G$1, 0))</f>
        <v>Ara</v>
      </c>
      <c r="J682" t="str">
        <f>INDEX(products!$A$1:$G$49, MATCH($D682, products!$A$1:$A$49, 0), MATCH(orders!J$1, products!$A$1:$G$1, 0))</f>
        <v>M</v>
      </c>
      <c r="K682" s="4">
        <f>INDEX(products!$A$1:$G$49, MATCH($D682, products!$A$1:$A$49, 0), MATCH(orders!K$1, products!$A$1:$G$1, 0))</f>
        <v>1</v>
      </c>
      <c r="L682" s="5">
        <f>INDEX(products!$A$1:$G$49, MATCH($D682, products!$A$1:$A$49, 0), MATCH(orders!L$1, products!$A$1:$G$1, 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 ",0)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 MATCH($D683, products!$A$1:$A$49, 0), MATCH(orders!I$1, products!$A$1:$G$1, 0))</f>
        <v>Lib</v>
      </c>
      <c r="J683" t="str">
        <f>INDEX(products!$A$1:$G$49, MATCH($D683, products!$A$1:$A$49, 0), MATCH(orders!J$1, products!$A$1:$G$1, 0))</f>
        <v>L</v>
      </c>
      <c r="K683" s="4">
        <f>INDEX(products!$A$1:$G$49, MATCH($D683, products!$A$1:$A$49, 0), MATCH(orders!K$1, products!$A$1:$G$1, 0))</f>
        <v>0.2</v>
      </c>
      <c r="L683" s="5">
        <f>INDEX(products!$A$1:$G$49, MATCH($D683, products!$A$1:$A$49, 0), MATCH(orders!L$1, products!$A$1:$G$1, 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 ",0)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 MATCH($D684, products!$A$1:$A$49, 0), MATCH(orders!I$1, products!$A$1:$G$1, 0))</f>
        <v>Exc</v>
      </c>
      <c r="J684" t="str">
        <f>INDEX(products!$A$1:$G$49, MATCH($D684, products!$A$1:$A$49, 0), MATCH(orders!J$1, products!$A$1:$G$1, 0))</f>
        <v>M</v>
      </c>
      <c r="K684" s="4">
        <f>INDEX(products!$A$1:$G$49, MATCH($D684, products!$A$1:$A$49, 0), MATCH(orders!K$1, products!$A$1:$G$1, 0))</f>
        <v>0.2</v>
      </c>
      <c r="L684" s="5">
        <f>INDEX(products!$A$1:$G$49, MATCH($D684, products!$A$1:$A$49, 0), MATCH(orders!L$1, products!$A$1:$G$1, 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 ",0)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 MATCH($D685, products!$A$1:$A$49, 0), MATCH(orders!I$1, products!$A$1:$G$1, 0))</f>
        <v>Lib</v>
      </c>
      <c r="J685" t="str">
        <f>INDEX(products!$A$1:$G$49, MATCH($D685, products!$A$1:$A$49, 0), MATCH(orders!J$1, products!$A$1:$G$1, 0))</f>
        <v>D</v>
      </c>
      <c r="K685" s="4">
        <f>INDEX(products!$A$1:$G$49, MATCH($D685, products!$A$1:$A$49, 0), MATCH(orders!K$1, products!$A$1:$G$1, 0))</f>
        <v>0.5</v>
      </c>
      <c r="L685" s="5">
        <f>INDEX(products!$A$1:$G$49, MATCH($D685, products!$A$1:$A$49, 0), MATCH(orders!L$1, products!$A$1:$G$1, 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 ",0)</f>
        <v>Becca Ableson</v>
      </c>
      <c r="G686" s="2" t="str">
        <f>IF(_xlfn.XLOOKUP(C686,customers!$A$2:$A$1001,customers!$C$2:$C$1001,,0)=0,"",_xlfn.XLOOKUP(C686,customers!$A$2:$A$1001,customers!$C$2:$C$1001,,0))</f>
        <v/>
      </c>
      <c r="H686" s="2" t="str">
        <f>_xlfn.XLOOKUP(C686,customers!$A$2:$A$1001,customers!$G$2:$G$1001,,0)</f>
        <v>United States</v>
      </c>
      <c r="I686" t="str">
        <f>INDEX(products!$A$1:$G$49, MATCH($D686, products!$A$1:$A$49, 0), MATCH(orders!I$1, products!$A$1:$G$1, 0))</f>
        <v>Rob</v>
      </c>
      <c r="J686" t="str">
        <f>INDEX(products!$A$1:$G$49, MATCH($D686, products!$A$1:$A$49, 0), MATCH(orders!J$1, products!$A$1:$G$1, 0))</f>
        <v>L</v>
      </c>
      <c r="K686" s="4">
        <f>INDEX(products!$A$1:$G$49, MATCH($D686, products!$A$1:$A$49, 0), MATCH(orders!K$1, products!$A$1:$G$1, 0))</f>
        <v>1</v>
      </c>
      <c r="L686" s="5">
        <f>INDEX(products!$A$1:$G$49, MATCH($D686, products!$A$1:$A$49, 0), MATCH(orders!L$1, products!$A$1:$G$1, 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 ",0)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 MATCH($D687, products!$A$1:$A$49, 0), MATCH(orders!I$1, products!$A$1:$G$1, 0))</f>
        <v>Lib</v>
      </c>
      <c r="J687" t="str">
        <f>INDEX(products!$A$1:$G$49, MATCH($D687, products!$A$1:$A$49, 0), MATCH(orders!J$1, products!$A$1:$G$1, 0))</f>
        <v>L</v>
      </c>
      <c r="K687" s="4">
        <f>INDEX(products!$A$1:$G$49, MATCH($D687, products!$A$1:$A$49, 0), MATCH(orders!K$1, products!$A$1:$G$1, 0))</f>
        <v>2.5</v>
      </c>
      <c r="L687" s="5">
        <f>INDEX(products!$A$1:$G$49, MATCH($D687, products!$A$1:$A$49, 0), MATCH(orders!L$1, products!$A$1:$G$1, 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 ",0)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 MATCH($D688, products!$A$1:$A$49, 0), MATCH(orders!I$1, products!$A$1:$G$1, 0))</f>
        <v>Rob</v>
      </c>
      <c r="J688" t="str">
        <f>INDEX(products!$A$1:$G$49, MATCH($D688, products!$A$1:$A$49, 0), MATCH(orders!J$1, products!$A$1:$G$1, 0))</f>
        <v>D</v>
      </c>
      <c r="K688" s="4">
        <f>INDEX(products!$A$1:$G$49, MATCH($D688, products!$A$1:$A$49, 0), MATCH(orders!K$1, products!$A$1:$G$1, 0))</f>
        <v>0.2</v>
      </c>
      <c r="L688" s="5">
        <f>INDEX(products!$A$1:$G$49, MATCH($D688, products!$A$1:$A$49, 0), MATCH(orders!L$1, products!$A$1:$G$1, 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 ",0)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 MATCH($D689, products!$A$1:$A$49, 0), MATCH(orders!I$1, products!$A$1:$G$1, 0))</f>
        <v>Exc</v>
      </c>
      <c r="J689" t="str">
        <f>INDEX(products!$A$1:$G$49, MATCH($D689, products!$A$1:$A$49, 0), MATCH(orders!J$1, products!$A$1:$G$1, 0))</f>
        <v>M</v>
      </c>
      <c r="K689" s="4">
        <f>INDEX(products!$A$1:$G$49, MATCH($D689, products!$A$1:$A$49, 0), MATCH(orders!K$1, products!$A$1:$G$1, 0))</f>
        <v>0.5</v>
      </c>
      <c r="L689" s="5">
        <f>INDEX(products!$A$1:$G$49, MATCH($D689, products!$A$1:$A$49, 0), MATCH(orders!L$1, products!$A$1:$G$1, 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 ",0)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 MATCH($D690, products!$A$1:$A$49, 0), MATCH(orders!I$1, products!$A$1:$G$1, 0))</f>
        <v>Ara</v>
      </c>
      <c r="J690" t="str">
        <f>INDEX(products!$A$1:$G$49, MATCH($D690, products!$A$1:$A$49, 0), MATCH(orders!J$1, products!$A$1:$G$1, 0))</f>
        <v>L</v>
      </c>
      <c r="K690" s="4">
        <f>INDEX(products!$A$1:$G$49, MATCH($D690, products!$A$1:$A$49, 0), MATCH(orders!K$1, products!$A$1:$G$1, 0))</f>
        <v>1</v>
      </c>
      <c r="L690" s="5">
        <f>INDEX(products!$A$1:$G$49, MATCH($D690, products!$A$1:$A$49, 0), MATCH(orders!L$1, products!$A$1:$G$1, 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 ",0)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 MATCH($D691, products!$A$1:$A$49, 0), MATCH(orders!I$1, products!$A$1:$G$1, 0))</f>
        <v>Ara</v>
      </c>
      <c r="J691" t="str">
        <f>INDEX(products!$A$1:$G$49, MATCH($D691, products!$A$1:$A$49, 0), MATCH(orders!J$1, products!$A$1:$G$1, 0))</f>
        <v>M</v>
      </c>
      <c r="K691" s="4">
        <f>INDEX(products!$A$1:$G$49, MATCH($D691, products!$A$1:$A$49, 0), MATCH(orders!K$1, products!$A$1:$G$1, 0))</f>
        <v>0.5</v>
      </c>
      <c r="L691" s="5">
        <f>INDEX(products!$A$1:$G$49, MATCH($D691, products!$A$1:$A$49, 0), MATCH(orders!L$1, products!$A$1:$G$1, 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 ",0)</f>
        <v>Francesco Dressel</v>
      </c>
      <c r="G692" s="2" t="str">
        <f>IF(_xlfn.XLOOKUP(C692,customers!$A$2:$A$1001,customers!$C$2:$C$1001,,0)=0,"",_xlfn.XLOOKUP(C692,customers!$A$2:$A$1001,customers!$C$2:$C$1001,,0))</f>
        <v/>
      </c>
      <c r="H692" s="2" t="str">
        <f>_xlfn.XLOOKUP(C692,customers!$A$2:$A$1001,customers!$G$2:$G$1001,,0)</f>
        <v>United States</v>
      </c>
      <c r="I692" t="str">
        <f>INDEX(products!$A$1:$G$49, MATCH($D692, products!$A$1:$A$49, 0), MATCH(orders!I$1, products!$A$1:$G$1, 0))</f>
        <v>Lib</v>
      </c>
      <c r="J692" t="str">
        <f>INDEX(products!$A$1:$G$49, MATCH($D692, products!$A$1:$A$49, 0), MATCH(orders!J$1, products!$A$1:$G$1, 0))</f>
        <v>D</v>
      </c>
      <c r="K692" s="4">
        <f>INDEX(products!$A$1:$G$49, MATCH($D692, products!$A$1:$A$49, 0), MATCH(orders!K$1, products!$A$1:$G$1, 0))</f>
        <v>2.5</v>
      </c>
      <c r="L692" s="5">
        <f>INDEX(products!$A$1:$G$49, MATCH($D692, products!$A$1:$A$49, 0), MATCH(orders!L$1, products!$A$1:$G$1, 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 ",0)</f>
        <v>Jimmy Dymoke</v>
      </c>
      <c r="G693" s="2" t="str">
        <f>IF(_xlfn.XLOOKUP(C693,customers!$A$2:$A$1001,customers!$C$2:$C$1001,,0)=0,"",_xlfn.XLOOKUP(C693,customers!$A$2:$A$1001,customers!$C$2:$C$1001,,0))</f>
        <v>jdymokeje@prnewswire.com</v>
      </c>
      <c r="H693" s="2" t="str">
        <f>_xlfn.XLOOKUP(C693,customers!$A$2:$A$1001,customers!$G$2:$G$1001,,0)</f>
        <v>Ireland</v>
      </c>
      <c r="I693" t="str">
        <f>INDEX(products!$A$1:$G$49, MATCH($D693, products!$A$1:$A$49, 0), MATCH(orders!I$1, products!$A$1:$G$1, 0))</f>
        <v>Ara</v>
      </c>
      <c r="J693" t="str">
        <f>INDEX(products!$A$1:$G$49, MATCH($D693, products!$A$1:$A$49, 0), MATCH(orders!J$1, products!$A$1:$G$1, 0))</f>
        <v>M</v>
      </c>
      <c r="K693" s="4">
        <f>INDEX(products!$A$1:$G$49, MATCH($D693, products!$A$1:$A$49, 0), MATCH(orders!K$1, products!$A$1:$G$1, 0))</f>
        <v>1</v>
      </c>
      <c r="L693" s="5">
        <f>INDEX(products!$A$1:$G$49, MATCH($D693, products!$A$1:$A$49, 0), MATCH(orders!L$1, products!$A$1:$G$1, 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 ",0)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 MATCH($D694, products!$A$1:$A$49, 0), MATCH(orders!I$1, products!$A$1:$G$1, 0))</f>
        <v>Lib</v>
      </c>
      <c r="J694" t="str">
        <f>INDEX(products!$A$1:$G$49, MATCH($D694, products!$A$1:$A$49, 0), MATCH(orders!J$1, products!$A$1:$G$1, 0))</f>
        <v>D</v>
      </c>
      <c r="K694" s="4">
        <f>INDEX(products!$A$1:$G$49, MATCH($D694, products!$A$1:$A$49, 0), MATCH(orders!K$1, products!$A$1:$G$1, 0))</f>
        <v>1</v>
      </c>
      <c r="L694" s="5">
        <f>INDEX(products!$A$1:$G$49, MATCH($D694, products!$A$1:$A$49, 0), MATCH(orders!L$1, products!$A$1:$G$1, 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 ",0)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 MATCH($D695, products!$A$1:$A$49, 0), MATCH(orders!I$1, products!$A$1:$G$1, 0))</f>
        <v>Ara</v>
      </c>
      <c r="J695" t="str">
        <f>INDEX(products!$A$1:$G$49, MATCH($D695, products!$A$1:$A$49, 0), MATCH(orders!J$1, products!$A$1:$G$1, 0))</f>
        <v>M</v>
      </c>
      <c r="K695" s="4">
        <f>INDEX(products!$A$1:$G$49, MATCH($D695, products!$A$1:$A$49, 0), MATCH(orders!K$1, products!$A$1:$G$1, 0))</f>
        <v>2.5</v>
      </c>
      <c r="L695" s="5">
        <f>INDEX(products!$A$1:$G$49, MATCH($D695, products!$A$1:$A$49, 0), MATCH(orders!L$1, products!$A$1:$G$1, 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 ",0)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 MATCH($D696, products!$A$1:$A$49, 0), MATCH(orders!I$1, products!$A$1:$G$1, 0))</f>
        <v>Exc</v>
      </c>
      <c r="J696" t="str">
        <f>INDEX(products!$A$1:$G$49, MATCH($D696, products!$A$1:$A$49, 0), MATCH(orders!J$1, products!$A$1:$G$1, 0))</f>
        <v>D</v>
      </c>
      <c r="K696" s="4">
        <f>INDEX(products!$A$1:$G$49, MATCH($D696, products!$A$1:$A$49, 0), MATCH(orders!K$1, products!$A$1:$G$1, 0))</f>
        <v>0.5</v>
      </c>
      <c r="L696" s="5">
        <f>INDEX(products!$A$1:$G$49, MATCH($D696, products!$A$1:$A$49, 0), MATCH(orders!L$1, products!$A$1:$G$1, 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 ",0)</f>
        <v>Davida Caro</v>
      </c>
      <c r="G697" s="2" t="str">
        <f>IF(_xlfn.XLOOKUP(C697,customers!$A$2:$A$1001,customers!$C$2:$C$1001,,0)=0,"",_xlfn.XLOOKUP(C697,customers!$A$2:$A$1001,customers!$C$2:$C$1001,,0))</f>
        <v>dcarojb@twitter.com</v>
      </c>
      <c r="H697" s="2" t="str">
        <f>_xlfn.XLOOKUP(C697,customers!$A$2:$A$1001,customers!$G$2:$G$1001,,0)</f>
        <v>United States</v>
      </c>
      <c r="I697" t="str">
        <f>INDEX(products!$A$1:$G$49, MATCH($D697, products!$A$1:$A$49, 0), MATCH(orders!I$1, products!$A$1:$G$1, 0))</f>
        <v>Lib</v>
      </c>
      <c r="J697" t="str">
        <f>INDEX(products!$A$1:$G$49, MATCH($D697, products!$A$1:$A$49, 0), MATCH(orders!J$1, products!$A$1:$G$1, 0))</f>
        <v>L</v>
      </c>
      <c r="K697" s="4">
        <f>INDEX(products!$A$1:$G$49, MATCH($D697, products!$A$1:$A$49, 0), MATCH(orders!K$1, products!$A$1:$G$1, 0))</f>
        <v>2.5</v>
      </c>
      <c r="L697" s="5">
        <f>INDEX(products!$A$1:$G$49, MATCH($D697, products!$A$1:$A$49, 0), MATCH(orders!L$1, products!$A$1:$G$1, 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 ",0)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 MATCH($D698, products!$A$1:$A$49, 0), MATCH(orders!I$1, products!$A$1:$G$1, 0))</f>
        <v>Lib</v>
      </c>
      <c r="J698" t="str">
        <f>INDEX(products!$A$1:$G$49, MATCH($D698, products!$A$1:$A$49, 0), MATCH(orders!J$1, products!$A$1:$G$1, 0))</f>
        <v>D</v>
      </c>
      <c r="K698" s="4">
        <f>INDEX(products!$A$1:$G$49, MATCH($D698, products!$A$1:$A$49, 0), MATCH(orders!K$1, products!$A$1:$G$1, 0))</f>
        <v>0.5</v>
      </c>
      <c r="L698" s="5">
        <f>INDEX(products!$A$1:$G$49, MATCH($D698, products!$A$1:$A$49, 0), MATCH(orders!L$1, products!$A$1:$G$1, 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 ",0)</f>
        <v>Myrle Dearden</v>
      </c>
      <c r="G699" s="2" t="str">
        <f>IF(_xlfn.XLOOKUP(C699,customers!$A$2:$A$1001,customers!$C$2:$C$1001,,0)=0,"",_xlfn.XLOOKUP(C699,customers!$A$2:$A$1001,customers!$C$2:$C$1001,,0))</f>
        <v/>
      </c>
      <c r="H699" s="2" t="str">
        <f>_xlfn.XLOOKUP(C699,customers!$A$2:$A$1001,customers!$G$2:$G$1001,,0)</f>
        <v>Ireland</v>
      </c>
      <c r="I699" t="str">
        <f>INDEX(products!$A$1:$G$49, MATCH($D699, products!$A$1:$A$49, 0), MATCH(orders!I$1, products!$A$1:$G$1, 0))</f>
        <v>Ara</v>
      </c>
      <c r="J699" t="str">
        <f>INDEX(products!$A$1:$G$49, MATCH($D699, products!$A$1:$A$49, 0), MATCH(orders!J$1, products!$A$1:$G$1, 0))</f>
        <v>M</v>
      </c>
      <c r="K699" s="4">
        <f>INDEX(products!$A$1:$G$49, MATCH($D699, products!$A$1:$A$49, 0), MATCH(orders!K$1, products!$A$1:$G$1, 0))</f>
        <v>0.5</v>
      </c>
      <c r="L699" s="5">
        <f>INDEX(products!$A$1:$G$49, MATCH($D699, products!$A$1:$A$49, 0), MATCH(orders!L$1, products!$A$1:$G$1, 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 ",0)</f>
        <v>Jimmy Dymoke</v>
      </c>
      <c r="G700" s="2" t="str">
        <f>IF(_xlfn.XLOOKUP(C700,customers!$A$2:$A$1001,customers!$C$2:$C$1001,,0)=0,"",_xlfn.XLOOKUP(C700,customers!$A$2:$A$1001,customers!$C$2:$C$1001,,0))</f>
        <v>jdymokeje@prnewswire.com</v>
      </c>
      <c r="H700" s="2" t="str">
        <f>_xlfn.XLOOKUP(C700,customers!$A$2:$A$1001,customers!$G$2:$G$1001,,0)</f>
        <v>Ireland</v>
      </c>
      <c r="I700" t="str">
        <f>INDEX(products!$A$1:$G$49, MATCH($D700, products!$A$1:$A$49, 0), MATCH(orders!I$1, products!$A$1:$G$1, 0))</f>
        <v>Lib</v>
      </c>
      <c r="J700" t="str">
        <f>INDEX(products!$A$1:$G$49, MATCH($D700, products!$A$1:$A$49, 0), MATCH(orders!J$1, products!$A$1:$G$1, 0))</f>
        <v>D</v>
      </c>
      <c r="K700" s="4">
        <f>INDEX(products!$A$1:$G$49, MATCH($D700, products!$A$1:$A$49, 0), MATCH(orders!K$1, products!$A$1:$G$1, 0))</f>
        <v>1</v>
      </c>
      <c r="L700" s="5">
        <f>INDEX(products!$A$1:$G$49, MATCH($D700, products!$A$1:$A$49, 0), MATCH(orders!L$1, products!$A$1:$G$1, 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 ",0)</f>
        <v>Orland Tadman</v>
      </c>
      <c r="G701" s="2" t="str">
        <f>IF(_xlfn.XLOOKUP(C701,customers!$A$2:$A$1001,customers!$C$2:$C$1001,,0)=0,"",_xlfn.XLOOKUP(C701,customers!$A$2:$A$1001,customers!$C$2:$C$1001,,0))</f>
        <v>otadmanjf@ft.com</v>
      </c>
      <c r="H701" s="2" t="str">
        <f>_xlfn.XLOOKUP(C701,customers!$A$2:$A$1001,customers!$G$2:$G$1001,,0)</f>
        <v>United States</v>
      </c>
      <c r="I701" t="str">
        <f>INDEX(products!$A$1:$G$49, MATCH($D701, products!$A$1:$A$49, 0), MATCH(orders!I$1, products!$A$1:$G$1, 0))</f>
        <v>Ara</v>
      </c>
      <c r="J701" t="str">
        <f>INDEX(products!$A$1:$G$49, MATCH($D701, products!$A$1:$A$49, 0), MATCH(orders!J$1, products!$A$1:$G$1, 0))</f>
        <v>D</v>
      </c>
      <c r="K701" s="4">
        <f>INDEX(products!$A$1:$G$49, MATCH($D701, products!$A$1:$A$49, 0), MATCH(orders!K$1, products!$A$1:$G$1, 0))</f>
        <v>0.5</v>
      </c>
      <c r="L701" s="5">
        <f>INDEX(products!$A$1:$G$49, MATCH($D701, products!$A$1:$A$49, 0), MATCH(orders!L$1, products!$A$1:$G$1, 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 ",0)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 MATCH($D702, products!$A$1:$A$49, 0), MATCH(orders!I$1, products!$A$1:$G$1, 0))</f>
        <v>Lib</v>
      </c>
      <c r="J702" t="str">
        <f>INDEX(products!$A$1:$G$49, MATCH($D702, products!$A$1:$A$49, 0), MATCH(orders!J$1, products!$A$1:$G$1, 0))</f>
        <v>L</v>
      </c>
      <c r="K702" s="4">
        <f>INDEX(products!$A$1:$G$49, MATCH($D702, products!$A$1:$A$49, 0), MATCH(orders!K$1, products!$A$1:$G$1, 0))</f>
        <v>0.5</v>
      </c>
      <c r="L702" s="5">
        <f>INDEX(products!$A$1:$G$49, MATCH($D702, products!$A$1:$A$49, 0), MATCH(orders!L$1, products!$A$1:$G$1, 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 ",0)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 MATCH($D703, products!$A$1:$A$49, 0), MATCH(orders!I$1, products!$A$1:$G$1, 0))</f>
        <v>Ara</v>
      </c>
      <c r="J703" t="str">
        <f>INDEX(products!$A$1:$G$49, MATCH($D703, products!$A$1:$A$49, 0), MATCH(orders!J$1, products!$A$1:$G$1, 0))</f>
        <v>D</v>
      </c>
      <c r="K703" s="4">
        <f>INDEX(products!$A$1:$G$49, MATCH($D703, products!$A$1:$A$49, 0), MATCH(orders!K$1, products!$A$1:$G$1, 0))</f>
        <v>0.5</v>
      </c>
      <c r="L703" s="5">
        <f>INDEX(products!$A$1:$G$49, MATCH($D703, products!$A$1:$A$49, 0), MATCH(orders!L$1, products!$A$1:$G$1, 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 ",0)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 MATCH($D704, products!$A$1:$A$49, 0), MATCH(orders!I$1, products!$A$1:$G$1, 0))</f>
        <v>Ara</v>
      </c>
      <c r="J704" t="str">
        <f>INDEX(products!$A$1:$G$49, MATCH($D704, products!$A$1:$A$49, 0), MATCH(orders!J$1, products!$A$1:$G$1, 0))</f>
        <v>L</v>
      </c>
      <c r="K704" s="4">
        <f>INDEX(products!$A$1:$G$49, MATCH($D704, products!$A$1:$A$49, 0), MATCH(orders!K$1, products!$A$1:$G$1, 0))</f>
        <v>0.5</v>
      </c>
      <c r="L704" s="5">
        <f>INDEX(products!$A$1:$G$49, MATCH($D704, products!$A$1:$A$49, 0), MATCH(orders!L$1, products!$A$1:$G$1, 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 ",0)</f>
        <v>Doralin Baison</v>
      </c>
      <c r="G705" s="2" t="str">
        <f>IF(_xlfn.XLOOKUP(C705,customers!$A$2:$A$1001,customers!$C$2:$C$1001,,0)=0,"",_xlfn.XLOOKUP(C705,customers!$A$2:$A$1001,customers!$C$2:$C$1001,,0))</f>
        <v/>
      </c>
      <c r="H705" s="2" t="str">
        <f>_xlfn.XLOOKUP(C705,customers!$A$2:$A$1001,customers!$G$2:$G$1001,,0)</f>
        <v>Ireland</v>
      </c>
      <c r="I705" t="str">
        <f>INDEX(products!$A$1:$G$49, MATCH($D705, products!$A$1:$A$49, 0), MATCH(orders!I$1, products!$A$1:$G$1, 0))</f>
        <v>Lib</v>
      </c>
      <c r="J705" t="str">
        <f>INDEX(products!$A$1:$G$49, MATCH($D705, products!$A$1:$A$49, 0), MATCH(orders!J$1, products!$A$1:$G$1, 0))</f>
        <v>D</v>
      </c>
      <c r="K705" s="4">
        <f>INDEX(products!$A$1:$G$49, MATCH($D705, products!$A$1:$A$49, 0), MATCH(orders!K$1, products!$A$1:$G$1, 0))</f>
        <v>2.5</v>
      </c>
      <c r="L705" s="5">
        <f>INDEX(products!$A$1:$G$49, MATCH($D705, products!$A$1:$A$49, 0), MATCH(orders!L$1, products!$A$1:$G$1, 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 ",0)</f>
        <v>Josefina Ferens</v>
      </c>
      <c r="G706" s="2" t="str">
        <f>IF(_xlfn.XLOOKUP(C706,customers!$A$2:$A$1001,customers!$C$2:$C$1001,,0)=0,"",_xlfn.XLOOKUP(C706,customers!$A$2:$A$1001,customers!$C$2:$C$1001,,0))</f>
        <v/>
      </c>
      <c r="H706" s="2" t="str">
        <f>_xlfn.XLOOKUP(C706,customers!$A$2:$A$1001,customers!$G$2:$G$1001,,0)</f>
        <v>United States</v>
      </c>
      <c r="I706" t="str">
        <f>INDEX(products!$A$1:$G$49, MATCH($D706, products!$A$1:$A$49, 0), MATCH(orders!I$1, products!$A$1:$G$1, 0))</f>
        <v>Exc</v>
      </c>
      <c r="J706" t="str">
        <f>INDEX(products!$A$1:$G$49, MATCH($D706, products!$A$1:$A$49, 0), MATCH(orders!J$1, products!$A$1:$G$1, 0))</f>
        <v>D</v>
      </c>
      <c r="K706" s="4">
        <f>INDEX(products!$A$1:$G$49, MATCH($D706, products!$A$1:$A$49, 0), MATCH(orders!K$1, products!$A$1:$G$1, 0))</f>
        <v>0.2</v>
      </c>
      <c r="L706" s="5">
        <f>INDEX(products!$A$1:$G$49, MATCH($D706, products!$A$1:$A$49, 0), MATCH(orders!L$1, products!$A$1:$G$1, 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 ",0)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 MATCH($D707, products!$A$1:$A$49, 0), MATCH(orders!I$1, products!$A$1:$G$1, 0))</f>
        <v>Exc</v>
      </c>
      <c r="J707" t="str">
        <f>INDEX(products!$A$1:$G$49, MATCH($D707, products!$A$1:$A$49, 0), MATCH(orders!J$1, products!$A$1:$G$1, 0))</f>
        <v>L</v>
      </c>
      <c r="K707" s="4">
        <f>INDEX(products!$A$1:$G$49, MATCH($D707, products!$A$1:$A$49, 0), MATCH(orders!K$1, products!$A$1:$G$1, 0))</f>
        <v>0.5</v>
      </c>
      <c r="L707" s="5">
        <f>INDEX(products!$A$1:$G$49, MATCH($D707, products!$A$1:$A$49, 0), MATCH(orders!L$1, products!$A$1:$G$1, 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 ",0)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 MATCH($D708, products!$A$1:$A$49, 0), MATCH(orders!I$1, products!$A$1:$G$1, 0))</f>
        <v>Exc</v>
      </c>
      <c r="J708" t="str">
        <f>INDEX(products!$A$1:$G$49, MATCH($D708, products!$A$1:$A$49, 0), MATCH(orders!J$1, products!$A$1:$G$1, 0))</f>
        <v>M</v>
      </c>
      <c r="K708" s="4">
        <f>INDEX(products!$A$1:$G$49, MATCH($D708, products!$A$1:$A$49, 0), MATCH(orders!K$1, products!$A$1:$G$1, 0))</f>
        <v>0.2</v>
      </c>
      <c r="L708" s="5">
        <f>INDEX(products!$A$1:$G$49, MATCH($D708, products!$A$1:$A$49, 0), MATCH(orders!L$1, products!$A$1:$G$1, 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 ",0)</f>
        <v>Nicolas Aiton</v>
      </c>
      <c r="G709" s="2" t="str">
        <f>IF(_xlfn.XLOOKUP(C709,customers!$A$2:$A$1001,customers!$C$2:$C$1001,,0)=0,"",_xlfn.XLOOKUP(C709,customers!$A$2:$A$1001,customers!$C$2:$C$1001,,0))</f>
        <v/>
      </c>
      <c r="H709" s="2" t="str">
        <f>_xlfn.XLOOKUP(C709,customers!$A$2:$A$1001,customers!$G$2:$G$1001,,0)</f>
        <v>Ireland</v>
      </c>
      <c r="I709" t="str">
        <f>INDEX(products!$A$1:$G$49, MATCH($D709, products!$A$1:$A$49, 0), MATCH(orders!I$1, products!$A$1:$G$1, 0))</f>
        <v>Lib</v>
      </c>
      <c r="J709" t="str">
        <f>INDEX(products!$A$1:$G$49, MATCH($D709, products!$A$1:$A$49, 0), MATCH(orders!J$1, products!$A$1:$G$1, 0))</f>
        <v>D</v>
      </c>
      <c r="K709" s="4">
        <f>INDEX(products!$A$1:$G$49, MATCH($D709, products!$A$1:$A$49, 0), MATCH(orders!K$1, products!$A$1:$G$1, 0))</f>
        <v>1</v>
      </c>
      <c r="L709" s="5">
        <f>INDEX(products!$A$1:$G$49, MATCH($D709, products!$A$1:$A$49, 0), MATCH(orders!L$1, products!$A$1:$G$1, 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 ",0)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 MATCH($D710, products!$A$1:$A$49, 0), MATCH(orders!I$1, products!$A$1:$G$1, 0))</f>
        <v>Ara</v>
      </c>
      <c r="J710" t="str">
        <f>INDEX(products!$A$1:$G$49, MATCH($D710, products!$A$1:$A$49, 0), MATCH(orders!J$1, products!$A$1:$G$1, 0))</f>
        <v>M</v>
      </c>
      <c r="K710" s="4">
        <f>INDEX(products!$A$1:$G$49, MATCH($D710, products!$A$1:$A$49, 0), MATCH(orders!K$1, products!$A$1:$G$1, 0))</f>
        <v>0.5</v>
      </c>
      <c r="L710" s="5">
        <f>INDEX(products!$A$1:$G$49, MATCH($D710, products!$A$1:$A$49, 0), MATCH(orders!L$1, products!$A$1:$G$1, 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 ",0)</f>
        <v>Lyell Murch</v>
      </c>
      <c r="G711" s="2" t="str">
        <f>IF(_xlfn.XLOOKUP(C711,customers!$A$2:$A$1001,customers!$C$2:$C$1001,,0)=0,"",_xlfn.XLOOKUP(C711,customers!$A$2:$A$1001,customers!$C$2:$C$1001,,0))</f>
        <v/>
      </c>
      <c r="H711" s="2" t="str">
        <f>_xlfn.XLOOKUP(C711,customers!$A$2:$A$1001,customers!$G$2:$G$1001,,0)</f>
        <v>United States</v>
      </c>
      <c r="I711" t="str">
        <f>INDEX(products!$A$1:$G$49, MATCH($D711, products!$A$1:$A$49, 0), MATCH(orders!I$1, products!$A$1:$G$1, 0))</f>
        <v>Exc</v>
      </c>
      <c r="J711" t="str">
        <f>INDEX(products!$A$1:$G$49, MATCH($D711, products!$A$1:$A$49, 0), MATCH(orders!J$1, products!$A$1:$G$1, 0))</f>
        <v>L</v>
      </c>
      <c r="K711" s="4">
        <f>INDEX(products!$A$1:$G$49, MATCH($D711, products!$A$1:$A$49, 0), MATCH(orders!K$1, products!$A$1:$G$1, 0))</f>
        <v>0.5</v>
      </c>
      <c r="L711" s="5">
        <f>INDEX(products!$A$1:$G$49, MATCH($D711, products!$A$1:$A$49, 0), MATCH(orders!L$1, products!$A$1:$G$1, 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 ",0)</f>
        <v>Stearne Count</v>
      </c>
      <c r="G712" s="2" t="str">
        <f>IF(_xlfn.XLOOKUP(C712,customers!$A$2:$A$1001,customers!$C$2:$C$1001,,0)=0,"",_xlfn.XLOOKUP(C712,customers!$A$2:$A$1001,customers!$C$2:$C$1001,,0))</f>
        <v>scountjq@nba.com</v>
      </c>
      <c r="H712" s="2" t="str">
        <f>_xlfn.XLOOKUP(C712,customers!$A$2:$A$1001,customers!$G$2:$G$1001,,0)</f>
        <v>United States</v>
      </c>
      <c r="I712" t="str">
        <f>INDEX(products!$A$1:$G$49, MATCH($D712, products!$A$1:$A$49, 0), MATCH(orders!I$1, products!$A$1:$G$1, 0))</f>
        <v>Exc</v>
      </c>
      <c r="J712" t="str">
        <f>INDEX(products!$A$1:$G$49, MATCH($D712, products!$A$1:$A$49, 0), MATCH(orders!J$1, products!$A$1:$G$1, 0))</f>
        <v>M</v>
      </c>
      <c r="K712" s="4">
        <f>INDEX(products!$A$1:$G$49, MATCH($D712, products!$A$1:$A$49, 0), MATCH(orders!K$1, products!$A$1:$G$1, 0))</f>
        <v>0.5</v>
      </c>
      <c r="L712" s="5">
        <f>INDEX(products!$A$1:$G$49, MATCH($D712, products!$A$1:$A$49, 0), MATCH(orders!L$1, products!$A$1:$G$1, 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 ",0)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 MATCH($D713, products!$A$1:$A$49, 0), MATCH(orders!I$1, products!$A$1:$G$1, 0))</f>
        <v>Rob</v>
      </c>
      <c r="J713" t="str">
        <f>INDEX(products!$A$1:$G$49, MATCH($D713, products!$A$1:$A$49, 0), MATCH(orders!J$1, products!$A$1:$G$1, 0))</f>
        <v>M</v>
      </c>
      <c r="K713" s="4">
        <f>INDEX(products!$A$1:$G$49, MATCH($D713, products!$A$1:$A$49, 0), MATCH(orders!K$1, products!$A$1:$G$1, 0))</f>
        <v>0.2</v>
      </c>
      <c r="L713" s="5">
        <f>INDEX(products!$A$1:$G$49, MATCH($D713, products!$A$1:$A$49, 0), MATCH(orders!L$1, products!$A$1:$G$1, 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 ",0)</f>
        <v>Silas Deehan</v>
      </c>
      <c r="G714" s="2" t="str">
        <f>IF(_xlfn.XLOOKUP(C714,customers!$A$2:$A$1001,customers!$C$2:$C$1001,,0)=0,"",_xlfn.XLOOKUP(C714,customers!$A$2:$A$1001,customers!$C$2:$C$1001,,0))</f>
        <v/>
      </c>
      <c r="H714" s="2" t="str">
        <f>_xlfn.XLOOKUP(C714,customers!$A$2:$A$1001,customers!$G$2:$G$1001,,0)</f>
        <v>United Kingdom</v>
      </c>
      <c r="I714" t="str">
        <f>INDEX(products!$A$1:$G$49, MATCH($D714, products!$A$1:$A$49, 0), MATCH(orders!I$1, products!$A$1:$G$1, 0))</f>
        <v>Exc</v>
      </c>
      <c r="J714" t="str">
        <f>INDEX(products!$A$1:$G$49, MATCH($D714, products!$A$1:$A$49, 0), MATCH(orders!J$1, products!$A$1:$G$1, 0))</f>
        <v>M</v>
      </c>
      <c r="K714" s="4">
        <f>INDEX(products!$A$1:$G$49, MATCH($D714, products!$A$1:$A$49, 0), MATCH(orders!K$1, products!$A$1:$G$1, 0))</f>
        <v>0.5</v>
      </c>
      <c r="L714" s="5">
        <f>INDEX(products!$A$1:$G$49, MATCH($D714, products!$A$1:$A$49, 0), MATCH(orders!L$1, products!$A$1:$G$1, 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 ",0)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 MATCH($D715, products!$A$1:$A$49, 0), MATCH(orders!I$1, products!$A$1:$G$1, 0))</f>
        <v>Rob</v>
      </c>
      <c r="J715" t="str">
        <f>INDEX(products!$A$1:$G$49, MATCH($D715, products!$A$1:$A$49, 0), MATCH(orders!J$1, products!$A$1:$G$1, 0))</f>
        <v>M</v>
      </c>
      <c r="K715" s="4">
        <f>INDEX(products!$A$1:$G$49, MATCH($D715, products!$A$1:$A$49, 0), MATCH(orders!K$1, products!$A$1:$G$1, 0))</f>
        <v>0.2</v>
      </c>
      <c r="L715" s="5">
        <f>INDEX(products!$A$1:$G$49, MATCH($D715, products!$A$1:$A$49, 0), MATCH(orders!L$1, products!$A$1:$G$1, 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 ",0)</f>
        <v>Alon Pllu</v>
      </c>
      <c r="G716" s="2" t="str">
        <f>IF(_xlfn.XLOOKUP(C716,customers!$A$2:$A$1001,customers!$C$2:$C$1001,,0)=0,"",_xlfn.XLOOKUP(C716,customers!$A$2:$A$1001,customers!$C$2:$C$1001,,0))</f>
        <v>aplluju@dagondesign.com</v>
      </c>
      <c r="H716" s="2" t="str">
        <f>_xlfn.XLOOKUP(C716,customers!$A$2:$A$1001,customers!$G$2:$G$1001,,0)</f>
        <v>Ireland</v>
      </c>
      <c r="I716" t="str">
        <f>INDEX(products!$A$1:$G$49, MATCH($D716, products!$A$1:$A$49, 0), MATCH(orders!I$1, products!$A$1:$G$1, 0))</f>
        <v>Exc</v>
      </c>
      <c r="J716" t="str">
        <f>INDEX(products!$A$1:$G$49, MATCH($D716, products!$A$1:$A$49, 0), MATCH(orders!J$1, products!$A$1:$G$1, 0))</f>
        <v>D</v>
      </c>
      <c r="K716" s="4">
        <f>INDEX(products!$A$1:$G$49, MATCH($D716, products!$A$1:$A$49, 0), MATCH(orders!K$1, products!$A$1:$G$1, 0))</f>
        <v>0.2</v>
      </c>
      <c r="L716" s="5">
        <f>INDEX(products!$A$1:$G$49, MATCH($D716, products!$A$1:$A$49, 0), MATCH(orders!L$1, products!$A$1:$G$1, 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 ",0)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 MATCH($D717, products!$A$1:$A$49, 0), MATCH(orders!I$1, products!$A$1:$G$1, 0))</f>
        <v>Exc</v>
      </c>
      <c r="J717" t="str">
        <f>INDEX(products!$A$1:$G$49, MATCH($D717, products!$A$1:$A$49, 0), MATCH(orders!J$1, products!$A$1:$G$1, 0))</f>
        <v>L</v>
      </c>
      <c r="K717" s="4">
        <f>INDEX(products!$A$1:$G$49, MATCH($D717, products!$A$1:$A$49, 0), MATCH(orders!K$1, products!$A$1:$G$1, 0))</f>
        <v>1</v>
      </c>
      <c r="L717" s="5">
        <f>INDEX(products!$A$1:$G$49, MATCH($D717, products!$A$1:$A$49, 0), MATCH(orders!L$1, products!$A$1:$G$1, 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 ",0)</f>
        <v>Jimmy Dymoke</v>
      </c>
      <c r="G718" s="2" t="str">
        <f>IF(_xlfn.XLOOKUP(C718,customers!$A$2:$A$1001,customers!$C$2:$C$1001,,0)=0,"",_xlfn.XLOOKUP(C718,customers!$A$2:$A$1001,customers!$C$2:$C$1001,,0))</f>
        <v>jdymokeje@prnewswire.com</v>
      </c>
      <c r="H718" s="2" t="str">
        <f>_xlfn.XLOOKUP(C718,customers!$A$2:$A$1001,customers!$G$2:$G$1001,,0)</f>
        <v>Ireland</v>
      </c>
      <c r="I718" t="str">
        <f>INDEX(products!$A$1:$G$49, MATCH($D718, products!$A$1:$A$49, 0), MATCH(orders!I$1, products!$A$1:$G$1, 0))</f>
        <v>Rob</v>
      </c>
      <c r="J718" t="str">
        <f>INDEX(products!$A$1:$G$49, MATCH($D718, products!$A$1:$A$49, 0), MATCH(orders!J$1, products!$A$1:$G$1, 0))</f>
        <v>L</v>
      </c>
      <c r="K718" s="4">
        <f>INDEX(products!$A$1:$G$49, MATCH($D718, products!$A$1:$A$49, 0), MATCH(orders!K$1, products!$A$1:$G$1, 0))</f>
        <v>1</v>
      </c>
      <c r="L718" s="5">
        <f>INDEX(products!$A$1:$G$49, MATCH($D718, products!$A$1:$A$49, 0), MATCH(orders!L$1, products!$A$1:$G$1, 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 ",0)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 MATCH($D719, products!$A$1:$A$49, 0), MATCH(orders!I$1, products!$A$1:$G$1, 0))</f>
        <v>Ara</v>
      </c>
      <c r="J719" t="str">
        <f>INDEX(products!$A$1:$G$49, MATCH($D719, products!$A$1:$A$49, 0), MATCH(orders!J$1, products!$A$1:$G$1, 0))</f>
        <v>D</v>
      </c>
      <c r="K719" s="4">
        <f>INDEX(products!$A$1:$G$49, MATCH($D719, products!$A$1:$A$49, 0), MATCH(orders!K$1, products!$A$1:$G$1, 0))</f>
        <v>2.5</v>
      </c>
      <c r="L719" s="5">
        <f>INDEX(products!$A$1:$G$49, MATCH($D719, products!$A$1:$A$49, 0), MATCH(orders!L$1, products!$A$1:$G$1, 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 ",0)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 MATCH($D720, products!$A$1:$A$49, 0), MATCH(orders!I$1, products!$A$1:$G$1, 0))</f>
        <v>Lib</v>
      </c>
      <c r="J720" t="str">
        <f>INDEX(products!$A$1:$G$49, MATCH($D720, products!$A$1:$A$49, 0), MATCH(orders!J$1, products!$A$1:$G$1, 0))</f>
        <v>D</v>
      </c>
      <c r="K720" s="4">
        <f>INDEX(products!$A$1:$G$49, MATCH($D720, products!$A$1:$A$49, 0), MATCH(orders!K$1, products!$A$1:$G$1, 0))</f>
        <v>1</v>
      </c>
      <c r="L720" s="5">
        <f>INDEX(products!$A$1:$G$49, MATCH($D720, products!$A$1:$A$49, 0), MATCH(orders!L$1, products!$A$1:$G$1, 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 ",0)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 MATCH($D721, products!$A$1:$A$49, 0), MATCH(orders!I$1, products!$A$1:$G$1, 0))</f>
        <v>Lib</v>
      </c>
      <c r="J721" t="str">
        <f>INDEX(products!$A$1:$G$49, MATCH($D721, products!$A$1:$A$49, 0), MATCH(orders!J$1, products!$A$1:$G$1, 0))</f>
        <v>L</v>
      </c>
      <c r="K721" s="4">
        <f>INDEX(products!$A$1:$G$49, MATCH($D721, products!$A$1:$A$49, 0), MATCH(orders!K$1, products!$A$1:$G$1, 0))</f>
        <v>1</v>
      </c>
      <c r="L721" s="5">
        <f>INDEX(products!$A$1:$G$49, MATCH($D721, products!$A$1:$A$49, 0), MATCH(orders!L$1, products!$A$1:$G$1, 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 ",0)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 MATCH($D722, products!$A$1:$A$49, 0), MATCH(orders!I$1, products!$A$1:$G$1, 0))</f>
        <v>Exc</v>
      </c>
      <c r="J722" t="str">
        <f>INDEX(products!$A$1:$G$49, MATCH($D722, products!$A$1:$A$49, 0), MATCH(orders!J$1, products!$A$1:$G$1, 0))</f>
        <v>D</v>
      </c>
      <c r="K722" s="4">
        <f>INDEX(products!$A$1:$G$49, MATCH($D722, products!$A$1:$A$49, 0), MATCH(orders!K$1, products!$A$1:$G$1, 0))</f>
        <v>0.5</v>
      </c>
      <c r="L722" s="5">
        <f>INDEX(products!$A$1:$G$49, MATCH($D722, products!$A$1:$A$49, 0), MATCH(orders!L$1, products!$A$1:$G$1, 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 ",0)</f>
        <v>Niels Leake</v>
      </c>
      <c r="G723" s="2" t="str">
        <f>IF(_xlfn.XLOOKUP(C723,customers!$A$2:$A$1001,customers!$C$2:$C$1001,,0)=0,"",_xlfn.XLOOKUP(C723,customers!$A$2:$A$1001,customers!$C$2:$C$1001,,0))</f>
        <v>nleakek1@cmu.edu</v>
      </c>
      <c r="H723" s="2" t="str">
        <f>_xlfn.XLOOKUP(C723,customers!$A$2:$A$1001,customers!$G$2:$G$1001,,0)</f>
        <v>United States</v>
      </c>
      <c r="I723" t="str">
        <f>INDEX(products!$A$1:$G$49, MATCH($D723, products!$A$1:$A$49, 0), MATCH(orders!I$1, products!$A$1:$G$1, 0))</f>
        <v>Rob</v>
      </c>
      <c r="J723" t="str">
        <f>INDEX(products!$A$1:$G$49, MATCH($D723, products!$A$1:$A$49, 0), MATCH(orders!J$1, products!$A$1:$G$1, 0))</f>
        <v>M</v>
      </c>
      <c r="K723" s="4">
        <f>INDEX(products!$A$1:$G$49, MATCH($D723, products!$A$1:$A$49, 0), MATCH(orders!K$1, products!$A$1:$G$1, 0))</f>
        <v>0.2</v>
      </c>
      <c r="L723" s="5">
        <f>INDEX(products!$A$1:$G$49, MATCH($D723, products!$A$1:$A$49, 0), MATCH(orders!L$1, products!$A$1:$G$1, 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 ",0)</f>
        <v>Hetti Measures</v>
      </c>
      <c r="G724" s="2" t="str">
        <f>IF(_xlfn.XLOOKUP(C724,customers!$A$2:$A$1001,customers!$C$2:$C$1001,,0)=0,"",_xlfn.XLOOKUP(C724,customers!$A$2:$A$1001,customers!$C$2:$C$1001,,0))</f>
        <v/>
      </c>
      <c r="H724" s="2" t="str">
        <f>_xlfn.XLOOKUP(C724,customers!$A$2:$A$1001,customers!$G$2:$G$1001,,0)</f>
        <v>United States</v>
      </c>
      <c r="I724" t="str">
        <f>INDEX(products!$A$1:$G$49, MATCH($D724, products!$A$1:$A$49, 0), MATCH(orders!I$1, products!$A$1:$G$1, 0))</f>
        <v>Exc</v>
      </c>
      <c r="J724" t="str">
        <f>INDEX(products!$A$1:$G$49, MATCH($D724, products!$A$1:$A$49, 0), MATCH(orders!J$1, products!$A$1:$G$1, 0))</f>
        <v>D</v>
      </c>
      <c r="K724" s="4">
        <f>INDEX(products!$A$1:$G$49, MATCH($D724, products!$A$1:$A$49, 0), MATCH(orders!K$1, products!$A$1:$G$1, 0))</f>
        <v>1</v>
      </c>
      <c r="L724" s="5">
        <f>INDEX(products!$A$1:$G$49, MATCH($D724, products!$A$1:$A$49, 0), MATCH(orders!L$1, products!$A$1:$G$1, 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 ",0)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 MATCH($D725, products!$A$1:$A$49, 0), MATCH(orders!I$1, products!$A$1:$G$1, 0))</f>
        <v>Exc</v>
      </c>
      <c r="J725" t="str">
        <f>INDEX(products!$A$1:$G$49, MATCH($D725, products!$A$1:$A$49, 0), MATCH(orders!J$1, products!$A$1:$G$1, 0))</f>
        <v>M</v>
      </c>
      <c r="K725" s="4">
        <f>INDEX(products!$A$1:$G$49, MATCH($D725, products!$A$1:$A$49, 0), MATCH(orders!K$1, products!$A$1:$G$1, 0))</f>
        <v>2.5</v>
      </c>
      <c r="L725" s="5">
        <f>INDEX(products!$A$1:$G$49, MATCH($D725, products!$A$1:$A$49, 0), MATCH(orders!L$1, products!$A$1:$G$1, 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 ",0)</f>
        <v>Nico Hubert</v>
      </c>
      <c r="G726" s="2" t="str">
        <f>IF(_xlfn.XLOOKUP(C726,customers!$A$2:$A$1001,customers!$C$2:$C$1001,,0)=0,"",_xlfn.XLOOKUP(C726,customers!$A$2:$A$1001,customers!$C$2:$C$1001,,0))</f>
        <v/>
      </c>
      <c r="H726" s="2" t="str">
        <f>_xlfn.XLOOKUP(C726,customers!$A$2:$A$1001,customers!$G$2:$G$1001,,0)</f>
        <v>United States</v>
      </c>
      <c r="I726" t="str">
        <f>INDEX(products!$A$1:$G$49, MATCH($D726, products!$A$1:$A$49, 0), MATCH(orders!I$1, products!$A$1:$G$1, 0))</f>
        <v>Ara</v>
      </c>
      <c r="J726" t="str">
        <f>INDEX(products!$A$1:$G$49, MATCH($D726, products!$A$1:$A$49, 0), MATCH(orders!J$1, products!$A$1:$G$1, 0))</f>
        <v>M</v>
      </c>
      <c r="K726" s="4">
        <f>INDEX(products!$A$1:$G$49, MATCH($D726, products!$A$1:$A$49, 0), MATCH(orders!K$1, products!$A$1:$G$1, 0))</f>
        <v>0.2</v>
      </c>
      <c r="L726" s="5">
        <f>INDEX(products!$A$1:$G$49, MATCH($D726, products!$A$1:$A$49, 0), MATCH(orders!L$1, products!$A$1:$G$1, 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 ",0)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 MATCH($D727, products!$A$1:$A$49, 0), MATCH(orders!I$1, products!$A$1:$G$1, 0))</f>
        <v>Ara</v>
      </c>
      <c r="J727" t="str">
        <f>INDEX(products!$A$1:$G$49, MATCH($D727, products!$A$1:$A$49, 0), MATCH(orders!J$1, products!$A$1:$G$1, 0))</f>
        <v>L</v>
      </c>
      <c r="K727" s="4">
        <f>INDEX(products!$A$1:$G$49, MATCH($D727, products!$A$1:$A$49, 0), MATCH(orders!K$1, products!$A$1:$G$1, 0))</f>
        <v>0.2</v>
      </c>
      <c r="L727" s="5">
        <f>INDEX(products!$A$1:$G$49, MATCH($D727, products!$A$1:$A$49, 0), MATCH(orders!L$1, products!$A$1:$G$1, 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 ",0)</f>
        <v>Derrek Allpress</v>
      </c>
      <c r="G728" s="2" t="str">
        <f>IF(_xlfn.XLOOKUP(C728,customers!$A$2:$A$1001,customers!$C$2:$C$1001,,0)=0,"",_xlfn.XLOOKUP(C728,customers!$A$2:$A$1001,customers!$C$2:$C$1001,,0))</f>
        <v/>
      </c>
      <c r="H728" s="2" t="str">
        <f>_xlfn.XLOOKUP(C728,customers!$A$2:$A$1001,customers!$G$2:$G$1001,,0)</f>
        <v>United States</v>
      </c>
      <c r="I728" t="str">
        <f>INDEX(products!$A$1:$G$49, MATCH($D728, products!$A$1:$A$49, 0), MATCH(orders!I$1, products!$A$1:$G$1, 0))</f>
        <v>Lib</v>
      </c>
      <c r="J728" t="str">
        <f>INDEX(products!$A$1:$G$49, MATCH($D728, products!$A$1:$A$49, 0), MATCH(orders!J$1, products!$A$1:$G$1, 0))</f>
        <v>L</v>
      </c>
      <c r="K728" s="4">
        <f>INDEX(products!$A$1:$G$49, MATCH($D728, products!$A$1:$A$49, 0), MATCH(orders!K$1, products!$A$1:$G$1, 0))</f>
        <v>2.5</v>
      </c>
      <c r="L728" s="5">
        <f>INDEX(products!$A$1:$G$49, MATCH($D728, products!$A$1:$A$49, 0), MATCH(orders!L$1, products!$A$1:$G$1, 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 ",0)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 MATCH($D729, products!$A$1:$A$49, 0), MATCH(orders!I$1, products!$A$1:$G$1, 0))</f>
        <v>Rob</v>
      </c>
      <c r="J729" t="str">
        <f>INDEX(products!$A$1:$G$49, MATCH($D729, products!$A$1:$A$49, 0), MATCH(orders!J$1, products!$A$1:$G$1, 0))</f>
        <v>M</v>
      </c>
      <c r="K729" s="4">
        <f>INDEX(products!$A$1:$G$49, MATCH($D729, products!$A$1:$A$49, 0), MATCH(orders!K$1, products!$A$1:$G$1, 0))</f>
        <v>0.5</v>
      </c>
      <c r="L729" s="5">
        <f>INDEX(products!$A$1:$G$49, MATCH($D729, products!$A$1:$A$49, 0), MATCH(orders!L$1, products!$A$1:$G$1, 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 ",0)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 MATCH($D730, products!$A$1:$A$49, 0), MATCH(orders!I$1, products!$A$1:$G$1, 0))</f>
        <v>Exc</v>
      </c>
      <c r="J730" t="str">
        <f>INDEX(products!$A$1:$G$49, MATCH($D730, products!$A$1:$A$49, 0), MATCH(orders!J$1, products!$A$1:$G$1, 0))</f>
        <v>D</v>
      </c>
      <c r="K730" s="4">
        <f>INDEX(products!$A$1:$G$49, MATCH($D730, products!$A$1:$A$49, 0), MATCH(orders!K$1, products!$A$1:$G$1, 0))</f>
        <v>0.5</v>
      </c>
      <c r="L730" s="5">
        <f>INDEX(products!$A$1:$G$49, MATCH($D730, products!$A$1:$A$49, 0), MATCH(orders!L$1, products!$A$1:$G$1, 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 ",0)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 MATCH($D731, products!$A$1:$A$49, 0), MATCH(orders!I$1, products!$A$1:$G$1, 0))</f>
        <v>Lib</v>
      </c>
      <c r="J731" t="str">
        <f>INDEX(products!$A$1:$G$49, MATCH($D731, products!$A$1:$A$49, 0), MATCH(orders!J$1, products!$A$1:$G$1, 0))</f>
        <v>M</v>
      </c>
      <c r="K731" s="4">
        <f>INDEX(products!$A$1:$G$49, MATCH($D731, products!$A$1:$A$49, 0), MATCH(orders!K$1, products!$A$1:$G$1, 0))</f>
        <v>0.2</v>
      </c>
      <c r="L731" s="5">
        <f>INDEX(products!$A$1:$G$49, MATCH($D731, products!$A$1:$A$49, 0), MATCH(orders!L$1, products!$A$1:$G$1, 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 ",0)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 MATCH($D732, products!$A$1:$A$49, 0), MATCH(orders!I$1, products!$A$1:$G$1, 0))</f>
        <v>Lib</v>
      </c>
      <c r="J732" t="str">
        <f>INDEX(products!$A$1:$G$49, MATCH($D732, products!$A$1:$A$49, 0), MATCH(orders!J$1, products!$A$1:$G$1, 0))</f>
        <v>L</v>
      </c>
      <c r="K732" s="4">
        <f>INDEX(products!$A$1:$G$49, MATCH($D732, products!$A$1:$A$49, 0), MATCH(orders!K$1, products!$A$1:$G$1, 0))</f>
        <v>2.5</v>
      </c>
      <c r="L732" s="5">
        <f>INDEX(products!$A$1:$G$49, MATCH($D732, products!$A$1:$A$49, 0), MATCH(orders!L$1, products!$A$1:$G$1, 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 ",0)</f>
        <v>Leta Clarricoates</v>
      </c>
      <c r="G733" s="2" t="str">
        <f>IF(_xlfn.XLOOKUP(C733,customers!$A$2:$A$1001,customers!$C$2:$C$1001,,0)=0,"",_xlfn.XLOOKUP(C733,customers!$A$2:$A$1001,customers!$C$2:$C$1001,,0))</f>
        <v/>
      </c>
      <c r="H733" s="2" t="str">
        <f>_xlfn.XLOOKUP(C733,customers!$A$2:$A$1001,customers!$G$2:$G$1001,,0)</f>
        <v>United States</v>
      </c>
      <c r="I733" t="str">
        <f>INDEX(products!$A$1:$G$49, MATCH($D733, products!$A$1:$A$49, 0), MATCH(orders!I$1, products!$A$1:$G$1, 0))</f>
        <v>Lib</v>
      </c>
      <c r="J733" t="str">
        <f>INDEX(products!$A$1:$G$49, MATCH($D733, products!$A$1:$A$49, 0), MATCH(orders!J$1, products!$A$1:$G$1, 0))</f>
        <v>D</v>
      </c>
      <c r="K733" s="4">
        <f>INDEX(products!$A$1:$G$49, MATCH($D733, products!$A$1:$A$49, 0), MATCH(orders!K$1, products!$A$1:$G$1, 0))</f>
        <v>0.2</v>
      </c>
      <c r="L733" s="5">
        <f>INDEX(products!$A$1:$G$49, MATCH($D733, products!$A$1:$A$49, 0), MATCH(orders!L$1, products!$A$1:$G$1, 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 ",0)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 MATCH($D734, products!$A$1:$A$49, 0), MATCH(orders!I$1, products!$A$1:$G$1, 0))</f>
        <v>Exc</v>
      </c>
      <c r="J734" t="str">
        <f>INDEX(products!$A$1:$G$49, MATCH($D734, products!$A$1:$A$49, 0), MATCH(orders!J$1, products!$A$1:$G$1, 0))</f>
        <v>L</v>
      </c>
      <c r="K734" s="4">
        <f>INDEX(products!$A$1:$G$49, MATCH($D734, products!$A$1:$A$49, 0), MATCH(orders!K$1, products!$A$1:$G$1, 0))</f>
        <v>0.2</v>
      </c>
      <c r="L734" s="5">
        <f>INDEX(products!$A$1:$G$49, MATCH($D734, products!$A$1:$A$49, 0), MATCH(orders!L$1, products!$A$1:$G$1, 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 ",0)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 MATCH($D735, products!$A$1:$A$49, 0), MATCH(orders!I$1, products!$A$1:$G$1, 0))</f>
        <v>Lib</v>
      </c>
      <c r="J735" t="str">
        <f>INDEX(products!$A$1:$G$49, MATCH($D735, products!$A$1:$A$49, 0), MATCH(orders!J$1, products!$A$1:$G$1, 0))</f>
        <v>M</v>
      </c>
      <c r="K735" s="4">
        <f>INDEX(products!$A$1:$G$49, MATCH($D735, products!$A$1:$A$49, 0), MATCH(orders!K$1, products!$A$1:$G$1, 0))</f>
        <v>2.5</v>
      </c>
      <c r="L735" s="5">
        <f>INDEX(products!$A$1:$G$49, MATCH($D735, products!$A$1:$A$49, 0), MATCH(orders!L$1, products!$A$1:$G$1, 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 ",0)</f>
        <v>Alica Kift</v>
      </c>
      <c r="G736" s="2" t="str">
        <f>IF(_xlfn.XLOOKUP(C736,customers!$A$2:$A$1001,customers!$C$2:$C$1001,,0)=0,"",_xlfn.XLOOKUP(C736,customers!$A$2:$A$1001,customers!$C$2:$C$1001,,0))</f>
        <v/>
      </c>
      <c r="H736" s="2" t="str">
        <f>_xlfn.XLOOKUP(C736,customers!$A$2:$A$1001,customers!$G$2:$G$1001,,0)</f>
        <v>United States</v>
      </c>
      <c r="I736" t="str">
        <f>INDEX(products!$A$1:$G$49, MATCH($D736, products!$A$1:$A$49, 0), MATCH(orders!I$1, products!$A$1:$G$1, 0))</f>
        <v>Rob</v>
      </c>
      <c r="J736" t="str">
        <f>INDEX(products!$A$1:$G$49, MATCH($D736, products!$A$1:$A$49, 0), MATCH(orders!J$1, products!$A$1:$G$1, 0))</f>
        <v>D</v>
      </c>
      <c r="K736" s="4">
        <f>INDEX(products!$A$1:$G$49, MATCH($D736, products!$A$1:$A$49, 0), MATCH(orders!K$1, products!$A$1:$G$1, 0))</f>
        <v>0.2</v>
      </c>
      <c r="L736" s="5">
        <f>INDEX(products!$A$1:$G$49, MATCH($D736, products!$A$1:$A$49, 0), MATCH(orders!L$1, products!$A$1:$G$1, 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 ",0)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 MATCH($D737, products!$A$1:$A$49, 0), MATCH(orders!I$1, products!$A$1:$G$1, 0))</f>
        <v>Exc</v>
      </c>
      <c r="J737" t="str">
        <f>INDEX(products!$A$1:$G$49, MATCH($D737, products!$A$1:$A$49, 0), MATCH(orders!J$1, products!$A$1:$G$1, 0))</f>
        <v>D</v>
      </c>
      <c r="K737" s="4">
        <f>INDEX(products!$A$1:$G$49, MATCH($D737, products!$A$1:$A$49, 0), MATCH(orders!K$1, products!$A$1:$G$1, 0))</f>
        <v>0.2</v>
      </c>
      <c r="L737" s="5">
        <f>INDEX(products!$A$1:$G$49, MATCH($D737, products!$A$1:$A$49, 0), MATCH(orders!L$1, products!$A$1:$G$1, 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 ",0)</f>
        <v>Jarret Toye</v>
      </c>
      <c r="G738" s="2" t="str">
        <f>IF(_xlfn.XLOOKUP(C738,customers!$A$2:$A$1001,customers!$C$2:$C$1001,,0)=0,"",_xlfn.XLOOKUP(C738,customers!$A$2:$A$1001,customers!$C$2:$C$1001,,0))</f>
        <v>jtoyekg@pinterest.com</v>
      </c>
      <c r="H738" s="2" t="str">
        <f>_xlfn.XLOOKUP(C738,customers!$A$2:$A$1001,customers!$G$2:$G$1001,,0)</f>
        <v>Ireland</v>
      </c>
      <c r="I738" t="str">
        <f>INDEX(products!$A$1:$G$49, MATCH($D738, products!$A$1:$A$49, 0), MATCH(orders!I$1, products!$A$1:$G$1, 0))</f>
        <v>Lib</v>
      </c>
      <c r="J738" t="str">
        <f>INDEX(products!$A$1:$G$49, MATCH($D738, products!$A$1:$A$49, 0), MATCH(orders!J$1, products!$A$1:$G$1, 0))</f>
        <v>D</v>
      </c>
      <c r="K738" s="4">
        <f>INDEX(products!$A$1:$G$49, MATCH($D738, products!$A$1:$A$49, 0), MATCH(orders!K$1, products!$A$1:$G$1, 0))</f>
        <v>1</v>
      </c>
      <c r="L738" s="5">
        <f>INDEX(products!$A$1:$G$49, MATCH($D738, products!$A$1:$A$49, 0), MATCH(orders!L$1, products!$A$1:$G$1, 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 ",0)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 MATCH($D739, products!$A$1:$A$49, 0), MATCH(orders!I$1, products!$A$1:$G$1, 0))</f>
        <v>Ara</v>
      </c>
      <c r="J739" t="str">
        <f>INDEX(products!$A$1:$G$49, MATCH($D739, products!$A$1:$A$49, 0), MATCH(orders!J$1, products!$A$1:$G$1, 0))</f>
        <v>M</v>
      </c>
      <c r="K739" s="4">
        <f>INDEX(products!$A$1:$G$49, MATCH($D739, products!$A$1:$A$49, 0), MATCH(orders!K$1, products!$A$1:$G$1, 0))</f>
        <v>1</v>
      </c>
      <c r="L739" s="5">
        <f>INDEX(products!$A$1:$G$49, MATCH($D739, products!$A$1:$A$49, 0), MATCH(orders!L$1, products!$A$1:$G$1, 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 ",0)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 MATCH($D740, products!$A$1:$A$49, 0), MATCH(orders!I$1, products!$A$1:$G$1, 0))</f>
        <v>Rob</v>
      </c>
      <c r="J740" t="str">
        <f>INDEX(products!$A$1:$G$49, MATCH($D740, products!$A$1:$A$49, 0), MATCH(orders!J$1, products!$A$1:$G$1, 0))</f>
        <v>L</v>
      </c>
      <c r="K740" s="4">
        <f>INDEX(products!$A$1:$G$49, MATCH($D740, products!$A$1:$A$49, 0), MATCH(orders!K$1, products!$A$1:$G$1, 0))</f>
        <v>0.2</v>
      </c>
      <c r="L740" s="5">
        <f>INDEX(products!$A$1:$G$49, MATCH($D740, products!$A$1:$A$49, 0), MATCH(orders!L$1, products!$A$1:$G$1, 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 ",0)</f>
        <v>Jimmy Dymoke</v>
      </c>
      <c r="G741" s="2" t="str">
        <f>IF(_xlfn.XLOOKUP(C741,customers!$A$2:$A$1001,customers!$C$2:$C$1001,,0)=0,"",_xlfn.XLOOKUP(C741,customers!$A$2:$A$1001,customers!$C$2:$C$1001,,0))</f>
        <v>jdymokeje@prnewswire.com</v>
      </c>
      <c r="H741" s="2" t="str">
        <f>_xlfn.XLOOKUP(C741,customers!$A$2:$A$1001,customers!$G$2:$G$1001,,0)</f>
        <v>Ireland</v>
      </c>
      <c r="I741" t="str">
        <f>INDEX(products!$A$1:$G$49, MATCH($D741, products!$A$1:$A$49, 0), MATCH(orders!I$1, products!$A$1:$G$1, 0))</f>
        <v>Exc</v>
      </c>
      <c r="J741" t="str">
        <f>INDEX(products!$A$1:$G$49, MATCH($D741, products!$A$1:$A$49, 0), MATCH(orders!J$1, products!$A$1:$G$1, 0))</f>
        <v>D</v>
      </c>
      <c r="K741" s="4">
        <f>INDEX(products!$A$1:$G$49, MATCH($D741, products!$A$1:$A$49, 0), MATCH(orders!K$1, products!$A$1:$G$1, 0))</f>
        <v>0.2</v>
      </c>
      <c r="L741" s="5">
        <f>INDEX(products!$A$1:$G$49, MATCH($D741, products!$A$1:$A$49, 0), MATCH(orders!L$1, products!$A$1:$G$1, 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 ",0)</f>
        <v>Kandace Cragell</v>
      </c>
      <c r="G742" s="2" t="str">
        <f>IF(_xlfn.XLOOKUP(C742,customers!$A$2:$A$1001,customers!$C$2:$C$1001,,0)=0,"",_xlfn.XLOOKUP(C742,customers!$A$2:$A$1001,customers!$C$2:$C$1001,,0))</f>
        <v>kcragellkk@google.com</v>
      </c>
      <c r="H742" s="2" t="str">
        <f>_xlfn.XLOOKUP(C742,customers!$A$2:$A$1001,customers!$G$2:$G$1001,,0)</f>
        <v>Ireland</v>
      </c>
      <c r="I742" t="str">
        <f>INDEX(products!$A$1:$G$49, MATCH($D742, products!$A$1:$A$49, 0), MATCH(orders!I$1, products!$A$1:$G$1, 0))</f>
        <v>Rob</v>
      </c>
      <c r="J742" t="str">
        <f>INDEX(products!$A$1:$G$49, MATCH($D742, products!$A$1:$A$49, 0), MATCH(orders!J$1, products!$A$1:$G$1, 0))</f>
        <v>L</v>
      </c>
      <c r="K742" s="4">
        <f>INDEX(products!$A$1:$G$49, MATCH($D742, products!$A$1:$A$49, 0), MATCH(orders!K$1, products!$A$1:$G$1, 0))</f>
        <v>0.5</v>
      </c>
      <c r="L742" s="5">
        <f>INDEX(products!$A$1:$G$49, MATCH($D742, products!$A$1:$A$49, 0), MATCH(orders!L$1, products!$A$1:$G$1, 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 ",0)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 MATCH($D743, products!$A$1:$A$49, 0), MATCH(orders!I$1, products!$A$1:$G$1, 0))</f>
        <v>Lib</v>
      </c>
      <c r="J743" t="str">
        <f>INDEX(products!$A$1:$G$49, MATCH($D743, products!$A$1:$A$49, 0), MATCH(orders!J$1, products!$A$1:$G$1, 0))</f>
        <v>M</v>
      </c>
      <c r="K743" s="4">
        <f>INDEX(products!$A$1:$G$49, MATCH($D743, products!$A$1:$A$49, 0), MATCH(orders!K$1, products!$A$1:$G$1, 0))</f>
        <v>0.2</v>
      </c>
      <c r="L743" s="5">
        <f>INDEX(products!$A$1:$G$49, MATCH($D743, products!$A$1:$A$49, 0), MATCH(orders!L$1, products!$A$1:$G$1, 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 ",0)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 MATCH($D744, products!$A$1:$A$49, 0), MATCH(orders!I$1, products!$A$1:$G$1, 0))</f>
        <v>Lib</v>
      </c>
      <c r="J744" t="str">
        <f>INDEX(products!$A$1:$G$49, MATCH($D744, products!$A$1:$A$49, 0), MATCH(orders!J$1, products!$A$1:$G$1, 0))</f>
        <v>M</v>
      </c>
      <c r="K744" s="4">
        <f>INDEX(products!$A$1:$G$49, MATCH($D744, products!$A$1:$A$49, 0), MATCH(orders!K$1, products!$A$1:$G$1, 0))</f>
        <v>1</v>
      </c>
      <c r="L744" s="5">
        <f>INDEX(products!$A$1:$G$49, MATCH($D744, products!$A$1:$A$49, 0), MATCH(orders!L$1, products!$A$1:$G$1, 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 ",0)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 MATCH($D745, products!$A$1:$A$49, 0), MATCH(orders!I$1, products!$A$1:$G$1, 0))</f>
        <v>Ara</v>
      </c>
      <c r="J745" t="str">
        <f>INDEX(products!$A$1:$G$49, MATCH($D745, products!$A$1:$A$49, 0), MATCH(orders!J$1, products!$A$1:$G$1, 0))</f>
        <v>D</v>
      </c>
      <c r="K745" s="4">
        <f>INDEX(products!$A$1:$G$49, MATCH($D745, products!$A$1:$A$49, 0), MATCH(orders!K$1, products!$A$1:$G$1, 0))</f>
        <v>0.5</v>
      </c>
      <c r="L745" s="5">
        <f>INDEX(products!$A$1:$G$49, MATCH($D745, products!$A$1:$A$49, 0), MATCH(orders!L$1, products!$A$1:$G$1, 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 ",0)</f>
        <v>Samuele Klaaassen</v>
      </c>
      <c r="G746" s="2" t="str">
        <f>IF(_xlfn.XLOOKUP(C746,customers!$A$2:$A$1001,customers!$C$2:$C$1001,,0)=0,"",_xlfn.XLOOKUP(C746,customers!$A$2:$A$1001,customers!$C$2:$C$1001,,0))</f>
        <v/>
      </c>
      <c r="H746" s="2" t="str">
        <f>_xlfn.XLOOKUP(C746,customers!$A$2:$A$1001,customers!$G$2:$G$1001,,0)</f>
        <v>United States</v>
      </c>
      <c r="I746" t="str">
        <f>INDEX(products!$A$1:$G$49, MATCH($D746, products!$A$1:$A$49, 0), MATCH(orders!I$1, products!$A$1:$G$1, 0))</f>
        <v>Rob</v>
      </c>
      <c r="J746" t="str">
        <f>INDEX(products!$A$1:$G$49, MATCH($D746, products!$A$1:$A$49, 0), MATCH(orders!J$1, products!$A$1:$G$1, 0))</f>
        <v>M</v>
      </c>
      <c r="K746" s="4">
        <f>INDEX(products!$A$1:$G$49, MATCH($D746, products!$A$1:$A$49, 0), MATCH(orders!K$1, products!$A$1:$G$1, 0))</f>
        <v>0.2</v>
      </c>
      <c r="L746" s="5">
        <f>INDEX(products!$A$1:$G$49, MATCH($D746, products!$A$1:$A$49, 0), MATCH(orders!L$1, products!$A$1:$G$1, 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 ",0)</f>
        <v>Jordana Halden</v>
      </c>
      <c r="G747" s="2" t="str">
        <f>IF(_xlfn.XLOOKUP(C747,customers!$A$2:$A$1001,customers!$C$2:$C$1001,,0)=0,"",_xlfn.XLOOKUP(C747,customers!$A$2:$A$1001,customers!$C$2:$C$1001,,0))</f>
        <v>jhaldenkp@comcast.net</v>
      </c>
      <c r="H747" s="2" t="str">
        <f>_xlfn.XLOOKUP(C747,customers!$A$2:$A$1001,customers!$G$2:$G$1001,,0)</f>
        <v>Ireland</v>
      </c>
      <c r="I747" t="str">
        <f>INDEX(products!$A$1:$G$49, MATCH($D747, products!$A$1:$A$49, 0), MATCH(orders!I$1, products!$A$1:$G$1, 0))</f>
        <v>Exc</v>
      </c>
      <c r="J747" t="str">
        <f>INDEX(products!$A$1:$G$49, MATCH($D747, products!$A$1:$A$49, 0), MATCH(orders!J$1, products!$A$1:$G$1, 0))</f>
        <v>D</v>
      </c>
      <c r="K747" s="4">
        <f>INDEX(products!$A$1:$G$49, MATCH($D747, products!$A$1:$A$49, 0), MATCH(orders!K$1, products!$A$1:$G$1, 0))</f>
        <v>0.5</v>
      </c>
      <c r="L747" s="5">
        <f>INDEX(products!$A$1:$G$49, MATCH($D747, products!$A$1:$A$49, 0), MATCH(orders!L$1, products!$A$1:$G$1, 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 ",0)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 MATCH($D748, products!$A$1:$A$49, 0), MATCH(orders!I$1, products!$A$1:$G$1, 0))</f>
        <v>Ara</v>
      </c>
      <c r="J748" t="str">
        <f>INDEX(products!$A$1:$G$49, MATCH($D748, products!$A$1:$A$49, 0), MATCH(orders!J$1, products!$A$1:$G$1, 0))</f>
        <v>M</v>
      </c>
      <c r="K748" s="4">
        <f>INDEX(products!$A$1:$G$49, MATCH($D748, products!$A$1:$A$49, 0), MATCH(orders!K$1, products!$A$1:$G$1, 0))</f>
        <v>1</v>
      </c>
      <c r="L748" s="5">
        <f>INDEX(products!$A$1:$G$49, MATCH($D748, products!$A$1:$A$49, 0), MATCH(orders!L$1, products!$A$1:$G$1, 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 ",0)</f>
        <v>Teddi Quadri</v>
      </c>
      <c r="G749" s="2" t="str">
        <f>IF(_xlfn.XLOOKUP(C749,customers!$A$2:$A$1001,customers!$C$2:$C$1001,,0)=0,"",_xlfn.XLOOKUP(C749,customers!$A$2:$A$1001,customers!$C$2:$C$1001,,0))</f>
        <v>tquadrikr@opensource.org</v>
      </c>
      <c r="H749" s="2" t="str">
        <f>_xlfn.XLOOKUP(C749,customers!$A$2:$A$1001,customers!$G$2:$G$1001,,0)</f>
        <v>Ireland</v>
      </c>
      <c r="I749" t="str">
        <f>INDEX(products!$A$1:$G$49, MATCH($D749, products!$A$1:$A$49, 0), MATCH(orders!I$1, products!$A$1:$G$1, 0))</f>
        <v>Lib</v>
      </c>
      <c r="J749" t="str">
        <f>INDEX(products!$A$1:$G$49, MATCH($D749, products!$A$1:$A$49, 0), MATCH(orders!J$1, products!$A$1:$G$1, 0))</f>
        <v>M</v>
      </c>
      <c r="K749" s="4">
        <f>INDEX(products!$A$1:$G$49, MATCH($D749, products!$A$1:$A$49, 0), MATCH(orders!K$1, products!$A$1:$G$1, 0))</f>
        <v>0.5</v>
      </c>
      <c r="L749" s="5">
        <f>INDEX(products!$A$1:$G$49, MATCH($D749, products!$A$1:$A$49, 0), MATCH(orders!L$1, products!$A$1:$G$1, 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 ",0)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 MATCH($D750, products!$A$1:$A$49, 0), MATCH(orders!I$1, products!$A$1:$G$1, 0))</f>
        <v>Exc</v>
      </c>
      <c r="J750" t="str">
        <f>INDEX(products!$A$1:$G$49, MATCH($D750, products!$A$1:$A$49, 0), MATCH(orders!J$1, products!$A$1:$G$1, 0))</f>
        <v>D</v>
      </c>
      <c r="K750" s="4">
        <f>INDEX(products!$A$1:$G$49, MATCH($D750, products!$A$1:$A$49, 0), MATCH(orders!K$1, products!$A$1:$G$1, 0))</f>
        <v>0.5</v>
      </c>
      <c r="L750" s="5">
        <f>INDEX(products!$A$1:$G$49, MATCH($D750, products!$A$1:$A$49, 0), MATCH(orders!L$1, products!$A$1:$G$1, 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 ",0)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 MATCH($D751, products!$A$1:$A$49, 0), MATCH(orders!I$1, products!$A$1:$G$1, 0))</f>
        <v>Rob</v>
      </c>
      <c r="J751" t="str">
        <f>INDEX(products!$A$1:$G$49, MATCH($D751, products!$A$1:$A$49, 0), MATCH(orders!J$1, products!$A$1:$G$1, 0))</f>
        <v>D</v>
      </c>
      <c r="K751" s="4">
        <f>INDEX(products!$A$1:$G$49, MATCH($D751, products!$A$1:$A$49, 0), MATCH(orders!K$1, products!$A$1:$G$1, 0))</f>
        <v>0.2</v>
      </c>
      <c r="L751" s="5">
        <f>INDEX(products!$A$1:$G$49, MATCH($D751, products!$A$1:$A$49, 0), MATCH(orders!L$1, products!$A$1:$G$1, 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 ",0)</f>
        <v>Hazel Iacopini</v>
      </c>
      <c r="G752" s="2" t="str">
        <f>IF(_xlfn.XLOOKUP(C752,customers!$A$2:$A$1001,customers!$C$2:$C$1001,,0)=0,"",_xlfn.XLOOKUP(C752,customers!$A$2:$A$1001,customers!$C$2:$C$1001,,0))</f>
        <v/>
      </c>
      <c r="H752" s="2" t="str">
        <f>_xlfn.XLOOKUP(C752,customers!$A$2:$A$1001,customers!$G$2:$G$1001,,0)</f>
        <v>United States</v>
      </c>
      <c r="I752" t="str">
        <f>INDEX(products!$A$1:$G$49, MATCH($D752, products!$A$1:$A$49, 0), MATCH(orders!I$1, products!$A$1:$G$1, 0))</f>
        <v>Rob</v>
      </c>
      <c r="J752" t="str">
        <f>INDEX(products!$A$1:$G$49, MATCH($D752, products!$A$1:$A$49, 0), MATCH(orders!J$1, products!$A$1:$G$1, 0))</f>
        <v>M</v>
      </c>
      <c r="K752" s="4">
        <f>INDEX(products!$A$1:$G$49, MATCH($D752, products!$A$1:$A$49, 0), MATCH(orders!K$1, products!$A$1:$G$1, 0))</f>
        <v>0.5</v>
      </c>
      <c r="L752" s="5">
        <f>INDEX(products!$A$1:$G$49, MATCH($D752, products!$A$1:$A$49, 0), MATCH(orders!L$1, products!$A$1:$G$1, 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 ",0)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 MATCH($D753, products!$A$1:$A$49, 0), MATCH(orders!I$1, products!$A$1:$G$1, 0))</f>
        <v>Lib</v>
      </c>
      <c r="J753" t="str">
        <f>INDEX(products!$A$1:$G$49, MATCH($D753, products!$A$1:$A$49, 0), MATCH(orders!J$1, products!$A$1:$G$1, 0))</f>
        <v>L</v>
      </c>
      <c r="K753" s="4">
        <f>INDEX(products!$A$1:$G$49, MATCH($D753, products!$A$1:$A$49, 0), MATCH(orders!K$1, products!$A$1:$G$1, 0))</f>
        <v>0.5</v>
      </c>
      <c r="L753" s="5">
        <f>INDEX(products!$A$1:$G$49, MATCH($D753, products!$A$1:$A$49, 0), MATCH(orders!L$1, products!$A$1:$G$1, 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 ",0)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 MATCH($D754, products!$A$1:$A$49, 0), MATCH(orders!I$1, products!$A$1:$G$1, 0))</f>
        <v>Exc</v>
      </c>
      <c r="J754" t="str">
        <f>INDEX(products!$A$1:$G$49, MATCH($D754, products!$A$1:$A$49, 0), MATCH(orders!J$1, products!$A$1:$G$1, 0))</f>
        <v>M</v>
      </c>
      <c r="K754" s="4">
        <f>INDEX(products!$A$1:$G$49, MATCH($D754, products!$A$1:$A$49, 0), MATCH(orders!K$1, products!$A$1:$G$1, 0))</f>
        <v>1</v>
      </c>
      <c r="L754" s="5">
        <f>INDEX(products!$A$1:$G$49, MATCH($D754, products!$A$1:$A$49, 0), MATCH(orders!L$1, products!$A$1:$G$1, 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 ",0)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 MATCH($D755, products!$A$1:$A$49, 0), MATCH(orders!I$1, products!$A$1:$G$1, 0))</f>
        <v>Ara</v>
      </c>
      <c r="J755" t="str">
        <f>INDEX(products!$A$1:$G$49, MATCH($D755, products!$A$1:$A$49, 0), MATCH(orders!J$1, products!$A$1:$G$1, 0))</f>
        <v>D</v>
      </c>
      <c r="K755" s="4">
        <f>INDEX(products!$A$1:$G$49, MATCH($D755, products!$A$1:$A$49, 0), MATCH(orders!K$1, products!$A$1:$G$1, 0))</f>
        <v>0.5</v>
      </c>
      <c r="L755" s="5">
        <f>INDEX(products!$A$1:$G$49, MATCH($D755, products!$A$1:$A$49, 0), MATCH(orders!L$1, products!$A$1:$G$1, 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 ",0)</f>
        <v>Jimmy Dymoke</v>
      </c>
      <c r="G756" s="2" t="str">
        <f>IF(_xlfn.XLOOKUP(C756,customers!$A$2:$A$1001,customers!$C$2:$C$1001,,0)=0,"",_xlfn.XLOOKUP(C756,customers!$A$2:$A$1001,customers!$C$2:$C$1001,,0))</f>
        <v>jdymokeje@prnewswire.com</v>
      </c>
      <c r="H756" s="2" t="str">
        <f>_xlfn.XLOOKUP(C756,customers!$A$2:$A$1001,customers!$G$2:$G$1001,,0)</f>
        <v>Ireland</v>
      </c>
      <c r="I756" t="str">
        <f>INDEX(products!$A$1:$G$49, MATCH($D756, products!$A$1:$A$49, 0), MATCH(orders!I$1, products!$A$1:$G$1, 0))</f>
        <v>Ara</v>
      </c>
      <c r="J756" t="str">
        <f>INDEX(products!$A$1:$G$49, MATCH($D756, products!$A$1:$A$49, 0), MATCH(orders!J$1, products!$A$1:$G$1, 0))</f>
        <v>D</v>
      </c>
      <c r="K756" s="4">
        <f>INDEX(products!$A$1:$G$49, MATCH($D756, products!$A$1:$A$49, 0), MATCH(orders!K$1, products!$A$1:$G$1, 0))</f>
        <v>0.2</v>
      </c>
      <c r="L756" s="5">
        <f>INDEX(products!$A$1:$G$49, MATCH($D756, products!$A$1:$A$49, 0), MATCH(orders!L$1, products!$A$1:$G$1, 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 ",0)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 MATCH($D757, products!$A$1:$A$49, 0), MATCH(orders!I$1, products!$A$1:$G$1, 0))</f>
        <v>Lib</v>
      </c>
      <c r="J757" t="str">
        <f>INDEX(products!$A$1:$G$49, MATCH($D757, products!$A$1:$A$49, 0), MATCH(orders!J$1, products!$A$1:$G$1, 0))</f>
        <v>L</v>
      </c>
      <c r="K757" s="4">
        <f>INDEX(products!$A$1:$G$49, MATCH($D757, products!$A$1:$A$49, 0), MATCH(orders!K$1, products!$A$1:$G$1, 0))</f>
        <v>0.2</v>
      </c>
      <c r="L757" s="5">
        <f>INDEX(products!$A$1:$G$49, MATCH($D757, products!$A$1:$A$49, 0), MATCH(orders!L$1, products!$A$1:$G$1, 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 ",0)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 MATCH($D758, products!$A$1:$A$49, 0), MATCH(orders!I$1, products!$A$1:$G$1, 0))</f>
        <v>Rob</v>
      </c>
      <c r="J758" t="str">
        <f>INDEX(products!$A$1:$G$49, MATCH($D758, products!$A$1:$A$49, 0), MATCH(orders!J$1, products!$A$1:$G$1, 0))</f>
        <v>D</v>
      </c>
      <c r="K758" s="4">
        <f>INDEX(products!$A$1:$G$49, MATCH($D758, products!$A$1:$A$49, 0), MATCH(orders!K$1, products!$A$1:$G$1, 0))</f>
        <v>1</v>
      </c>
      <c r="L758" s="5">
        <f>INDEX(products!$A$1:$G$49, MATCH($D758, products!$A$1:$A$49, 0), MATCH(orders!L$1, products!$A$1:$G$1, 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 ",0)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 MATCH($D759, products!$A$1:$A$49, 0), MATCH(orders!I$1, products!$A$1:$G$1, 0))</f>
        <v>Ara</v>
      </c>
      <c r="J759" t="str">
        <f>INDEX(products!$A$1:$G$49, MATCH($D759, products!$A$1:$A$49, 0), MATCH(orders!J$1, products!$A$1:$G$1, 0))</f>
        <v>D</v>
      </c>
      <c r="K759" s="4">
        <f>INDEX(products!$A$1:$G$49, MATCH($D759, products!$A$1:$A$49, 0), MATCH(orders!K$1, products!$A$1:$G$1, 0))</f>
        <v>0.5</v>
      </c>
      <c r="L759" s="5">
        <f>INDEX(products!$A$1:$G$49, MATCH($D759, products!$A$1:$A$49, 0), MATCH(orders!L$1, products!$A$1:$G$1, 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 ",0)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 MATCH($D760, products!$A$1:$A$49, 0), MATCH(orders!I$1, products!$A$1:$G$1, 0))</f>
        <v>Rob</v>
      </c>
      <c r="J760" t="str">
        <f>INDEX(products!$A$1:$G$49, MATCH($D760, products!$A$1:$A$49, 0), MATCH(orders!J$1, products!$A$1:$G$1, 0))</f>
        <v>D</v>
      </c>
      <c r="K760" s="4">
        <f>INDEX(products!$A$1:$G$49, MATCH($D760, products!$A$1:$A$49, 0), MATCH(orders!K$1, products!$A$1:$G$1, 0))</f>
        <v>1</v>
      </c>
      <c r="L760" s="5">
        <f>INDEX(products!$A$1:$G$49, MATCH($D760, products!$A$1:$A$49, 0), MATCH(orders!L$1, products!$A$1:$G$1, 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 ",0)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 MATCH($D761, products!$A$1:$A$49, 0), MATCH(orders!I$1, products!$A$1:$G$1, 0))</f>
        <v>Lib</v>
      </c>
      <c r="J761" t="str">
        <f>INDEX(products!$A$1:$G$49, MATCH($D761, products!$A$1:$A$49, 0), MATCH(orders!J$1, products!$A$1:$G$1, 0))</f>
        <v>D</v>
      </c>
      <c r="K761" s="4">
        <f>INDEX(products!$A$1:$G$49, MATCH($D761, products!$A$1:$A$49, 0), MATCH(orders!K$1, products!$A$1:$G$1, 0))</f>
        <v>2.5</v>
      </c>
      <c r="L761" s="5">
        <f>INDEX(products!$A$1:$G$49, MATCH($D761, products!$A$1:$A$49, 0), MATCH(orders!L$1, products!$A$1:$G$1, 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 ",0)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 MATCH($D762, products!$A$1:$A$49, 0), MATCH(orders!I$1, products!$A$1:$G$1, 0))</f>
        <v>Exc</v>
      </c>
      <c r="J762" t="str">
        <f>INDEX(products!$A$1:$G$49, MATCH($D762, products!$A$1:$A$49, 0), MATCH(orders!J$1, products!$A$1:$G$1, 0))</f>
        <v>L</v>
      </c>
      <c r="K762" s="4">
        <f>INDEX(products!$A$1:$G$49, MATCH($D762, products!$A$1:$A$49, 0), MATCH(orders!K$1, products!$A$1:$G$1, 0))</f>
        <v>0.5</v>
      </c>
      <c r="L762" s="5">
        <f>INDEX(products!$A$1:$G$49, MATCH($D762, products!$A$1:$A$49, 0), MATCH(orders!L$1, products!$A$1:$G$1, 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 ",0)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 MATCH($D763, products!$A$1:$A$49, 0), MATCH(orders!I$1, products!$A$1:$G$1, 0))</f>
        <v>Exc</v>
      </c>
      <c r="J763" t="str">
        <f>INDEX(products!$A$1:$G$49, MATCH($D763, products!$A$1:$A$49, 0), MATCH(orders!J$1, products!$A$1:$G$1, 0))</f>
        <v>L</v>
      </c>
      <c r="K763" s="4">
        <f>INDEX(products!$A$1:$G$49, MATCH($D763, products!$A$1:$A$49, 0), MATCH(orders!K$1, products!$A$1:$G$1, 0))</f>
        <v>1</v>
      </c>
      <c r="L763" s="5">
        <f>INDEX(products!$A$1:$G$49, MATCH($D763, products!$A$1:$A$49, 0), MATCH(orders!L$1, products!$A$1:$G$1, 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 ",0)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 MATCH($D764, products!$A$1:$A$49, 0), MATCH(orders!I$1, products!$A$1:$G$1, 0))</f>
        <v>Lib</v>
      </c>
      <c r="J764" t="str">
        <f>INDEX(products!$A$1:$G$49, MATCH($D764, products!$A$1:$A$49, 0), MATCH(orders!J$1, products!$A$1:$G$1, 0))</f>
        <v>M</v>
      </c>
      <c r="K764" s="4">
        <f>INDEX(products!$A$1:$G$49, MATCH($D764, products!$A$1:$A$49, 0), MATCH(orders!K$1, products!$A$1:$G$1, 0))</f>
        <v>0.5</v>
      </c>
      <c r="L764" s="5">
        <f>INDEX(products!$A$1:$G$49, MATCH($D764, products!$A$1:$A$49, 0), MATCH(orders!L$1, products!$A$1:$G$1, 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 ",0)</f>
        <v>Sarajane Potter</v>
      </c>
      <c r="G765" s="2" t="str">
        <f>IF(_xlfn.XLOOKUP(C765,customers!$A$2:$A$1001,customers!$C$2:$C$1001,,0)=0,"",_xlfn.XLOOKUP(C765,customers!$A$2:$A$1001,customers!$C$2:$C$1001,,0))</f>
        <v/>
      </c>
      <c r="H765" s="2" t="str">
        <f>_xlfn.XLOOKUP(C765,customers!$A$2:$A$1001,customers!$G$2:$G$1001,,0)</f>
        <v>United States</v>
      </c>
      <c r="I765" t="str">
        <f>INDEX(products!$A$1:$G$49, MATCH($D765, products!$A$1:$A$49, 0), MATCH(orders!I$1, products!$A$1:$G$1, 0))</f>
        <v>Ara</v>
      </c>
      <c r="J765" t="str">
        <f>INDEX(products!$A$1:$G$49, MATCH($D765, products!$A$1:$A$49, 0), MATCH(orders!J$1, products!$A$1:$G$1, 0))</f>
        <v>L</v>
      </c>
      <c r="K765" s="4">
        <f>INDEX(products!$A$1:$G$49, MATCH($D765, products!$A$1:$A$49, 0), MATCH(orders!K$1, products!$A$1:$G$1, 0))</f>
        <v>0.5</v>
      </c>
      <c r="L765" s="5">
        <f>INDEX(products!$A$1:$G$49, MATCH($D765, products!$A$1:$A$49, 0), MATCH(orders!L$1, products!$A$1:$G$1, 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 ",0)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 MATCH($D766, products!$A$1:$A$49, 0), MATCH(orders!I$1, products!$A$1:$G$1, 0))</f>
        <v>Ara</v>
      </c>
      <c r="J766" t="str">
        <f>INDEX(products!$A$1:$G$49, MATCH($D766, products!$A$1:$A$49, 0), MATCH(orders!J$1, products!$A$1:$G$1, 0))</f>
        <v>L</v>
      </c>
      <c r="K766" s="4">
        <f>INDEX(products!$A$1:$G$49, MATCH($D766, products!$A$1:$A$49, 0), MATCH(orders!K$1, products!$A$1:$G$1, 0))</f>
        <v>2.5</v>
      </c>
      <c r="L766" s="5">
        <f>INDEX(products!$A$1:$G$49, MATCH($D766, products!$A$1:$A$49, 0), MATCH(orders!L$1, products!$A$1:$G$1, 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 ",0)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 MATCH($D767, products!$A$1:$A$49, 0), MATCH(orders!I$1, products!$A$1:$G$1, 0))</f>
        <v>Rob</v>
      </c>
      <c r="J767" t="str">
        <f>INDEX(products!$A$1:$G$49, MATCH($D767, products!$A$1:$A$49, 0), MATCH(orders!J$1, products!$A$1:$G$1, 0))</f>
        <v>M</v>
      </c>
      <c r="K767" s="4">
        <f>INDEX(products!$A$1:$G$49, MATCH($D767, products!$A$1:$A$49, 0), MATCH(orders!K$1, products!$A$1:$G$1, 0))</f>
        <v>1</v>
      </c>
      <c r="L767" s="5">
        <f>INDEX(products!$A$1:$G$49, MATCH($D767, products!$A$1:$A$49, 0), MATCH(orders!L$1, products!$A$1:$G$1, 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 ",0)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 MATCH($D768, products!$A$1:$A$49, 0), MATCH(orders!I$1, products!$A$1:$G$1, 0))</f>
        <v>Ara</v>
      </c>
      <c r="J768" t="str">
        <f>INDEX(products!$A$1:$G$49, MATCH($D768, products!$A$1:$A$49, 0), MATCH(orders!J$1, products!$A$1:$G$1, 0))</f>
        <v>L</v>
      </c>
      <c r="K768" s="4">
        <f>INDEX(products!$A$1:$G$49, MATCH($D768, products!$A$1:$A$49, 0), MATCH(orders!K$1, products!$A$1:$G$1, 0))</f>
        <v>0.5</v>
      </c>
      <c r="L768" s="5">
        <f>INDEX(products!$A$1:$G$49, MATCH($D768, products!$A$1:$A$49, 0), MATCH(orders!L$1, products!$A$1:$G$1, 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 ",0)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 MATCH($D769, products!$A$1:$A$49, 0), MATCH(orders!I$1, products!$A$1:$G$1, 0))</f>
        <v>Ara</v>
      </c>
      <c r="J769" t="str">
        <f>INDEX(products!$A$1:$G$49, MATCH($D769, products!$A$1:$A$49, 0), MATCH(orders!J$1, products!$A$1:$G$1, 0))</f>
        <v>L</v>
      </c>
      <c r="K769" s="4">
        <f>INDEX(products!$A$1:$G$49, MATCH($D769, products!$A$1:$A$49, 0), MATCH(orders!K$1, products!$A$1:$G$1, 0))</f>
        <v>2.5</v>
      </c>
      <c r="L769" s="5">
        <f>INDEX(products!$A$1:$G$49, MATCH($D769, products!$A$1:$A$49, 0), MATCH(orders!L$1, products!$A$1:$G$1, 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 ",0)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 MATCH($D770, products!$A$1:$A$49, 0), MATCH(orders!I$1, products!$A$1:$G$1, 0))</f>
        <v>Rob</v>
      </c>
      <c r="J770" t="str">
        <f>INDEX(products!$A$1:$G$49, MATCH($D770, products!$A$1:$A$49, 0), MATCH(orders!J$1, products!$A$1:$G$1, 0))</f>
        <v>L</v>
      </c>
      <c r="K770" s="4">
        <f>INDEX(products!$A$1:$G$49, MATCH($D770, products!$A$1:$A$49, 0), MATCH(orders!K$1, products!$A$1:$G$1, 0))</f>
        <v>1</v>
      </c>
      <c r="L770" s="5">
        <f>INDEX(products!$A$1:$G$49, MATCH($D770, products!$A$1:$A$49, 0), MATCH(orders!L$1, products!$A$1:$G$1, 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 ",0)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 MATCH($D771, products!$A$1:$A$49, 0), MATCH(orders!I$1, products!$A$1:$G$1, 0))</f>
        <v>Rob</v>
      </c>
      <c r="J771" t="str">
        <f>INDEX(products!$A$1:$G$49, MATCH($D771, products!$A$1:$A$49, 0), MATCH(orders!J$1, products!$A$1:$G$1, 0))</f>
        <v>M</v>
      </c>
      <c r="K771" s="4">
        <f>INDEX(products!$A$1:$G$49, MATCH($D771, products!$A$1:$A$49, 0), MATCH(orders!K$1, products!$A$1:$G$1, 0))</f>
        <v>2.5</v>
      </c>
      <c r="L771" s="5">
        <f>INDEX(products!$A$1:$G$49, MATCH($D771, products!$A$1:$A$49, 0), MATCH(orders!L$1, products!$A$1:$G$1, 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 ",0)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 MATCH($D772, products!$A$1:$A$49, 0), MATCH(orders!I$1, products!$A$1:$G$1, 0))</f>
        <v>Ara</v>
      </c>
      <c r="J772" t="str">
        <f>INDEX(products!$A$1:$G$49, MATCH($D772, products!$A$1:$A$49, 0), MATCH(orders!J$1, products!$A$1:$G$1, 0))</f>
        <v>D</v>
      </c>
      <c r="K772" s="4">
        <f>INDEX(products!$A$1:$G$49, MATCH($D772, products!$A$1:$A$49, 0), MATCH(orders!K$1, products!$A$1:$G$1, 0))</f>
        <v>1</v>
      </c>
      <c r="L772" s="5">
        <f>INDEX(products!$A$1:$G$49, MATCH($D772, products!$A$1:$A$49, 0), MATCH(orders!L$1, products!$A$1:$G$1, 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 ",0)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 MATCH($D773, products!$A$1:$A$49, 0), MATCH(orders!I$1, products!$A$1:$G$1, 0))</f>
        <v>Rob</v>
      </c>
      <c r="J773" t="str">
        <f>INDEX(products!$A$1:$G$49, MATCH($D773, products!$A$1:$A$49, 0), MATCH(orders!J$1, products!$A$1:$G$1, 0))</f>
        <v>L</v>
      </c>
      <c r="K773" s="4">
        <f>INDEX(products!$A$1:$G$49, MATCH($D773, products!$A$1:$A$49, 0), MATCH(orders!K$1, products!$A$1:$G$1, 0))</f>
        <v>0.5</v>
      </c>
      <c r="L773" s="5">
        <f>INDEX(products!$A$1:$G$49, MATCH($D773, products!$A$1:$A$49, 0), MATCH(orders!L$1, products!$A$1:$G$1, 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 ",0)</f>
        <v>Mellisa Mebes</v>
      </c>
      <c r="G774" s="2" t="str">
        <f>IF(_xlfn.XLOOKUP(C774,customers!$A$2:$A$1001,customers!$C$2:$C$1001,,0)=0,"",_xlfn.XLOOKUP(C774,customers!$A$2:$A$1001,customers!$C$2:$C$1001,,0))</f>
        <v/>
      </c>
      <c r="H774" s="2" t="str">
        <f>_xlfn.XLOOKUP(C774,customers!$A$2:$A$1001,customers!$G$2:$G$1001,,0)</f>
        <v>United States</v>
      </c>
      <c r="I774" t="str">
        <f>INDEX(products!$A$1:$G$49, MATCH($D774, products!$A$1:$A$49, 0), MATCH(orders!I$1, products!$A$1:$G$1, 0))</f>
        <v>Exc</v>
      </c>
      <c r="J774" t="str">
        <f>INDEX(products!$A$1:$G$49, MATCH($D774, products!$A$1:$A$49, 0), MATCH(orders!J$1, products!$A$1:$G$1, 0))</f>
        <v>M</v>
      </c>
      <c r="K774" s="4">
        <f>INDEX(products!$A$1:$G$49, MATCH($D774, products!$A$1:$A$49, 0), MATCH(orders!K$1, products!$A$1:$G$1, 0))</f>
        <v>1</v>
      </c>
      <c r="L774" s="5">
        <f>INDEX(products!$A$1:$G$49, MATCH($D774, products!$A$1:$A$49, 0), MATCH(orders!L$1, products!$A$1:$G$1, 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 ",0)</f>
        <v>Alva Filipczak</v>
      </c>
      <c r="G775" s="2" t="str">
        <f>IF(_xlfn.XLOOKUP(C775,customers!$A$2:$A$1001,customers!$C$2:$C$1001,,0)=0,"",_xlfn.XLOOKUP(C775,customers!$A$2:$A$1001,customers!$C$2:$C$1001,,0))</f>
        <v>afilipczaklh@ning.com</v>
      </c>
      <c r="H775" s="2" t="str">
        <f>_xlfn.XLOOKUP(C775,customers!$A$2:$A$1001,customers!$G$2:$G$1001,,0)</f>
        <v>Ireland</v>
      </c>
      <c r="I775" t="str">
        <f>INDEX(products!$A$1:$G$49, MATCH($D775, products!$A$1:$A$49, 0), MATCH(orders!I$1, products!$A$1:$G$1, 0))</f>
        <v>Lib</v>
      </c>
      <c r="J775" t="str">
        <f>INDEX(products!$A$1:$G$49, MATCH($D775, products!$A$1:$A$49, 0), MATCH(orders!J$1, products!$A$1:$G$1, 0))</f>
        <v>M</v>
      </c>
      <c r="K775" s="4">
        <f>INDEX(products!$A$1:$G$49, MATCH($D775, products!$A$1:$A$49, 0), MATCH(orders!K$1, products!$A$1:$G$1, 0))</f>
        <v>0.2</v>
      </c>
      <c r="L775" s="5">
        <f>INDEX(products!$A$1:$G$49, MATCH($D775, products!$A$1:$A$49, 0), MATCH(orders!L$1, products!$A$1:$G$1, 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 ",0)</f>
        <v>Dorette Hinemoor</v>
      </c>
      <c r="G776" s="2" t="str">
        <f>IF(_xlfn.XLOOKUP(C776,customers!$A$2:$A$1001,customers!$C$2:$C$1001,,0)=0,"",_xlfn.XLOOKUP(C776,customers!$A$2:$A$1001,customers!$C$2:$C$1001,,0))</f>
        <v/>
      </c>
      <c r="H776" s="2" t="str">
        <f>_xlfn.XLOOKUP(C776,customers!$A$2:$A$1001,customers!$G$2:$G$1001,,0)</f>
        <v>United States</v>
      </c>
      <c r="I776" t="str">
        <f>INDEX(products!$A$1:$G$49, MATCH($D776, products!$A$1:$A$49, 0), MATCH(orders!I$1, products!$A$1:$G$1, 0))</f>
        <v>Rob</v>
      </c>
      <c r="J776" t="str">
        <f>INDEX(products!$A$1:$G$49, MATCH($D776, products!$A$1:$A$49, 0), MATCH(orders!J$1, products!$A$1:$G$1, 0))</f>
        <v>M</v>
      </c>
      <c r="K776" s="4">
        <f>INDEX(products!$A$1:$G$49, MATCH($D776, products!$A$1:$A$49, 0), MATCH(orders!K$1, products!$A$1:$G$1, 0))</f>
        <v>1</v>
      </c>
      <c r="L776" s="5">
        <f>INDEX(products!$A$1:$G$49, MATCH($D776, products!$A$1:$A$49, 0), MATCH(orders!L$1, products!$A$1:$G$1, 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 ",0)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 MATCH($D777, products!$A$1:$A$49, 0), MATCH(orders!I$1, products!$A$1:$G$1, 0))</f>
        <v>Exc</v>
      </c>
      <c r="J777" t="str">
        <f>INDEX(products!$A$1:$G$49, MATCH($D777, products!$A$1:$A$49, 0), MATCH(orders!J$1, products!$A$1:$G$1, 0))</f>
        <v>L</v>
      </c>
      <c r="K777" s="4">
        <f>INDEX(products!$A$1:$G$49, MATCH($D777, products!$A$1:$A$49, 0), MATCH(orders!K$1, products!$A$1:$G$1, 0))</f>
        <v>0.5</v>
      </c>
      <c r="L777" s="5">
        <f>INDEX(products!$A$1:$G$49, MATCH($D777, products!$A$1:$A$49, 0), MATCH(orders!L$1, products!$A$1:$G$1, 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 ",0)</f>
        <v>Jule Deehan</v>
      </c>
      <c r="G778" s="2" t="str">
        <f>IF(_xlfn.XLOOKUP(C778,customers!$A$2:$A$1001,customers!$C$2:$C$1001,,0)=0,"",_xlfn.XLOOKUP(C778,customers!$A$2:$A$1001,customers!$C$2:$C$1001,,0))</f>
        <v>jdeehanlk@about.me</v>
      </c>
      <c r="H778" s="2" t="str">
        <f>_xlfn.XLOOKUP(C778,customers!$A$2:$A$1001,customers!$G$2:$G$1001,,0)</f>
        <v>United States</v>
      </c>
      <c r="I778" t="str">
        <f>INDEX(products!$A$1:$G$49, MATCH($D778, products!$A$1:$A$49, 0), MATCH(orders!I$1, products!$A$1:$G$1, 0))</f>
        <v>Ara</v>
      </c>
      <c r="J778" t="str">
        <f>INDEX(products!$A$1:$G$49, MATCH($D778, products!$A$1:$A$49, 0), MATCH(orders!J$1, products!$A$1:$G$1, 0))</f>
        <v>M</v>
      </c>
      <c r="K778" s="4">
        <f>INDEX(products!$A$1:$G$49, MATCH($D778, products!$A$1:$A$49, 0), MATCH(orders!K$1, products!$A$1:$G$1, 0))</f>
        <v>0.5</v>
      </c>
      <c r="L778" s="5">
        <f>INDEX(products!$A$1:$G$49, MATCH($D778, products!$A$1:$A$49, 0), MATCH(orders!L$1, products!$A$1:$G$1, 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 ",0)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 MATCH($D779, products!$A$1:$A$49, 0), MATCH(orders!I$1, products!$A$1:$G$1, 0))</f>
        <v>Ara</v>
      </c>
      <c r="J779" t="str">
        <f>INDEX(products!$A$1:$G$49, MATCH($D779, products!$A$1:$A$49, 0), MATCH(orders!J$1, products!$A$1:$G$1, 0))</f>
        <v>L</v>
      </c>
      <c r="K779" s="4">
        <f>INDEX(products!$A$1:$G$49, MATCH($D779, products!$A$1:$A$49, 0), MATCH(orders!K$1, products!$A$1:$G$1, 0))</f>
        <v>2.5</v>
      </c>
      <c r="L779" s="5">
        <f>INDEX(products!$A$1:$G$49, MATCH($D779, products!$A$1:$A$49, 0), MATCH(orders!L$1, products!$A$1:$G$1, 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 ",0)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 MATCH($D780, products!$A$1:$A$49, 0), MATCH(orders!I$1, products!$A$1:$G$1, 0))</f>
        <v>Lib</v>
      </c>
      <c r="J780" t="str">
        <f>INDEX(products!$A$1:$G$49, MATCH($D780, products!$A$1:$A$49, 0), MATCH(orders!J$1, products!$A$1:$G$1, 0))</f>
        <v>L</v>
      </c>
      <c r="K780" s="4">
        <f>INDEX(products!$A$1:$G$49, MATCH($D780, products!$A$1:$A$49, 0), MATCH(orders!K$1, products!$A$1:$G$1, 0))</f>
        <v>0.5</v>
      </c>
      <c r="L780" s="5">
        <f>INDEX(products!$A$1:$G$49, MATCH($D780, products!$A$1:$A$49, 0), MATCH(orders!L$1, products!$A$1:$G$1, 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 ",0)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 MATCH($D781, products!$A$1:$A$49, 0), MATCH(orders!I$1, products!$A$1:$G$1, 0))</f>
        <v>Lib</v>
      </c>
      <c r="J781" t="str">
        <f>INDEX(products!$A$1:$G$49, MATCH($D781, products!$A$1:$A$49, 0), MATCH(orders!J$1, products!$A$1:$G$1, 0))</f>
        <v>D</v>
      </c>
      <c r="K781" s="4">
        <f>INDEX(products!$A$1:$G$49, MATCH($D781, products!$A$1:$A$49, 0), MATCH(orders!K$1, products!$A$1:$G$1, 0))</f>
        <v>1</v>
      </c>
      <c r="L781" s="5">
        <f>INDEX(products!$A$1:$G$49, MATCH($D781, products!$A$1:$A$49, 0), MATCH(orders!L$1, products!$A$1:$G$1, 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 ",0)</f>
        <v>Verne Dunkerley</v>
      </c>
      <c r="G782" s="2" t="str">
        <f>IF(_xlfn.XLOOKUP(C782,customers!$A$2:$A$1001,customers!$C$2:$C$1001,,0)=0,"",_xlfn.XLOOKUP(C782,customers!$A$2:$A$1001,customers!$C$2:$C$1001,,0))</f>
        <v/>
      </c>
      <c r="H782" s="2" t="str">
        <f>_xlfn.XLOOKUP(C782,customers!$A$2:$A$1001,customers!$G$2:$G$1001,,0)</f>
        <v>United States</v>
      </c>
      <c r="I782" t="str">
        <f>INDEX(products!$A$1:$G$49, MATCH($D782, products!$A$1:$A$49, 0), MATCH(orders!I$1, products!$A$1:$G$1, 0))</f>
        <v>Exc</v>
      </c>
      <c r="J782" t="str">
        <f>INDEX(products!$A$1:$G$49, MATCH($D782, products!$A$1:$A$49, 0), MATCH(orders!J$1, products!$A$1:$G$1, 0))</f>
        <v>M</v>
      </c>
      <c r="K782" s="4">
        <f>INDEX(products!$A$1:$G$49, MATCH($D782, products!$A$1:$A$49, 0), MATCH(orders!K$1, products!$A$1:$G$1, 0))</f>
        <v>1</v>
      </c>
      <c r="L782" s="5">
        <f>INDEX(products!$A$1:$G$49, MATCH($D782, products!$A$1:$A$49, 0), MATCH(orders!L$1, products!$A$1:$G$1, 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 ",0)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 MATCH($D783, products!$A$1:$A$49, 0), MATCH(orders!I$1, products!$A$1:$G$1, 0))</f>
        <v>Lib</v>
      </c>
      <c r="J783" t="str">
        <f>INDEX(products!$A$1:$G$49, MATCH($D783, products!$A$1:$A$49, 0), MATCH(orders!J$1, products!$A$1:$G$1, 0))</f>
        <v>L</v>
      </c>
      <c r="K783" s="4">
        <f>INDEX(products!$A$1:$G$49, MATCH($D783, products!$A$1:$A$49, 0), MATCH(orders!K$1, products!$A$1:$G$1, 0))</f>
        <v>2.5</v>
      </c>
      <c r="L783" s="5">
        <f>INDEX(products!$A$1:$G$49, MATCH($D783, products!$A$1:$A$49, 0), MATCH(orders!L$1, products!$A$1:$G$1, 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 ",0)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 MATCH($D784, products!$A$1:$A$49, 0), MATCH(orders!I$1, products!$A$1:$G$1, 0))</f>
        <v>Exc</v>
      </c>
      <c r="J784" t="str">
        <f>INDEX(products!$A$1:$G$49, MATCH($D784, products!$A$1:$A$49, 0), MATCH(orders!J$1, products!$A$1:$G$1, 0))</f>
        <v>L</v>
      </c>
      <c r="K784" s="4">
        <f>INDEX(products!$A$1:$G$49, MATCH($D784, products!$A$1:$A$49, 0), MATCH(orders!K$1, products!$A$1:$G$1, 0))</f>
        <v>0.2</v>
      </c>
      <c r="L784" s="5">
        <f>INDEX(products!$A$1:$G$49, MATCH($D784, products!$A$1:$A$49, 0), MATCH(orders!L$1, products!$A$1:$G$1, 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 ",0)</f>
        <v>Chris Croster</v>
      </c>
      <c r="G785" s="2" t="str">
        <f>IF(_xlfn.XLOOKUP(C785,customers!$A$2:$A$1001,customers!$C$2:$C$1001,,0)=0,"",_xlfn.XLOOKUP(C785,customers!$A$2:$A$1001,customers!$C$2:$C$1001,,0))</f>
        <v>ccrosterlr@gov.uk</v>
      </c>
      <c r="H785" s="2" t="str">
        <f>_xlfn.XLOOKUP(C785,customers!$A$2:$A$1001,customers!$G$2:$G$1001,,0)</f>
        <v>United States</v>
      </c>
      <c r="I785" t="str">
        <f>INDEX(products!$A$1:$G$49, MATCH($D785, products!$A$1:$A$49, 0), MATCH(orders!I$1, products!$A$1:$G$1, 0))</f>
        <v>Lib</v>
      </c>
      <c r="J785" t="str">
        <f>INDEX(products!$A$1:$G$49, MATCH($D785, products!$A$1:$A$49, 0), MATCH(orders!J$1, products!$A$1:$G$1, 0))</f>
        <v>M</v>
      </c>
      <c r="K785" s="4">
        <f>INDEX(products!$A$1:$G$49, MATCH($D785, products!$A$1:$A$49, 0), MATCH(orders!K$1, products!$A$1:$G$1, 0))</f>
        <v>0.5</v>
      </c>
      <c r="L785" s="5">
        <f>INDEX(products!$A$1:$G$49, MATCH($D785, products!$A$1:$A$49, 0), MATCH(orders!L$1, products!$A$1:$G$1, 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 ",0)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 MATCH($D786, products!$A$1:$A$49, 0), MATCH(orders!I$1, products!$A$1:$G$1, 0))</f>
        <v>Lib</v>
      </c>
      <c r="J786" t="str">
        <f>INDEX(products!$A$1:$G$49, MATCH($D786, products!$A$1:$A$49, 0), MATCH(orders!J$1, products!$A$1:$G$1, 0))</f>
        <v>L</v>
      </c>
      <c r="K786" s="4">
        <f>INDEX(products!$A$1:$G$49, MATCH($D786, products!$A$1:$A$49, 0), MATCH(orders!K$1, products!$A$1:$G$1, 0))</f>
        <v>1</v>
      </c>
      <c r="L786" s="5">
        <f>INDEX(products!$A$1:$G$49, MATCH($D786, products!$A$1:$A$49, 0), MATCH(orders!L$1, products!$A$1:$G$1, 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 ",0)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 MATCH($D787, products!$A$1:$A$49, 0), MATCH(orders!I$1, products!$A$1:$G$1, 0))</f>
        <v>Ara</v>
      </c>
      <c r="J787" t="str">
        <f>INDEX(products!$A$1:$G$49, MATCH($D787, products!$A$1:$A$49, 0), MATCH(orders!J$1, products!$A$1:$G$1, 0))</f>
        <v>D</v>
      </c>
      <c r="K787" s="4">
        <f>INDEX(products!$A$1:$G$49, MATCH($D787, products!$A$1:$A$49, 0), MATCH(orders!K$1, products!$A$1:$G$1, 0))</f>
        <v>2.5</v>
      </c>
      <c r="L787" s="5">
        <f>INDEX(products!$A$1:$G$49, MATCH($D787, products!$A$1:$A$49, 0), MATCH(orders!L$1, products!$A$1:$G$1, 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 ",0)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 MATCH($D788, products!$A$1:$A$49, 0), MATCH(orders!I$1, products!$A$1:$G$1, 0))</f>
        <v>Exc</v>
      </c>
      <c r="J788" t="str">
        <f>INDEX(products!$A$1:$G$49, MATCH($D788, products!$A$1:$A$49, 0), MATCH(orders!J$1, products!$A$1:$G$1, 0))</f>
        <v>D</v>
      </c>
      <c r="K788" s="4">
        <f>INDEX(products!$A$1:$G$49, MATCH($D788, products!$A$1:$A$49, 0), MATCH(orders!K$1, products!$A$1:$G$1, 0))</f>
        <v>2.5</v>
      </c>
      <c r="L788" s="5">
        <f>INDEX(products!$A$1:$G$49, MATCH($D788, products!$A$1:$A$49, 0), MATCH(orders!L$1, products!$A$1:$G$1, 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 ",0)</f>
        <v>Beryl Osborn</v>
      </c>
      <c r="G789" s="2" t="str">
        <f>IF(_xlfn.XLOOKUP(C789,customers!$A$2:$A$1001,customers!$C$2:$C$1001,,0)=0,"",_xlfn.XLOOKUP(C789,customers!$A$2:$A$1001,customers!$C$2:$C$1001,,0))</f>
        <v/>
      </c>
      <c r="H789" s="2" t="str">
        <f>_xlfn.XLOOKUP(C789,customers!$A$2:$A$1001,customers!$G$2:$G$1001,,0)</f>
        <v>United States</v>
      </c>
      <c r="I789" t="str">
        <f>INDEX(products!$A$1:$G$49, MATCH($D789, products!$A$1:$A$49, 0), MATCH(orders!I$1, products!$A$1:$G$1, 0))</f>
        <v>Exc</v>
      </c>
      <c r="J789" t="str">
        <f>INDEX(products!$A$1:$G$49, MATCH($D789, products!$A$1:$A$49, 0), MATCH(orders!J$1, products!$A$1:$G$1, 0))</f>
        <v>M</v>
      </c>
      <c r="K789" s="4">
        <f>INDEX(products!$A$1:$G$49, MATCH($D789, products!$A$1:$A$49, 0), MATCH(orders!K$1, products!$A$1:$G$1, 0))</f>
        <v>1</v>
      </c>
      <c r="L789" s="5">
        <f>INDEX(products!$A$1:$G$49, MATCH($D789, products!$A$1:$A$49, 0), MATCH(orders!L$1, products!$A$1:$G$1, 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 ",0)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 MATCH($D790, products!$A$1:$A$49, 0), MATCH(orders!I$1, products!$A$1:$G$1, 0))</f>
        <v>Rob</v>
      </c>
      <c r="J790" t="str">
        <f>INDEX(products!$A$1:$G$49, MATCH($D790, products!$A$1:$A$49, 0), MATCH(orders!J$1, products!$A$1:$G$1, 0))</f>
        <v>M</v>
      </c>
      <c r="K790" s="4">
        <f>INDEX(products!$A$1:$G$49, MATCH($D790, products!$A$1:$A$49, 0), MATCH(orders!K$1, products!$A$1:$G$1, 0))</f>
        <v>2.5</v>
      </c>
      <c r="L790" s="5">
        <f>INDEX(products!$A$1:$G$49, MATCH($D790, products!$A$1:$A$49, 0), MATCH(orders!L$1, products!$A$1:$G$1, 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 ",0)</f>
        <v>Nobe Buney</v>
      </c>
      <c r="G791" s="2" t="str">
        <f>IF(_xlfn.XLOOKUP(C791,customers!$A$2:$A$1001,customers!$C$2:$C$1001,,0)=0,"",_xlfn.XLOOKUP(C791,customers!$A$2:$A$1001,customers!$C$2:$C$1001,,0))</f>
        <v>nbuneylx@jugem.jp</v>
      </c>
      <c r="H791" s="2" t="str">
        <f>_xlfn.XLOOKUP(C791,customers!$A$2:$A$1001,customers!$G$2:$G$1001,,0)</f>
        <v>United States</v>
      </c>
      <c r="I791" t="str">
        <f>INDEX(products!$A$1:$G$49, MATCH($D791, products!$A$1:$A$49, 0), MATCH(orders!I$1, products!$A$1:$G$1, 0))</f>
        <v>Ara</v>
      </c>
      <c r="J791" t="str">
        <f>INDEX(products!$A$1:$G$49, MATCH($D791, products!$A$1:$A$49, 0), MATCH(orders!J$1, products!$A$1:$G$1, 0))</f>
        <v>L</v>
      </c>
      <c r="K791" s="4">
        <f>INDEX(products!$A$1:$G$49, MATCH($D791, products!$A$1:$A$49, 0), MATCH(orders!K$1, products!$A$1:$G$1, 0))</f>
        <v>1</v>
      </c>
      <c r="L791" s="5">
        <f>INDEX(products!$A$1:$G$49, MATCH($D791, products!$A$1:$A$49, 0), MATCH(orders!L$1, products!$A$1:$G$1, 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 ",0)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 MATCH($D792, products!$A$1:$A$49, 0), MATCH(orders!I$1, products!$A$1:$G$1, 0))</f>
        <v>Ara</v>
      </c>
      <c r="J792" t="str">
        <f>INDEX(products!$A$1:$G$49, MATCH($D792, products!$A$1:$A$49, 0), MATCH(orders!J$1, products!$A$1:$G$1, 0))</f>
        <v>L</v>
      </c>
      <c r="K792" s="4">
        <f>INDEX(products!$A$1:$G$49, MATCH($D792, products!$A$1:$A$49, 0), MATCH(orders!K$1, products!$A$1:$G$1, 0))</f>
        <v>0.5</v>
      </c>
      <c r="L792" s="5">
        <f>INDEX(products!$A$1:$G$49, MATCH($D792, products!$A$1:$A$49, 0), MATCH(orders!L$1, products!$A$1:$G$1, 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 ",0)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 MATCH($D793, products!$A$1:$A$49, 0), MATCH(orders!I$1, products!$A$1:$G$1, 0))</f>
        <v>Lib</v>
      </c>
      <c r="J793" t="str">
        <f>INDEX(products!$A$1:$G$49, MATCH($D793, products!$A$1:$A$49, 0), MATCH(orders!J$1, products!$A$1:$G$1, 0))</f>
        <v>L</v>
      </c>
      <c r="K793" s="4">
        <f>INDEX(products!$A$1:$G$49, MATCH($D793, products!$A$1:$A$49, 0), MATCH(orders!K$1, products!$A$1:$G$1, 0))</f>
        <v>0.2</v>
      </c>
      <c r="L793" s="5">
        <f>INDEX(products!$A$1:$G$49, MATCH($D793, products!$A$1:$A$49, 0), MATCH(orders!L$1, products!$A$1:$G$1, 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 ",0)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 MATCH($D794, products!$A$1:$A$49, 0), MATCH(orders!I$1, products!$A$1:$G$1, 0))</f>
        <v>Lib</v>
      </c>
      <c r="J794" t="str">
        <f>INDEX(products!$A$1:$G$49, MATCH($D794, products!$A$1:$A$49, 0), MATCH(orders!J$1, products!$A$1:$G$1, 0))</f>
        <v>M</v>
      </c>
      <c r="K794" s="4">
        <f>INDEX(products!$A$1:$G$49, MATCH($D794, products!$A$1:$A$49, 0), MATCH(orders!K$1, products!$A$1:$G$1, 0))</f>
        <v>0.5</v>
      </c>
      <c r="L794" s="5">
        <f>INDEX(products!$A$1:$G$49, MATCH($D794, products!$A$1:$A$49, 0), MATCH(orders!L$1, products!$A$1:$G$1, 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 ",0)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 MATCH($D795, products!$A$1:$A$49, 0), MATCH(orders!I$1, products!$A$1:$G$1, 0))</f>
        <v>Rob</v>
      </c>
      <c r="J795" t="str">
        <f>INDEX(products!$A$1:$G$49, MATCH($D795, products!$A$1:$A$49, 0), MATCH(orders!J$1, products!$A$1:$G$1, 0))</f>
        <v>L</v>
      </c>
      <c r="K795" s="4">
        <f>INDEX(products!$A$1:$G$49, MATCH($D795, products!$A$1:$A$49, 0), MATCH(orders!K$1, products!$A$1:$G$1, 0))</f>
        <v>0.2</v>
      </c>
      <c r="L795" s="5">
        <f>INDEX(products!$A$1:$G$49, MATCH($D795, products!$A$1:$A$49, 0), MATCH(orders!L$1, products!$A$1:$G$1, 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 ",0)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 MATCH($D796, products!$A$1:$A$49, 0), MATCH(orders!I$1, products!$A$1:$G$1, 0))</f>
        <v>Ara</v>
      </c>
      <c r="J796" t="str">
        <f>INDEX(products!$A$1:$G$49, MATCH($D796, products!$A$1:$A$49, 0), MATCH(orders!J$1, products!$A$1:$G$1, 0))</f>
        <v>L</v>
      </c>
      <c r="K796" s="4">
        <f>INDEX(products!$A$1:$G$49, MATCH($D796, products!$A$1:$A$49, 0), MATCH(orders!K$1, products!$A$1:$G$1, 0))</f>
        <v>2.5</v>
      </c>
      <c r="L796" s="5">
        <f>INDEX(products!$A$1:$G$49, MATCH($D796, products!$A$1:$A$49, 0), MATCH(orders!L$1, products!$A$1:$G$1, 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 ",0)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 MATCH($D797, products!$A$1:$A$49, 0), MATCH(orders!I$1, products!$A$1:$G$1, 0))</f>
        <v>Rob</v>
      </c>
      <c r="J797" t="str">
        <f>INDEX(products!$A$1:$G$49, MATCH($D797, products!$A$1:$A$49, 0), MATCH(orders!J$1, products!$A$1:$G$1, 0))</f>
        <v>L</v>
      </c>
      <c r="K797" s="4">
        <f>INDEX(products!$A$1:$G$49, MATCH($D797, products!$A$1:$A$49, 0), MATCH(orders!K$1, products!$A$1:$G$1, 0))</f>
        <v>0.5</v>
      </c>
      <c r="L797" s="5">
        <f>INDEX(products!$A$1:$G$49, MATCH($D797, products!$A$1:$A$49, 0), MATCH(orders!L$1, products!$A$1:$G$1, 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 ",0)</f>
        <v>Merell Zanazzi</v>
      </c>
      <c r="G798" s="2" t="str">
        <f>IF(_xlfn.XLOOKUP(C798,customers!$A$2:$A$1001,customers!$C$2:$C$1001,,0)=0,"",_xlfn.XLOOKUP(C798,customers!$A$2:$A$1001,customers!$C$2:$C$1001,,0))</f>
        <v/>
      </c>
      <c r="H798" s="2" t="str">
        <f>_xlfn.XLOOKUP(C798,customers!$A$2:$A$1001,customers!$G$2:$G$1001,,0)</f>
        <v>United States</v>
      </c>
      <c r="I798" t="str">
        <f>INDEX(products!$A$1:$G$49, MATCH($D798, products!$A$1:$A$49, 0), MATCH(orders!I$1, products!$A$1:$G$1, 0))</f>
        <v>Lib</v>
      </c>
      <c r="J798" t="str">
        <f>INDEX(products!$A$1:$G$49, MATCH($D798, products!$A$1:$A$49, 0), MATCH(orders!J$1, products!$A$1:$G$1, 0))</f>
        <v>L</v>
      </c>
      <c r="K798" s="4">
        <f>INDEX(products!$A$1:$G$49, MATCH($D798, products!$A$1:$A$49, 0), MATCH(orders!K$1, products!$A$1:$G$1, 0))</f>
        <v>0.5</v>
      </c>
      <c r="L798" s="5">
        <f>INDEX(products!$A$1:$G$49, MATCH($D798, products!$A$1:$A$49, 0), MATCH(orders!L$1, products!$A$1:$G$1, 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 ",0)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 MATCH($D799, products!$A$1:$A$49, 0), MATCH(orders!I$1, products!$A$1:$G$1, 0))</f>
        <v>Ara</v>
      </c>
      <c r="J799" t="str">
        <f>INDEX(products!$A$1:$G$49, MATCH($D799, products!$A$1:$A$49, 0), MATCH(orders!J$1, products!$A$1:$G$1, 0))</f>
        <v>L</v>
      </c>
      <c r="K799" s="4">
        <f>INDEX(products!$A$1:$G$49, MATCH($D799, products!$A$1:$A$49, 0), MATCH(orders!K$1, products!$A$1:$G$1, 0))</f>
        <v>0.5</v>
      </c>
      <c r="L799" s="5">
        <f>INDEX(products!$A$1:$G$49, MATCH($D799, products!$A$1:$A$49, 0), MATCH(orders!L$1, products!$A$1:$G$1, 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 ",0)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 MATCH($D800, products!$A$1:$A$49, 0), MATCH(orders!I$1, products!$A$1:$G$1, 0))</f>
        <v>Rob</v>
      </c>
      <c r="J800" t="str">
        <f>INDEX(products!$A$1:$G$49, MATCH($D800, products!$A$1:$A$49, 0), MATCH(orders!J$1, products!$A$1:$G$1, 0))</f>
        <v>D</v>
      </c>
      <c r="K800" s="4">
        <f>INDEX(products!$A$1:$G$49, MATCH($D800, products!$A$1:$A$49, 0), MATCH(orders!K$1, products!$A$1:$G$1, 0))</f>
        <v>0.2</v>
      </c>
      <c r="L800" s="5">
        <f>INDEX(products!$A$1:$G$49, MATCH($D800, products!$A$1:$A$49, 0), MATCH(orders!L$1, products!$A$1:$G$1, 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 ",0)</f>
        <v>Gonzales Cicculi</v>
      </c>
      <c r="G801" s="2" t="str">
        <f>IF(_xlfn.XLOOKUP(C801,customers!$A$2:$A$1001,customers!$C$2:$C$1001,,0)=0,"",_xlfn.XLOOKUP(C801,customers!$A$2:$A$1001,customers!$C$2:$C$1001,,0))</f>
        <v/>
      </c>
      <c r="H801" s="2" t="str">
        <f>_xlfn.XLOOKUP(C801,customers!$A$2:$A$1001,customers!$G$2:$G$1001,,0)</f>
        <v>United States</v>
      </c>
      <c r="I801" t="str">
        <f>INDEX(products!$A$1:$G$49, MATCH($D801, products!$A$1:$A$49, 0), MATCH(orders!I$1, products!$A$1:$G$1, 0))</f>
        <v>Exc</v>
      </c>
      <c r="J801" t="str">
        <f>INDEX(products!$A$1:$G$49, MATCH($D801, products!$A$1:$A$49, 0), MATCH(orders!J$1, products!$A$1:$G$1, 0))</f>
        <v>D</v>
      </c>
      <c r="K801" s="4">
        <f>INDEX(products!$A$1:$G$49, MATCH($D801, products!$A$1:$A$49, 0), MATCH(orders!K$1, products!$A$1:$G$1, 0))</f>
        <v>1</v>
      </c>
      <c r="L801" s="5">
        <f>INDEX(products!$A$1:$G$49, MATCH($D801, products!$A$1:$A$49, 0), MATCH(orders!L$1, products!$A$1:$G$1, 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 ",0)</f>
        <v>Man Fright</v>
      </c>
      <c r="G802" s="2" t="str">
        <f>IF(_xlfn.XLOOKUP(C802,customers!$A$2:$A$1001,customers!$C$2:$C$1001,,0)=0,"",_xlfn.XLOOKUP(C802,customers!$A$2:$A$1001,customers!$C$2:$C$1001,,0))</f>
        <v>mfrightm8@harvard.edu</v>
      </c>
      <c r="H802" s="2" t="str">
        <f>_xlfn.XLOOKUP(C802,customers!$A$2:$A$1001,customers!$G$2:$G$1001,,0)</f>
        <v>Ireland</v>
      </c>
      <c r="I802" t="str">
        <f>INDEX(products!$A$1:$G$49, MATCH($D802, products!$A$1:$A$49, 0), MATCH(orders!I$1, products!$A$1:$G$1, 0))</f>
        <v>Rob</v>
      </c>
      <c r="J802" t="str">
        <f>INDEX(products!$A$1:$G$49, MATCH($D802, products!$A$1:$A$49, 0), MATCH(orders!J$1, products!$A$1:$G$1, 0))</f>
        <v>D</v>
      </c>
      <c r="K802" s="4">
        <f>INDEX(products!$A$1:$G$49, MATCH($D802, products!$A$1:$A$49, 0), MATCH(orders!K$1, products!$A$1:$G$1, 0))</f>
        <v>0.2</v>
      </c>
      <c r="L802" s="5">
        <f>INDEX(products!$A$1:$G$49, MATCH($D802, products!$A$1:$A$49, 0), MATCH(orders!L$1, products!$A$1:$G$1, 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 ",0)</f>
        <v>Boyce Tarte</v>
      </c>
      <c r="G803" s="2" t="str">
        <f>IF(_xlfn.XLOOKUP(C803,customers!$A$2:$A$1001,customers!$C$2:$C$1001,,0)=0,"",_xlfn.XLOOKUP(C803,customers!$A$2:$A$1001,customers!$C$2:$C$1001,,0))</f>
        <v>btartem9@aol.com</v>
      </c>
      <c r="H803" s="2" t="str">
        <f>_xlfn.XLOOKUP(C803,customers!$A$2:$A$1001,customers!$G$2:$G$1001,,0)</f>
        <v>United States</v>
      </c>
      <c r="I803" t="str">
        <f>INDEX(products!$A$1:$G$49, MATCH($D803, products!$A$1:$A$49, 0), MATCH(orders!I$1, products!$A$1:$G$1, 0))</f>
        <v>Rob</v>
      </c>
      <c r="J803" t="str">
        <f>INDEX(products!$A$1:$G$49, MATCH($D803, products!$A$1:$A$49, 0), MATCH(orders!J$1, products!$A$1:$G$1, 0))</f>
        <v>D</v>
      </c>
      <c r="K803" s="4">
        <f>INDEX(products!$A$1:$G$49, MATCH($D803, products!$A$1:$A$49, 0), MATCH(orders!K$1, products!$A$1:$G$1, 0))</f>
        <v>2.5</v>
      </c>
      <c r="L803" s="5">
        <f>INDEX(products!$A$1:$G$49, MATCH($D803, products!$A$1:$A$49, 0), MATCH(orders!L$1, products!$A$1:$G$1, 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 ",0)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 MATCH($D804, products!$A$1:$A$49, 0), MATCH(orders!I$1, products!$A$1:$G$1, 0))</f>
        <v>Rob</v>
      </c>
      <c r="J804" t="str">
        <f>INDEX(products!$A$1:$G$49, MATCH($D804, products!$A$1:$A$49, 0), MATCH(orders!J$1, products!$A$1:$G$1, 0))</f>
        <v>D</v>
      </c>
      <c r="K804" s="4">
        <f>INDEX(products!$A$1:$G$49, MATCH($D804, products!$A$1:$A$49, 0), MATCH(orders!K$1, products!$A$1:$G$1, 0))</f>
        <v>0.2</v>
      </c>
      <c r="L804" s="5">
        <f>INDEX(products!$A$1:$G$49, MATCH($D804, products!$A$1:$A$49, 0), MATCH(orders!L$1, products!$A$1:$G$1, 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 ",0)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 MATCH($D805, products!$A$1:$A$49, 0), MATCH(orders!I$1, products!$A$1:$G$1, 0))</f>
        <v>Exc</v>
      </c>
      <c r="J805" t="str">
        <f>INDEX(products!$A$1:$G$49, MATCH($D805, products!$A$1:$A$49, 0), MATCH(orders!J$1, products!$A$1:$G$1, 0))</f>
        <v>M</v>
      </c>
      <c r="K805" s="4">
        <f>INDEX(products!$A$1:$G$49, MATCH($D805, products!$A$1:$A$49, 0), MATCH(orders!K$1, products!$A$1:$G$1, 0))</f>
        <v>2.5</v>
      </c>
      <c r="L805" s="5">
        <f>INDEX(products!$A$1:$G$49, MATCH($D805, products!$A$1:$A$49, 0), MATCH(orders!L$1, products!$A$1:$G$1, 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 ",0)</f>
        <v>Jammie Cloke</v>
      </c>
      <c r="G806" s="2" t="str">
        <f>IF(_xlfn.XLOOKUP(C806,customers!$A$2:$A$1001,customers!$C$2:$C$1001,,0)=0,"",_xlfn.XLOOKUP(C806,customers!$A$2:$A$1001,customers!$C$2:$C$1001,,0))</f>
        <v/>
      </c>
      <c r="H806" s="2" t="str">
        <f>_xlfn.XLOOKUP(C806,customers!$A$2:$A$1001,customers!$G$2:$G$1001,,0)</f>
        <v>United Kingdom</v>
      </c>
      <c r="I806" t="str">
        <f>INDEX(products!$A$1:$G$49, MATCH($D806, products!$A$1:$A$49, 0), MATCH(orders!I$1, products!$A$1:$G$1, 0))</f>
        <v>Rob</v>
      </c>
      <c r="J806" t="str">
        <f>INDEX(products!$A$1:$G$49, MATCH($D806, products!$A$1:$A$49, 0), MATCH(orders!J$1, products!$A$1:$G$1, 0))</f>
        <v>L</v>
      </c>
      <c r="K806" s="4">
        <f>INDEX(products!$A$1:$G$49, MATCH($D806, products!$A$1:$A$49, 0), MATCH(orders!K$1, products!$A$1:$G$1, 0))</f>
        <v>1</v>
      </c>
      <c r="L806" s="5">
        <f>INDEX(products!$A$1:$G$49, MATCH($D806, products!$A$1:$A$49, 0), MATCH(orders!L$1, products!$A$1:$G$1, 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 ",0)</f>
        <v>Chester Clowton</v>
      </c>
      <c r="G807" s="2" t="str">
        <f>IF(_xlfn.XLOOKUP(C807,customers!$A$2:$A$1001,customers!$C$2:$C$1001,,0)=0,"",_xlfn.XLOOKUP(C807,customers!$A$2:$A$1001,customers!$C$2:$C$1001,,0))</f>
        <v/>
      </c>
      <c r="H807" s="2" t="str">
        <f>_xlfn.XLOOKUP(C807,customers!$A$2:$A$1001,customers!$G$2:$G$1001,,0)</f>
        <v>United States</v>
      </c>
      <c r="I807" t="str">
        <f>INDEX(products!$A$1:$G$49, MATCH($D807, products!$A$1:$A$49, 0), MATCH(orders!I$1, products!$A$1:$G$1, 0))</f>
        <v>Rob</v>
      </c>
      <c r="J807" t="str">
        <f>INDEX(products!$A$1:$G$49, MATCH($D807, products!$A$1:$A$49, 0), MATCH(orders!J$1, products!$A$1:$G$1, 0))</f>
        <v>M</v>
      </c>
      <c r="K807" s="4">
        <f>INDEX(products!$A$1:$G$49, MATCH($D807, products!$A$1:$A$49, 0), MATCH(orders!K$1, products!$A$1:$G$1, 0))</f>
        <v>0.5</v>
      </c>
      <c r="L807" s="5">
        <f>INDEX(products!$A$1:$G$49, MATCH($D807, products!$A$1:$A$49, 0), MATCH(orders!L$1, products!$A$1:$G$1, 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 ",0)</f>
        <v>Kathleen Diable</v>
      </c>
      <c r="G808" s="2" t="str">
        <f>IF(_xlfn.XLOOKUP(C808,customers!$A$2:$A$1001,customers!$C$2:$C$1001,,0)=0,"",_xlfn.XLOOKUP(C808,customers!$A$2:$A$1001,customers!$C$2:$C$1001,,0))</f>
        <v/>
      </c>
      <c r="H808" s="2" t="str">
        <f>_xlfn.XLOOKUP(C808,customers!$A$2:$A$1001,customers!$G$2:$G$1001,,0)</f>
        <v>United Kingdom</v>
      </c>
      <c r="I808" t="str">
        <f>INDEX(products!$A$1:$G$49, MATCH($D808, products!$A$1:$A$49, 0), MATCH(orders!I$1, products!$A$1:$G$1, 0))</f>
        <v>Lib</v>
      </c>
      <c r="J808" t="str">
        <f>INDEX(products!$A$1:$G$49, MATCH($D808, products!$A$1:$A$49, 0), MATCH(orders!J$1, products!$A$1:$G$1, 0))</f>
        <v>D</v>
      </c>
      <c r="K808" s="4">
        <f>INDEX(products!$A$1:$G$49, MATCH($D808, products!$A$1:$A$49, 0), MATCH(orders!K$1, products!$A$1:$G$1, 0))</f>
        <v>0.2</v>
      </c>
      <c r="L808" s="5">
        <f>INDEX(products!$A$1:$G$49, MATCH($D808, products!$A$1:$A$49, 0), MATCH(orders!L$1, products!$A$1:$G$1, 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 ",0)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 MATCH($D809, products!$A$1:$A$49, 0), MATCH(orders!I$1, products!$A$1:$G$1, 0))</f>
        <v>Lib</v>
      </c>
      <c r="J809" t="str">
        <f>INDEX(products!$A$1:$G$49, MATCH($D809, products!$A$1:$A$49, 0), MATCH(orders!J$1, products!$A$1:$G$1, 0))</f>
        <v>D</v>
      </c>
      <c r="K809" s="4">
        <f>INDEX(products!$A$1:$G$49, MATCH($D809, products!$A$1:$A$49, 0), MATCH(orders!K$1, products!$A$1:$G$1, 0))</f>
        <v>0.5</v>
      </c>
      <c r="L809" s="5">
        <f>INDEX(products!$A$1:$G$49, MATCH($D809, products!$A$1:$A$49, 0), MATCH(orders!L$1, products!$A$1:$G$1, 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 ",0)</f>
        <v>Allis Wilmore</v>
      </c>
      <c r="G810" s="2" t="str">
        <f>IF(_xlfn.XLOOKUP(C810,customers!$A$2:$A$1001,customers!$C$2:$C$1001,,0)=0,"",_xlfn.XLOOKUP(C810,customers!$A$2:$A$1001,customers!$C$2:$C$1001,,0))</f>
        <v/>
      </c>
      <c r="H810" s="2" t="str">
        <f>_xlfn.XLOOKUP(C810,customers!$A$2:$A$1001,customers!$G$2:$G$1001,,0)</f>
        <v>United States</v>
      </c>
      <c r="I810" t="str">
        <f>INDEX(products!$A$1:$G$49, MATCH($D810, products!$A$1:$A$49, 0), MATCH(orders!I$1, products!$A$1:$G$1, 0))</f>
        <v>Rob</v>
      </c>
      <c r="J810" t="str">
        <f>INDEX(products!$A$1:$G$49, MATCH($D810, products!$A$1:$A$49, 0), MATCH(orders!J$1, products!$A$1:$G$1, 0))</f>
        <v>L</v>
      </c>
      <c r="K810" s="4">
        <f>INDEX(products!$A$1:$G$49, MATCH($D810, products!$A$1:$A$49, 0), MATCH(orders!K$1, products!$A$1:$G$1, 0))</f>
        <v>2.5</v>
      </c>
      <c r="L810" s="5">
        <f>INDEX(products!$A$1:$G$49, MATCH($D810, products!$A$1:$A$49, 0), MATCH(orders!L$1, products!$A$1:$G$1, 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 ",0)</f>
        <v>Chaddie Bennie</v>
      </c>
      <c r="G811" s="2" t="str">
        <f>IF(_xlfn.XLOOKUP(C811,customers!$A$2:$A$1001,customers!$C$2:$C$1001,,0)=0,"",_xlfn.XLOOKUP(C811,customers!$A$2:$A$1001,customers!$C$2:$C$1001,,0))</f>
        <v/>
      </c>
      <c r="H811" s="2" t="str">
        <f>_xlfn.XLOOKUP(C811,customers!$A$2:$A$1001,customers!$G$2:$G$1001,,0)</f>
        <v>United States</v>
      </c>
      <c r="I811" t="str">
        <f>INDEX(products!$A$1:$G$49, MATCH($D811, products!$A$1:$A$49, 0), MATCH(orders!I$1, products!$A$1:$G$1, 0))</f>
        <v>Rob</v>
      </c>
      <c r="J811" t="str">
        <f>INDEX(products!$A$1:$G$49, MATCH($D811, products!$A$1:$A$49, 0), MATCH(orders!J$1, products!$A$1:$G$1, 0))</f>
        <v>D</v>
      </c>
      <c r="K811" s="4">
        <f>INDEX(products!$A$1:$G$49, MATCH($D811, products!$A$1:$A$49, 0), MATCH(orders!K$1, products!$A$1:$G$1, 0))</f>
        <v>0.2</v>
      </c>
      <c r="L811" s="5">
        <f>INDEX(products!$A$1:$G$49, MATCH($D811, products!$A$1:$A$49, 0), MATCH(orders!L$1, products!$A$1:$G$1, 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 ",0)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 MATCH($D812, products!$A$1:$A$49, 0), MATCH(orders!I$1, products!$A$1:$G$1, 0))</f>
        <v>Lib</v>
      </c>
      <c r="J812" t="str">
        <f>INDEX(products!$A$1:$G$49, MATCH($D812, products!$A$1:$A$49, 0), MATCH(orders!J$1, products!$A$1:$G$1, 0))</f>
        <v>L</v>
      </c>
      <c r="K812" s="4">
        <f>INDEX(products!$A$1:$G$49, MATCH($D812, products!$A$1:$A$49, 0), MATCH(orders!K$1, products!$A$1:$G$1, 0))</f>
        <v>0.5</v>
      </c>
      <c r="L812" s="5">
        <f>INDEX(products!$A$1:$G$49, MATCH($D812, products!$A$1:$A$49, 0), MATCH(orders!L$1, products!$A$1:$G$1, 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 ",0)</f>
        <v>Brice Romera</v>
      </c>
      <c r="G813" s="2" t="str">
        <f>IF(_xlfn.XLOOKUP(C813,customers!$A$2:$A$1001,customers!$C$2:$C$1001,,0)=0,"",_xlfn.XLOOKUP(C813,customers!$A$2:$A$1001,customers!$C$2:$C$1001,,0))</f>
        <v>bromeramj@list-manage.com</v>
      </c>
      <c r="H813" s="2" t="str">
        <f>_xlfn.XLOOKUP(C813,customers!$A$2:$A$1001,customers!$G$2:$G$1001,,0)</f>
        <v>Ireland</v>
      </c>
      <c r="I813" t="str">
        <f>INDEX(products!$A$1:$G$49, MATCH($D813, products!$A$1:$A$49, 0), MATCH(orders!I$1, products!$A$1:$G$1, 0))</f>
        <v>Ara</v>
      </c>
      <c r="J813" t="str">
        <f>INDEX(products!$A$1:$G$49, MATCH($D813, products!$A$1:$A$49, 0), MATCH(orders!J$1, products!$A$1:$G$1, 0))</f>
        <v>M</v>
      </c>
      <c r="K813" s="4">
        <f>INDEX(products!$A$1:$G$49, MATCH($D813, products!$A$1:$A$49, 0), MATCH(orders!K$1, products!$A$1:$G$1, 0))</f>
        <v>1</v>
      </c>
      <c r="L813" s="5">
        <f>INDEX(products!$A$1:$G$49, MATCH($D813, products!$A$1:$A$49, 0), MATCH(orders!L$1, products!$A$1:$G$1, 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 ",0)</f>
        <v>Brice Romera</v>
      </c>
      <c r="G814" s="2" t="str">
        <f>IF(_xlfn.XLOOKUP(C814,customers!$A$2:$A$1001,customers!$C$2:$C$1001,,0)=0,"",_xlfn.XLOOKUP(C814,customers!$A$2:$A$1001,customers!$C$2:$C$1001,,0))</f>
        <v>bromeramj@list-manage.com</v>
      </c>
      <c r="H814" s="2" t="str">
        <f>_xlfn.XLOOKUP(C814,customers!$A$2:$A$1001,customers!$G$2:$G$1001,,0)</f>
        <v>Ireland</v>
      </c>
      <c r="I814" t="str">
        <f>INDEX(products!$A$1:$G$49, MATCH($D814, products!$A$1:$A$49, 0), MATCH(orders!I$1, products!$A$1:$G$1, 0))</f>
        <v>Lib</v>
      </c>
      <c r="J814" t="str">
        <f>INDEX(products!$A$1:$G$49, MATCH($D814, products!$A$1:$A$49, 0), MATCH(orders!J$1, products!$A$1:$G$1, 0))</f>
        <v>D</v>
      </c>
      <c r="K814" s="4">
        <f>INDEX(products!$A$1:$G$49, MATCH($D814, products!$A$1:$A$49, 0), MATCH(orders!K$1, products!$A$1:$G$1, 0))</f>
        <v>2.5</v>
      </c>
      <c r="L814" s="5">
        <f>INDEX(products!$A$1:$G$49, MATCH($D814, products!$A$1:$A$49, 0), MATCH(orders!L$1, products!$A$1:$G$1, 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 ",0)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 MATCH($D815, products!$A$1:$A$49, 0), MATCH(orders!I$1, products!$A$1:$G$1, 0))</f>
        <v>Exc</v>
      </c>
      <c r="J815" t="str">
        <f>INDEX(products!$A$1:$G$49, MATCH($D815, products!$A$1:$A$49, 0), MATCH(orders!J$1, products!$A$1:$G$1, 0))</f>
        <v>M</v>
      </c>
      <c r="K815" s="4">
        <f>INDEX(products!$A$1:$G$49, MATCH($D815, products!$A$1:$A$49, 0), MATCH(orders!K$1, products!$A$1:$G$1, 0))</f>
        <v>2.5</v>
      </c>
      <c r="L815" s="5">
        <f>INDEX(products!$A$1:$G$49, MATCH($D815, products!$A$1:$A$49, 0), MATCH(orders!L$1, products!$A$1:$G$1, 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 ",0)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 MATCH($D816, products!$A$1:$A$49, 0), MATCH(orders!I$1, products!$A$1:$G$1, 0))</f>
        <v>Exc</v>
      </c>
      <c r="J816" t="str">
        <f>INDEX(products!$A$1:$G$49, MATCH($D816, products!$A$1:$A$49, 0), MATCH(orders!J$1, products!$A$1:$G$1, 0))</f>
        <v>L</v>
      </c>
      <c r="K816" s="4">
        <f>INDEX(products!$A$1:$G$49, MATCH($D816, products!$A$1:$A$49, 0), MATCH(orders!K$1, products!$A$1:$G$1, 0))</f>
        <v>0.2</v>
      </c>
      <c r="L816" s="5">
        <f>INDEX(products!$A$1:$G$49, MATCH($D816, products!$A$1:$A$49, 0), MATCH(orders!L$1, products!$A$1:$G$1, 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 ",0)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 MATCH($D817, products!$A$1:$A$49, 0), MATCH(orders!I$1, products!$A$1:$G$1, 0))</f>
        <v>Rob</v>
      </c>
      <c r="J817" t="str">
        <f>INDEX(products!$A$1:$G$49, MATCH($D817, products!$A$1:$A$49, 0), MATCH(orders!J$1, products!$A$1:$G$1, 0))</f>
        <v>M</v>
      </c>
      <c r="K817" s="4">
        <f>INDEX(products!$A$1:$G$49, MATCH($D817, products!$A$1:$A$49, 0), MATCH(orders!K$1, products!$A$1:$G$1, 0))</f>
        <v>0.5</v>
      </c>
      <c r="L817" s="5">
        <f>INDEX(products!$A$1:$G$49, MATCH($D817, products!$A$1:$A$49, 0), MATCH(orders!L$1, products!$A$1:$G$1, 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 ",0)</f>
        <v>Marvin Gundry</v>
      </c>
      <c r="G818" s="2" t="str">
        <f>IF(_xlfn.XLOOKUP(C818,customers!$A$2:$A$1001,customers!$C$2:$C$1001,,0)=0,"",_xlfn.XLOOKUP(C818,customers!$A$2:$A$1001,customers!$C$2:$C$1001,,0))</f>
        <v>mgundrymo@omniture.com</v>
      </c>
      <c r="H818" s="2" t="str">
        <f>_xlfn.XLOOKUP(C818,customers!$A$2:$A$1001,customers!$G$2:$G$1001,,0)</f>
        <v>Ireland</v>
      </c>
      <c r="I818" t="str">
        <f>INDEX(products!$A$1:$G$49, MATCH($D818, products!$A$1:$A$49, 0), MATCH(orders!I$1, products!$A$1:$G$1, 0))</f>
        <v>Lib</v>
      </c>
      <c r="J818" t="str">
        <f>INDEX(products!$A$1:$G$49, MATCH($D818, products!$A$1:$A$49, 0), MATCH(orders!J$1, products!$A$1:$G$1, 0))</f>
        <v>L</v>
      </c>
      <c r="K818" s="4">
        <f>INDEX(products!$A$1:$G$49, MATCH($D818, products!$A$1:$A$49, 0), MATCH(orders!K$1, products!$A$1:$G$1, 0))</f>
        <v>0.5</v>
      </c>
      <c r="L818" s="5">
        <f>INDEX(products!$A$1:$G$49, MATCH($D818, products!$A$1:$A$49, 0), MATCH(orders!L$1, products!$A$1:$G$1, 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 ",0)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 MATCH($D819, products!$A$1:$A$49, 0), MATCH(orders!I$1, products!$A$1:$G$1, 0))</f>
        <v>Lib</v>
      </c>
      <c r="J819" t="str">
        <f>INDEX(products!$A$1:$G$49, MATCH($D819, products!$A$1:$A$49, 0), MATCH(orders!J$1, products!$A$1:$G$1, 0))</f>
        <v>D</v>
      </c>
      <c r="K819" s="4">
        <f>INDEX(products!$A$1:$G$49, MATCH($D819, products!$A$1:$A$49, 0), MATCH(orders!K$1, products!$A$1:$G$1, 0))</f>
        <v>0.5</v>
      </c>
      <c r="L819" s="5">
        <f>INDEX(products!$A$1:$G$49, MATCH($D819, products!$A$1:$A$49, 0), MATCH(orders!L$1, products!$A$1:$G$1, 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 ",0)</f>
        <v>Allis Wilmore</v>
      </c>
      <c r="G820" s="2" t="str">
        <f>IF(_xlfn.XLOOKUP(C820,customers!$A$2:$A$1001,customers!$C$2:$C$1001,,0)=0,"",_xlfn.XLOOKUP(C820,customers!$A$2:$A$1001,customers!$C$2:$C$1001,,0))</f>
        <v/>
      </c>
      <c r="H820" s="2" t="str">
        <f>_xlfn.XLOOKUP(C820,customers!$A$2:$A$1001,customers!$G$2:$G$1001,,0)</f>
        <v>United States</v>
      </c>
      <c r="I820" t="str">
        <f>INDEX(products!$A$1:$G$49, MATCH($D820, products!$A$1:$A$49, 0), MATCH(orders!I$1, products!$A$1:$G$1, 0))</f>
        <v>Lib</v>
      </c>
      <c r="J820" t="str">
        <f>INDEX(products!$A$1:$G$49, MATCH($D820, products!$A$1:$A$49, 0), MATCH(orders!J$1, products!$A$1:$G$1, 0))</f>
        <v>L</v>
      </c>
      <c r="K820" s="4">
        <f>INDEX(products!$A$1:$G$49, MATCH($D820, products!$A$1:$A$49, 0), MATCH(orders!K$1, products!$A$1:$G$1, 0))</f>
        <v>1</v>
      </c>
      <c r="L820" s="5">
        <f>INDEX(products!$A$1:$G$49, MATCH($D820, products!$A$1:$A$49, 0), MATCH(orders!L$1, products!$A$1:$G$1, 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 ",0)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 MATCH($D821, products!$A$1:$A$49, 0), MATCH(orders!I$1, products!$A$1:$G$1, 0))</f>
        <v>Lib</v>
      </c>
      <c r="J821" t="str">
        <f>INDEX(products!$A$1:$G$49, MATCH($D821, products!$A$1:$A$49, 0), MATCH(orders!J$1, products!$A$1:$G$1, 0))</f>
        <v>L</v>
      </c>
      <c r="K821" s="4">
        <f>INDEX(products!$A$1:$G$49, MATCH($D821, products!$A$1:$A$49, 0), MATCH(orders!K$1, products!$A$1:$G$1, 0))</f>
        <v>0.2</v>
      </c>
      <c r="L821" s="5">
        <f>INDEX(products!$A$1:$G$49, MATCH($D821, products!$A$1:$A$49, 0), MATCH(orders!L$1, products!$A$1:$G$1, 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 ",0)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 MATCH($D822, products!$A$1:$A$49, 0), MATCH(orders!I$1, products!$A$1:$G$1, 0))</f>
        <v>Exc</v>
      </c>
      <c r="J822" t="str">
        <f>INDEX(products!$A$1:$G$49, MATCH($D822, products!$A$1:$A$49, 0), MATCH(orders!J$1, products!$A$1:$G$1, 0))</f>
        <v>M</v>
      </c>
      <c r="K822" s="4">
        <f>INDEX(products!$A$1:$G$49, MATCH($D822, products!$A$1:$A$49, 0), MATCH(orders!K$1, products!$A$1:$G$1, 0))</f>
        <v>1</v>
      </c>
      <c r="L822" s="5">
        <f>INDEX(products!$A$1:$G$49, MATCH($D822, products!$A$1:$A$49, 0), MATCH(orders!L$1, products!$A$1:$G$1, 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 ",0)</f>
        <v>Ericka Tripp</v>
      </c>
      <c r="G823" s="2" t="str">
        <f>IF(_xlfn.XLOOKUP(C823,customers!$A$2:$A$1001,customers!$C$2:$C$1001,,0)=0,"",_xlfn.XLOOKUP(C823,customers!$A$2:$A$1001,customers!$C$2:$C$1001,,0))</f>
        <v>etrippmt@wp.com</v>
      </c>
      <c r="H823" s="2" t="str">
        <f>_xlfn.XLOOKUP(C823,customers!$A$2:$A$1001,customers!$G$2:$G$1001,,0)</f>
        <v>United States</v>
      </c>
      <c r="I823" t="str">
        <f>INDEX(products!$A$1:$G$49, MATCH($D823, products!$A$1:$A$49, 0), MATCH(orders!I$1, products!$A$1:$G$1, 0))</f>
        <v>Rob</v>
      </c>
      <c r="J823" t="str">
        <f>INDEX(products!$A$1:$G$49, MATCH($D823, products!$A$1:$A$49, 0), MATCH(orders!J$1, products!$A$1:$G$1, 0))</f>
        <v>D</v>
      </c>
      <c r="K823" s="4">
        <f>INDEX(products!$A$1:$G$49, MATCH($D823, products!$A$1:$A$49, 0), MATCH(orders!K$1, products!$A$1:$G$1, 0))</f>
        <v>0.5</v>
      </c>
      <c r="L823" s="5">
        <f>INDEX(products!$A$1:$G$49, MATCH($D823, products!$A$1:$A$49, 0), MATCH(orders!L$1, products!$A$1:$G$1, 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 ",0)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 MATCH($D824, products!$A$1:$A$49, 0), MATCH(orders!I$1, products!$A$1:$G$1, 0))</f>
        <v>Exc</v>
      </c>
      <c r="J824" t="str">
        <f>INDEX(products!$A$1:$G$49, MATCH($D824, products!$A$1:$A$49, 0), MATCH(orders!J$1, products!$A$1:$G$1, 0))</f>
        <v>L</v>
      </c>
      <c r="K824" s="4">
        <f>INDEX(products!$A$1:$G$49, MATCH($D824, products!$A$1:$A$49, 0), MATCH(orders!K$1, products!$A$1:$G$1, 0))</f>
        <v>2.5</v>
      </c>
      <c r="L824" s="5">
        <f>INDEX(products!$A$1:$G$49, MATCH($D824, products!$A$1:$A$49, 0), MATCH(orders!L$1, products!$A$1:$G$1, 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 ",0)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 MATCH($D825, products!$A$1:$A$49, 0), MATCH(orders!I$1, products!$A$1:$G$1, 0))</f>
        <v>Lib</v>
      </c>
      <c r="J825" t="str">
        <f>INDEX(products!$A$1:$G$49, MATCH($D825, products!$A$1:$A$49, 0), MATCH(orders!J$1, products!$A$1:$G$1, 0))</f>
        <v>L</v>
      </c>
      <c r="K825" s="4">
        <f>INDEX(products!$A$1:$G$49, MATCH($D825, products!$A$1:$A$49, 0), MATCH(orders!K$1, products!$A$1:$G$1, 0))</f>
        <v>1</v>
      </c>
      <c r="L825" s="5">
        <f>INDEX(products!$A$1:$G$49, MATCH($D825, products!$A$1:$A$49, 0), MATCH(orders!L$1, products!$A$1:$G$1, 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 ",0)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 MATCH($D826, products!$A$1:$A$49, 0), MATCH(orders!I$1, products!$A$1:$G$1, 0))</f>
        <v>Ara</v>
      </c>
      <c r="J826" t="str">
        <f>INDEX(products!$A$1:$G$49, MATCH($D826, products!$A$1:$A$49, 0), MATCH(orders!J$1, products!$A$1:$G$1, 0))</f>
        <v>M</v>
      </c>
      <c r="K826" s="4">
        <f>INDEX(products!$A$1:$G$49, MATCH($D826, products!$A$1:$A$49, 0), MATCH(orders!K$1, products!$A$1:$G$1, 0))</f>
        <v>0.2</v>
      </c>
      <c r="L826" s="5">
        <f>INDEX(products!$A$1:$G$49, MATCH($D826, products!$A$1:$A$49, 0), MATCH(orders!L$1, products!$A$1:$G$1, 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 ",0)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 MATCH($D827, products!$A$1:$A$49, 0), MATCH(orders!I$1, products!$A$1:$G$1, 0))</f>
        <v>Ara</v>
      </c>
      <c r="J827" t="str">
        <f>INDEX(products!$A$1:$G$49, MATCH($D827, products!$A$1:$A$49, 0), MATCH(orders!J$1, products!$A$1:$G$1, 0))</f>
        <v>D</v>
      </c>
      <c r="K827" s="4">
        <f>INDEX(products!$A$1:$G$49, MATCH($D827, products!$A$1:$A$49, 0), MATCH(orders!K$1, products!$A$1:$G$1, 0))</f>
        <v>1</v>
      </c>
      <c r="L827" s="5">
        <f>INDEX(products!$A$1:$G$49, MATCH($D827, products!$A$1:$A$49, 0), MATCH(orders!L$1, products!$A$1:$G$1, 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 ",0)</f>
        <v>Kandy Heddan</v>
      </c>
      <c r="G828" s="2" t="str">
        <f>IF(_xlfn.XLOOKUP(C828,customers!$A$2:$A$1001,customers!$C$2:$C$1001,,0)=0,"",_xlfn.XLOOKUP(C828,customers!$A$2:$A$1001,customers!$C$2:$C$1001,,0))</f>
        <v>kheddanmy@icq.com</v>
      </c>
      <c r="H828" s="2" t="str">
        <f>_xlfn.XLOOKUP(C828,customers!$A$2:$A$1001,customers!$G$2:$G$1001,,0)</f>
        <v>United States</v>
      </c>
      <c r="I828" t="str">
        <f>INDEX(products!$A$1:$G$49, MATCH($D828, products!$A$1:$A$49, 0), MATCH(orders!I$1, products!$A$1:$G$1, 0))</f>
        <v>Exc</v>
      </c>
      <c r="J828" t="str">
        <f>INDEX(products!$A$1:$G$49, MATCH($D828, products!$A$1:$A$49, 0), MATCH(orders!J$1, products!$A$1:$G$1, 0))</f>
        <v>M</v>
      </c>
      <c r="K828" s="4">
        <f>INDEX(products!$A$1:$G$49, MATCH($D828, products!$A$1:$A$49, 0), MATCH(orders!K$1, products!$A$1:$G$1, 0))</f>
        <v>0.5</v>
      </c>
      <c r="L828" s="5">
        <f>INDEX(products!$A$1:$G$49, MATCH($D828, products!$A$1:$A$49, 0), MATCH(orders!L$1, products!$A$1:$G$1, 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 ",0)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 MATCH($D829, products!$A$1:$A$49, 0), MATCH(orders!I$1, products!$A$1:$G$1, 0))</f>
        <v>Exc</v>
      </c>
      <c r="J829" t="str">
        <f>INDEX(products!$A$1:$G$49, MATCH($D829, products!$A$1:$A$49, 0), MATCH(orders!J$1, products!$A$1:$G$1, 0))</f>
        <v>M</v>
      </c>
      <c r="K829" s="4">
        <f>INDEX(products!$A$1:$G$49, MATCH($D829, products!$A$1:$A$49, 0), MATCH(orders!K$1, products!$A$1:$G$1, 0))</f>
        <v>0.2</v>
      </c>
      <c r="L829" s="5">
        <f>INDEX(products!$A$1:$G$49, MATCH($D829, products!$A$1:$A$49, 0), MATCH(orders!L$1, products!$A$1:$G$1, 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 ",0)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 MATCH($D830, products!$A$1:$A$49, 0), MATCH(orders!I$1, products!$A$1:$G$1, 0))</f>
        <v>Ara</v>
      </c>
      <c r="J830" t="str">
        <f>INDEX(products!$A$1:$G$49, MATCH($D830, products!$A$1:$A$49, 0), MATCH(orders!J$1, products!$A$1:$G$1, 0))</f>
        <v>D</v>
      </c>
      <c r="K830" s="4">
        <f>INDEX(products!$A$1:$G$49, MATCH($D830, products!$A$1:$A$49, 0), MATCH(orders!K$1, products!$A$1:$G$1, 0))</f>
        <v>2.5</v>
      </c>
      <c r="L830" s="5">
        <f>INDEX(products!$A$1:$G$49, MATCH($D830, products!$A$1:$A$49, 0), MATCH(orders!L$1, products!$A$1:$G$1, 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 ",0)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 MATCH($D831, products!$A$1:$A$49, 0), MATCH(orders!I$1, products!$A$1:$G$1, 0))</f>
        <v>Ara</v>
      </c>
      <c r="J831" t="str">
        <f>INDEX(products!$A$1:$G$49, MATCH($D831, products!$A$1:$A$49, 0), MATCH(orders!J$1, products!$A$1:$G$1, 0))</f>
        <v>D</v>
      </c>
      <c r="K831" s="4">
        <f>INDEX(products!$A$1:$G$49, MATCH($D831, products!$A$1:$A$49, 0), MATCH(orders!K$1, products!$A$1:$G$1, 0))</f>
        <v>0.2</v>
      </c>
      <c r="L831" s="5">
        <f>INDEX(products!$A$1:$G$49, MATCH($D831, products!$A$1:$A$49, 0), MATCH(orders!L$1, products!$A$1:$G$1, 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 ",0)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 MATCH($D832, products!$A$1:$A$49, 0), MATCH(orders!I$1, products!$A$1:$G$1, 0))</f>
        <v>Exc</v>
      </c>
      <c r="J832" t="str">
        <f>INDEX(products!$A$1:$G$49, MATCH($D832, products!$A$1:$A$49, 0), MATCH(orders!J$1, products!$A$1:$G$1, 0))</f>
        <v>M</v>
      </c>
      <c r="K832" s="4">
        <f>INDEX(products!$A$1:$G$49, MATCH($D832, products!$A$1:$A$49, 0), MATCH(orders!K$1, products!$A$1:$G$1, 0))</f>
        <v>1</v>
      </c>
      <c r="L832" s="5">
        <f>INDEX(products!$A$1:$G$49, MATCH($D832, products!$A$1:$A$49, 0), MATCH(orders!L$1, products!$A$1:$G$1, 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 ",0)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 MATCH($D833, products!$A$1:$A$49, 0), MATCH(orders!I$1, products!$A$1:$G$1, 0))</f>
        <v>Ara</v>
      </c>
      <c r="J833" t="str">
        <f>INDEX(products!$A$1:$G$49, MATCH($D833, products!$A$1:$A$49, 0), MATCH(orders!J$1, products!$A$1:$G$1, 0))</f>
        <v>D</v>
      </c>
      <c r="K833" s="4">
        <f>INDEX(products!$A$1:$G$49, MATCH($D833, products!$A$1:$A$49, 0), MATCH(orders!K$1, products!$A$1:$G$1, 0))</f>
        <v>0.2</v>
      </c>
      <c r="L833" s="5">
        <f>INDEX(products!$A$1:$G$49, MATCH($D833, products!$A$1:$A$49, 0), MATCH(orders!L$1, products!$A$1:$G$1, 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 ",0)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 MATCH($D834, products!$A$1:$A$49, 0), MATCH(orders!I$1, products!$A$1:$G$1, 0))</f>
        <v>Rob</v>
      </c>
      <c r="J834" t="str">
        <f>INDEX(products!$A$1:$G$49, MATCH($D834, products!$A$1:$A$49, 0), MATCH(orders!J$1, products!$A$1:$G$1, 0))</f>
        <v>M</v>
      </c>
      <c r="K834" s="4">
        <f>INDEX(products!$A$1:$G$49, MATCH($D834, products!$A$1:$A$49, 0), MATCH(orders!K$1, products!$A$1:$G$1, 0))</f>
        <v>1</v>
      </c>
      <c r="L834" s="5">
        <f>INDEX(products!$A$1:$G$49, MATCH($D834, products!$A$1:$A$49, 0), MATCH(orders!L$1, products!$A$1:$G$1, 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 ",0)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 MATCH($D835, products!$A$1:$A$49, 0), MATCH(orders!I$1, products!$A$1:$G$1, 0))</f>
        <v>Rob</v>
      </c>
      <c r="J835" t="str">
        <f>INDEX(products!$A$1:$G$49, MATCH($D835, products!$A$1:$A$49, 0), MATCH(orders!J$1, products!$A$1:$G$1, 0))</f>
        <v>D</v>
      </c>
      <c r="K835" s="4">
        <f>INDEX(products!$A$1:$G$49, MATCH($D835, products!$A$1:$A$49, 0), MATCH(orders!K$1, products!$A$1:$G$1, 0))</f>
        <v>2.5</v>
      </c>
      <c r="L835" s="5">
        <f>INDEX(products!$A$1:$G$49, MATCH($D835, products!$A$1:$A$49, 0), MATCH(orders!L$1, products!$A$1:$G$1, 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 ",0)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 MATCH($D836, products!$A$1:$A$49, 0), MATCH(orders!I$1, products!$A$1:$G$1, 0))</f>
        <v>Ara</v>
      </c>
      <c r="J836" t="str">
        <f>INDEX(products!$A$1:$G$49, MATCH($D836, products!$A$1:$A$49, 0), MATCH(orders!J$1, products!$A$1:$G$1, 0))</f>
        <v>D</v>
      </c>
      <c r="K836" s="4">
        <f>INDEX(products!$A$1:$G$49, MATCH($D836, products!$A$1:$A$49, 0), MATCH(orders!K$1, products!$A$1:$G$1, 0))</f>
        <v>2.5</v>
      </c>
      <c r="L836" s="5">
        <f>INDEX(products!$A$1:$G$49, MATCH($D836, products!$A$1:$A$49, 0), MATCH(orders!L$1, products!$A$1:$G$1, 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 ",0)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 MATCH($D837, products!$A$1:$A$49, 0), MATCH(orders!I$1, products!$A$1:$G$1, 0))</f>
        <v>Exc</v>
      </c>
      <c r="J837" t="str">
        <f>INDEX(products!$A$1:$G$49, MATCH($D837, products!$A$1:$A$49, 0), MATCH(orders!J$1, products!$A$1:$G$1, 0))</f>
        <v>L</v>
      </c>
      <c r="K837" s="4">
        <f>INDEX(products!$A$1:$G$49, MATCH($D837, products!$A$1:$A$49, 0), MATCH(orders!K$1, products!$A$1:$G$1, 0))</f>
        <v>0.5</v>
      </c>
      <c r="L837" s="5">
        <f>INDEX(products!$A$1:$G$49, MATCH($D837, products!$A$1:$A$49, 0), MATCH(orders!L$1, products!$A$1:$G$1, 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 ",0)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 MATCH($D838, products!$A$1:$A$49, 0), MATCH(orders!I$1, products!$A$1:$G$1, 0))</f>
        <v>Ara</v>
      </c>
      <c r="J838" t="str">
        <f>INDEX(products!$A$1:$G$49, MATCH($D838, products!$A$1:$A$49, 0), MATCH(orders!J$1, products!$A$1:$G$1, 0))</f>
        <v>D</v>
      </c>
      <c r="K838" s="4">
        <f>INDEX(products!$A$1:$G$49, MATCH($D838, products!$A$1:$A$49, 0), MATCH(orders!K$1, products!$A$1:$G$1, 0))</f>
        <v>0.2</v>
      </c>
      <c r="L838" s="5">
        <f>INDEX(products!$A$1:$G$49, MATCH($D838, products!$A$1:$A$49, 0), MATCH(orders!L$1, products!$A$1:$G$1, 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 ",0)</f>
        <v>Allis Wilmore</v>
      </c>
      <c r="G839" s="2" t="str">
        <f>IF(_xlfn.XLOOKUP(C839,customers!$A$2:$A$1001,customers!$C$2:$C$1001,,0)=0,"",_xlfn.XLOOKUP(C839,customers!$A$2:$A$1001,customers!$C$2:$C$1001,,0))</f>
        <v/>
      </c>
      <c r="H839" s="2" t="str">
        <f>_xlfn.XLOOKUP(C839,customers!$A$2:$A$1001,customers!$G$2:$G$1001,,0)</f>
        <v>United States</v>
      </c>
      <c r="I839" t="str">
        <f>INDEX(products!$A$1:$G$49, MATCH($D839, products!$A$1:$A$49, 0), MATCH(orders!I$1, products!$A$1:$G$1, 0))</f>
        <v>Lib</v>
      </c>
      <c r="J839" t="str">
        <f>INDEX(products!$A$1:$G$49, MATCH($D839, products!$A$1:$A$49, 0), MATCH(orders!J$1, products!$A$1:$G$1, 0))</f>
        <v>M</v>
      </c>
      <c r="K839" s="4">
        <f>INDEX(products!$A$1:$G$49, MATCH($D839, products!$A$1:$A$49, 0), MATCH(orders!K$1, products!$A$1:$G$1, 0))</f>
        <v>2.5</v>
      </c>
      <c r="L839" s="5">
        <f>INDEX(products!$A$1:$G$49, MATCH($D839, products!$A$1:$A$49, 0), MATCH(orders!L$1, products!$A$1:$G$1, 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 ",0)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 MATCH($D840, products!$A$1:$A$49, 0), MATCH(orders!I$1, products!$A$1:$G$1, 0))</f>
        <v>Ara</v>
      </c>
      <c r="J840" t="str">
        <f>INDEX(products!$A$1:$G$49, MATCH($D840, products!$A$1:$A$49, 0), MATCH(orders!J$1, products!$A$1:$G$1, 0))</f>
        <v>D</v>
      </c>
      <c r="K840" s="4">
        <f>INDEX(products!$A$1:$G$49, MATCH($D840, products!$A$1:$A$49, 0), MATCH(orders!K$1, products!$A$1:$G$1, 0))</f>
        <v>2.5</v>
      </c>
      <c r="L840" s="5">
        <f>INDEX(products!$A$1:$G$49, MATCH($D840, products!$A$1:$A$49, 0), MATCH(orders!L$1, products!$A$1:$G$1, 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 ",0)</f>
        <v>Miran Doidge</v>
      </c>
      <c r="G841" s="2" t="str">
        <f>IF(_xlfn.XLOOKUP(C841,customers!$A$2:$A$1001,customers!$C$2:$C$1001,,0)=0,"",_xlfn.XLOOKUP(C841,customers!$A$2:$A$1001,customers!$C$2:$C$1001,,0))</f>
        <v>mdoidgenb@etsy.com</v>
      </c>
      <c r="H841" s="2" t="str">
        <f>_xlfn.XLOOKUP(C841,customers!$A$2:$A$1001,customers!$G$2:$G$1001,,0)</f>
        <v>United States</v>
      </c>
      <c r="I841" t="str">
        <f>INDEX(products!$A$1:$G$49, MATCH($D841, products!$A$1:$A$49, 0), MATCH(orders!I$1, products!$A$1:$G$1, 0))</f>
        <v>Exc</v>
      </c>
      <c r="J841" t="str">
        <f>INDEX(products!$A$1:$G$49, MATCH($D841, products!$A$1:$A$49, 0), MATCH(orders!J$1, products!$A$1:$G$1, 0))</f>
        <v>M</v>
      </c>
      <c r="K841" s="4">
        <f>INDEX(products!$A$1:$G$49, MATCH($D841, products!$A$1:$A$49, 0), MATCH(orders!K$1, products!$A$1:$G$1, 0))</f>
        <v>0.5</v>
      </c>
      <c r="L841" s="5">
        <f>INDEX(products!$A$1:$G$49, MATCH($D841, products!$A$1:$A$49, 0), MATCH(orders!L$1, products!$A$1:$G$1, 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 ",0)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 MATCH($D842, products!$A$1:$A$49, 0), MATCH(orders!I$1, products!$A$1:$G$1, 0))</f>
        <v>Rob</v>
      </c>
      <c r="J842" t="str">
        <f>INDEX(products!$A$1:$G$49, MATCH($D842, products!$A$1:$A$49, 0), MATCH(orders!J$1, products!$A$1:$G$1, 0))</f>
        <v>L</v>
      </c>
      <c r="K842" s="4">
        <f>INDEX(products!$A$1:$G$49, MATCH($D842, products!$A$1:$A$49, 0), MATCH(orders!K$1, products!$A$1:$G$1, 0))</f>
        <v>0.5</v>
      </c>
      <c r="L842" s="5">
        <f>INDEX(products!$A$1:$G$49, MATCH($D842, products!$A$1:$A$49, 0), MATCH(orders!L$1, products!$A$1:$G$1, 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 ",0)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 MATCH($D843, products!$A$1:$A$49, 0), MATCH(orders!I$1, products!$A$1:$G$1, 0))</f>
        <v>Lib</v>
      </c>
      <c r="J843" t="str">
        <f>INDEX(products!$A$1:$G$49, MATCH($D843, products!$A$1:$A$49, 0), MATCH(orders!J$1, products!$A$1:$G$1, 0))</f>
        <v>M</v>
      </c>
      <c r="K843" s="4">
        <f>INDEX(products!$A$1:$G$49, MATCH($D843, products!$A$1:$A$49, 0), MATCH(orders!K$1, products!$A$1:$G$1, 0))</f>
        <v>0.2</v>
      </c>
      <c r="L843" s="5">
        <f>INDEX(products!$A$1:$G$49, MATCH($D843, products!$A$1:$A$49, 0), MATCH(orders!L$1, products!$A$1:$G$1, 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 ",0)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 MATCH($D844, products!$A$1:$A$49, 0), MATCH(orders!I$1, products!$A$1:$G$1, 0))</f>
        <v>Exc</v>
      </c>
      <c r="J844" t="str">
        <f>INDEX(products!$A$1:$G$49, MATCH($D844, products!$A$1:$A$49, 0), MATCH(orders!J$1, products!$A$1:$G$1, 0))</f>
        <v>M</v>
      </c>
      <c r="K844" s="4">
        <f>INDEX(products!$A$1:$G$49, MATCH($D844, products!$A$1:$A$49, 0), MATCH(orders!K$1, products!$A$1:$G$1, 0))</f>
        <v>0.2</v>
      </c>
      <c r="L844" s="5">
        <f>INDEX(products!$A$1:$G$49, MATCH($D844, products!$A$1:$A$49, 0), MATCH(orders!L$1, products!$A$1:$G$1, 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 ",0)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 MATCH($D845, products!$A$1:$A$49, 0), MATCH(orders!I$1, products!$A$1:$G$1, 0))</f>
        <v>Exc</v>
      </c>
      <c r="J845" t="str">
        <f>INDEX(products!$A$1:$G$49, MATCH($D845, products!$A$1:$A$49, 0), MATCH(orders!J$1, products!$A$1:$G$1, 0))</f>
        <v>M</v>
      </c>
      <c r="K845" s="4">
        <f>INDEX(products!$A$1:$G$49, MATCH($D845, products!$A$1:$A$49, 0), MATCH(orders!K$1, products!$A$1:$G$1, 0))</f>
        <v>0.2</v>
      </c>
      <c r="L845" s="5">
        <f>INDEX(products!$A$1:$G$49, MATCH($D845, products!$A$1:$A$49, 0), MATCH(orders!L$1, products!$A$1:$G$1, 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 ",0)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 MATCH($D846, products!$A$1:$A$49, 0), MATCH(orders!I$1, products!$A$1:$G$1, 0))</f>
        <v>Ara</v>
      </c>
      <c r="J846" t="str">
        <f>INDEX(products!$A$1:$G$49, MATCH($D846, products!$A$1:$A$49, 0), MATCH(orders!J$1, products!$A$1:$G$1, 0))</f>
        <v>D</v>
      </c>
      <c r="K846" s="4">
        <f>INDEX(products!$A$1:$G$49, MATCH($D846, products!$A$1:$A$49, 0), MATCH(orders!K$1, products!$A$1:$G$1, 0))</f>
        <v>0.5</v>
      </c>
      <c r="L846" s="5">
        <f>INDEX(products!$A$1:$G$49, MATCH($D846, products!$A$1:$A$49, 0), MATCH(orders!L$1, products!$A$1:$G$1, 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 ",0)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 MATCH($D847, products!$A$1:$A$49, 0), MATCH(orders!I$1, products!$A$1:$G$1, 0))</f>
        <v>Exc</v>
      </c>
      <c r="J847" t="str">
        <f>INDEX(products!$A$1:$G$49, MATCH($D847, products!$A$1:$A$49, 0), MATCH(orders!J$1, products!$A$1:$G$1, 0))</f>
        <v>D</v>
      </c>
      <c r="K847" s="4">
        <f>INDEX(products!$A$1:$G$49, MATCH($D847, products!$A$1:$A$49, 0), MATCH(orders!K$1, products!$A$1:$G$1, 0))</f>
        <v>2.5</v>
      </c>
      <c r="L847" s="5">
        <f>INDEX(products!$A$1:$G$49, MATCH($D847, products!$A$1:$A$49, 0), MATCH(orders!L$1, products!$A$1:$G$1, 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 ",0)</f>
        <v>Edin Mathe</v>
      </c>
      <c r="G848" s="2" t="str">
        <f>IF(_xlfn.XLOOKUP(C848,customers!$A$2:$A$1001,customers!$C$2:$C$1001,,0)=0,"",_xlfn.XLOOKUP(C848,customers!$A$2:$A$1001,customers!$C$2:$C$1001,,0))</f>
        <v/>
      </c>
      <c r="H848" s="2" t="str">
        <f>_xlfn.XLOOKUP(C848,customers!$A$2:$A$1001,customers!$G$2:$G$1001,,0)</f>
        <v>United States</v>
      </c>
      <c r="I848" t="str">
        <f>INDEX(products!$A$1:$G$49, MATCH($D848, products!$A$1:$A$49, 0), MATCH(orders!I$1, products!$A$1:$G$1, 0))</f>
        <v>Ara</v>
      </c>
      <c r="J848" t="str">
        <f>INDEX(products!$A$1:$G$49, MATCH($D848, products!$A$1:$A$49, 0), MATCH(orders!J$1, products!$A$1:$G$1, 0))</f>
        <v>M</v>
      </c>
      <c r="K848" s="4">
        <f>INDEX(products!$A$1:$G$49, MATCH($D848, products!$A$1:$A$49, 0), MATCH(orders!K$1, products!$A$1:$G$1, 0))</f>
        <v>2.5</v>
      </c>
      <c r="L848" s="5">
        <f>INDEX(products!$A$1:$G$49, MATCH($D848, products!$A$1:$A$49, 0), MATCH(orders!L$1, products!$A$1:$G$1, 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 ",0)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 MATCH($D849, products!$A$1:$A$49, 0), MATCH(orders!I$1, products!$A$1:$G$1, 0))</f>
        <v>Ara</v>
      </c>
      <c r="J849" t="str">
        <f>INDEX(products!$A$1:$G$49, MATCH($D849, products!$A$1:$A$49, 0), MATCH(orders!J$1, products!$A$1:$G$1, 0))</f>
        <v>D</v>
      </c>
      <c r="K849" s="4">
        <f>INDEX(products!$A$1:$G$49, MATCH($D849, products!$A$1:$A$49, 0), MATCH(orders!K$1, products!$A$1:$G$1, 0))</f>
        <v>0.2</v>
      </c>
      <c r="L849" s="5">
        <f>INDEX(products!$A$1:$G$49, MATCH($D849, products!$A$1:$A$49, 0), MATCH(orders!L$1, products!$A$1:$G$1, 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 ",0)</f>
        <v>Spencer Wastell</v>
      </c>
      <c r="G850" s="2" t="str">
        <f>IF(_xlfn.XLOOKUP(C850,customers!$A$2:$A$1001,customers!$C$2:$C$1001,,0)=0,"",_xlfn.XLOOKUP(C850,customers!$A$2:$A$1001,customers!$C$2:$C$1001,,0))</f>
        <v/>
      </c>
      <c r="H850" s="2" t="str">
        <f>_xlfn.XLOOKUP(C850,customers!$A$2:$A$1001,customers!$G$2:$G$1001,,0)</f>
        <v>United States</v>
      </c>
      <c r="I850" t="str">
        <f>INDEX(products!$A$1:$G$49, MATCH($D850, products!$A$1:$A$49, 0), MATCH(orders!I$1, products!$A$1:$G$1, 0))</f>
        <v>Exc</v>
      </c>
      <c r="J850" t="str">
        <f>INDEX(products!$A$1:$G$49, MATCH($D850, products!$A$1:$A$49, 0), MATCH(orders!J$1, products!$A$1:$G$1, 0))</f>
        <v>L</v>
      </c>
      <c r="K850" s="4">
        <f>INDEX(products!$A$1:$G$49, MATCH($D850, products!$A$1:$A$49, 0), MATCH(orders!K$1, products!$A$1:$G$1, 0))</f>
        <v>0.5</v>
      </c>
      <c r="L850" s="5">
        <f>INDEX(products!$A$1:$G$49, MATCH($D850, products!$A$1:$A$49, 0), MATCH(orders!L$1, products!$A$1:$G$1, 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 ",0)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 MATCH($D851, products!$A$1:$A$49, 0), MATCH(orders!I$1, products!$A$1:$G$1, 0))</f>
        <v>Ara</v>
      </c>
      <c r="J851" t="str">
        <f>INDEX(products!$A$1:$G$49, MATCH($D851, products!$A$1:$A$49, 0), MATCH(orders!J$1, products!$A$1:$G$1, 0))</f>
        <v>L</v>
      </c>
      <c r="K851" s="4">
        <f>INDEX(products!$A$1:$G$49, MATCH($D851, products!$A$1:$A$49, 0), MATCH(orders!K$1, products!$A$1:$G$1, 0))</f>
        <v>0.2</v>
      </c>
      <c r="L851" s="5">
        <f>INDEX(products!$A$1:$G$49, MATCH($D851, products!$A$1:$A$49, 0), MATCH(orders!L$1, products!$A$1:$G$1, 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 ",0)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 MATCH($D852, products!$A$1:$A$49, 0), MATCH(orders!I$1, products!$A$1:$G$1, 0))</f>
        <v>Ara</v>
      </c>
      <c r="J852" t="str">
        <f>INDEX(products!$A$1:$G$49, MATCH($D852, products!$A$1:$A$49, 0), MATCH(orders!J$1, products!$A$1:$G$1, 0))</f>
        <v>M</v>
      </c>
      <c r="K852" s="4">
        <f>INDEX(products!$A$1:$G$49, MATCH($D852, products!$A$1:$A$49, 0), MATCH(orders!K$1, products!$A$1:$G$1, 0))</f>
        <v>0.2</v>
      </c>
      <c r="L852" s="5">
        <f>INDEX(products!$A$1:$G$49, MATCH($D852, products!$A$1:$A$49, 0), MATCH(orders!L$1, products!$A$1:$G$1, 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 ",0)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 MATCH($D853, products!$A$1:$A$49, 0), MATCH(orders!I$1, products!$A$1:$G$1, 0))</f>
        <v>Lib</v>
      </c>
      <c r="J853" t="str">
        <f>INDEX(products!$A$1:$G$49, MATCH($D853, products!$A$1:$A$49, 0), MATCH(orders!J$1, products!$A$1:$G$1, 0))</f>
        <v>D</v>
      </c>
      <c r="K853" s="4">
        <f>INDEX(products!$A$1:$G$49, MATCH($D853, products!$A$1:$A$49, 0), MATCH(orders!K$1, products!$A$1:$G$1, 0))</f>
        <v>0.5</v>
      </c>
      <c r="L853" s="5">
        <f>INDEX(products!$A$1:$G$49, MATCH($D853, products!$A$1:$A$49, 0), MATCH(orders!L$1, products!$A$1:$G$1, 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 ",0)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 MATCH($D854, products!$A$1:$A$49, 0), MATCH(orders!I$1, products!$A$1:$G$1, 0))</f>
        <v>Lib</v>
      </c>
      <c r="J854" t="str">
        <f>INDEX(products!$A$1:$G$49, MATCH($D854, products!$A$1:$A$49, 0), MATCH(orders!J$1, products!$A$1:$G$1, 0))</f>
        <v>D</v>
      </c>
      <c r="K854" s="4">
        <f>INDEX(products!$A$1:$G$49, MATCH($D854, products!$A$1:$A$49, 0), MATCH(orders!K$1, products!$A$1:$G$1, 0))</f>
        <v>2.5</v>
      </c>
      <c r="L854" s="5">
        <f>INDEX(products!$A$1:$G$49, MATCH($D854, products!$A$1:$A$49, 0), MATCH(orders!L$1, products!$A$1:$G$1, 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 ",0)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 MATCH($D855, products!$A$1:$A$49, 0), MATCH(orders!I$1, products!$A$1:$G$1, 0))</f>
        <v>Ara</v>
      </c>
      <c r="J855" t="str">
        <f>INDEX(products!$A$1:$G$49, MATCH($D855, products!$A$1:$A$49, 0), MATCH(orders!J$1, products!$A$1:$G$1, 0))</f>
        <v>D</v>
      </c>
      <c r="K855" s="4">
        <f>INDEX(products!$A$1:$G$49, MATCH($D855, products!$A$1:$A$49, 0), MATCH(orders!K$1, products!$A$1:$G$1, 0))</f>
        <v>1</v>
      </c>
      <c r="L855" s="5">
        <f>INDEX(products!$A$1:$G$49, MATCH($D855, products!$A$1:$A$49, 0), MATCH(orders!L$1, products!$A$1:$G$1, 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 ",0)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 MATCH($D856, products!$A$1:$A$49, 0), MATCH(orders!I$1, products!$A$1:$G$1, 0))</f>
        <v>Rob</v>
      </c>
      <c r="J856" t="str">
        <f>INDEX(products!$A$1:$G$49, MATCH($D856, products!$A$1:$A$49, 0), MATCH(orders!J$1, products!$A$1:$G$1, 0))</f>
        <v>L</v>
      </c>
      <c r="K856" s="4">
        <f>INDEX(products!$A$1:$G$49, MATCH($D856, products!$A$1:$A$49, 0), MATCH(orders!K$1, products!$A$1:$G$1, 0))</f>
        <v>0.5</v>
      </c>
      <c r="L856" s="5">
        <f>INDEX(products!$A$1:$G$49, MATCH($D856, products!$A$1:$A$49, 0), MATCH(orders!L$1, products!$A$1:$G$1, 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 ",0)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 MATCH($D857, products!$A$1:$A$49, 0), MATCH(orders!I$1, products!$A$1:$G$1, 0))</f>
        <v>Lib</v>
      </c>
      <c r="J857" t="str">
        <f>INDEX(products!$A$1:$G$49, MATCH($D857, products!$A$1:$A$49, 0), MATCH(orders!J$1, products!$A$1:$G$1, 0))</f>
        <v>D</v>
      </c>
      <c r="K857" s="4">
        <f>INDEX(products!$A$1:$G$49, MATCH($D857, products!$A$1:$A$49, 0), MATCH(orders!K$1, products!$A$1:$G$1, 0))</f>
        <v>2.5</v>
      </c>
      <c r="L857" s="5">
        <f>INDEX(products!$A$1:$G$49, MATCH($D857, products!$A$1:$A$49, 0), MATCH(orders!L$1, products!$A$1:$G$1, 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 ",0)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 MATCH($D858, products!$A$1:$A$49, 0), MATCH(orders!I$1, products!$A$1:$G$1, 0))</f>
        <v>Lib</v>
      </c>
      <c r="J858" t="str">
        <f>INDEX(products!$A$1:$G$49, MATCH($D858, products!$A$1:$A$49, 0), MATCH(orders!J$1, products!$A$1:$G$1, 0))</f>
        <v>M</v>
      </c>
      <c r="K858" s="4">
        <f>INDEX(products!$A$1:$G$49, MATCH($D858, products!$A$1:$A$49, 0), MATCH(orders!K$1, products!$A$1:$G$1, 0))</f>
        <v>0.2</v>
      </c>
      <c r="L858" s="5">
        <f>INDEX(products!$A$1:$G$49, MATCH($D858, products!$A$1:$A$49, 0), MATCH(orders!L$1, products!$A$1:$G$1, 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 ",0)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 MATCH($D859, products!$A$1:$A$49, 0), MATCH(orders!I$1, products!$A$1:$G$1, 0))</f>
        <v>Rob</v>
      </c>
      <c r="J859" t="str">
        <f>INDEX(products!$A$1:$G$49, MATCH($D859, products!$A$1:$A$49, 0), MATCH(orders!J$1, products!$A$1:$G$1, 0))</f>
        <v>L</v>
      </c>
      <c r="K859" s="4">
        <f>INDEX(products!$A$1:$G$49, MATCH($D859, products!$A$1:$A$49, 0), MATCH(orders!K$1, products!$A$1:$G$1, 0))</f>
        <v>2.5</v>
      </c>
      <c r="L859" s="5">
        <f>INDEX(products!$A$1:$G$49, MATCH($D859, products!$A$1:$A$49, 0), MATCH(orders!L$1, products!$A$1:$G$1, 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 ",0)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 MATCH($D860, products!$A$1:$A$49, 0), MATCH(orders!I$1, products!$A$1:$G$1, 0))</f>
        <v>Lib</v>
      </c>
      <c r="J860" t="str">
        <f>INDEX(products!$A$1:$G$49, MATCH($D860, products!$A$1:$A$49, 0), MATCH(orders!J$1, products!$A$1:$G$1, 0))</f>
        <v>M</v>
      </c>
      <c r="K860" s="4">
        <f>INDEX(products!$A$1:$G$49, MATCH($D860, products!$A$1:$A$49, 0), MATCH(orders!K$1, products!$A$1:$G$1, 0))</f>
        <v>0.5</v>
      </c>
      <c r="L860" s="5">
        <f>INDEX(products!$A$1:$G$49, MATCH($D860, products!$A$1:$A$49, 0), MATCH(orders!L$1, products!$A$1:$G$1, 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 ",0)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 MATCH($D861, products!$A$1:$A$49, 0), MATCH(orders!I$1, products!$A$1:$G$1, 0))</f>
        <v>Ara</v>
      </c>
      <c r="J861" t="str">
        <f>INDEX(products!$A$1:$G$49, MATCH($D861, products!$A$1:$A$49, 0), MATCH(orders!J$1, products!$A$1:$G$1, 0))</f>
        <v>L</v>
      </c>
      <c r="K861" s="4">
        <f>INDEX(products!$A$1:$G$49, MATCH($D861, products!$A$1:$A$49, 0), MATCH(orders!K$1, products!$A$1:$G$1, 0))</f>
        <v>2.5</v>
      </c>
      <c r="L861" s="5">
        <f>INDEX(products!$A$1:$G$49, MATCH($D861, products!$A$1:$A$49, 0), MATCH(orders!L$1, products!$A$1:$G$1, 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 ",0)</f>
        <v>Cece Inker</v>
      </c>
      <c r="G862" s="2" t="str">
        <f>IF(_xlfn.XLOOKUP(C862,customers!$A$2:$A$1001,customers!$C$2:$C$1001,,0)=0,"",_xlfn.XLOOKUP(C862,customers!$A$2:$A$1001,customers!$C$2:$C$1001,,0))</f>
        <v/>
      </c>
      <c r="H862" s="2" t="str">
        <f>_xlfn.XLOOKUP(C862,customers!$A$2:$A$1001,customers!$G$2:$G$1001,,0)</f>
        <v>United States</v>
      </c>
      <c r="I862" t="str">
        <f>INDEX(products!$A$1:$G$49, MATCH($D862, products!$A$1:$A$49, 0), MATCH(orders!I$1, products!$A$1:$G$1, 0))</f>
        <v>Ara</v>
      </c>
      <c r="J862" t="str">
        <f>INDEX(products!$A$1:$G$49, MATCH($D862, products!$A$1:$A$49, 0), MATCH(orders!J$1, products!$A$1:$G$1, 0))</f>
        <v>M</v>
      </c>
      <c r="K862" s="4">
        <f>INDEX(products!$A$1:$G$49, MATCH($D862, products!$A$1:$A$49, 0), MATCH(orders!K$1, products!$A$1:$G$1, 0))</f>
        <v>2.5</v>
      </c>
      <c r="L862" s="5">
        <f>INDEX(products!$A$1:$G$49, MATCH($D862, products!$A$1:$A$49, 0), MATCH(orders!L$1, products!$A$1:$G$1, 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 ",0)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 MATCH($D863, products!$A$1:$A$49, 0), MATCH(orders!I$1, products!$A$1:$G$1, 0))</f>
        <v>Lib</v>
      </c>
      <c r="J863" t="str">
        <f>INDEX(products!$A$1:$G$49, MATCH($D863, products!$A$1:$A$49, 0), MATCH(orders!J$1, products!$A$1:$G$1, 0))</f>
        <v>D</v>
      </c>
      <c r="K863" s="4">
        <f>INDEX(products!$A$1:$G$49, MATCH($D863, products!$A$1:$A$49, 0), MATCH(orders!K$1, products!$A$1:$G$1, 0))</f>
        <v>1</v>
      </c>
      <c r="L863" s="5">
        <f>INDEX(products!$A$1:$G$49, MATCH($D863, products!$A$1:$A$49, 0), MATCH(orders!L$1, products!$A$1:$G$1, 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 ",0)</f>
        <v>Grazia Oats</v>
      </c>
      <c r="G864" s="2" t="str">
        <f>IF(_xlfn.XLOOKUP(C864,customers!$A$2:$A$1001,customers!$C$2:$C$1001,,0)=0,"",_xlfn.XLOOKUP(C864,customers!$A$2:$A$1001,customers!$C$2:$C$1001,,0))</f>
        <v>goatsny@live.com</v>
      </c>
      <c r="H864" s="2" t="str">
        <f>_xlfn.XLOOKUP(C864,customers!$A$2:$A$1001,customers!$G$2:$G$1001,,0)</f>
        <v>United States</v>
      </c>
      <c r="I864" t="str">
        <f>INDEX(products!$A$1:$G$49, MATCH($D864, products!$A$1:$A$49, 0), MATCH(orders!I$1, products!$A$1:$G$1, 0))</f>
        <v>Rob</v>
      </c>
      <c r="J864" t="str">
        <f>INDEX(products!$A$1:$G$49, MATCH($D864, products!$A$1:$A$49, 0), MATCH(orders!J$1, products!$A$1:$G$1, 0))</f>
        <v>M</v>
      </c>
      <c r="K864" s="4">
        <f>INDEX(products!$A$1:$G$49, MATCH($D864, products!$A$1:$A$49, 0), MATCH(orders!K$1, products!$A$1:$G$1, 0))</f>
        <v>1</v>
      </c>
      <c r="L864" s="5">
        <f>INDEX(products!$A$1:$G$49, MATCH($D864, products!$A$1:$A$49, 0), MATCH(orders!L$1, products!$A$1:$G$1, 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 ",0)</f>
        <v>Meade Birkin</v>
      </c>
      <c r="G865" s="2" t="str">
        <f>IF(_xlfn.XLOOKUP(C865,customers!$A$2:$A$1001,customers!$C$2:$C$1001,,0)=0,"",_xlfn.XLOOKUP(C865,customers!$A$2:$A$1001,customers!$C$2:$C$1001,,0))</f>
        <v>mbirkinnz@java.com</v>
      </c>
      <c r="H865" s="2" t="str">
        <f>_xlfn.XLOOKUP(C865,customers!$A$2:$A$1001,customers!$G$2:$G$1001,,0)</f>
        <v>United States</v>
      </c>
      <c r="I865" t="str">
        <f>INDEX(products!$A$1:$G$49, MATCH($D865, products!$A$1:$A$49, 0), MATCH(orders!I$1, products!$A$1:$G$1, 0))</f>
        <v>Lib</v>
      </c>
      <c r="J865" t="str">
        <f>INDEX(products!$A$1:$G$49, MATCH($D865, products!$A$1:$A$49, 0), MATCH(orders!J$1, products!$A$1:$G$1, 0))</f>
        <v>M</v>
      </c>
      <c r="K865" s="4">
        <f>INDEX(products!$A$1:$G$49, MATCH($D865, products!$A$1:$A$49, 0), MATCH(orders!K$1, products!$A$1:$G$1, 0))</f>
        <v>1</v>
      </c>
      <c r="L865" s="5">
        <f>INDEX(products!$A$1:$G$49, MATCH($D865, products!$A$1:$A$49, 0), MATCH(orders!L$1, products!$A$1:$G$1, 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 ",0)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 MATCH($D866, products!$A$1:$A$49, 0), MATCH(orders!I$1, products!$A$1:$G$1, 0))</f>
        <v>Rob</v>
      </c>
      <c r="J866" t="str">
        <f>INDEX(products!$A$1:$G$49, MATCH($D866, products!$A$1:$A$49, 0), MATCH(orders!J$1, products!$A$1:$G$1, 0))</f>
        <v>L</v>
      </c>
      <c r="K866" s="4">
        <f>INDEX(products!$A$1:$G$49, MATCH($D866, products!$A$1:$A$49, 0), MATCH(orders!K$1, products!$A$1:$G$1, 0))</f>
        <v>0.2</v>
      </c>
      <c r="L866" s="5">
        <f>INDEX(products!$A$1:$G$49, MATCH($D866, products!$A$1:$A$49, 0), MATCH(orders!L$1, products!$A$1:$G$1, 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 ",0)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 MATCH($D867, products!$A$1:$A$49, 0), MATCH(orders!I$1, products!$A$1:$G$1, 0))</f>
        <v>Ara</v>
      </c>
      <c r="J867" t="str">
        <f>INDEX(products!$A$1:$G$49, MATCH($D867, products!$A$1:$A$49, 0), MATCH(orders!J$1, products!$A$1:$G$1, 0))</f>
        <v>M</v>
      </c>
      <c r="K867" s="4">
        <f>INDEX(products!$A$1:$G$49, MATCH($D867, products!$A$1:$A$49, 0), MATCH(orders!K$1, products!$A$1:$G$1, 0))</f>
        <v>0.5</v>
      </c>
      <c r="L867" s="5">
        <f>INDEX(products!$A$1:$G$49, MATCH($D867, products!$A$1:$A$49, 0), MATCH(orders!L$1, products!$A$1:$G$1, 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 ",0)</f>
        <v>Rafaela Treacher</v>
      </c>
      <c r="G868" s="2" t="str">
        <f>IF(_xlfn.XLOOKUP(C868,customers!$A$2:$A$1001,customers!$C$2:$C$1001,,0)=0,"",_xlfn.XLOOKUP(C868,customers!$A$2:$A$1001,customers!$C$2:$C$1001,,0))</f>
        <v>rtreachero2@usa.gov</v>
      </c>
      <c r="H868" s="2" t="str">
        <f>_xlfn.XLOOKUP(C868,customers!$A$2:$A$1001,customers!$G$2:$G$1001,,0)</f>
        <v>Ireland</v>
      </c>
      <c r="I868" t="str">
        <f>INDEX(products!$A$1:$G$49, MATCH($D868, products!$A$1:$A$49, 0), MATCH(orders!I$1, products!$A$1:$G$1, 0))</f>
        <v>Ara</v>
      </c>
      <c r="J868" t="str">
        <f>INDEX(products!$A$1:$G$49, MATCH($D868, products!$A$1:$A$49, 0), MATCH(orders!J$1, products!$A$1:$G$1, 0))</f>
        <v>D</v>
      </c>
      <c r="K868" s="4">
        <f>INDEX(products!$A$1:$G$49, MATCH($D868, products!$A$1:$A$49, 0), MATCH(orders!K$1, products!$A$1:$G$1, 0))</f>
        <v>0.5</v>
      </c>
      <c r="L868" s="5">
        <f>INDEX(products!$A$1:$G$49, MATCH($D868, products!$A$1:$A$49, 0), MATCH(orders!L$1, products!$A$1:$G$1, 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 ",0)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 MATCH($D869, products!$A$1:$A$49, 0), MATCH(orders!I$1, products!$A$1:$G$1, 0))</f>
        <v>Ara</v>
      </c>
      <c r="J869" t="str">
        <f>INDEX(products!$A$1:$G$49, MATCH($D869, products!$A$1:$A$49, 0), MATCH(orders!J$1, products!$A$1:$G$1, 0))</f>
        <v>L</v>
      </c>
      <c r="K869" s="4">
        <f>INDEX(products!$A$1:$G$49, MATCH($D869, products!$A$1:$A$49, 0), MATCH(orders!K$1, products!$A$1:$G$1, 0))</f>
        <v>2.5</v>
      </c>
      <c r="L869" s="5">
        <f>INDEX(products!$A$1:$G$49, MATCH($D869, products!$A$1:$A$49, 0), MATCH(orders!L$1, products!$A$1:$G$1, 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 ",0)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 MATCH($D870, products!$A$1:$A$49, 0), MATCH(orders!I$1, products!$A$1:$G$1, 0))</f>
        <v>Exc</v>
      </c>
      <c r="J870" t="str">
        <f>INDEX(products!$A$1:$G$49, MATCH($D870, products!$A$1:$A$49, 0), MATCH(orders!J$1, products!$A$1:$G$1, 0))</f>
        <v>M</v>
      </c>
      <c r="K870" s="4">
        <f>INDEX(products!$A$1:$G$49, MATCH($D870, products!$A$1:$A$49, 0), MATCH(orders!K$1, products!$A$1:$G$1, 0))</f>
        <v>0.5</v>
      </c>
      <c r="L870" s="5">
        <f>INDEX(products!$A$1:$G$49, MATCH($D870, products!$A$1:$A$49, 0), MATCH(orders!L$1, products!$A$1:$G$1, 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 ",0)</f>
        <v>Alexina Randals</v>
      </c>
      <c r="G871" s="2" t="str">
        <f>IF(_xlfn.XLOOKUP(C871,customers!$A$2:$A$1001,customers!$C$2:$C$1001,,0)=0,"",_xlfn.XLOOKUP(C871,customers!$A$2:$A$1001,customers!$C$2:$C$1001,,0))</f>
        <v/>
      </c>
      <c r="H871" s="2" t="str">
        <f>_xlfn.XLOOKUP(C871,customers!$A$2:$A$1001,customers!$G$2:$G$1001,,0)</f>
        <v>United States</v>
      </c>
      <c r="I871" t="str">
        <f>INDEX(products!$A$1:$G$49, MATCH($D871, products!$A$1:$A$49, 0), MATCH(orders!I$1, products!$A$1:$G$1, 0))</f>
        <v>Rob</v>
      </c>
      <c r="J871" t="str">
        <f>INDEX(products!$A$1:$G$49, MATCH($D871, products!$A$1:$A$49, 0), MATCH(orders!J$1, products!$A$1:$G$1, 0))</f>
        <v>M</v>
      </c>
      <c r="K871" s="4">
        <f>INDEX(products!$A$1:$G$49, MATCH($D871, products!$A$1:$A$49, 0), MATCH(orders!K$1, products!$A$1:$G$1, 0))</f>
        <v>0.5</v>
      </c>
      <c r="L871" s="5">
        <f>INDEX(products!$A$1:$G$49, MATCH($D871, products!$A$1:$A$49, 0), MATCH(orders!L$1, products!$A$1:$G$1, 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 ",0)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 MATCH($D872, products!$A$1:$A$49, 0), MATCH(orders!I$1, products!$A$1:$G$1, 0))</f>
        <v>Exc</v>
      </c>
      <c r="J872" t="str">
        <f>INDEX(products!$A$1:$G$49, MATCH($D872, products!$A$1:$A$49, 0), MATCH(orders!J$1, products!$A$1:$G$1, 0))</f>
        <v>D</v>
      </c>
      <c r="K872" s="4">
        <f>INDEX(products!$A$1:$G$49, MATCH($D872, products!$A$1:$A$49, 0), MATCH(orders!K$1, products!$A$1:$G$1, 0))</f>
        <v>0.5</v>
      </c>
      <c r="L872" s="5">
        <f>INDEX(products!$A$1:$G$49, MATCH($D872, products!$A$1:$A$49, 0), MATCH(orders!L$1, products!$A$1:$G$1, 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 ",0)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 MATCH($D873, products!$A$1:$A$49, 0), MATCH(orders!I$1, products!$A$1:$G$1, 0))</f>
        <v>Exc</v>
      </c>
      <c r="J873" t="str">
        <f>INDEX(products!$A$1:$G$49, MATCH($D873, products!$A$1:$A$49, 0), MATCH(orders!J$1, products!$A$1:$G$1, 0))</f>
        <v>L</v>
      </c>
      <c r="K873" s="4">
        <f>INDEX(products!$A$1:$G$49, MATCH($D873, products!$A$1:$A$49, 0), MATCH(orders!K$1, products!$A$1:$G$1, 0))</f>
        <v>1</v>
      </c>
      <c r="L873" s="5">
        <f>INDEX(products!$A$1:$G$49, MATCH($D873, products!$A$1:$A$49, 0), MATCH(orders!L$1, products!$A$1:$G$1, 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 ",0)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 MATCH($D874, products!$A$1:$A$49, 0), MATCH(orders!I$1, products!$A$1:$G$1, 0))</f>
        <v>Ara</v>
      </c>
      <c r="J874" t="str">
        <f>INDEX(products!$A$1:$G$49, MATCH($D874, products!$A$1:$A$49, 0), MATCH(orders!J$1, products!$A$1:$G$1, 0))</f>
        <v>M</v>
      </c>
      <c r="K874" s="4">
        <f>INDEX(products!$A$1:$G$49, MATCH($D874, products!$A$1:$A$49, 0), MATCH(orders!K$1, products!$A$1:$G$1, 0))</f>
        <v>1</v>
      </c>
      <c r="L874" s="5">
        <f>INDEX(products!$A$1:$G$49, MATCH($D874, products!$A$1:$A$49, 0), MATCH(orders!L$1, products!$A$1:$G$1, 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 ",0)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 MATCH($D875, products!$A$1:$A$49, 0), MATCH(orders!I$1, products!$A$1:$G$1, 0))</f>
        <v>Rob</v>
      </c>
      <c r="J875" t="str">
        <f>INDEX(products!$A$1:$G$49, MATCH($D875, products!$A$1:$A$49, 0), MATCH(orders!J$1, products!$A$1:$G$1, 0))</f>
        <v>M</v>
      </c>
      <c r="K875" s="4">
        <f>INDEX(products!$A$1:$G$49, MATCH($D875, products!$A$1:$A$49, 0), MATCH(orders!K$1, products!$A$1:$G$1, 0))</f>
        <v>0.2</v>
      </c>
      <c r="L875" s="5">
        <f>INDEX(products!$A$1:$G$49, MATCH($D875, products!$A$1:$A$49, 0), MATCH(orders!L$1, products!$A$1:$G$1, 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 ",0)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 MATCH($D876, products!$A$1:$A$49, 0), MATCH(orders!I$1, products!$A$1:$G$1, 0))</f>
        <v>Ara</v>
      </c>
      <c r="J876" t="str">
        <f>INDEX(products!$A$1:$G$49, MATCH($D876, products!$A$1:$A$49, 0), MATCH(orders!J$1, products!$A$1:$G$1, 0))</f>
        <v>L</v>
      </c>
      <c r="K876" s="4">
        <f>INDEX(products!$A$1:$G$49, MATCH($D876, products!$A$1:$A$49, 0), MATCH(orders!K$1, products!$A$1:$G$1, 0))</f>
        <v>1</v>
      </c>
      <c r="L876" s="5">
        <f>INDEX(products!$A$1:$G$49, MATCH($D876, products!$A$1:$A$49, 0), MATCH(orders!L$1, products!$A$1:$G$1, 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 ",0)</f>
        <v>Orazio Comber</v>
      </c>
      <c r="G877" s="2" t="str">
        <f>IF(_xlfn.XLOOKUP(C877,customers!$A$2:$A$1001,customers!$C$2:$C$1001,,0)=0,"",_xlfn.XLOOKUP(C877,customers!$A$2:$A$1001,customers!$C$2:$C$1001,,0))</f>
        <v>ocomberob@goo.gl</v>
      </c>
      <c r="H877" s="2" t="str">
        <f>_xlfn.XLOOKUP(C877,customers!$A$2:$A$1001,customers!$G$2:$G$1001,,0)</f>
        <v>Ireland</v>
      </c>
      <c r="I877" t="str">
        <f>INDEX(products!$A$1:$G$49, MATCH($D877, products!$A$1:$A$49, 0), MATCH(orders!I$1, products!$A$1:$G$1, 0))</f>
        <v>Lib</v>
      </c>
      <c r="J877" t="str">
        <f>INDEX(products!$A$1:$G$49, MATCH($D877, products!$A$1:$A$49, 0), MATCH(orders!J$1, products!$A$1:$G$1, 0))</f>
        <v>M</v>
      </c>
      <c r="K877" s="4">
        <f>INDEX(products!$A$1:$G$49, MATCH($D877, products!$A$1:$A$49, 0), MATCH(orders!K$1, products!$A$1:$G$1, 0))</f>
        <v>0.5</v>
      </c>
      <c r="L877" s="5">
        <f>INDEX(products!$A$1:$G$49, MATCH($D877, products!$A$1:$A$49, 0), MATCH(orders!L$1, products!$A$1:$G$1, 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 ",0)</f>
        <v>Orazio Comber</v>
      </c>
      <c r="G878" s="2" t="str">
        <f>IF(_xlfn.XLOOKUP(C878,customers!$A$2:$A$1001,customers!$C$2:$C$1001,,0)=0,"",_xlfn.XLOOKUP(C878,customers!$A$2:$A$1001,customers!$C$2:$C$1001,,0))</f>
        <v>ocomberob@goo.gl</v>
      </c>
      <c r="H878" s="2" t="str">
        <f>_xlfn.XLOOKUP(C878,customers!$A$2:$A$1001,customers!$G$2:$G$1001,,0)</f>
        <v>Ireland</v>
      </c>
      <c r="I878" t="str">
        <f>INDEX(products!$A$1:$G$49, MATCH($D878, products!$A$1:$A$49, 0), MATCH(orders!I$1, products!$A$1:$G$1, 0))</f>
        <v>Ara</v>
      </c>
      <c r="J878" t="str">
        <f>INDEX(products!$A$1:$G$49, MATCH($D878, products!$A$1:$A$49, 0), MATCH(orders!J$1, products!$A$1:$G$1, 0))</f>
        <v>L</v>
      </c>
      <c r="K878" s="4">
        <f>INDEX(products!$A$1:$G$49, MATCH($D878, products!$A$1:$A$49, 0), MATCH(orders!K$1, products!$A$1:$G$1, 0))</f>
        <v>0.5</v>
      </c>
      <c r="L878" s="5">
        <f>INDEX(products!$A$1:$G$49, MATCH($D878, products!$A$1:$A$49, 0), MATCH(orders!L$1, products!$A$1:$G$1, 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 ",0)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 MATCH($D879, products!$A$1:$A$49, 0), MATCH(orders!I$1, products!$A$1:$G$1, 0))</f>
        <v>Lib</v>
      </c>
      <c r="J879" t="str">
        <f>INDEX(products!$A$1:$G$49, MATCH($D879, products!$A$1:$A$49, 0), MATCH(orders!J$1, products!$A$1:$G$1, 0))</f>
        <v>L</v>
      </c>
      <c r="K879" s="4">
        <f>INDEX(products!$A$1:$G$49, MATCH($D879, products!$A$1:$A$49, 0), MATCH(orders!K$1, products!$A$1:$G$1, 0))</f>
        <v>0.5</v>
      </c>
      <c r="L879" s="5">
        <f>INDEX(products!$A$1:$G$49, MATCH($D879, products!$A$1:$A$49, 0), MATCH(orders!L$1, products!$A$1:$G$1, 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 ",0)</f>
        <v>Izaak Primak</v>
      </c>
      <c r="G880" s="2" t="str">
        <f>IF(_xlfn.XLOOKUP(C880,customers!$A$2:$A$1001,customers!$C$2:$C$1001,,0)=0,"",_xlfn.XLOOKUP(C880,customers!$A$2:$A$1001,customers!$C$2:$C$1001,,0))</f>
        <v/>
      </c>
      <c r="H880" s="2" t="str">
        <f>_xlfn.XLOOKUP(C880,customers!$A$2:$A$1001,customers!$G$2:$G$1001,,0)</f>
        <v>United States</v>
      </c>
      <c r="I880" t="str">
        <f>INDEX(products!$A$1:$G$49, MATCH($D880, products!$A$1:$A$49, 0), MATCH(orders!I$1, products!$A$1:$G$1, 0))</f>
        <v>Rob</v>
      </c>
      <c r="J880" t="str">
        <f>INDEX(products!$A$1:$G$49, MATCH($D880, products!$A$1:$A$49, 0), MATCH(orders!J$1, products!$A$1:$G$1, 0))</f>
        <v>L</v>
      </c>
      <c r="K880" s="4">
        <f>INDEX(products!$A$1:$G$49, MATCH($D880, products!$A$1:$A$49, 0), MATCH(orders!K$1, products!$A$1:$G$1, 0))</f>
        <v>2.5</v>
      </c>
      <c r="L880" s="5">
        <f>INDEX(products!$A$1:$G$49, MATCH($D880, products!$A$1:$A$49, 0), MATCH(orders!L$1, products!$A$1:$G$1, 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 ",0)</f>
        <v>Brittani Thoresbie</v>
      </c>
      <c r="G881" s="2" t="str">
        <f>IF(_xlfn.XLOOKUP(C881,customers!$A$2:$A$1001,customers!$C$2:$C$1001,,0)=0,"",_xlfn.XLOOKUP(C881,customers!$A$2:$A$1001,customers!$C$2:$C$1001,,0))</f>
        <v/>
      </c>
      <c r="H881" s="2" t="str">
        <f>_xlfn.XLOOKUP(C881,customers!$A$2:$A$1001,customers!$G$2:$G$1001,,0)</f>
        <v>United States</v>
      </c>
      <c r="I881" t="str">
        <f>INDEX(products!$A$1:$G$49, MATCH($D881, products!$A$1:$A$49, 0), MATCH(orders!I$1, products!$A$1:$G$1, 0))</f>
        <v>Exc</v>
      </c>
      <c r="J881" t="str">
        <f>INDEX(products!$A$1:$G$49, MATCH($D881, products!$A$1:$A$49, 0), MATCH(orders!J$1, products!$A$1:$G$1, 0))</f>
        <v>D</v>
      </c>
      <c r="K881" s="4">
        <f>INDEX(products!$A$1:$G$49, MATCH($D881, products!$A$1:$A$49, 0), MATCH(orders!K$1, products!$A$1:$G$1, 0))</f>
        <v>0.2</v>
      </c>
      <c r="L881" s="5">
        <f>INDEX(products!$A$1:$G$49, MATCH($D881, products!$A$1:$A$49, 0), MATCH(orders!L$1, products!$A$1:$G$1, 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 ",0)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 MATCH($D882, products!$A$1:$A$49, 0), MATCH(orders!I$1, products!$A$1:$G$1, 0))</f>
        <v>Rob</v>
      </c>
      <c r="J882" t="str">
        <f>INDEX(products!$A$1:$G$49, MATCH($D882, products!$A$1:$A$49, 0), MATCH(orders!J$1, products!$A$1:$G$1, 0))</f>
        <v>L</v>
      </c>
      <c r="K882" s="4">
        <f>INDEX(products!$A$1:$G$49, MATCH($D882, products!$A$1:$A$49, 0), MATCH(orders!K$1, products!$A$1:$G$1, 0))</f>
        <v>0.2</v>
      </c>
      <c r="L882" s="5">
        <f>INDEX(products!$A$1:$G$49, MATCH($D882, products!$A$1:$A$49, 0), MATCH(orders!L$1, products!$A$1:$G$1, 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 ",0)</f>
        <v>Bobbe Castagneto</v>
      </c>
      <c r="G883" s="2" t="str">
        <f>IF(_xlfn.XLOOKUP(C883,customers!$A$2:$A$1001,customers!$C$2:$C$1001,,0)=0,"",_xlfn.XLOOKUP(C883,customers!$A$2:$A$1001,customers!$C$2:$C$1001,,0))</f>
        <v/>
      </c>
      <c r="H883" s="2" t="str">
        <f>_xlfn.XLOOKUP(C883,customers!$A$2:$A$1001,customers!$G$2:$G$1001,,0)</f>
        <v>United States</v>
      </c>
      <c r="I883" t="str">
        <f>INDEX(products!$A$1:$G$49, MATCH($D883, products!$A$1:$A$49, 0), MATCH(orders!I$1, products!$A$1:$G$1, 0))</f>
        <v>Ara</v>
      </c>
      <c r="J883" t="str">
        <f>INDEX(products!$A$1:$G$49, MATCH($D883, products!$A$1:$A$49, 0), MATCH(orders!J$1, products!$A$1:$G$1, 0))</f>
        <v>L</v>
      </c>
      <c r="K883" s="4">
        <f>INDEX(products!$A$1:$G$49, MATCH($D883, products!$A$1:$A$49, 0), MATCH(orders!K$1, products!$A$1:$G$1, 0))</f>
        <v>0.2</v>
      </c>
      <c r="L883" s="5">
        <f>INDEX(products!$A$1:$G$49, MATCH($D883, products!$A$1:$A$49, 0), MATCH(orders!L$1, products!$A$1:$G$1, 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 ",0)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 MATCH($D884, products!$A$1:$A$49, 0), MATCH(orders!I$1, products!$A$1:$G$1, 0))</f>
        <v>Ara</v>
      </c>
      <c r="J884" t="str">
        <f>INDEX(products!$A$1:$G$49, MATCH($D884, products!$A$1:$A$49, 0), MATCH(orders!J$1, products!$A$1:$G$1, 0))</f>
        <v>D</v>
      </c>
      <c r="K884" s="4">
        <f>INDEX(products!$A$1:$G$49, MATCH($D884, products!$A$1:$A$49, 0), MATCH(orders!K$1, products!$A$1:$G$1, 0))</f>
        <v>2.5</v>
      </c>
      <c r="L884" s="5">
        <f>INDEX(products!$A$1:$G$49, MATCH($D884, products!$A$1:$A$49, 0), MATCH(orders!L$1, products!$A$1:$G$1, 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 ",0)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 MATCH($D885, products!$A$1:$A$49, 0), MATCH(orders!I$1, products!$A$1:$G$1, 0))</f>
        <v>Ara</v>
      </c>
      <c r="J885" t="str">
        <f>INDEX(products!$A$1:$G$49, MATCH($D885, products!$A$1:$A$49, 0), MATCH(orders!J$1, products!$A$1:$G$1, 0))</f>
        <v>M</v>
      </c>
      <c r="K885" s="4">
        <f>INDEX(products!$A$1:$G$49, MATCH($D885, products!$A$1:$A$49, 0), MATCH(orders!K$1, products!$A$1:$G$1, 0))</f>
        <v>2.5</v>
      </c>
      <c r="L885" s="5">
        <f>INDEX(products!$A$1:$G$49, MATCH($D885, products!$A$1:$A$49, 0), MATCH(orders!L$1, products!$A$1:$G$1, 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 ",0)</f>
        <v>Delainey Kiddy</v>
      </c>
      <c r="G886" s="2" t="str">
        <f>IF(_xlfn.XLOOKUP(C886,customers!$A$2:$A$1001,customers!$C$2:$C$1001,,0)=0,"",_xlfn.XLOOKUP(C886,customers!$A$2:$A$1001,customers!$C$2:$C$1001,,0))</f>
        <v>dkiddyok@fda.gov</v>
      </c>
      <c r="H886" s="2" t="str">
        <f>_xlfn.XLOOKUP(C886,customers!$A$2:$A$1001,customers!$G$2:$G$1001,,0)</f>
        <v>United States</v>
      </c>
      <c r="I886" t="str">
        <f>INDEX(products!$A$1:$G$49, MATCH($D886, products!$A$1:$A$49, 0), MATCH(orders!I$1, products!$A$1:$G$1, 0))</f>
        <v>Rob</v>
      </c>
      <c r="J886" t="str">
        <f>INDEX(products!$A$1:$G$49, MATCH($D886, products!$A$1:$A$49, 0), MATCH(orders!J$1, products!$A$1:$G$1, 0))</f>
        <v>D</v>
      </c>
      <c r="K886" s="4">
        <f>INDEX(products!$A$1:$G$49, MATCH($D886, products!$A$1:$A$49, 0), MATCH(orders!K$1, products!$A$1:$G$1, 0))</f>
        <v>0.5</v>
      </c>
      <c r="L886" s="5">
        <f>INDEX(products!$A$1:$G$49, MATCH($D886, products!$A$1:$A$49, 0), MATCH(orders!L$1, products!$A$1:$G$1, 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 ",0)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 MATCH($D887, products!$A$1:$A$49, 0), MATCH(orders!I$1, products!$A$1:$G$1, 0))</f>
        <v>Rob</v>
      </c>
      <c r="J887" t="str">
        <f>INDEX(products!$A$1:$G$49, MATCH($D887, products!$A$1:$A$49, 0), MATCH(orders!J$1, products!$A$1:$G$1, 0))</f>
        <v>D</v>
      </c>
      <c r="K887" s="4">
        <f>INDEX(products!$A$1:$G$49, MATCH($D887, products!$A$1:$A$49, 0), MATCH(orders!K$1, products!$A$1:$G$1, 0))</f>
        <v>2.5</v>
      </c>
      <c r="L887" s="5">
        <f>INDEX(products!$A$1:$G$49, MATCH($D887, products!$A$1:$A$49, 0), MATCH(orders!L$1, products!$A$1:$G$1, 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 ",0)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 MATCH($D888, products!$A$1:$A$49, 0), MATCH(orders!I$1, products!$A$1:$G$1, 0))</f>
        <v>Lib</v>
      </c>
      <c r="J888" t="str">
        <f>INDEX(products!$A$1:$G$49, MATCH($D888, products!$A$1:$A$49, 0), MATCH(orders!J$1, products!$A$1:$G$1, 0))</f>
        <v>M</v>
      </c>
      <c r="K888" s="4">
        <f>INDEX(products!$A$1:$G$49, MATCH($D888, products!$A$1:$A$49, 0), MATCH(orders!K$1, products!$A$1:$G$1, 0))</f>
        <v>0.5</v>
      </c>
      <c r="L888" s="5">
        <f>INDEX(products!$A$1:$G$49, MATCH($D888, products!$A$1:$A$49, 0), MATCH(orders!L$1, products!$A$1:$G$1, 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 ",0)</f>
        <v>Kienan Ferson</v>
      </c>
      <c r="G889" s="2" t="str">
        <f>IF(_xlfn.XLOOKUP(C889,customers!$A$2:$A$1001,customers!$C$2:$C$1001,,0)=0,"",_xlfn.XLOOKUP(C889,customers!$A$2:$A$1001,customers!$C$2:$C$1001,,0))</f>
        <v>kfersonon@g.co</v>
      </c>
      <c r="H889" s="2" t="str">
        <f>_xlfn.XLOOKUP(C889,customers!$A$2:$A$1001,customers!$G$2:$G$1001,,0)</f>
        <v>United States</v>
      </c>
      <c r="I889" t="str">
        <f>INDEX(products!$A$1:$G$49, MATCH($D889, products!$A$1:$A$49, 0), MATCH(orders!I$1, products!$A$1:$G$1, 0))</f>
        <v>Exc</v>
      </c>
      <c r="J889" t="str">
        <f>INDEX(products!$A$1:$G$49, MATCH($D889, products!$A$1:$A$49, 0), MATCH(orders!J$1, products!$A$1:$G$1, 0))</f>
        <v>L</v>
      </c>
      <c r="K889" s="4">
        <f>INDEX(products!$A$1:$G$49, MATCH($D889, products!$A$1:$A$49, 0), MATCH(orders!K$1, products!$A$1:$G$1, 0))</f>
        <v>0.2</v>
      </c>
      <c r="L889" s="5">
        <f>INDEX(products!$A$1:$G$49, MATCH($D889, products!$A$1:$A$49, 0), MATCH(orders!L$1, products!$A$1:$G$1, 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 ",0)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 MATCH($D890, products!$A$1:$A$49, 0), MATCH(orders!I$1, products!$A$1:$G$1, 0))</f>
        <v>Ara</v>
      </c>
      <c r="J890" t="str">
        <f>INDEX(products!$A$1:$G$49, MATCH($D890, products!$A$1:$A$49, 0), MATCH(orders!J$1, products!$A$1:$G$1, 0))</f>
        <v>L</v>
      </c>
      <c r="K890" s="4">
        <f>INDEX(products!$A$1:$G$49, MATCH($D890, products!$A$1:$A$49, 0), MATCH(orders!K$1, products!$A$1:$G$1, 0))</f>
        <v>0.2</v>
      </c>
      <c r="L890" s="5">
        <f>INDEX(products!$A$1:$G$49, MATCH($D890, products!$A$1:$A$49, 0), MATCH(orders!L$1, products!$A$1:$G$1, 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 ",0)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 MATCH($D891, products!$A$1:$A$49, 0), MATCH(orders!I$1, products!$A$1:$G$1, 0))</f>
        <v>Rob</v>
      </c>
      <c r="J891" t="str">
        <f>INDEX(products!$A$1:$G$49, MATCH($D891, products!$A$1:$A$49, 0), MATCH(orders!J$1, products!$A$1:$G$1, 0))</f>
        <v>D</v>
      </c>
      <c r="K891" s="4">
        <f>INDEX(products!$A$1:$G$49, MATCH($D891, products!$A$1:$A$49, 0), MATCH(orders!K$1, products!$A$1:$G$1, 0))</f>
        <v>0.2</v>
      </c>
      <c r="L891" s="5">
        <f>INDEX(products!$A$1:$G$49, MATCH($D891, products!$A$1:$A$49, 0), MATCH(orders!L$1, products!$A$1:$G$1, 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 ",0)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 MATCH($D892, products!$A$1:$A$49, 0), MATCH(orders!I$1, products!$A$1:$G$1, 0))</f>
        <v>Rob</v>
      </c>
      <c r="J892" t="str">
        <f>INDEX(products!$A$1:$G$49, MATCH($D892, products!$A$1:$A$49, 0), MATCH(orders!J$1, products!$A$1:$G$1, 0))</f>
        <v>D</v>
      </c>
      <c r="K892" s="4">
        <f>INDEX(products!$A$1:$G$49, MATCH($D892, products!$A$1:$A$49, 0), MATCH(orders!K$1, products!$A$1:$G$1, 0))</f>
        <v>2.5</v>
      </c>
      <c r="L892" s="5">
        <f>INDEX(products!$A$1:$G$49, MATCH($D892, products!$A$1:$A$49, 0), MATCH(orders!L$1, products!$A$1:$G$1, 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 ",0)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 MATCH($D893, products!$A$1:$A$49, 0), MATCH(orders!I$1, products!$A$1:$G$1, 0))</f>
        <v>Ara</v>
      </c>
      <c r="J893" t="str">
        <f>INDEX(products!$A$1:$G$49, MATCH($D893, products!$A$1:$A$49, 0), MATCH(orders!J$1, products!$A$1:$G$1, 0))</f>
        <v>D</v>
      </c>
      <c r="K893" s="4">
        <f>INDEX(products!$A$1:$G$49, MATCH($D893, products!$A$1:$A$49, 0), MATCH(orders!K$1, products!$A$1:$G$1, 0))</f>
        <v>2.5</v>
      </c>
      <c r="L893" s="5">
        <f>INDEX(products!$A$1:$G$49, MATCH($D893, products!$A$1:$A$49, 0), MATCH(orders!L$1, products!$A$1:$G$1, 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 ",0)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 MATCH($D894, products!$A$1:$A$49, 0), MATCH(orders!I$1, products!$A$1:$G$1, 0))</f>
        <v>Exc</v>
      </c>
      <c r="J894" t="str">
        <f>INDEX(products!$A$1:$G$49, MATCH($D894, products!$A$1:$A$49, 0), MATCH(orders!J$1, products!$A$1:$G$1, 0))</f>
        <v>M</v>
      </c>
      <c r="K894" s="4">
        <f>INDEX(products!$A$1:$G$49, MATCH($D894, products!$A$1:$A$49, 0), MATCH(orders!K$1, products!$A$1:$G$1, 0))</f>
        <v>0.2</v>
      </c>
      <c r="L894" s="5">
        <f>INDEX(products!$A$1:$G$49, MATCH($D894, products!$A$1:$A$49, 0), MATCH(orders!L$1, products!$A$1:$G$1, 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 ",0)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 MATCH($D895, products!$A$1:$A$49, 0), MATCH(orders!I$1, products!$A$1:$G$1, 0))</f>
        <v>Lib</v>
      </c>
      <c r="J895" t="str">
        <f>INDEX(products!$A$1:$G$49, MATCH($D895, products!$A$1:$A$49, 0), MATCH(orders!J$1, products!$A$1:$G$1, 0))</f>
        <v>L</v>
      </c>
      <c r="K895" s="4">
        <f>INDEX(products!$A$1:$G$49, MATCH($D895, products!$A$1:$A$49, 0), MATCH(orders!K$1, products!$A$1:$G$1, 0))</f>
        <v>0.5</v>
      </c>
      <c r="L895" s="5">
        <f>INDEX(products!$A$1:$G$49, MATCH($D895, products!$A$1:$A$49, 0), MATCH(orders!L$1, products!$A$1:$G$1, 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 ",0)</f>
        <v>Sharity Wickens</v>
      </c>
      <c r="G896" s="2" t="str">
        <f>IF(_xlfn.XLOOKUP(C896,customers!$A$2:$A$1001,customers!$C$2:$C$1001,,0)=0,"",_xlfn.XLOOKUP(C896,customers!$A$2:$A$1001,customers!$C$2:$C$1001,,0))</f>
        <v/>
      </c>
      <c r="H896" s="2" t="str">
        <f>_xlfn.XLOOKUP(C896,customers!$A$2:$A$1001,customers!$G$2:$G$1001,,0)</f>
        <v>Ireland</v>
      </c>
      <c r="I896" t="str">
        <f>INDEX(products!$A$1:$G$49, MATCH($D896, products!$A$1:$A$49, 0), MATCH(orders!I$1, products!$A$1:$G$1, 0))</f>
        <v>Rob</v>
      </c>
      <c r="J896" t="str">
        <f>INDEX(products!$A$1:$G$49, MATCH($D896, products!$A$1:$A$49, 0), MATCH(orders!J$1, products!$A$1:$G$1, 0))</f>
        <v>D</v>
      </c>
      <c r="K896" s="4">
        <f>INDEX(products!$A$1:$G$49, MATCH($D896, products!$A$1:$A$49, 0), MATCH(orders!K$1, products!$A$1:$G$1, 0))</f>
        <v>2.5</v>
      </c>
      <c r="L896" s="5">
        <f>INDEX(products!$A$1:$G$49, MATCH($D896, products!$A$1:$A$49, 0), MATCH(orders!L$1, products!$A$1:$G$1, 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 ",0)</f>
        <v>Derick Snow</v>
      </c>
      <c r="G897" s="2" t="str">
        <f>IF(_xlfn.XLOOKUP(C897,customers!$A$2:$A$1001,customers!$C$2:$C$1001,,0)=0,"",_xlfn.XLOOKUP(C897,customers!$A$2:$A$1001,customers!$C$2:$C$1001,,0))</f>
        <v/>
      </c>
      <c r="H897" s="2" t="str">
        <f>_xlfn.XLOOKUP(C897,customers!$A$2:$A$1001,customers!$G$2:$G$1001,,0)</f>
        <v>United States</v>
      </c>
      <c r="I897" t="str">
        <f>INDEX(products!$A$1:$G$49, MATCH($D897, products!$A$1:$A$49, 0), MATCH(orders!I$1, products!$A$1:$G$1, 0))</f>
        <v>Exc</v>
      </c>
      <c r="J897" t="str">
        <f>INDEX(products!$A$1:$G$49, MATCH($D897, products!$A$1:$A$49, 0), MATCH(orders!J$1, products!$A$1:$G$1, 0))</f>
        <v>M</v>
      </c>
      <c r="K897" s="4">
        <f>INDEX(products!$A$1:$G$49, MATCH($D897, products!$A$1:$A$49, 0), MATCH(orders!K$1, products!$A$1:$G$1, 0))</f>
        <v>2.5</v>
      </c>
      <c r="L897" s="5">
        <f>INDEX(products!$A$1:$G$49, MATCH($D897, products!$A$1:$A$49, 0), MATCH(orders!L$1, products!$A$1:$G$1, 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 ",0)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 MATCH($D898, products!$A$1:$A$49, 0), MATCH(orders!I$1, products!$A$1:$G$1, 0))</f>
        <v>Rob</v>
      </c>
      <c r="J898" t="str">
        <f>INDEX(products!$A$1:$G$49, MATCH($D898, products!$A$1:$A$49, 0), MATCH(orders!J$1, products!$A$1:$G$1, 0))</f>
        <v>D</v>
      </c>
      <c r="K898" s="4">
        <f>INDEX(products!$A$1:$G$49, MATCH($D898, products!$A$1:$A$49, 0), MATCH(orders!K$1, products!$A$1:$G$1, 0))</f>
        <v>0.5</v>
      </c>
      <c r="L898" s="5">
        <f>INDEX(products!$A$1:$G$49, MATCH($D898, products!$A$1:$A$49, 0), MATCH(orders!L$1, products!$A$1:$G$1, 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 ",0)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 MATCH($D899, products!$A$1:$A$49, 0), MATCH(orders!I$1, products!$A$1:$G$1, 0))</f>
        <v>Exc</v>
      </c>
      <c r="J899" t="str">
        <f>INDEX(products!$A$1:$G$49, MATCH($D899, products!$A$1:$A$49, 0), MATCH(orders!J$1, products!$A$1:$G$1, 0))</f>
        <v>D</v>
      </c>
      <c r="K899" s="4">
        <f>INDEX(products!$A$1:$G$49, MATCH($D899, products!$A$1:$A$49, 0), MATCH(orders!K$1, products!$A$1:$G$1, 0))</f>
        <v>1</v>
      </c>
      <c r="L899" s="5">
        <f>INDEX(products!$A$1:$G$49, MATCH($D899, products!$A$1:$A$49, 0), MATCH(orders!L$1, products!$A$1:$G$1, 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 ",0)</f>
        <v>Daryn Cassius</v>
      </c>
      <c r="G900" s="2" t="str">
        <f>IF(_xlfn.XLOOKUP(C900,customers!$A$2:$A$1001,customers!$C$2:$C$1001,,0)=0,"",_xlfn.XLOOKUP(C900,customers!$A$2:$A$1001,customers!$C$2:$C$1001,,0))</f>
        <v/>
      </c>
      <c r="H900" s="2" t="str">
        <f>_xlfn.XLOOKUP(C900,customers!$A$2:$A$1001,customers!$G$2:$G$1001,,0)</f>
        <v>United States</v>
      </c>
      <c r="I900" t="str">
        <f>INDEX(products!$A$1:$G$49, MATCH($D900, products!$A$1:$A$49, 0), MATCH(orders!I$1, products!$A$1:$G$1, 0))</f>
        <v>Rob</v>
      </c>
      <c r="J900" t="str">
        <f>INDEX(products!$A$1:$G$49, MATCH($D900, products!$A$1:$A$49, 0), MATCH(orders!J$1, products!$A$1:$G$1, 0))</f>
        <v>L</v>
      </c>
      <c r="K900" s="4">
        <f>INDEX(products!$A$1:$G$49, MATCH($D900, products!$A$1:$A$49, 0), MATCH(orders!K$1, products!$A$1:$G$1, 0))</f>
        <v>0.5</v>
      </c>
      <c r="L900" s="5">
        <f>INDEX(products!$A$1:$G$49, MATCH($D900, products!$A$1:$A$49, 0), MATCH(orders!L$1, products!$A$1:$G$1, 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 ",0)</f>
        <v>Derick Snow</v>
      </c>
      <c r="G901" s="2" t="str">
        <f>IF(_xlfn.XLOOKUP(C901,customers!$A$2:$A$1001,customers!$C$2:$C$1001,,0)=0,"",_xlfn.XLOOKUP(C901,customers!$A$2:$A$1001,customers!$C$2:$C$1001,,0))</f>
        <v/>
      </c>
      <c r="H901" s="2" t="str">
        <f>_xlfn.XLOOKUP(C901,customers!$A$2:$A$1001,customers!$G$2:$G$1001,,0)</f>
        <v>United States</v>
      </c>
      <c r="I901" t="str">
        <f>INDEX(products!$A$1:$G$49, MATCH($D901, products!$A$1:$A$49, 0), MATCH(orders!I$1, products!$A$1:$G$1, 0))</f>
        <v>Lib</v>
      </c>
      <c r="J901" t="str">
        <f>INDEX(products!$A$1:$G$49, MATCH($D901, products!$A$1:$A$49, 0), MATCH(orders!J$1, products!$A$1:$G$1, 0))</f>
        <v>M</v>
      </c>
      <c r="K901" s="4">
        <f>INDEX(products!$A$1:$G$49, MATCH($D901, products!$A$1:$A$49, 0), MATCH(orders!K$1, products!$A$1:$G$1, 0))</f>
        <v>1</v>
      </c>
      <c r="L901" s="5">
        <f>INDEX(products!$A$1:$G$49, MATCH($D901, products!$A$1:$A$49, 0), MATCH(orders!L$1, products!$A$1:$G$1, 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 ",0)</f>
        <v>Skelly Dolohunty</v>
      </c>
      <c r="G902" s="2" t="str">
        <f>IF(_xlfn.XLOOKUP(C902,customers!$A$2:$A$1001,customers!$C$2:$C$1001,,0)=0,"",_xlfn.XLOOKUP(C902,customers!$A$2:$A$1001,customers!$C$2:$C$1001,,0))</f>
        <v/>
      </c>
      <c r="H902" s="2" t="str">
        <f>_xlfn.XLOOKUP(C902,customers!$A$2:$A$1001,customers!$G$2:$G$1001,,0)</f>
        <v>Ireland</v>
      </c>
      <c r="I902" t="str">
        <f>INDEX(products!$A$1:$G$49, MATCH($D902, products!$A$1:$A$49, 0), MATCH(orders!I$1, products!$A$1:$G$1, 0))</f>
        <v>Lib</v>
      </c>
      <c r="J902" t="str">
        <f>INDEX(products!$A$1:$G$49, MATCH($D902, products!$A$1:$A$49, 0), MATCH(orders!J$1, products!$A$1:$G$1, 0))</f>
        <v>L</v>
      </c>
      <c r="K902" s="4">
        <f>INDEX(products!$A$1:$G$49, MATCH($D902, products!$A$1:$A$49, 0), MATCH(orders!K$1, products!$A$1:$G$1, 0))</f>
        <v>1</v>
      </c>
      <c r="L902" s="5">
        <f>INDEX(products!$A$1:$G$49, MATCH($D902, products!$A$1:$A$49, 0), MATCH(orders!L$1, products!$A$1:$G$1, 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 ",0)</f>
        <v>Drake Jevon</v>
      </c>
      <c r="G903" s="2" t="str">
        <f>IF(_xlfn.XLOOKUP(C903,customers!$A$2:$A$1001,customers!$C$2:$C$1001,,0)=0,"",_xlfn.XLOOKUP(C903,customers!$A$2:$A$1001,customers!$C$2:$C$1001,,0))</f>
        <v>djevonp1@ibm.com</v>
      </c>
      <c r="H903" s="2" t="str">
        <f>_xlfn.XLOOKUP(C903,customers!$A$2:$A$1001,customers!$G$2:$G$1001,,0)</f>
        <v>United States</v>
      </c>
      <c r="I903" t="str">
        <f>INDEX(products!$A$1:$G$49, MATCH($D903, products!$A$1:$A$49, 0), MATCH(orders!I$1, products!$A$1:$G$1, 0))</f>
        <v>Rob</v>
      </c>
      <c r="J903" t="str">
        <f>INDEX(products!$A$1:$G$49, MATCH($D903, products!$A$1:$A$49, 0), MATCH(orders!J$1, products!$A$1:$G$1, 0))</f>
        <v>L</v>
      </c>
      <c r="K903" s="4">
        <f>INDEX(products!$A$1:$G$49, MATCH($D903, products!$A$1:$A$49, 0), MATCH(orders!K$1, products!$A$1:$G$1, 0))</f>
        <v>0.2</v>
      </c>
      <c r="L903" s="5">
        <f>INDEX(products!$A$1:$G$49, MATCH($D903, products!$A$1:$A$49, 0), MATCH(orders!L$1, products!$A$1:$G$1, 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 ",0)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 MATCH($D904, products!$A$1:$A$49, 0), MATCH(orders!I$1, products!$A$1:$G$1, 0))</f>
        <v>Exc</v>
      </c>
      <c r="J904" t="str">
        <f>INDEX(products!$A$1:$G$49, MATCH($D904, products!$A$1:$A$49, 0), MATCH(orders!J$1, products!$A$1:$G$1, 0))</f>
        <v>M</v>
      </c>
      <c r="K904" s="4">
        <f>INDEX(products!$A$1:$G$49, MATCH($D904, products!$A$1:$A$49, 0), MATCH(orders!K$1, products!$A$1:$G$1, 0))</f>
        <v>2.5</v>
      </c>
      <c r="L904" s="5">
        <f>INDEX(products!$A$1:$G$49, MATCH($D904, products!$A$1:$A$49, 0), MATCH(orders!L$1, products!$A$1:$G$1, 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 ",0)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 MATCH($D905, products!$A$1:$A$49, 0), MATCH(orders!I$1, products!$A$1:$G$1, 0))</f>
        <v>Lib</v>
      </c>
      <c r="J905" t="str">
        <f>INDEX(products!$A$1:$G$49, MATCH($D905, products!$A$1:$A$49, 0), MATCH(orders!J$1, products!$A$1:$G$1, 0))</f>
        <v>M</v>
      </c>
      <c r="K905" s="4">
        <f>INDEX(products!$A$1:$G$49, MATCH($D905, products!$A$1:$A$49, 0), MATCH(orders!K$1, products!$A$1:$G$1, 0))</f>
        <v>0.5</v>
      </c>
      <c r="L905" s="5">
        <f>INDEX(products!$A$1:$G$49, MATCH($D905, products!$A$1:$A$49, 0), MATCH(orders!L$1, products!$A$1:$G$1, 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 ",0)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 MATCH($D906, products!$A$1:$A$49, 0), MATCH(orders!I$1, products!$A$1:$G$1, 0))</f>
        <v>Ara</v>
      </c>
      <c r="J906" t="str">
        <f>INDEX(products!$A$1:$G$49, MATCH($D906, products!$A$1:$A$49, 0), MATCH(orders!J$1, products!$A$1:$G$1, 0))</f>
        <v>L</v>
      </c>
      <c r="K906" s="4">
        <f>INDEX(products!$A$1:$G$49, MATCH($D906, products!$A$1:$A$49, 0), MATCH(orders!K$1, products!$A$1:$G$1, 0))</f>
        <v>2.5</v>
      </c>
      <c r="L906" s="5">
        <f>INDEX(products!$A$1:$G$49, MATCH($D906, products!$A$1:$A$49, 0), MATCH(orders!L$1, products!$A$1:$G$1, 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 ",0)</f>
        <v>Darcy Lochran</v>
      </c>
      <c r="G907" s="2" t="str">
        <f>IF(_xlfn.XLOOKUP(C907,customers!$A$2:$A$1001,customers!$C$2:$C$1001,,0)=0,"",_xlfn.XLOOKUP(C907,customers!$A$2:$A$1001,customers!$C$2:$C$1001,,0))</f>
        <v/>
      </c>
      <c r="H907" s="2" t="str">
        <f>_xlfn.XLOOKUP(C907,customers!$A$2:$A$1001,customers!$G$2:$G$1001,,0)</f>
        <v>United States</v>
      </c>
      <c r="I907" t="str">
        <f>INDEX(products!$A$1:$G$49, MATCH($D907, products!$A$1:$A$49, 0), MATCH(orders!I$1, products!$A$1:$G$1, 0))</f>
        <v>Ara</v>
      </c>
      <c r="J907" t="str">
        <f>INDEX(products!$A$1:$G$49, MATCH($D907, products!$A$1:$A$49, 0), MATCH(orders!J$1, products!$A$1:$G$1, 0))</f>
        <v>M</v>
      </c>
      <c r="K907" s="4">
        <f>INDEX(products!$A$1:$G$49, MATCH($D907, products!$A$1:$A$49, 0), MATCH(orders!K$1, products!$A$1:$G$1, 0))</f>
        <v>0.5</v>
      </c>
      <c r="L907" s="5">
        <f>INDEX(products!$A$1:$G$49, MATCH($D907, products!$A$1:$A$49, 0), MATCH(orders!L$1, products!$A$1:$G$1, 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 ",0)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 MATCH($D908, products!$A$1:$A$49, 0), MATCH(orders!I$1, products!$A$1:$G$1, 0))</f>
        <v>Ara</v>
      </c>
      <c r="J908" t="str">
        <f>INDEX(products!$A$1:$G$49, MATCH($D908, products!$A$1:$A$49, 0), MATCH(orders!J$1, products!$A$1:$G$1, 0))</f>
        <v>M</v>
      </c>
      <c r="K908" s="4">
        <f>INDEX(products!$A$1:$G$49, MATCH($D908, products!$A$1:$A$49, 0), MATCH(orders!K$1, products!$A$1:$G$1, 0))</f>
        <v>0.5</v>
      </c>
      <c r="L908" s="5">
        <f>INDEX(products!$A$1:$G$49, MATCH($D908, products!$A$1:$A$49, 0), MATCH(orders!L$1, products!$A$1:$G$1, 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 ",0)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 MATCH($D909, products!$A$1:$A$49, 0), MATCH(orders!I$1, products!$A$1:$G$1, 0))</f>
        <v>Lib</v>
      </c>
      <c r="J909" t="str">
        <f>INDEX(products!$A$1:$G$49, MATCH($D909, products!$A$1:$A$49, 0), MATCH(orders!J$1, products!$A$1:$G$1, 0))</f>
        <v>D</v>
      </c>
      <c r="K909" s="4">
        <f>INDEX(products!$A$1:$G$49, MATCH($D909, products!$A$1:$A$49, 0), MATCH(orders!K$1, products!$A$1:$G$1, 0))</f>
        <v>1</v>
      </c>
      <c r="L909" s="5">
        <f>INDEX(products!$A$1:$G$49, MATCH($D909, products!$A$1:$A$49, 0), MATCH(orders!L$1, products!$A$1:$G$1, 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 ",0)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 MATCH($D910, products!$A$1:$A$49, 0), MATCH(orders!I$1, products!$A$1:$G$1, 0))</f>
        <v>Rob</v>
      </c>
      <c r="J910" t="str">
        <f>INDEX(products!$A$1:$G$49, MATCH($D910, products!$A$1:$A$49, 0), MATCH(orders!J$1, products!$A$1:$G$1, 0))</f>
        <v>L</v>
      </c>
      <c r="K910" s="4">
        <f>INDEX(products!$A$1:$G$49, MATCH($D910, products!$A$1:$A$49, 0), MATCH(orders!K$1, products!$A$1:$G$1, 0))</f>
        <v>1</v>
      </c>
      <c r="L910" s="5">
        <f>INDEX(products!$A$1:$G$49, MATCH($D910, products!$A$1:$A$49, 0), MATCH(orders!L$1, products!$A$1:$G$1, 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 ",0)</f>
        <v>Bobbe Renner</v>
      </c>
      <c r="G911" s="2" t="str">
        <f>IF(_xlfn.XLOOKUP(C911,customers!$A$2:$A$1001,customers!$C$2:$C$1001,,0)=0,"",_xlfn.XLOOKUP(C911,customers!$A$2:$A$1001,customers!$C$2:$C$1001,,0))</f>
        <v/>
      </c>
      <c r="H911" s="2" t="str">
        <f>_xlfn.XLOOKUP(C911,customers!$A$2:$A$1001,customers!$G$2:$G$1001,,0)</f>
        <v>United States</v>
      </c>
      <c r="I911" t="str">
        <f>INDEX(products!$A$1:$G$49, MATCH($D911, products!$A$1:$A$49, 0), MATCH(orders!I$1, products!$A$1:$G$1, 0))</f>
        <v>Rob</v>
      </c>
      <c r="J911" t="str">
        <f>INDEX(products!$A$1:$G$49, MATCH($D911, products!$A$1:$A$49, 0), MATCH(orders!J$1, products!$A$1:$G$1, 0))</f>
        <v>L</v>
      </c>
      <c r="K911" s="4">
        <f>INDEX(products!$A$1:$G$49, MATCH($D911, products!$A$1:$A$49, 0), MATCH(orders!K$1, products!$A$1:$G$1, 0))</f>
        <v>0.2</v>
      </c>
      <c r="L911" s="5">
        <f>INDEX(products!$A$1:$G$49, MATCH($D911, products!$A$1:$A$49, 0), MATCH(orders!L$1, products!$A$1:$G$1, 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 ",0)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 MATCH($D912, products!$A$1:$A$49, 0), MATCH(orders!I$1, products!$A$1:$G$1, 0))</f>
        <v>Ara</v>
      </c>
      <c r="J912" t="str">
        <f>INDEX(products!$A$1:$G$49, MATCH($D912, products!$A$1:$A$49, 0), MATCH(orders!J$1, products!$A$1:$G$1, 0))</f>
        <v>D</v>
      </c>
      <c r="K912" s="4">
        <f>INDEX(products!$A$1:$G$49, MATCH($D912, products!$A$1:$A$49, 0), MATCH(orders!K$1, products!$A$1:$G$1, 0))</f>
        <v>2.5</v>
      </c>
      <c r="L912" s="5">
        <f>INDEX(products!$A$1:$G$49, MATCH($D912, products!$A$1:$A$49, 0), MATCH(orders!L$1, products!$A$1:$G$1, 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 ",0)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 MATCH($D913, products!$A$1:$A$49, 0), MATCH(orders!I$1, products!$A$1:$G$1, 0))</f>
        <v>Ara</v>
      </c>
      <c r="J913" t="str">
        <f>INDEX(products!$A$1:$G$49, MATCH($D913, products!$A$1:$A$49, 0), MATCH(orders!J$1, products!$A$1:$G$1, 0))</f>
        <v>M</v>
      </c>
      <c r="K913" s="4">
        <f>INDEX(products!$A$1:$G$49, MATCH($D913, products!$A$1:$A$49, 0), MATCH(orders!K$1, products!$A$1:$G$1, 0))</f>
        <v>1</v>
      </c>
      <c r="L913" s="5">
        <f>INDEX(products!$A$1:$G$49, MATCH($D913, products!$A$1:$A$49, 0), MATCH(orders!L$1, products!$A$1:$G$1, 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 ",0)</f>
        <v>Paulie Fonzone</v>
      </c>
      <c r="G914" s="2" t="str">
        <f>IF(_xlfn.XLOOKUP(C914,customers!$A$2:$A$1001,customers!$C$2:$C$1001,,0)=0,"",_xlfn.XLOOKUP(C914,customers!$A$2:$A$1001,customers!$C$2:$C$1001,,0))</f>
        <v/>
      </c>
      <c r="H914" s="2" t="str">
        <f>_xlfn.XLOOKUP(C914,customers!$A$2:$A$1001,customers!$G$2:$G$1001,,0)</f>
        <v>United States</v>
      </c>
      <c r="I914" t="str">
        <f>INDEX(products!$A$1:$G$49, MATCH($D914, products!$A$1:$A$49, 0), MATCH(orders!I$1, products!$A$1:$G$1, 0))</f>
        <v>Rob</v>
      </c>
      <c r="J914" t="str">
        <f>INDEX(products!$A$1:$G$49, MATCH($D914, products!$A$1:$A$49, 0), MATCH(orders!J$1, products!$A$1:$G$1, 0))</f>
        <v>M</v>
      </c>
      <c r="K914" s="4">
        <f>INDEX(products!$A$1:$G$49, MATCH($D914, products!$A$1:$A$49, 0), MATCH(orders!K$1, products!$A$1:$G$1, 0))</f>
        <v>2.5</v>
      </c>
      <c r="L914" s="5">
        <f>INDEX(products!$A$1:$G$49, MATCH($D914, products!$A$1:$A$49, 0), MATCH(orders!L$1, products!$A$1:$G$1, 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 ",0)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 MATCH($D915, products!$A$1:$A$49, 0), MATCH(orders!I$1, products!$A$1:$G$1, 0))</f>
        <v>Ara</v>
      </c>
      <c r="J915" t="str">
        <f>INDEX(products!$A$1:$G$49, MATCH($D915, products!$A$1:$A$49, 0), MATCH(orders!J$1, products!$A$1:$G$1, 0))</f>
        <v>M</v>
      </c>
      <c r="K915" s="4">
        <f>INDEX(products!$A$1:$G$49, MATCH($D915, products!$A$1:$A$49, 0), MATCH(orders!K$1, products!$A$1:$G$1, 0))</f>
        <v>0.5</v>
      </c>
      <c r="L915" s="5">
        <f>INDEX(products!$A$1:$G$49, MATCH($D915, products!$A$1:$A$49, 0), MATCH(orders!L$1, products!$A$1:$G$1, 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 ",0)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 MATCH($D916, products!$A$1:$A$49, 0), MATCH(orders!I$1, products!$A$1:$G$1, 0))</f>
        <v>Ara</v>
      </c>
      <c r="J916" t="str">
        <f>INDEX(products!$A$1:$G$49, MATCH($D916, products!$A$1:$A$49, 0), MATCH(orders!J$1, products!$A$1:$G$1, 0))</f>
        <v>M</v>
      </c>
      <c r="K916" s="4">
        <f>INDEX(products!$A$1:$G$49, MATCH($D916, products!$A$1:$A$49, 0), MATCH(orders!K$1, products!$A$1:$G$1, 0))</f>
        <v>1</v>
      </c>
      <c r="L916" s="5">
        <f>INDEX(products!$A$1:$G$49, MATCH($D916, products!$A$1:$A$49, 0), MATCH(orders!L$1, products!$A$1:$G$1, 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 ",0)</f>
        <v>Isis Hessel</v>
      </c>
      <c r="G917" s="2" t="str">
        <f>IF(_xlfn.XLOOKUP(C917,customers!$A$2:$A$1001,customers!$C$2:$C$1001,,0)=0,"",_xlfn.XLOOKUP(C917,customers!$A$2:$A$1001,customers!$C$2:$C$1001,,0))</f>
        <v>ihesselpf@ox.ac.uk</v>
      </c>
      <c r="H917" s="2" t="str">
        <f>_xlfn.XLOOKUP(C917,customers!$A$2:$A$1001,customers!$G$2:$G$1001,,0)</f>
        <v>United States</v>
      </c>
      <c r="I917" t="str">
        <f>INDEX(products!$A$1:$G$49, MATCH($D917, products!$A$1:$A$49, 0), MATCH(orders!I$1, products!$A$1:$G$1, 0))</f>
        <v>Exc</v>
      </c>
      <c r="J917" t="str">
        <f>INDEX(products!$A$1:$G$49, MATCH($D917, products!$A$1:$A$49, 0), MATCH(orders!J$1, products!$A$1:$G$1, 0))</f>
        <v>D</v>
      </c>
      <c r="K917" s="4">
        <f>INDEX(products!$A$1:$G$49, MATCH($D917, products!$A$1:$A$49, 0), MATCH(orders!K$1, products!$A$1:$G$1, 0))</f>
        <v>2.5</v>
      </c>
      <c r="L917" s="5">
        <f>INDEX(products!$A$1:$G$49, MATCH($D917, products!$A$1:$A$49, 0), MATCH(orders!L$1, products!$A$1:$G$1, 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 ",0)</f>
        <v>Harland Trematick</v>
      </c>
      <c r="G918" s="2" t="str">
        <f>IF(_xlfn.XLOOKUP(C918,customers!$A$2:$A$1001,customers!$C$2:$C$1001,,0)=0,"",_xlfn.XLOOKUP(C918,customers!$A$2:$A$1001,customers!$C$2:$C$1001,,0))</f>
        <v/>
      </c>
      <c r="H918" s="2" t="str">
        <f>_xlfn.XLOOKUP(C918,customers!$A$2:$A$1001,customers!$G$2:$G$1001,,0)</f>
        <v>Ireland</v>
      </c>
      <c r="I918" t="str">
        <f>INDEX(products!$A$1:$G$49, MATCH($D918, products!$A$1:$A$49, 0), MATCH(orders!I$1, products!$A$1:$G$1, 0))</f>
        <v>Exc</v>
      </c>
      <c r="J918" t="str">
        <f>INDEX(products!$A$1:$G$49, MATCH($D918, products!$A$1:$A$49, 0), MATCH(orders!J$1, products!$A$1:$G$1, 0))</f>
        <v>D</v>
      </c>
      <c r="K918" s="4">
        <f>INDEX(products!$A$1:$G$49, MATCH($D918, products!$A$1:$A$49, 0), MATCH(orders!K$1, products!$A$1:$G$1, 0))</f>
        <v>0.2</v>
      </c>
      <c r="L918" s="5">
        <f>INDEX(products!$A$1:$G$49, MATCH($D918, products!$A$1:$A$49, 0), MATCH(orders!L$1, products!$A$1:$G$1, 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 ",0)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 MATCH($D919, products!$A$1:$A$49, 0), MATCH(orders!I$1, products!$A$1:$G$1, 0))</f>
        <v>Ara</v>
      </c>
      <c r="J919" t="str">
        <f>INDEX(products!$A$1:$G$49, MATCH($D919, products!$A$1:$A$49, 0), MATCH(orders!J$1, products!$A$1:$G$1, 0))</f>
        <v>M</v>
      </c>
      <c r="K919" s="4">
        <f>INDEX(products!$A$1:$G$49, MATCH($D919, products!$A$1:$A$49, 0), MATCH(orders!K$1, products!$A$1:$G$1, 0))</f>
        <v>0.5</v>
      </c>
      <c r="L919" s="5">
        <f>INDEX(products!$A$1:$G$49, MATCH($D919, products!$A$1:$A$49, 0), MATCH(orders!L$1, products!$A$1:$G$1, 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 ",0)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 MATCH($D920, products!$A$1:$A$49, 0), MATCH(orders!I$1, products!$A$1:$G$1, 0))</f>
        <v>Exc</v>
      </c>
      <c r="J920" t="str">
        <f>INDEX(products!$A$1:$G$49, MATCH($D920, products!$A$1:$A$49, 0), MATCH(orders!J$1, products!$A$1:$G$1, 0))</f>
        <v>D</v>
      </c>
      <c r="K920" s="4">
        <f>INDEX(products!$A$1:$G$49, MATCH($D920, products!$A$1:$A$49, 0), MATCH(orders!K$1, products!$A$1:$G$1, 0))</f>
        <v>0.5</v>
      </c>
      <c r="L920" s="5">
        <f>INDEX(products!$A$1:$G$49, MATCH($D920, products!$A$1:$A$49, 0), MATCH(orders!L$1, products!$A$1:$G$1, 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 ",0)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 MATCH($D921, products!$A$1:$A$49, 0), MATCH(orders!I$1, products!$A$1:$G$1, 0))</f>
        <v>Rob</v>
      </c>
      <c r="J921" t="str">
        <f>INDEX(products!$A$1:$G$49, MATCH($D921, products!$A$1:$A$49, 0), MATCH(orders!J$1, products!$A$1:$G$1, 0))</f>
        <v>D</v>
      </c>
      <c r="K921" s="4">
        <f>INDEX(products!$A$1:$G$49, MATCH($D921, products!$A$1:$A$49, 0), MATCH(orders!K$1, products!$A$1:$G$1, 0))</f>
        <v>0.2</v>
      </c>
      <c r="L921" s="5">
        <f>INDEX(products!$A$1:$G$49, MATCH($D921, products!$A$1:$A$49, 0), MATCH(orders!L$1, products!$A$1:$G$1, 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 ",0)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 MATCH($D922, products!$A$1:$A$49, 0), MATCH(orders!I$1, products!$A$1:$G$1, 0))</f>
        <v>Rob</v>
      </c>
      <c r="J922" t="str">
        <f>INDEX(products!$A$1:$G$49, MATCH($D922, products!$A$1:$A$49, 0), MATCH(orders!J$1, products!$A$1:$G$1, 0))</f>
        <v>D</v>
      </c>
      <c r="K922" s="4">
        <f>INDEX(products!$A$1:$G$49, MATCH($D922, products!$A$1:$A$49, 0), MATCH(orders!K$1, products!$A$1:$G$1, 0))</f>
        <v>2.5</v>
      </c>
      <c r="L922" s="5">
        <f>INDEX(products!$A$1:$G$49, MATCH($D922, products!$A$1:$A$49, 0), MATCH(orders!L$1, products!$A$1:$G$1, 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 ",0)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 MATCH($D923, products!$A$1:$A$49, 0), MATCH(orders!I$1, products!$A$1:$G$1, 0))</f>
        <v>Lib</v>
      </c>
      <c r="J923" t="str">
        <f>INDEX(products!$A$1:$G$49, MATCH($D923, products!$A$1:$A$49, 0), MATCH(orders!J$1, products!$A$1:$G$1, 0))</f>
        <v>D</v>
      </c>
      <c r="K923" s="4">
        <f>INDEX(products!$A$1:$G$49, MATCH($D923, products!$A$1:$A$49, 0), MATCH(orders!K$1, products!$A$1:$G$1, 0))</f>
        <v>0.2</v>
      </c>
      <c r="L923" s="5">
        <f>INDEX(products!$A$1:$G$49, MATCH($D923, products!$A$1:$A$49, 0), MATCH(orders!L$1, products!$A$1:$G$1, 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 ",0)</f>
        <v>Charin Maplethorp</v>
      </c>
      <c r="G924" s="2" t="str">
        <f>IF(_xlfn.XLOOKUP(C924,customers!$A$2:$A$1001,customers!$C$2:$C$1001,,0)=0,"",_xlfn.XLOOKUP(C924,customers!$A$2:$A$1001,customers!$C$2:$C$1001,,0))</f>
        <v/>
      </c>
      <c r="H924" s="2" t="str">
        <f>_xlfn.XLOOKUP(C924,customers!$A$2:$A$1001,customers!$G$2:$G$1001,,0)</f>
        <v>United States</v>
      </c>
      <c r="I924" t="str">
        <f>INDEX(products!$A$1:$G$49, MATCH($D924, products!$A$1:$A$49, 0), MATCH(orders!I$1, products!$A$1:$G$1, 0))</f>
        <v>Ara</v>
      </c>
      <c r="J924" t="str">
        <f>INDEX(products!$A$1:$G$49, MATCH($D924, products!$A$1:$A$49, 0), MATCH(orders!J$1, products!$A$1:$G$1, 0))</f>
        <v>M</v>
      </c>
      <c r="K924" s="4">
        <f>INDEX(products!$A$1:$G$49, MATCH($D924, products!$A$1:$A$49, 0), MATCH(orders!K$1, products!$A$1:$G$1, 0))</f>
        <v>1</v>
      </c>
      <c r="L924" s="5">
        <f>INDEX(products!$A$1:$G$49, MATCH($D924, products!$A$1:$A$49, 0), MATCH(orders!L$1, products!$A$1:$G$1, 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 ",0)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 MATCH($D925, products!$A$1:$A$49, 0), MATCH(orders!I$1, products!$A$1:$G$1, 0))</f>
        <v>Exc</v>
      </c>
      <c r="J925" t="str">
        <f>INDEX(products!$A$1:$G$49, MATCH($D925, products!$A$1:$A$49, 0), MATCH(orders!J$1, products!$A$1:$G$1, 0))</f>
        <v>D</v>
      </c>
      <c r="K925" s="4">
        <f>INDEX(products!$A$1:$G$49, MATCH($D925, products!$A$1:$A$49, 0), MATCH(orders!K$1, products!$A$1:$G$1, 0))</f>
        <v>2.5</v>
      </c>
      <c r="L925" s="5">
        <f>INDEX(products!$A$1:$G$49, MATCH($D925, products!$A$1:$A$49, 0), MATCH(orders!L$1, products!$A$1:$G$1, 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 ",0)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 MATCH($D926, products!$A$1:$A$49, 0), MATCH(orders!I$1, products!$A$1:$G$1, 0))</f>
        <v>Ara</v>
      </c>
      <c r="J926" t="str">
        <f>INDEX(products!$A$1:$G$49, MATCH($D926, products!$A$1:$A$49, 0), MATCH(orders!J$1, products!$A$1:$G$1, 0))</f>
        <v>L</v>
      </c>
      <c r="K926" s="4">
        <f>INDEX(products!$A$1:$G$49, MATCH($D926, products!$A$1:$A$49, 0), MATCH(orders!K$1, products!$A$1:$G$1, 0))</f>
        <v>2.5</v>
      </c>
      <c r="L926" s="5">
        <f>INDEX(products!$A$1:$G$49, MATCH($D926, products!$A$1:$A$49, 0), MATCH(orders!L$1, products!$A$1:$G$1, 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 ",0)</f>
        <v>Derick Snow</v>
      </c>
      <c r="G927" s="2" t="str">
        <f>IF(_xlfn.XLOOKUP(C927,customers!$A$2:$A$1001,customers!$C$2:$C$1001,,0)=0,"",_xlfn.XLOOKUP(C927,customers!$A$2:$A$1001,customers!$C$2:$C$1001,,0))</f>
        <v/>
      </c>
      <c r="H927" s="2" t="str">
        <f>_xlfn.XLOOKUP(C927,customers!$A$2:$A$1001,customers!$G$2:$G$1001,,0)</f>
        <v>United States</v>
      </c>
      <c r="I927" t="str">
        <f>INDEX(products!$A$1:$G$49, MATCH($D927, products!$A$1:$A$49, 0), MATCH(orders!I$1, products!$A$1:$G$1, 0))</f>
        <v>Ara</v>
      </c>
      <c r="J927" t="str">
        <f>INDEX(products!$A$1:$G$49, MATCH($D927, products!$A$1:$A$49, 0), MATCH(orders!J$1, products!$A$1:$G$1, 0))</f>
        <v>M</v>
      </c>
      <c r="K927" s="4">
        <f>INDEX(products!$A$1:$G$49, MATCH($D927, products!$A$1:$A$49, 0), MATCH(orders!K$1, products!$A$1:$G$1, 0))</f>
        <v>0.5</v>
      </c>
      <c r="L927" s="5">
        <f>INDEX(products!$A$1:$G$49, MATCH($D927, products!$A$1:$A$49, 0), MATCH(orders!L$1, products!$A$1:$G$1, 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 ",0)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 MATCH($D928, products!$A$1:$A$49, 0), MATCH(orders!I$1, products!$A$1:$G$1, 0))</f>
        <v>Ara</v>
      </c>
      <c r="J928" t="str">
        <f>INDEX(products!$A$1:$G$49, MATCH($D928, products!$A$1:$A$49, 0), MATCH(orders!J$1, products!$A$1:$G$1, 0))</f>
        <v>M</v>
      </c>
      <c r="K928" s="4">
        <f>INDEX(products!$A$1:$G$49, MATCH($D928, products!$A$1:$A$49, 0), MATCH(orders!K$1, products!$A$1:$G$1, 0))</f>
        <v>0.5</v>
      </c>
      <c r="L928" s="5">
        <f>INDEX(products!$A$1:$G$49, MATCH($D928, products!$A$1:$A$49, 0), MATCH(orders!L$1, products!$A$1:$G$1, 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 ",0)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 MATCH($D929, products!$A$1:$A$49, 0), MATCH(orders!I$1, products!$A$1:$G$1, 0))</f>
        <v>Exc</v>
      </c>
      <c r="J929" t="str">
        <f>INDEX(products!$A$1:$G$49, MATCH($D929, products!$A$1:$A$49, 0), MATCH(orders!J$1, products!$A$1:$G$1, 0))</f>
        <v>D</v>
      </c>
      <c r="K929" s="4">
        <f>INDEX(products!$A$1:$G$49, MATCH($D929, products!$A$1:$A$49, 0), MATCH(orders!K$1, products!$A$1:$G$1, 0))</f>
        <v>2.5</v>
      </c>
      <c r="L929" s="5">
        <f>INDEX(products!$A$1:$G$49, MATCH($D929, products!$A$1:$A$49, 0), MATCH(orders!L$1, products!$A$1:$G$1, 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 ",0)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 MATCH($D930, products!$A$1:$A$49, 0), MATCH(orders!I$1, products!$A$1:$G$1, 0))</f>
        <v>Exc</v>
      </c>
      <c r="J930" t="str">
        <f>INDEX(products!$A$1:$G$49, MATCH($D930, products!$A$1:$A$49, 0), MATCH(orders!J$1, products!$A$1:$G$1, 0))</f>
        <v>M</v>
      </c>
      <c r="K930" s="4">
        <f>INDEX(products!$A$1:$G$49, MATCH($D930, products!$A$1:$A$49, 0), MATCH(orders!K$1, products!$A$1:$G$1, 0))</f>
        <v>2.5</v>
      </c>
      <c r="L930" s="5">
        <f>INDEX(products!$A$1:$G$49, MATCH($D930, products!$A$1:$A$49, 0), MATCH(orders!L$1, products!$A$1:$G$1, 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 ",0)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 MATCH($D931, products!$A$1:$A$49, 0), MATCH(orders!I$1, products!$A$1:$G$1, 0))</f>
        <v>Exc</v>
      </c>
      <c r="J931" t="str">
        <f>INDEX(products!$A$1:$G$49, MATCH($D931, products!$A$1:$A$49, 0), MATCH(orders!J$1, products!$A$1:$G$1, 0))</f>
        <v>L</v>
      </c>
      <c r="K931" s="4">
        <f>INDEX(products!$A$1:$G$49, MATCH($D931, products!$A$1:$A$49, 0), MATCH(orders!K$1, products!$A$1:$G$1, 0))</f>
        <v>0.2</v>
      </c>
      <c r="L931" s="5">
        <f>INDEX(products!$A$1:$G$49, MATCH($D931, products!$A$1:$A$49, 0), MATCH(orders!L$1, products!$A$1:$G$1, 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 ",0)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 MATCH($D932, products!$A$1:$A$49, 0), MATCH(orders!I$1, products!$A$1:$G$1, 0))</f>
        <v>Exc</v>
      </c>
      <c r="J932" t="str">
        <f>INDEX(products!$A$1:$G$49, MATCH($D932, products!$A$1:$A$49, 0), MATCH(orders!J$1, products!$A$1:$G$1, 0))</f>
        <v>D</v>
      </c>
      <c r="K932" s="4">
        <f>INDEX(products!$A$1:$G$49, MATCH($D932, products!$A$1:$A$49, 0), MATCH(orders!K$1, products!$A$1:$G$1, 0))</f>
        <v>1</v>
      </c>
      <c r="L932" s="5">
        <f>INDEX(products!$A$1:$G$49, MATCH($D932, products!$A$1:$A$49, 0), MATCH(orders!L$1, products!$A$1:$G$1, 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 ",0)</f>
        <v>Mallory Shrimpling</v>
      </c>
      <c r="G933" s="2" t="str">
        <f>IF(_xlfn.XLOOKUP(C933,customers!$A$2:$A$1001,customers!$C$2:$C$1001,,0)=0,"",_xlfn.XLOOKUP(C933,customers!$A$2:$A$1001,customers!$C$2:$C$1001,,0))</f>
        <v/>
      </c>
      <c r="H933" s="2" t="str">
        <f>_xlfn.XLOOKUP(C933,customers!$A$2:$A$1001,customers!$G$2:$G$1001,,0)</f>
        <v>United States</v>
      </c>
      <c r="I933" t="str">
        <f>INDEX(products!$A$1:$G$49, MATCH($D933, products!$A$1:$A$49, 0), MATCH(orders!I$1, products!$A$1:$G$1, 0))</f>
        <v>Ara</v>
      </c>
      <c r="J933" t="str">
        <f>INDEX(products!$A$1:$G$49, MATCH($D933, products!$A$1:$A$49, 0), MATCH(orders!J$1, products!$A$1:$G$1, 0))</f>
        <v>D</v>
      </c>
      <c r="K933" s="4">
        <f>INDEX(products!$A$1:$G$49, MATCH($D933, products!$A$1:$A$49, 0), MATCH(orders!K$1, products!$A$1:$G$1, 0))</f>
        <v>0.5</v>
      </c>
      <c r="L933" s="5">
        <f>INDEX(products!$A$1:$G$49, MATCH($D933, products!$A$1:$A$49, 0), MATCH(orders!L$1, products!$A$1:$G$1, 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 ",0)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 MATCH($D934, products!$A$1:$A$49, 0), MATCH(orders!I$1, products!$A$1:$G$1, 0))</f>
        <v>Exc</v>
      </c>
      <c r="J934" t="str">
        <f>INDEX(products!$A$1:$G$49, MATCH($D934, products!$A$1:$A$49, 0), MATCH(orders!J$1, products!$A$1:$G$1, 0))</f>
        <v>M</v>
      </c>
      <c r="K934" s="4">
        <f>INDEX(products!$A$1:$G$49, MATCH($D934, products!$A$1:$A$49, 0), MATCH(orders!K$1, products!$A$1:$G$1, 0))</f>
        <v>1</v>
      </c>
      <c r="L934" s="5">
        <f>INDEX(products!$A$1:$G$49, MATCH($D934, products!$A$1:$A$49, 0), MATCH(orders!L$1, products!$A$1:$G$1, 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 ",0)</f>
        <v>Brenn Dundredge</v>
      </c>
      <c r="G935" s="2" t="str">
        <f>IF(_xlfn.XLOOKUP(C935,customers!$A$2:$A$1001,customers!$C$2:$C$1001,,0)=0,"",_xlfn.XLOOKUP(C935,customers!$A$2:$A$1001,customers!$C$2:$C$1001,,0))</f>
        <v/>
      </c>
      <c r="H935" s="2" t="str">
        <f>_xlfn.XLOOKUP(C935,customers!$A$2:$A$1001,customers!$G$2:$G$1001,,0)</f>
        <v>United States</v>
      </c>
      <c r="I935" t="str">
        <f>INDEX(products!$A$1:$G$49, MATCH($D935, products!$A$1:$A$49, 0), MATCH(orders!I$1, products!$A$1:$G$1, 0))</f>
        <v>Rob</v>
      </c>
      <c r="J935" t="str">
        <f>INDEX(products!$A$1:$G$49, MATCH($D935, products!$A$1:$A$49, 0), MATCH(orders!J$1, products!$A$1:$G$1, 0))</f>
        <v>D</v>
      </c>
      <c r="K935" s="4">
        <f>INDEX(products!$A$1:$G$49, MATCH($D935, products!$A$1:$A$49, 0), MATCH(orders!K$1, products!$A$1:$G$1, 0))</f>
        <v>1</v>
      </c>
      <c r="L935" s="5">
        <f>INDEX(products!$A$1:$G$49, MATCH($D935, products!$A$1:$A$49, 0), MATCH(orders!L$1, products!$A$1:$G$1, 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 ",0)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 MATCH($D936, products!$A$1:$A$49, 0), MATCH(orders!I$1, products!$A$1:$G$1, 0))</f>
        <v>Rob</v>
      </c>
      <c r="J936" t="str">
        <f>INDEX(products!$A$1:$G$49, MATCH($D936, products!$A$1:$A$49, 0), MATCH(orders!J$1, products!$A$1:$G$1, 0))</f>
        <v>M</v>
      </c>
      <c r="K936" s="4">
        <f>INDEX(products!$A$1:$G$49, MATCH($D936, products!$A$1:$A$49, 0), MATCH(orders!K$1, products!$A$1:$G$1, 0))</f>
        <v>2.5</v>
      </c>
      <c r="L936" s="5">
        <f>INDEX(products!$A$1:$G$49, MATCH($D936, products!$A$1:$A$49, 0), MATCH(orders!L$1, products!$A$1:$G$1, 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 ",0)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 MATCH($D937, products!$A$1:$A$49, 0), MATCH(orders!I$1, products!$A$1:$G$1, 0))</f>
        <v>Ara</v>
      </c>
      <c r="J937" t="str">
        <f>INDEX(products!$A$1:$G$49, MATCH($D937, products!$A$1:$A$49, 0), MATCH(orders!J$1, products!$A$1:$G$1, 0))</f>
        <v>M</v>
      </c>
      <c r="K937" s="4">
        <f>INDEX(products!$A$1:$G$49, MATCH($D937, products!$A$1:$A$49, 0), MATCH(orders!K$1, products!$A$1:$G$1, 0))</f>
        <v>2.5</v>
      </c>
      <c r="L937" s="5">
        <f>INDEX(products!$A$1:$G$49, MATCH($D937, products!$A$1:$A$49, 0), MATCH(orders!L$1, products!$A$1:$G$1, 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 ",0)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 MATCH($D938, products!$A$1:$A$49, 0), MATCH(orders!I$1, products!$A$1:$G$1, 0))</f>
        <v>Lib</v>
      </c>
      <c r="J938" t="str">
        <f>INDEX(products!$A$1:$G$49, MATCH($D938, products!$A$1:$A$49, 0), MATCH(orders!J$1, products!$A$1:$G$1, 0))</f>
        <v>D</v>
      </c>
      <c r="K938" s="4">
        <f>INDEX(products!$A$1:$G$49, MATCH($D938, products!$A$1:$A$49, 0), MATCH(orders!K$1, products!$A$1:$G$1, 0))</f>
        <v>0.5</v>
      </c>
      <c r="L938" s="5">
        <f>INDEX(products!$A$1:$G$49, MATCH($D938, products!$A$1:$A$49, 0), MATCH(orders!L$1, products!$A$1:$G$1, 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 ",0)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 MATCH($D939, products!$A$1:$A$49, 0), MATCH(orders!I$1, products!$A$1:$G$1, 0))</f>
        <v>Rob</v>
      </c>
      <c r="J939" t="str">
        <f>INDEX(products!$A$1:$G$49, MATCH($D939, products!$A$1:$A$49, 0), MATCH(orders!J$1, products!$A$1:$G$1, 0))</f>
        <v>M</v>
      </c>
      <c r="K939" s="4">
        <f>INDEX(products!$A$1:$G$49, MATCH($D939, products!$A$1:$A$49, 0), MATCH(orders!K$1, products!$A$1:$G$1, 0))</f>
        <v>2.5</v>
      </c>
      <c r="L939" s="5">
        <f>INDEX(products!$A$1:$G$49, MATCH($D939, products!$A$1:$A$49, 0), MATCH(orders!L$1, products!$A$1:$G$1, 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 ",0)</f>
        <v>Dell Gut</v>
      </c>
      <c r="G940" s="2" t="str">
        <f>IF(_xlfn.XLOOKUP(C940,customers!$A$2:$A$1001,customers!$C$2:$C$1001,,0)=0,"",_xlfn.XLOOKUP(C940,customers!$A$2:$A$1001,customers!$C$2:$C$1001,,0))</f>
        <v>dgutq2@umich.edu</v>
      </c>
      <c r="H940" s="2" t="str">
        <f>_xlfn.XLOOKUP(C940,customers!$A$2:$A$1001,customers!$G$2:$G$1001,,0)</f>
        <v>United States</v>
      </c>
      <c r="I940" t="str">
        <f>INDEX(products!$A$1:$G$49, MATCH($D940, products!$A$1:$A$49, 0), MATCH(orders!I$1, products!$A$1:$G$1, 0))</f>
        <v>Exc</v>
      </c>
      <c r="J940" t="str">
        <f>INDEX(products!$A$1:$G$49, MATCH($D940, products!$A$1:$A$49, 0), MATCH(orders!J$1, products!$A$1:$G$1, 0))</f>
        <v>L</v>
      </c>
      <c r="K940" s="4">
        <f>INDEX(products!$A$1:$G$49, MATCH($D940, products!$A$1:$A$49, 0), MATCH(orders!K$1, products!$A$1:$G$1, 0))</f>
        <v>1</v>
      </c>
      <c r="L940" s="5">
        <f>INDEX(products!$A$1:$G$49, MATCH($D940, products!$A$1:$A$49, 0), MATCH(orders!L$1, products!$A$1:$G$1, 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 ",0)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 MATCH($D941, products!$A$1:$A$49, 0), MATCH(orders!I$1, products!$A$1:$G$1, 0))</f>
        <v>Lib</v>
      </c>
      <c r="J941" t="str">
        <f>INDEX(products!$A$1:$G$49, MATCH($D941, products!$A$1:$A$49, 0), MATCH(orders!J$1, products!$A$1:$G$1, 0))</f>
        <v>L</v>
      </c>
      <c r="K941" s="4">
        <f>INDEX(products!$A$1:$G$49, MATCH($D941, products!$A$1:$A$49, 0), MATCH(orders!K$1, products!$A$1:$G$1, 0))</f>
        <v>0.2</v>
      </c>
      <c r="L941" s="5">
        <f>INDEX(products!$A$1:$G$49, MATCH($D941, products!$A$1:$A$49, 0), MATCH(orders!L$1, products!$A$1:$G$1, 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 ",0)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 MATCH($D942, products!$A$1:$A$49, 0), MATCH(orders!I$1, products!$A$1:$G$1, 0))</f>
        <v>Rob</v>
      </c>
      <c r="J942" t="str">
        <f>INDEX(products!$A$1:$G$49, MATCH($D942, products!$A$1:$A$49, 0), MATCH(orders!J$1, products!$A$1:$G$1, 0))</f>
        <v>L</v>
      </c>
      <c r="K942" s="4">
        <f>INDEX(products!$A$1:$G$49, MATCH($D942, products!$A$1:$A$49, 0), MATCH(orders!K$1, products!$A$1:$G$1, 0))</f>
        <v>0.5</v>
      </c>
      <c r="L942" s="5">
        <f>INDEX(products!$A$1:$G$49, MATCH($D942, products!$A$1:$A$49, 0), MATCH(orders!L$1, products!$A$1:$G$1, 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 ",0)</f>
        <v>Henderson Crowne</v>
      </c>
      <c r="G943" s="2" t="str">
        <f>IF(_xlfn.XLOOKUP(C943,customers!$A$2:$A$1001,customers!$C$2:$C$1001,,0)=0,"",_xlfn.XLOOKUP(C943,customers!$A$2:$A$1001,customers!$C$2:$C$1001,,0))</f>
        <v>hcrowneq5@wufoo.com</v>
      </c>
      <c r="H943" s="2" t="str">
        <f>_xlfn.XLOOKUP(C943,customers!$A$2:$A$1001,customers!$G$2:$G$1001,,0)</f>
        <v>Ireland</v>
      </c>
      <c r="I943" t="str">
        <f>INDEX(products!$A$1:$G$49, MATCH($D943, products!$A$1:$A$49, 0), MATCH(orders!I$1, products!$A$1:$G$1, 0))</f>
        <v>Ara</v>
      </c>
      <c r="J943" t="str">
        <f>INDEX(products!$A$1:$G$49, MATCH($D943, products!$A$1:$A$49, 0), MATCH(orders!J$1, products!$A$1:$G$1, 0))</f>
        <v>L</v>
      </c>
      <c r="K943" s="4">
        <f>INDEX(products!$A$1:$G$49, MATCH($D943, products!$A$1:$A$49, 0), MATCH(orders!K$1, products!$A$1:$G$1, 0))</f>
        <v>0.5</v>
      </c>
      <c r="L943" s="5">
        <f>INDEX(products!$A$1:$G$49, MATCH($D943, products!$A$1:$A$49, 0), MATCH(orders!L$1, products!$A$1:$G$1, 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 ",0)</f>
        <v>Vernor Pawsey</v>
      </c>
      <c r="G944" s="2" t="str">
        <f>IF(_xlfn.XLOOKUP(C944,customers!$A$2:$A$1001,customers!$C$2:$C$1001,,0)=0,"",_xlfn.XLOOKUP(C944,customers!$A$2:$A$1001,customers!$C$2:$C$1001,,0))</f>
        <v>vpawseyq6@tiny.cc</v>
      </c>
      <c r="H944" s="2" t="str">
        <f>_xlfn.XLOOKUP(C944,customers!$A$2:$A$1001,customers!$G$2:$G$1001,,0)</f>
        <v>United States</v>
      </c>
      <c r="I944" t="str">
        <f>INDEX(products!$A$1:$G$49, MATCH($D944, products!$A$1:$A$49, 0), MATCH(orders!I$1, products!$A$1:$G$1, 0))</f>
        <v>Rob</v>
      </c>
      <c r="J944" t="str">
        <f>INDEX(products!$A$1:$G$49, MATCH($D944, products!$A$1:$A$49, 0), MATCH(orders!J$1, products!$A$1:$G$1, 0))</f>
        <v>L</v>
      </c>
      <c r="K944" s="4">
        <f>INDEX(products!$A$1:$G$49, MATCH($D944, products!$A$1:$A$49, 0), MATCH(orders!K$1, products!$A$1:$G$1, 0))</f>
        <v>1</v>
      </c>
      <c r="L944" s="5">
        <f>INDEX(products!$A$1:$G$49, MATCH($D944, products!$A$1:$A$49, 0), MATCH(orders!L$1, products!$A$1:$G$1, 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 ",0)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 MATCH($D945, products!$A$1:$A$49, 0), MATCH(orders!I$1, products!$A$1:$G$1, 0))</f>
        <v>Ara</v>
      </c>
      <c r="J945" t="str">
        <f>INDEX(products!$A$1:$G$49, MATCH($D945, products!$A$1:$A$49, 0), MATCH(orders!J$1, products!$A$1:$G$1, 0))</f>
        <v>L</v>
      </c>
      <c r="K945" s="4">
        <f>INDEX(products!$A$1:$G$49, MATCH($D945, products!$A$1:$A$49, 0), MATCH(orders!K$1, products!$A$1:$G$1, 0))</f>
        <v>0.5</v>
      </c>
      <c r="L945" s="5">
        <f>INDEX(products!$A$1:$G$49, MATCH($D945, products!$A$1:$A$49, 0), MATCH(orders!L$1, products!$A$1:$G$1, 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 ",0)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 MATCH($D946, products!$A$1:$A$49, 0), MATCH(orders!I$1, products!$A$1:$G$1, 0))</f>
        <v>Rob</v>
      </c>
      <c r="J946" t="str">
        <f>INDEX(products!$A$1:$G$49, MATCH($D946, products!$A$1:$A$49, 0), MATCH(orders!J$1, products!$A$1:$G$1, 0))</f>
        <v>L</v>
      </c>
      <c r="K946" s="4">
        <f>INDEX(products!$A$1:$G$49, MATCH($D946, products!$A$1:$A$49, 0), MATCH(orders!K$1, products!$A$1:$G$1, 0))</f>
        <v>0.5</v>
      </c>
      <c r="L946" s="5">
        <f>INDEX(products!$A$1:$G$49, MATCH($D946, products!$A$1:$A$49, 0), MATCH(orders!L$1, products!$A$1:$G$1, 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 ",0)</f>
        <v>Jaimie Hatz</v>
      </c>
      <c r="G947" s="2" t="str">
        <f>IF(_xlfn.XLOOKUP(C947,customers!$A$2:$A$1001,customers!$C$2:$C$1001,,0)=0,"",_xlfn.XLOOKUP(C947,customers!$A$2:$A$1001,customers!$C$2:$C$1001,,0))</f>
        <v/>
      </c>
      <c r="H947" s="2" t="str">
        <f>_xlfn.XLOOKUP(C947,customers!$A$2:$A$1001,customers!$G$2:$G$1001,,0)</f>
        <v>United States</v>
      </c>
      <c r="I947" t="str">
        <f>INDEX(products!$A$1:$G$49, MATCH($D947, products!$A$1:$A$49, 0), MATCH(orders!I$1, products!$A$1:$G$1, 0))</f>
        <v>Lib</v>
      </c>
      <c r="J947" t="str">
        <f>INDEX(products!$A$1:$G$49, MATCH($D947, products!$A$1:$A$49, 0), MATCH(orders!J$1, products!$A$1:$G$1, 0))</f>
        <v>D</v>
      </c>
      <c r="K947" s="4">
        <f>INDEX(products!$A$1:$G$49, MATCH($D947, products!$A$1:$A$49, 0), MATCH(orders!K$1, products!$A$1:$G$1, 0))</f>
        <v>2.5</v>
      </c>
      <c r="L947" s="5">
        <f>INDEX(products!$A$1:$G$49, MATCH($D947, products!$A$1:$A$49, 0), MATCH(orders!L$1, products!$A$1:$G$1, 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 ",0)</f>
        <v>Edeline Edney</v>
      </c>
      <c r="G948" s="2" t="str">
        <f>IF(_xlfn.XLOOKUP(C948,customers!$A$2:$A$1001,customers!$C$2:$C$1001,,0)=0,"",_xlfn.XLOOKUP(C948,customers!$A$2:$A$1001,customers!$C$2:$C$1001,,0))</f>
        <v/>
      </c>
      <c r="H948" s="2" t="str">
        <f>_xlfn.XLOOKUP(C948,customers!$A$2:$A$1001,customers!$G$2:$G$1001,,0)</f>
        <v>United States</v>
      </c>
      <c r="I948" t="str">
        <f>INDEX(products!$A$1:$G$49, MATCH($D948, products!$A$1:$A$49, 0), MATCH(orders!I$1, products!$A$1:$G$1, 0))</f>
        <v>Lib</v>
      </c>
      <c r="J948" t="str">
        <f>INDEX(products!$A$1:$G$49, MATCH($D948, products!$A$1:$A$49, 0), MATCH(orders!J$1, products!$A$1:$G$1, 0))</f>
        <v>D</v>
      </c>
      <c r="K948" s="4">
        <f>INDEX(products!$A$1:$G$49, MATCH($D948, products!$A$1:$A$49, 0), MATCH(orders!K$1, products!$A$1:$G$1, 0))</f>
        <v>0.5</v>
      </c>
      <c r="L948" s="5">
        <f>INDEX(products!$A$1:$G$49, MATCH($D948, products!$A$1:$A$49, 0), MATCH(orders!L$1, products!$A$1:$G$1, 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 ",0)</f>
        <v>Rickie Faltin</v>
      </c>
      <c r="G949" s="2" t="str">
        <f>IF(_xlfn.XLOOKUP(C949,customers!$A$2:$A$1001,customers!$C$2:$C$1001,,0)=0,"",_xlfn.XLOOKUP(C949,customers!$A$2:$A$1001,customers!$C$2:$C$1001,,0))</f>
        <v>rfaltinqb@topsy.com</v>
      </c>
      <c r="H949" s="2" t="str">
        <f>_xlfn.XLOOKUP(C949,customers!$A$2:$A$1001,customers!$G$2:$G$1001,,0)</f>
        <v>Ireland</v>
      </c>
      <c r="I949" t="str">
        <f>INDEX(products!$A$1:$G$49, MATCH($D949, products!$A$1:$A$49, 0), MATCH(orders!I$1, products!$A$1:$G$1, 0))</f>
        <v>Ara</v>
      </c>
      <c r="J949" t="str">
        <f>INDEX(products!$A$1:$G$49, MATCH($D949, products!$A$1:$A$49, 0), MATCH(orders!J$1, products!$A$1:$G$1, 0))</f>
        <v>M</v>
      </c>
      <c r="K949" s="4">
        <f>INDEX(products!$A$1:$G$49, MATCH($D949, products!$A$1:$A$49, 0), MATCH(orders!K$1, products!$A$1:$G$1, 0))</f>
        <v>1</v>
      </c>
      <c r="L949" s="5">
        <f>INDEX(products!$A$1:$G$49, MATCH($D949, products!$A$1:$A$49, 0), MATCH(orders!L$1, products!$A$1:$G$1, 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 ",0)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 MATCH($D950, products!$A$1:$A$49, 0), MATCH(orders!I$1, products!$A$1:$G$1, 0))</f>
        <v>Exc</v>
      </c>
      <c r="J950" t="str">
        <f>INDEX(products!$A$1:$G$49, MATCH($D950, products!$A$1:$A$49, 0), MATCH(orders!J$1, products!$A$1:$G$1, 0))</f>
        <v>D</v>
      </c>
      <c r="K950" s="4">
        <f>INDEX(products!$A$1:$G$49, MATCH($D950, products!$A$1:$A$49, 0), MATCH(orders!K$1, products!$A$1:$G$1, 0))</f>
        <v>2.5</v>
      </c>
      <c r="L950" s="5">
        <f>INDEX(products!$A$1:$G$49, MATCH($D950, products!$A$1:$A$49, 0), MATCH(orders!L$1, products!$A$1:$G$1, 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 ",0)</f>
        <v>Gwenni Ratt</v>
      </c>
      <c r="G951" s="2" t="str">
        <f>IF(_xlfn.XLOOKUP(C951,customers!$A$2:$A$1001,customers!$C$2:$C$1001,,0)=0,"",_xlfn.XLOOKUP(C951,customers!$A$2:$A$1001,customers!$C$2:$C$1001,,0))</f>
        <v>grattqd@phpbb.com</v>
      </c>
      <c r="H951" s="2" t="str">
        <f>_xlfn.XLOOKUP(C951,customers!$A$2:$A$1001,customers!$G$2:$G$1001,,0)</f>
        <v>Ireland</v>
      </c>
      <c r="I951" t="str">
        <f>INDEX(products!$A$1:$G$49, MATCH($D951, products!$A$1:$A$49, 0), MATCH(orders!I$1, products!$A$1:$G$1, 0))</f>
        <v>Rob</v>
      </c>
      <c r="J951" t="str">
        <f>INDEX(products!$A$1:$G$49, MATCH($D951, products!$A$1:$A$49, 0), MATCH(orders!J$1, products!$A$1:$G$1, 0))</f>
        <v>L</v>
      </c>
      <c r="K951" s="4">
        <f>INDEX(products!$A$1:$G$49, MATCH($D951, products!$A$1:$A$49, 0), MATCH(orders!K$1, products!$A$1:$G$1, 0))</f>
        <v>2.5</v>
      </c>
      <c r="L951" s="5">
        <f>INDEX(products!$A$1:$G$49, MATCH($D951, products!$A$1:$A$49, 0), MATCH(orders!L$1, products!$A$1:$G$1, 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 ",0)</f>
        <v>Johnath Fairebrother</v>
      </c>
      <c r="G952" s="2" t="str">
        <f>IF(_xlfn.XLOOKUP(C952,customers!$A$2:$A$1001,customers!$C$2:$C$1001,,0)=0,"",_xlfn.XLOOKUP(C952,customers!$A$2:$A$1001,customers!$C$2:$C$1001,,0))</f>
        <v/>
      </c>
      <c r="H952" s="2" t="str">
        <f>_xlfn.XLOOKUP(C952,customers!$A$2:$A$1001,customers!$G$2:$G$1001,,0)</f>
        <v>United States</v>
      </c>
      <c r="I952" t="str">
        <f>INDEX(products!$A$1:$G$49, MATCH($D952, products!$A$1:$A$49, 0), MATCH(orders!I$1, products!$A$1:$G$1, 0))</f>
        <v>Rob</v>
      </c>
      <c r="J952" t="str">
        <f>INDEX(products!$A$1:$G$49, MATCH($D952, products!$A$1:$A$49, 0), MATCH(orders!J$1, products!$A$1:$G$1, 0))</f>
        <v>L</v>
      </c>
      <c r="K952" s="4">
        <f>INDEX(products!$A$1:$G$49, MATCH($D952, products!$A$1:$A$49, 0), MATCH(orders!K$1, products!$A$1:$G$1, 0))</f>
        <v>0.2</v>
      </c>
      <c r="L952" s="5">
        <f>INDEX(products!$A$1:$G$49, MATCH($D952, products!$A$1:$A$49, 0), MATCH(orders!L$1, products!$A$1:$G$1, 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 ",0)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 MATCH($D953, products!$A$1:$A$49, 0), MATCH(orders!I$1, products!$A$1:$G$1, 0))</f>
        <v>Rob</v>
      </c>
      <c r="J953" t="str">
        <f>INDEX(products!$A$1:$G$49, MATCH($D953, products!$A$1:$A$49, 0), MATCH(orders!J$1, products!$A$1:$G$1, 0))</f>
        <v>L</v>
      </c>
      <c r="K953" s="4">
        <f>INDEX(products!$A$1:$G$49, MATCH($D953, products!$A$1:$A$49, 0), MATCH(orders!K$1, products!$A$1:$G$1, 0))</f>
        <v>0.2</v>
      </c>
      <c r="L953" s="5">
        <f>INDEX(products!$A$1:$G$49, MATCH($D953, products!$A$1:$A$49, 0), MATCH(orders!L$1, products!$A$1:$G$1, 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 ",0)</f>
        <v>Jilly Dreng</v>
      </c>
      <c r="G954" s="2" t="str">
        <f>IF(_xlfn.XLOOKUP(C954,customers!$A$2:$A$1001,customers!$C$2:$C$1001,,0)=0,"",_xlfn.XLOOKUP(C954,customers!$A$2:$A$1001,customers!$C$2:$C$1001,,0))</f>
        <v>jdrengqg@uiuc.edu</v>
      </c>
      <c r="H954" s="2" t="str">
        <f>_xlfn.XLOOKUP(C954,customers!$A$2:$A$1001,customers!$G$2:$G$1001,,0)</f>
        <v>Ireland</v>
      </c>
      <c r="I954" t="str">
        <f>INDEX(products!$A$1:$G$49, MATCH($D954, products!$A$1:$A$49, 0), MATCH(orders!I$1, products!$A$1:$G$1, 0))</f>
        <v>Ara</v>
      </c>
      <c r="J954" t="str">
        <f>INDEX(products!$A$1:$G$49, MATCH($D954, products!$A$1:$A$49, 0), MATCH(orders!J$1, products!$A$1:$G$1, 0))</f>
        <v>M</v>
      </c>
      <c r="K954" s="4">
        <f>INDEX(products!$A$1:$G$49, MATCH($D954, products!$A$1:$A$49, 0), MATCH(orders!K$1, products!$A$1:$G$1, 0))</f>
        <v>1</v>
      </c>
      <c r="L954" s="5">
        <f>INDEX(products!$A$1:$G$49, MATCH($D954, products!$A$1:$A$49, 0), MATCH(orders!L$1, products!$A$1:$G$1, 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 ",0)</f>
        <v>Brenn Dundredge</v>
      </c>
      <c r="G955" s="2" t="str">
        <f>IF(_xlfn.XLOOKUP(C955,customers!$A$2:$A$1001,customers!$C$2:$C$1001,,0)=0,"",_xlfn.XLOOKUP(C955,customers!$A$2:$A$1001,customers!$C$2:$C$1001,,0))</f>
        <v/>
      </c>
      <c r="H955" s="2" t="str">
        <f>_xlfn.XLOOKUP(C955,customers!$A$2:$A$1001,customers!$G$2:$G$1001,,0)</f>
        <v>United States</v>
      </c>
      <c r="I955" t="str">
        <f>INDEX(products!$A$1:$G$49, MATCH($D955, products!$A$1:$A$49, 0), MATCH(orders!I$1, products!$A$1:$G$1, 0))</f>
        <v>Ara</v>
      </c>
      <c r="J955" t="str">
        <f>INDEX(products!$A$1:$G$49, MATCH($D955, products!$A$1:$A$49, 0), MATCH(orders!J$1, products!$A$1:$G$1, 0))</f>
        <v>L</v>
      </c>
      <c r="K955" s="4">
        <f>INDEX(products!$A$1:$G$49, MATCH($D955, products!$A$1:$A$49, 0), MATCH(orders!K$1, products!$A$1:$G$1, 0))</f>
        <v>0.2</v>
      </c>
      <c r="L955" s="5">
        <f>INDEX(products!$A$1:$G$49, MATCH($D955, products!$A$1:$A$49, 0), MATCH(orders!L$1, products!$A$1:$G$1, 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 ",0)</f>
        <v>Brenn Dundredge</v>
      </c>
      <c r="G956" s="2" t="str">
        <f>IF(_xlfn.XLOOKUP(C956,customers!$A$2:$A$1001,customers!$C$2:$C$1001,,0)=0,"",_xlfn.XLOOKUP(C956,customers!$A$2:$A$1001,customers!$C$2:$C$1001,,0))</f>
        <v/>
      </c>
      <c r="H956" s="2" t="str">
        <f>_xlfn.XLOOKUP(C956,customers!$A$2:$A$1001,customers!$G$2:$G$1001,,0)</f>
        <v>United States</v>
      </c>
      <c r="I956" t="str">
        <f>INDEX(products!$A$1:$G$49, MATCH($D956, products!$A$1:$A$49, 0), MATCH(orders!I$1, products!$A$1:$G$1, 0))</f>
        <v>Exc</v>
      </c>
      <c r="J956" t="str">
        <f>INDEX(products!$A$1:$G$49, MATCH($D956, products!$A$1:$A$49, 0), MATCH(orders!J$1, products!$A$1:$G$1, 0))</f>
        <v>D</v>
      </c>
      <c r="K956" s="4">
        <f>INDEX(products!$A$1:$G$49, MATCH($D956, products!$A$1:$A$49, 0), MATCH(orders!K$1, products!$A$1:$G$1, 0))</f>
        <v>2.5</v>
      </c>
      <c r="L956" s="5">
        <f>INDEX(products!$A$1:$G$49, MATCH($D956, products!$A$1:$A$49, 0), MATCH(orders!L$1, products!$A$1:$G$1, 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 ",0)</f>
        <v>Brenn Dundredge</v>
      </c>
      <c r="G957" s="2" t="str">
        <f>IF(_xlfn.XLOOKUP(C957,customers!$A$2:$A$1001,customers!$C$2:$C$1001,,0)=0,"",_xlfn.XLOOKUP(C957,customers!$A$2:$A$1001,customers!$C$2:$C$1001,,0))</f>
        <v/>
      </c>
      <c r="H957" s="2" t="str">
        <f>_xlfn.XLOOKUP(C957,customers!$A$2:$A$1001,customers!$G$2:$G$1001,,0)</f>
        <v>United States</v>
      </c>
      <c r="I957" t="str">
        <f>INDEX(products!$A$1:$G$49, MATCH($D957, products!$A$1:$A$49, 0), MATCH(orders!I$1, products!$A$1:$G$1, 0))</f>
        <v>Exc</v>
      </c>
      <c r="J957" t="str">
        <f>INDEX(products!$A$1:$G$49, MATCH($D957, products!$A$1:$A$49, 0), MATCH(orders!J$1, products!$A$1:$G$1, 0))</f>
        <v>L</v>
      </c>
      <c r="K957" s="4">
        <f>INDEX(products!$A$1:$G$49, MATCH($D957, products!$A$1:$A$49, 0), MATCH(orders!K$1, products!$A$1:$G$1, 0))</f>
        <v>2.5</v>
      </c>
      <c r="L957" s="5">
        <f>INDEX(products!$A$1:$G$49, MATCH($D957, products!$A$1:$A$49, 0), MATCH(orders!L$1, products!$A$1:$G$1, 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 ",0)</f>
        <v>Brenn Dundredge</v>
      </c>
      <c r="G958" s="2" t="str">
        <f>IF(_xlfn.XLOOKUP(C958,customers!$A$2:$A$1001,customers!$C$2:$C$1001,,0)=0,"",_xlfn.XLOOKUP(C958,customers!$A$2:$A$1001,customers!$C$2:$C$1001,,0))</f>
        <v/>
      </c>
      <c r="H958" s="2" t="str">
        <f>_xlfn.XLOOKUP(C958,customers!$A$2:$A$1001,customers!$G$2:$G$1001,,0)</f>
        <v>United States</v>
      </c>
      <c r="I958" t="str">
        <f>INDEX(products!$A$1:$G$49, MATCH($D958, products!$A$1:$A$49, 0), MATCH(orders!I$1, products!$A$1:$G$1, 0))</f>
        <v>Rob</v>
      </c>
      <c r="J958" t="str">
        <f>INDEX(products!$A$1:$G$49, MATCH($D958, products!$A$1:$A$49, 0), MATCH(orders!J$1, products!$A$1:$G$1, 0))</f>
        <v>L</v>
      </c>
      <c r="K958" s="4">
        <f>INDEX(products!$A$1:$G$49, MATCH($D958, products!$A$1:$A$49, 0), MATCH(orders!K$1, products!$A$1:$G$1, 0))</f>
        <v>2.5</v>
      </c>
      <c r="L958" s="5">
        <f>INDEX(products!$A$1:$G$49, MATCH($D958, products!$A$1:$A$49, 0), MATCH(orders!L$1, products!$A$1:$G$1, 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 ",0)</f>
        <v>Brenn Dundredge</v>
      </c>
      <c r="G959" s="2" t="str">
        <f>IF(_xlfn.XLOOKUP(C959,customers!$A$2:$A$1001,customers!$C$2:$C$1001,,0)=0,"",_xlfn.XLOOKUP(C959,customers!$A$2:$A$1001,customers!$C$2:$C$1001,,0))</f>
        <v/>
      </c>
      <c r="H959" s="2" t="str">
        <f>_xlfn.XLOOKUP(C959,customers!$A$2:$A$1001,customers!$G$2:$G$1001,,0)</f>
        <v>United States</v>
      </c>
      <c r="I959" t="str">
        <f>INDEX(products!$A$1:$G$49, MATCH($D959, products!$A$1:$A$49, 0), MATCH(orders!I$1, products!$A$1:$G$1, 0))</f>
        <v>Exc</v>
      </c>
      <c r="J959" t="str">
        <f>INDEX(products!$A$1:$G$49, MATCH($D959, products!$A$1:$A$49, 0), MATCH(orders!J$1, products!$A$1:$G$1, 0))</f>
        <v>L</v>
      </c>
      <c r="K959" s="4">
        <f>INDEX(products!$A$1:$G$49, MATCH($D959, products!$A$1:$A$49, 0), MATCH(orders!K$1, products!$A$1:$G$1, 0))</f>
        <v>1</v>
      </c>
      <c r="L959" s="5">
        <f>INDEX(products!$A$1:$G$49, MATCH($D959, products!$A$1:$A$49, 0), MATCH(orders!L$1, products!$A$1:$G$1, 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 ",0)</f>
        <v>Brenn Dundredge</v>
      </c>
      <c r="G960" s="2" t="str">
        <f>IF(_xlfn.XLOOKUP(C960,customers!$A$2:$A$1001,customers!$C$2:$C$1001,,0)=0,"",_xlfn.XLOOKUP(C960,customers!$A$2:$A$1001,customers!$C$2:$C$1001,,0))</f>
        <v/>
      </c>
      <c r="H960" s="2" t="str">
        <f>_xlfn.XLOOKUP(C960,customers!$A$2:$A$1001,customers!$G$2:$G$1001,,0)</f>
        <v>United States</v>
      </c>
      <c r="I960" t="str">
        <f>INDEX(products!$A$1:$G$49, MATCH($D960, products!$A$1:$A$49, 0), MATCH(orders!I$1, products!$A$1:$G$1, 0))</f>
        <v>Ara</v>
      </c>
      <c r="J960" t="str">
        <f>INDEX(products!$A$1:$G$49, MATCH($D960, products!$A$1:$A$49, 0), MATCH(orders!J$1, products!$A$1:$G$1, 0))</f>
        <v>L</v>
      </c>
      <c r="K960" s="4">
        <f>INDEX(products!$A$1:$G$49, MATCH($D960, products!$A$1:$A$49, 0), MATCH(orders!K$1, products!$A$1:$G$1, 0))</f>
        <v>0.2</v>
      </c>
      <c r="L960" s="5">
        <f>INDEX(products!$A$1:$G$49, MATCH($D960, products!$A$1:$A$49, 0), MATCH(orders!L$1, products!$A$1:$G$1, 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 ",0)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 MATCH($D961, products!$A$1:$A$49, 0), MATCH(orders!I$1, products!$A$1:$G$1, 0))</f>
        <v>Lib</v>
      </c>
      <c r="J961" t="str">
        <f>INDEX(products!$A$1:$G$49, MATCH($D961, products!$A$1:$A$49, 0), MATCH(orders!J$1, products!$A$1:$G$1, 0))</f>
        <v>L</v>
      </c>
      <c r="K961" s="4">
        <f>INDEX(products!$A$1:$G$49, MATCH($D961, products!$A$1:$A$49, 0), MATCH(orders!K$1, products!$A$1:$G$1, 0))</f>
        <v>0.2</v>
      </c>
      <c r="L961" s="5">
        <f>INDEX(products!$A$1:$G$49, MATCH($D961, products!$A$1:$A$49, 0), MATCH(orders!L$1, products!$A$1:$G$1, 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 ",0)</f>
        <v>Chad Miguel</v>
      </c>
      <c r="G962" s="2" t="str">
        <f>IF(_xlfn.XLOOKUP(C962,customers!$A$2:$A$1001,customers!$C$2:$C$1001,,0)=0,"",_xlfn.XLOOKUP(C962,customers!$A$2:$A$1001,customers!$C$2:$C$1001,,0))</f>
        <v>cmiguelqo@exblog.jp</v>
      </c>
      <c r="H962" s="2" t="str">
        <f>_xlfn.XLOOKUP(C962,customers!$A$2:$A$1001,customers!$G$2:$G$1001,,0)</f>
        <v>United States</v>
      </c>
      <c r="I962" t="str">
        <f>INDEX(products!$A$1:$G$49, MATCH($D962, products!$A$1:$A$49, 0), MATCH(orders!I$1, products!$A$1:$G$1, 0))</f>
        <v>Lib</v>
      </c>
      <c r="J962" t="str">
        <f>INDEX(products!$A$1:$G$49, MATCH($D962, products!$A$1:$A$49, 0), MATCH(orders!J$1, products!$A$1:$G$1, 0))</f>
        <v>L</v>
      </c>
      <c r="K962" s="4">
        <f>INDEX(products!$A$1:$G$49, MATCH($D962, products!$A$1:$A$49, 0), MATCH(orders!K$1, products!$A$1:$G$1, 0))</f>
        <v>1</v>
      </c>
      <c r="L962" s="5">
        <f>INDEX(products!$A$1:$G$49, MATCH($D962, products!$A$1:$A$49, 0), MATCH(orders!L$1, products!$A$1:$G$1, 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 ",0)</f>
        <v>Florinda Matusovsky</v>
      </c>
      <c r="G963" s="2" t="str">
        <f>IF(_xlfn.XLOOKUP(C963,customers!$A$2:$A$1001,customers!$C$2:$C$1001,,0)=0,"",_xlfn.XLOOKUP(C963,customers!$A$2:$A$1001,customers!$C$2:$C$1001,,0))</f>
        <v/>
      </c>
      <c r="H963" s="2" t="str">
        <f>_xlfn.XLOOKUP(C963,customers!$A$2:$A$1001,customers!$G$2:$G$1001,,0)</f>
        <v>United States</v>
      </c>
      <c r="I963" t="str">
        <f>INDEX(products!$A$1:$G$49, MATCH($D963, products!$A$1:$A$49, 0), MATCH(orders!I$1, products!$A$1:$G$1, 0))</f>
        <v>Ara</v>
      </c>
      <c r="J963" t="str">
        <f>INDEX(products!$A$1:$G$49, MATCH($D963, products!$A$1:$A$49, 0), MATCH(orders!J$1, products!$A$1:$G$1, 0))</f>
        <v>D</v>
      </c>
      <c r="K963" s="4">
        <f>INDEX(products!$A$1:$G$49, MATCH($D963, products!$A$1:$A$49, 0), MATCH(orders!K$1, products!$A$1:$G$1, 0))</f>
        <v>2.5</v>
      </c>
      <c r="L963" s="5">
        <f>INDEX(products!$A$1:$G$49, MATCH($D963, products!$A$1:$A$49, 0), MATCH(orders!L$1, products!$A$1:$G$1, 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 ",0)</f>
        <v>Morly Rocks</v>
      </c>
      <c r="G964" s="2" t="str">
        <f>IF(_xlfn.XLOOKUP(C964,customers!$A$2:$A$1001,customers!$C$2:$C$1001,,0)=0,"",_xlfn.XLOOKUP(C964,customers!$A$2:$A$1001,customers!$C$2:$C$1001,,0))</f>
        <v>mrocksqq@exblog.jp</v>
      </c>
      <c r="H964" s="2" t="str">
        <f>_xlfn.XLOOKUP(C964,customers!$A$2:$A$1001,customers!$G$2:$G$1001,,0)</f>
        <v>Ireland</v>
      </c>
      <c r="I964" t="str">
        <f>INDEX(products!$A$1:$G$49, MATCH($D964, products!$A$1:$A$49, 0), MATCH(orders!I$1, products!$A$1:$G$1, 0))</f>
        <v>Rob</v>
      </c>
      <c r="J964" t="str">
        <f>INDEX(products!$A$1:$G$49, MATCH($D964, products!$A$1:$A$49, 0), MATCH(orders!J$1, products!$A$1:$G$1, 0))</f>
        <v>D</v>
      </c>
      <c r="K964" s="4">
        <f>INDEX(products!$A$1:$G$49, MATCH($D964, products!$A$1:$A$49, 0), MATCH(orders!K$1, products!$A$1:$G$1, 0))</f>
        <v>1</v>
      </c>
      <c r="L964" s="5">
        <f>INDEX(products!$A$1:$G$49, MATCH($D964, products!$A$1:$A$49, 0), MATCH(orders!L$1, products!$A$1:$G$1, 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 ",0)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 MATCH($D965, products!$A$1:$A$49, 0), MATCH(orders!I$1, products!$A$1:$G$1, 0))</f>
        <v>Rob</v>
      </c>
      <c r="J965" t="str">
        <f>INDEX(products!$A$1:$G$49, MATCH($D965, products!$A$1:$A$49, 0), MATCH(orders!J$1, products!$A$1:$G$1, 0))</f>
        <v>M</v>
      </c>
      <c r="K965" s="4">
        <f>INDEX(products!$A$1:$G$49, MATCH($D965, products!$A$1:$A$49, 0), MATCH(orders!K$1, products!$A$1:$G$1, 0))</f>
        <v>0.5</v>
      </c>
      <c r="L965" s="5">
        <f>INDEX(products!$A$1:$G$49, MATCH($D965, products!$A$1:$A$49, 0), MATCH(orders!L$1, products!$A$1:$G$1, 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 ",0)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 MATCH($D966, products!$A$1:$A$49, 0), MATCH(orders!I$1, products!$A$1:$G$1, 0))</f>
        <v>Exc</v>
      </c>
      <c r="J966" t="str">
        <f>INDEX(products!$A$1:$G$49, MATCH($D966, products!$A$1:$A$49, 0), MATCH(orders!J$1, products!$A$1:$G$1, 0))</f>
        <v>L</v>
      </c>
      <c r="K966" s="4">
        <f>INDEX(products!$A$1:$G$49, MATCH($D966, products!$A$1:$A$49, 0), MATCH(orders!K$1, products!$A$1:$G$1, 0))</f>
        <v>0.2</v>
      </c>
      <c r="L966" s="5">
        <f>INDEX(products!$A$1:$G$49, MATCH($D966, products!$A$1:$A$49, 0), MATCH(orders!L$1, products!$A$1:$G$1, 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 ",0)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 MATCH($D967, products!$A$1:$A$49, 0), MATCH(orders!I$1, products!$A$1:$G$1, 0))</f>
        <v>Rob</v>
      </c>
      <c r="J967" t="str">
        <f>INDEX(products!$A$1:$G$49, MATCH($D967, products!$A$1:$A$49, 0), MATCH(orders!J$1, products!$A$1:$G$1, 0))</f>
        <v>M</v>
      </c>
      <c r="K967" s="4">
        <f>INDEX(products!$A$1:$G$49, MATCH($D967, products!$A$1:$A$49, 0), MATCH(orders!K$1, products!$A$1:$G$1, 0))</f>
        <v>1</v>
      </c>
      <c r="L967" s="5">
        <f>INDEX(products!$A$1:$G$49, MATCH($D967, products!$A$1:$A$49, 0), MATCH(orders!L$1, products!$A$1:$G$1, 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 ",0)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 MATCH($D968, products!$A$1:$A$49, 0), MATCH(orders!I$1, products!$A$1:$G$1, 0))</f>
        <v>Exc</v>
      </c>
      <c r="J968" t="str">
        <f>INDEX(products!$A$1:$G$49, MATCH($D968, products!$A$1:$A$49, 0), MATCH(orders!J$1, products!$A$1:$G$1, 0))</f>
        <v>L</v>
      </c>
      <c r="K968" s="4">
        <f>INDEX(products!$A$1:$G$49, MATCH($D968, products!$A$1:$A$49, 0), MATCH(orders!K$1, products!$A$1:$G$1, 0))</f>
        <v>0.5</v>
      </c>
      <c r="L968" s="5">
        <f>INDEX(products!$A$1:$G$49, MATCH($D968, products!$A$1:$A$49, 0), MATCH(orders!L$1, products!$A$1:$G$1, 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 ",0)</f>
        <v>Zeke Walisiak</v>
      </c>
      <c r="G969" s="2" t="str">
        <f>IF(_xlfn.XLOOKUP(C969,customers!$A$2:$A$1001,customers!$C$2:$C$1001,,0)=0,"",_xlfn.XLOOKUP(C969,customers!$A$2:$A$1001,customers!$C$2:$C$1001,,0))</f>
        <v>zwalisiakqv@ucsd.edu</v>
      </c>
      <c r="H969" s="2" t="str">
        <f>_xlfn.XLOOKUP(C969,customers!$A$2:$A$1001,customers!$G$2:$G$1001,,0)</f>
        <v>Ireland</v>
      </c>
      <c r="I969" t="str">
        <f>INDEX(products!$A$1:$G$49, MATCH($D969, products!$A$1:$A$49, 0), MATCH(orders!I$1, products!$A$1:$G$1, 0))</f>
        <v>Rob</v>
      </c>
      <c r="J969" t="str">
        <f>INDEX(products!$A$1:$G$49, MATCH($D969, products!$A$1:$A$49, 0), MATCH(orders!J$1, products!$A$1:$G$1, 0))</f>
        <v>D</v>
      </c>
      <c r="K969" s="4">
        <f>INDEX(products!$A$1:$G$49, MATCH($D969, products!$A$1:$A$49, 0), MATCH(orders!K$1, products!$A$1:$G$1, 0))</f>
        <v>0.2</v>
      </c>
      <c r="L969" s="5">
        <f>INDEX(products!$A$1:$G$49, MATCH($D969, products!$A$1:$A$49, 0), MATCH(orders!L$1, products!$A$1:$G$1, 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 ",0)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 MATCH($D970, products!$A$1:$A$49, 0), MATCH(orders!I$1, products!$A$1:$G$1, 0))</f>
        <v>Rob</v>
      </c>
      <c r="J970" t="str">
        <f>INDEX(products!$A$1:$G$49, MATCH($D970, products!$A$1:$A$49, 0), MATCH(orders!J$1, products!$A$1:$G$1, 0))</f>
        <v>M</v>
      </c>
      <c r="K970" s="4">
        <f>INDEX(products!$A$1:$G$49, MATCH($D970, products!$A$1:$A$49, 0), MATCH(orders!K$1, products!$A$1:$G$1, 0))</f>
        <v>0.2</v>
      </c>
      <c r="L970" s="5">
        <f>INDEX(products!$A$1:$G$49, MATCH($D970, products!$A$1:$A$49, 0), MATCH(orders!L$1, products!$A$1:$G$1, 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 ",0)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 MATCH($D971, products!$A$1:$A$49, 0), MATCH(orders!I$1, products!$A$1:$G$1, 0))</f>
        <v>Lib</v>
      </c>
      <c r="J971" t="str">
        <f>INDEX(products!$A$1:$G$49, MATCH($D971, products!$A$1:$A$49, 0), MATCH(orders!J$1, products!$A$1:$G$1, 0))</f>
        <v>D</v>
      </c>
      <c r="K971" s="4">
        <f>INDEX(products!$A$1:$G$49, MATCH($D971, products!$A$1:$A$49, 0), MATCH(orders!K$1, products!$A$1:$G$1, 0))</f>
        <v>1</v>
      </c>
      <c r="L971" s="5">
        <f>INDEX(products!$A$1:$G$49, MATCH($D971, products!$A$1:$A$49, 0), MATCH(orders!L$1, products!$A$1:$G$1, 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 ",0)</f>
        <v>Sharl Southerill</v>
      </c>
      <c r="G972" s="2" t="str">
        <f>IF(_xlfn.XLOOKUP(C972,customers!$A$2:$A$1001,customers!$C$2:$C$1001,,0)=0,"",_xlfn.XLOOKUP(C972,customers!$A$2:$A$1001,customers!$C$2:$C$1001,,0))</f>
        <v/>
      </c>
      <c r="H972" s="2" t="str">
        <f>_xlfn.XLOOKUP(C972,customers!$A$2:$A$1001,customers!$G$2:$G$1001,,0)</f>
        <v>United States</v>
      </c>
      <c r="I972" t="str">
        <f>INDEX(products!$A$1:$G$49, MATCH($D972, products!$A$1:$A$49, 0), MATCH(orders!I$1, products!$A$1:$G$1, 0))</f>
        <v>Exc</v>
      </c>
      <c r="J972" t="str">
        <f>INDEX(products!$A$1:$G$49, MATCH($D972, products!$A$1:$A$49, 0), MATCH(orders!J$1, products!$A$1:$G$1, 0))</f>
        <v>M</v>
      </c>
      <c r="K972" s="4">
        <f>INDEX(products!$A$1:$G$49, MATCH($D972, products!$A$1:$A$49, 0), MATCH(orders!K$1, products!$A$1:$G$1, 0))</f>
        <v>0.5</v>
      </c>
      <c r="L972" s="5">
        <f>INDEX(products!$A$1:$G$49, MATCH($D972, products!$A$1:$A$49, 0), MATCH(orders!L$1, products!$A$1:$G$1, 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 ",0)</f>
        <v>Noni Furber</v>
      </c>
      <c r="G973" s="2" t="str">
        <f>IF(_xlfn.XLOOKUP(C973,customers!$A$2:$A$1001,customers!$C$2:$C$1001,,0)=0,"",_xlfn.XLOOKUP(C973,customers!$A$2:$A$1001,customers!$C$2:$C$1001,,0))</f>
        <v>nfurberqz@jugem.jp</v>
      </c>
      <c r="H973" s="2" t="str">
        <f>_xlfn.XLOOKUP(C973,customers!$A$2:$A$1001,customers!$G$2:$G$1001,,0)</f>
        <v>United States</v>
      </c>
      <c r="I973" t="str">
        <f>INDEX(products!$A$1:$G$49, MATCH($D973, products!$A$1:$A$49, 0), MATCH(orders!I$1, products!$A$1:$G$1, 0))</f>
        <v>Ara</v>
      </c>
      <c r="J973" t="str">
        <f>INDEX(products!$A$1:$G$49, MATCH($D973, products!$A$1:$A$49, 0), MATCH(orders!J$1, products!$A$1:$G$1, 0))</f>
        <v>L</v>
      </c>
      <c r="K973" s="4">
        <f>INDEX(products!$A$1:$G$49, MATCH($D973, products!$A$1:$A$49, 0), MATCH(orders!K$1, products!$A$1:$G$1, 0))</f>
        <v>2.5</v>
      </c>
      <c r="L973" s="5">
        <f>INDEX(products!$A$1:$G$49, MATCH($D973, products!$A$1:$A$49, 0), MATCH(orders!L$1, products!$A$1:$G$1, 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 ",0)</f>
        <v>Dinah Crutcher</v>
      </c>
      <c r="G974" s="2" t="str">
        <f>IF(_xlfn.XLOOKUP(C974,customers!$A$2:$A$1001,customers!$C$2:$C$1001,,0)=0,"",_xlfn.XLOOKUP(C974,customers!$A$2:$A$1001,customers!$C$2:$C$1001,,0))</f>
        <v/>
      </c>
      <c r="H974" s="2" t="str">
        <f>_xlfn.XLOOKUP(C974,customers!$A$2:$A$1001,customers!$G$2:$G$1001,,0)</f>
        <v>Ireland</v>
      </c>
      <c r="I974" t="str">
        <f>INDEX(products!$A$1:$G$49, MATCH($D974, products!$A$1:$A$49, 0), MATCH(orders!I$1, products!$A$1:$G$1, 0))</f>
        <v>Ara</v>
      </c>
      <c r="J974" t="str">
        <f>INDEX(products!$A$1:$G$49, MATCH($D974, products!$A$1:$A$49, 0), MATCH(orders!J$1, products!$A$1:$G$1, 0))</f>
        <v>L</v>
      </c>
      <c r="K974" s="4">
        <f>INDEX(products!$A$1:$G$49, MATCH($D974, products!$A$1:$A$49, 0), MATCH(orders!K$1, products!$A$1:$G$1, 0))</f>
        <v>2.5</v>
      </c>
      <c r="L974" s="5">
        <f>INDEX(products!$A$1:$G$49, MATCH($D974, products!$A$1:$A$49, 0), MATCH(orders!L$1, products!$A$1:$G$1, 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 ",0)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 MATCH($D975, products!$A$1:$A$49, 0), MATCH(orders!I$1, products!$A$1:$G$1, 0))</f>
        <v>Lib</v>
      </c>
      <c r="J975" t="str">
        <f>INDEX(products!$A$1:$G$49, MATCH($D975, products!$A$1:$A$49, 0), MATCH(orders!J$1, products!$A$1:$G$1, 0))</f>
        <v>M</v>
      </c>
      <c r="K975" s="4">
        <f>INDEX(products!$A$1:$G$49, MATCH($D975, products!$A$1:$A$49, 0), MATCH(orders!K$1, products!$A$1:$G$1, 0))</f>
        <v>1</v>
      </c>
      <c r="L975" s="5">
        <f>INDEX(products!$A$1:$G$49, MATCH($D975, products!$A$1:$A$49, 0), MATCH(orders!L$1, products!$A$1:$G$1, 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 ",0)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 MATCH($D976, products!$A$1:$A$49, 0), MATCH(orders!I$1, products!$A$1:$G$1, 0))</f>
        <v>Rob</v>
      </c>
      <c r="J976" t="str">
        <f>INDEX(products!$A$1:$G$49, MATCH($D976, products!$A$1:$A$49, 0), MATCH(orders!J$1, products!$A$1:$G$1, 0))</f>
        <v>D</v>
      </c>
      <c r="K976" s="4">
        <f>INDEX(products!$A$1:$G$49, MATCH($D976, products!$A$1:$A$49, 0), MATCH(orders!K$1, products!$A$1:$G$1, 0))</f>
        <v>0.5</v>
      </c>
      <c r="L976" s="5">
        <f>INDEX(products!$A$1:$G$49, MATCH($D976, products!$A$1:$A$49, 0), MATCH(orders!L$1, products!$A$1:$G$1, 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 ",0)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 MATCH($D977, products!$A$1:$A$49, 0), MATCH(orders!I$1, products!$A$1:$G$1, 0))</f>
        <v>Ara</v>
      </c>
      <c r="J977" t="str">
        <f>INDEX(products!$A$1:$G$49, MATCH($D977, products!$A$1:$A$49, 0), MATCH(orders!J$1, products!$A$1:$G$1, 0))</f>
        <v>D</v>
      </c>
      <c r="K977" s="4">
        <f>INDEX(products!$A$1:$G$49, MATCH($D977, products!$A$1:$A$49, 0), MATCH(orders!K$1, products!$A$1:$G$1, 0))</f>
        <v>0.2</v>
      </c>
      <c r="L977" s="5">
        <f>INDEX(products!$A$1:$G$49, MATCH($D977, products!$A$1:$A$49, 0), MATCH(orders!L$1, products!$A$1:$G$1, 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 ",0)</f>
        <v>Kacy Canto</v>
      </c>
      <c r="G978" s="2" t="str">
        <f>IF(_xlfn.XLOOKUP(C978,customers!$A$2:$A$1001,customers!$C$2:$C$1001,,0)=0,"",_xlfn.XLOOKUP(C978,customers!$A$2:$A$1001,customers!$C$2:$C$1001,,0))</f>
        <v>kcantor4@gmpg.org</v>
      </c>
      <c r="H978" s="2" t="str">
        <f>_xlfn.XLOOKUP(C978,customers!$A$2:$A$1001,customers!$G$2:$G$1001,,0)</f>
        <v>United States</v>
      </c>
      <c r="I978" t="str">
        <f>INDEX(products!$A$1:$G$49, MATCH($D978, products!$A$1:$A$49, 0), MATCH(orders!I$1, products!$A$1:$G$1, 0))</f>
        <v>Rob</v>
      </c>
      <c r="J978" t="str">
        <f>INDEX(products!$A$1:$G$49, MATCH($D978, products!$A$1:$A$49, 0), MATCH(orders!J$1, products!$A$1:$G$1, 0))</f>
        <v>L</v>
      </c>
      <c r="K978" s="4">
        <f>INDEX(products!$A$1:$G$49, MATCH($D978, products!$A$1:$A$49, 0), MATCH(orders!K$1, products!$A$1:$G$1, 0))</f>
        <v>2.5</v>
      </c>
      <c r="L978" s="5">
        <f>INDEX(products!$A$1:$G$49, MATCH($D978, products!$A$1:$A$49, 0), MATCH(orders!L$1, products!$A$1:$G$1, 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 ",0)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 MATCH($D979, products!$A$1:$A$49, 0), MATCH(orders!I$1, products!$A$1:$G$1, 0))</f>
        <v>Rob</v>
      </c>
      <c r="J979" t="str">
        <f>INDEX(products!$A$1:$G$49, MATCH($D979, products!$A$1:$A$49, 0), MATCH(orders!J$1, products!$A$1:$G$1, 0))</f>
        <v>L</v>
      </c>
      <c r="K979" s="4">
        <f>INDEX(products!$A$1:$G$49, MATCH($D979, products!$A$1:$A$49, 0), MATCH(orders!K$1, products!$A$1:$G$1, 0))</f>
        <v>1</v>
      </c>
      <c r="L979" s="5">
        <f>INDEX(products!$A$1:$G$49, MATCH($D979, products!$A$1:$A$49, 0), MATCH(orders!L$1, products!$A$1:$G$1, 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 ",0)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 MATCH($D980, products!$A$1:$A$49, 0), MATCH(orders!I$1, products!$A$1:$G$1, 0))</f>
        <v>Ara</v>
      </c>
      <c r="J980" t="str">
        <f>INDEX(products!$A$1:$G$49, MATCH($D980, products!$A$1:$A$49, 0), MATCH(orders!J$1, products!$A$1:$G$1, 0))</f>
        <v>L</v>
      </c>
      <c r="K980" s="4">
        <f>INDEX(products!$A$1:$G$49, MATCH($D980, products!$A$1:$A$49, 0), MATCH(orders!K$1, products!$A$1:$G$1, 0))</f>
        <v>0.5</v>
      </c>
      <c r="L980" s="5">
        <f>INDEX(products!$A$1:$G$49, MATCH($D980, products!$A$1:$A$49, 0), MATCH(orders!L$1, products!$A$1:$G$1, 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 ",0)</f>
        <v>Javier Causnett</v>
      </c>
      <c r="G981" s="2" t="str">
        <f>IF(_xlfn.XLOOKUP(C981,customers!$A$2:$A$1001,customers!$C$2:$C$1001,,0)=0,"",_xlfn.XLOOKUP(C981,customers!$A$2:$A$1001,customers!$C$2:$C$1001,,0))</f>
        <v/>
      </c>
      <c r="H981" s="2" t="str">
        <f>_xlfn.XLOOKUP(C981,customers!$A$2:$A$1001,customers!$G$2:$G$1001,,0)</f>
        <v>United States</v>
      </c>
      <c r="I981" t="str">
        <f>INDEX(products!$A$1:$G$49, MATCH($D981, products!$A$1:$A$49, 0), MATCH(orders!I$1, products!$A$1:$G$1, 0))</f>
        <v>Rob</v>
      </c>
      <c r="J981" t="str">
        <f>INDEX(products!$A$1:$G$49, MATCH($D981, products!$A$1:$A$49, 0), MATCH(orders!J$1, products!$A$1:$G$1, 0))</f>
        <v>D</v>
      </c>
      <c r="K981" s="4">
        <f>INDEX(products!$A$1:$G$49, MATCH($D981, products!$A$1:$A$49, 0), MATCH(orders!K$1, products!$A$1:$G$1, 0))</f>
        <v>0.5</v>
      </c>
      <c r="L981" s="5">
        <f>INDEX(products!$A$1:$G$49, MATCH($D981, products!$A$1:$A$49, 0), MATCH(orders!L$1, products!$A$1:$G$1, 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 ",0)</f>
        <v>Demetris Micheli</v>
      </c>
      <c r="G982" s="2" t="str">
        <f>IF(_xlfn.XLOOKUP(C982,customers!$A$2:$A$1001,customers!$C$2:$C$1001,,0)=0,"",_xlfn.XLOOKUP(C982,customers!$A$2:$A$1001,customers!$C$2:$C$1001,,0))</f>
        <v/>
      </c>
      <c r="H982" s="2" t="str">
        <f>_xlfn.XLOOKUP(C982,customers!$A$2:$A$1001,customers!$G$2:$G$1001,,0)</f>
        <v>United States</v>
      </c>
      <c r="I982" t="str">
        <f>INDEX(products!$A$1:$G$49, MATCH($D982, products!$A$1:$A$49, 0), MATCH(orders!I$1, products!$A$1:$G$1, 0))</f>
        <v>Exc</v>
      </c>
      <c r="J982" t="str">
        <f>INDEX(products!$A$1:$G$49, MATCH($D982, products!$A$1:$A$49, 0), MATCH(orders!J$1, products!$A$1:$G$1, 0))</f>
        <v>D</v>
      </c>
      <c r="K982" s="4">
        <f>INDEX(products!$A$1:$G$49, MATCH($D982, products!$A$1:$A$49, 0), MATCH(orders!K$1, products!$A$1:$G$1, 0))</f>
        <v>2.5</v>
      </c>
      <c r="L982" s="5">
        <f>INDEX(products!$A$1:$G$49, MATCH($D982, products!$A$1:$A$49, 0), MATCH(orders!L$1, products!$A$1:$G$1, 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 ",0)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 MATCH($D983, products!$A$1:$A$49, 0), MATCH(orders!I$1, products!$A$1:$G$1, 0))</f>
        <v>Exc</v>
      </c>
      <c r="J983" t="str">
        <f>INDEX(products!$A$1:$G$49, MATCH($D983, products!$A$1:$A$49, 0), MATCH(orders!J$1, products!$A$1:$G$1, 0))</f>
        <v>D</v>
      </c>
      <c r="K983" s="4">
        <f>INDEX(products!$A$1:$G$49, MATCH($D983, products!$A$1:$A$49, 0), MATCH(orders!K$1, products!$A$1:$G$1, 0))</f>
        <v>0.2</v>
      </c>
      <c r="L983" s="5">
        <f>INDEX(products!$A$1:$G$49, MATCH($D983, products!$A$1:$A$49, 0), MATCH(orders!L$1, products!$A$1:$G$1, 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 ",0)</f>
        <v>Kim Kemery</v>
      </c>
      <c r="G984" s="2" t="str">
        <f>IF(_xlfn.XLOOKUP(C984,customers!$A$2:$A$1001,customers!$C$2:$C$1001,,0)=0,"",_xlfn.XLOOKUP(C984,customers!$A$2:$A$1001,customers!$C$2:$C$1001,,0))</f>
        <v>kkemeryra@t.co</v>
      </c>
      <c r="H984" s="2" t="str">
        <f>_xlfn.XLOOKUP(C984,customers!$A$2:$A$1001,customers!$G$2:$G$1001,,0)</f>
        <v>United States</v>
      </c>
      <c r="I984" t="str">
        <f>INDEX(products!$A$1:$G$49, MATCH($D984, products!$A$1:$A$49, 0), MATCH(orders!I$1, products!$A$1:$G$1, 0))</f>
        <v>Rob</v>
      </c>
      <c r="J984" t="str">
        <f>INDEX(products!$A$1:$G$49, MATCH($D984, products!$A$1:$A$49, 0), MATCH(orders!J$1, products!$A$1:$G$1, 0))</f>
        <v>L</v>
      </c>
      <c r="K984" s="4">
        <f>INDEX(products!$A$1:$G$49, MATCH($D984, products!$A$1:$A$49, 0), MATCH(orders!K$1, products!$A$1:$G$1, 0))</f>
        <v>1</v>
      </c>
      <c r="L984" s="5">
        <f>INDEX(products!$A$1:$G$49, MATCH($D984, products!$A$1:$A$49, 0), MATCH(orders!L$1, products!$A$1:$G$1, 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 ",0)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 MATCH($D985, products!$A$1:$A$49, 0), MATCH(orders!I$1, products!$A$1:$G$1, 0))</f>
        <v>Ara</v>
      </c>
      <c r="J985" t="str">
        <f>INDEX(products!$A$1:$G$49, MATCH($D985, products!$A$1:$A$49, 0), MATCH(orders!J$1, products!$A$1:$G$1, 0))</f>
        <v>M</v>
      </c>
      <c r="K985" s="4">
        <f>INDEX(products!$A$1:$G$49, MATCH($D985, products!$A$1:$A$49, 0), MATCH(orders!K$1, products!$A$1:$G$1, 0))</f>
        <v>0.2</v>
      </c>
      <c r="L985" s="5">
        <f>INDEX(products!$A$1:$G$49, MATCH($D985, products!$A$1:$A$49, 0), MATCH(orders!L$1, products!$A$1:$G$1, 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 ",0)</f>
        <v>Ramon Cheak</v>
      </c>
      <c r="G986" s="2" t="str">
        <f>IF(_xlfn.XLOOKUP(C986,customers!$A$2:$A$1001,customers!$C$2:$C$1001,,0)=0,"",_xlfn.XLOOKUP(C986,customers!$A$2:$A$1001,customers!$C$2:$C$1001,,0))</f>
        <v>rcheakrc@tripadvisor.com</v>
      </c>
      <c r="H986" s="2" t="str">
        <f>_xlfn.XLOOKUP(C986,customers!$A$2:$A$1001,customers!$G$2:$G$1001,,0)</f>
        <v>Ireland</v>
      </c>
      <c r="I986" t="str">
        <f>INDEX(products!$A$1:$G$49, MATCH($D986, products!$A$1:$A$49, 0), MATCH(orders!I$1, products!$A$1:$G$1, 0))</f>
        <v>Exc</v>
      </c>
      <c r="J986" t="str">
        <f>INDEX(products!$A$1:$G$49, MATCH($D986, products!$A$1:$A$49, 0), MATCH(orders!J$1, products!$A$1:$G$1, 0))</f>
        <v>M</v>
      </c>
      <c r="K986" s="4">
        <f>INDEX(products!$A$1:$G$49, MATCH($D986, products!$A$1:$A$49, 0), MATCH(orders!K$1, products!$A$1:$G$1, 0))</f>
        <v>2.5</v>
      </c>
      <c r="L986" s="5">
        <f>INDEX(products!$A$1:$G$49, MATCH($D986, products!$A$1:$A$49, 0), MATCH(orders!L$1, products!$A$1:$G$1, 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 ",0)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 MATCH($D987, products!$A$1:$A$49, 0), MATCH(orders!I$1, products!$A$1:$G$1, 0))</f>
        <v>Rob</v>
      </c>
      <c r="J987" t="str">
        <f>INDEX(products!$A$1:$G$49, MATCH($D987, products!$A$1:$A$49, 0), MATCH(orders!J$1, products!$A$1:$G$1, 0))</f>
        <v>L</v>
      </c>
      <c r="K987" s="4">
        <f>INDEX(products!$A$1:$G$49, MATCH($D987, products!$A$1:$A$49, 0), MATCH(orders!K$1, products!$A$1:$G$1, 0))</f>
        <v>1</v>
      </c>
      <c r="L987" s="5">
        <f>INDEX(products!$A$1:$G$49, MATCH($D987, products!$A$1:$A$49, 0), MATCH(orders!L$1, products!$A$1:$G$1, 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 ",0)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 MATCH($D988, products!$A$1:$A$49, 0), MATCH(orders!I$1, products!$A$1:$G$1, 0))</f>
        <v>Lib</v>
      </c>
      <c r="J988" t="str">
        <f>INDEX(products!$A$1:$G$49, MATCH($D988, products!$A$1:$A$49, 0), MATCH(orders!J$1, products!$A$1:$G$1, 0))</f>
        <v>M</v>
      </c>
      <c r="K988" s="4">
        <f>INDEX(products!$A$1:$G$49, MATCH($D988, products!$A$1:$A$49, 0), MATCH(orders!K$1, products!$A$1:$G$1, 0))</f>
        <v>2.5</v>
      </c>
      <c r="L988" s="5">
        <f>INDEX(products!$A$1:$G$49, MATCH($D988, products!$A$1:$A$49, 0), MATCH(orders!L$1, products!$A$1:$G$1, 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 ",0)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 MATCH($D989, products!$A$1:$A$49, 0), MATCH(orders!I$1, products!$A$1:$G$1, 0))</f>
        <v>Ara</v>
      </c>
      <c r="J989" t="str">
        <f>INDEX(products!$A$1:$G$49, MATCH($D989, products!$A$1:$A$49, 0), MATCH(orders!J$1, products!$A$1:$G$1, 0))</f>
        <v>D</v>
      </c>
      <c r="K989" s="4">
        <f>INDEX(products!$A$1:$G$49, MATCH($D989, products!$A$1:$A$49, 0), MATCH(orders!K$1, products!$A$1:$G$1, 0))</f>
        <v>0.5</v>
      </c>
      <c r="L989" s="5">
        <f>INDEX(products!$A$1:$G$49, MATCH($D989, products!$A$1:$A$49, 0), MATCH(orders!L$1, products!$A$1:$G$1, 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 ",0)</f>
        <v>Adele McFayden</v>
      </c>
      <c r="G990" s="2" t="str">
        <f>IF(_xlfn.XLOOKUP(C990,customers!$A$2:$A$1001,customers!$C$2:$C$1001,,0)=0,"",_xlfn.XLOOKUP(C990,customers!$A$2:$A$1001,customers!$C$2:$C$1001,,0))</f>
        <v/>
      </c>
      <c r="H990" s="2" t="str">
        <f>_xlfn.XLOOKUP(C990,customers!$A$2:$A$1001,customers!$G$2:$G$1001,,0)</f>
        <v>United Kingdom</v>
      </c>
      <c r="I990" t="str">
        <f>INDEX(products!$A$1:$G$49, MATCH($D990, products!$A$1:$A$49, 0), MATCH(orders!I$1, products!$A$1:$G$1, 0))</f>
        <v>Rob</v>
      </c>
      <c r="J990" t="str">
        <f>INDEX(products!$A$1:$G$49, MATCH($D990, products!$A$1:$A$49, 0), MATCH(orders!J$1, products!$A$1:$G$1, 0))</f>
        <v>M</v>
      </c>
      <c r="K990" s="4">
        <f>INDEX(products!$A$1:$G$49, MATCH($D990, products!$A$1:$A$49, 0), MATCH(orders!K$1, products!$A$1:$G$1, 0))</f>
        <v>1</v>
      </c>
      <c r="L990" s="5">
        <f>INDEX(products!$A$1:$G$49, MATCH($D990, products!$A$1:$A$49, 0), MATCH(orders!L$1, products!$A$1:$G$1, 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 ",0)</f>
        <v>Herta Layne</v>
      </c>
      <c r="G991" s="2" t="str">
        <f>IF(_xlfn.XLOOKUP(C991,customers!$A$2:$A$1001,customers!$C$2:$C$1001,,0)=0,"",_xlfn.XLOOKUP(C991,customers!$A$2:$A$1001,customers!$C$2:$C$1001,,0))</f>
        <v/>
      </c>
      <c r="H991" s="2" t="str">
        <f>_xlfn.XLOOKUP(C991,customers!$A$2:$A$1001,customers!$G$2:$G$1001,,0)</f>
        <v>United States</v>
      </c>
      <c r="I991" t="str">
        <f>INDEX(products!$A$1:$G$49, MATCH($D991, products!$A$1:$A$49, 0), MATCH(orders!I$1, products!$A$1:$G$1, 0))</f>
        <v>Ara</v>
      </c>
      <c r="J991" t="str">
        <f>INDEX(products!$A$1:$G$49, MATCH($D991, products!$A$1:$A$49, 0), MATCH(orders!J$1, products!$A$1:$G$1, 0))</f>
        <v>M</v>
      </c>
      <c r="K991" s="4">
        <f>INDEX(products!$A$1:$G$49, MATCH($D991, products!$A$1:$A$49, 0), MATCH(orders!K$1, products!$A$1:$G$1, 0))</f>
        <v>2.5</v>
      </c>
      <c r="L991" s="5">
        <f>INDEX(products!$A$1:$G$49, MATCH($D991, products!$A$1:$A$49, 0), MATCH(orders!L$1, products!$A$1:$G$1, 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 ",0)</f>
        <v>Marguerite Graves</v>
      </c>
      <c r="G992" s="2" t="str">
        <f>IF(_xlfn.XLOOKUP(C992,customers!$A$2:$A$1001,customers!$C$2:$C$1001,,0)=0,"",_xlfn.XLOOKUP(C992,customers!$A$2:$A$1001,customers!$C$2:$C$1001,,0))</f>
        <v/>
      </c>
      <c r="H992" s="2" t="str">
        <f>_xlfn.XLOOKUP(C992,customers!$A$2:$A$1001,customers!$G$2:$G$1001,,0)</f>
        <v>United States</v>
      </c>
      <c r="I992" t="str">
        <f>INDEX(products!$A$1:$G$49, MATCH($D992, products!$A$1:$A$49, 0), MATCH(orders!I$1, products!$A$1:$G$1, 0))</f>
        <v>Exc</v>
      </c>
      <c r="J992" t="str">
        <f>INDEX(products!$A$1:$G$49, MATCH($D992, products!$A$1:$A$49, 0), MATCH(orders!J$1, products!$A$1:$G$1, 0))</f>
        <v>D</v>
      </c>
      <c r="K992" s="4">
        <f>INDEX(products!$A$1:$G$49, MATCH($D992, products!$A$1:$A$49, 0), MATCH(orders!K$1, products!$A$1:$G$1, 0))</f>
        <v>0.2</v>
      </c>
      <c r="L992" s="5">
        <f>INDEX(products!$A$1:$G$49, MATCH($D992, products!$A$1:$A$49, 0), MATCH(orders!L$1, products!$A$1:$G$1, 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 ",0)</f>
        <v>Marguerite Graves</v>
      </c>
      <c r="G993" s="2" t="str">
        <f>IF(_xlfn.XLOOKUP(C993,customers!$A$2:$A$1001,customers!$C$2:$C$1001,,0)=0,"",_xlfn.XLOOKUP(C993,customers!$A$2:$A$1001,customers!$C$2:$C$1001,,0))</f>
        <v/>
      </c>
      <c r="H993" s="2" t="str">
        <f>_xlfn.XLOOKUP(C993,customers!$A$2:$A$1001,customers!$G$2:$G$1001,,0)</f>
        <v>United States</v>
      </c>
      <c r="I993" t="str">
        <f>INDEX(products!$A$1:$G$49, MATCH($D993, products!$A$1:$A$49, 0), MATCH(orders!I$1, products!$A$1:$G$1, 0))</f>
        <v>Lib</v>
      </c>
      <c r="J993" t="str">
        <f>INDEX(products!$A$1:$G$49, MATCH($D993, products!$A$1:$A$49, 0), MATCH(orders!J$1, products!$A$1:$G$1, 0))</f>
        <v>D</v>
      </c>
      <c r="K993" s="4">
        <f>INDEX(products!$A$1:$G$49, MATCH($D993, products!$A$1:$A$49, 0), MATCH(orders!K$1, products!$A$1:$G$1, 0))</f>
        <v>0.5</v>
      </c>
      <c r="L993" s="5">
        <f>INDEX(products!$A$1:$G$49, MATCH($D993, products!$A$1:$A$49, 0), MATCH(orders!L$1, products!$A$1:$G$1, 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 ",0)</f>
        <v>Desdemona Eye</v>
      </c>
      <c r="G994" s="2" t="str">
        <f>IF(_xlfn.XLOOKUP(C994,customers!$A$2:$A$1001,customers!$C$2:$C$1001,,0)=0,"",_xlfn.XLOOKUP(C994,customers!$A$2:$A$1001,customers!$C$2:$C$1001,,0))</f>
        <v/>
      </c>
      <c r="H994" s="2" t="str">
        <f>_xlfn.XLOOKUP(C994,customers!$A$2:$A$1001,customers!$G$2:$G$1001,,0)</f>
        <v>Ireland</v>
      </c>
      <c r="I994" t="str">
        <f>INDEX(products!$A$1:$G$49, MATCH($D994, products!$A$1:$A$49, 0), MATCH(orders!I$1, products!$A$1:$G$1, 0))</f>
        <v>Lib</v>
      </c>
      <c r="J994" t="str">
        <f>INDEX(products!$A$1:$G$49, MATCH($D994, products!$A$1:$A$49, 0), MATCH(orders!J$1, products!$A$1:$G$1, 0))</f>
        <v>L</v>
      </c>
      <c r="K994" s="4">
        <f>INDEX(products!$A$1:$G$49, MATCH($D994, products!$A$1:$A$49, 0), MATCH(orders!K$1, products!$A$1:$G$1, 0))</f>
        <v>2.5</v>
      </c>
      <c r="L994" s="5">
        <f>INDEX(products!$A$1:$G$49, MATCH($D994, products!$A$1:$A$49, 0), MATCH(orders!L$1, products!$A$1:$G$1, 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 ",0)</f>
        <v>Margarette Sterland</v>
      </c>
      <c r="G995" s="2" t="str">
        <f>IF(_xlfn.XLOOKUP(C995,customers!$A$2:$A$1001,customers!$C$2:$C$1001,,0)=0,"",_xlfn.XLOOKUP(C995,customers!$A$2:$A$1001,customers!$C$2:$C$1001,,0))</f>
        <v/>
      </c>
      <c r="H995" s="2" t="str">
        <f>_xlfn.XLOOKUP(C995,customers!$A$2:$A$1001,customers!$G$2:$G$1001,,0)</f>
        <v>United States</v>
      </c>
      <c r="I995" t="str">
        <f>INDEX(products!$A$1:$G$49, MATCH($D995, products!$A$1:$A$49, 0), MATCH(orders!I$1, products!$A$1:$G$1, 0))</f>
        <v>Ara</v>
      </c>
      <c r="J995" t="str">
        <f>INDEX(products!$A$1:$G$49, MATCH($D995, products!$A$1:$A$49, 0), MATCH(orders!J$1, products!$A$1:$G$1, 0))</f>
        <v>L</v>
      </c>
      <c r="K995" s="4">
        <f>INDEX(products!$A$1:$G$49, MATCH($D995, products!$A$1:$A$49, 0), MATCH(orders!K$1, products!$A$1:$G$1, 0))</f>
        <v>1</v>
      </c>
      <c r="L995" s="5">
        <f>INDEX(products!$A$1:$G$49, MATCH($D995, products!$A$1:$A$49, 0), MATCH(orders!L$1, products!$A$1:$G$1, 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 ",0)</f>
        <v>Catharine Scoines</v>
      </c>
      <c r="G996" s="2" t="str">
        <f>IF(_xlfn.XLOOKUP(C996,customers!$A$2:$A$1001,customers!$C$2:$C$1001,,0)=0,"",_xlfn.XLOOKUP(C996,customers!$A$2:$A$1001,customers!$C$2:$C$1001,,0))</f>
        <v/>
      </c>
      <c r="H996" s="2" t="str">
        <f>_xlfn.XLOOKUP(C996,customers!$A$2:$A$1001,customers!$G$2:$G$1001,,0)</f>
        <v>Ireland</v>
      </c>
      <c r="I996" t="str">
        <f>INDEX(products!$A$1:$G$49, MATCH($D996, products!$A$1:$A$49, 0), MATCH(orders!I$1, products!$A$1:$G$1, 0))</f>
        <v>Ara</v>
      </c>
      <c r="J996" t="str">
        <f>INDEX(products!$A$1:$G$49, MATCH($D996, products!$A$1:$A$49, 0), MATCH(orders!J$1, products!$A$1:$G$1, 0))</f>
        <v>D</v>
      </c>
      <c r="K996" s="4">
        <f>INDEX(products!$A$1:$G$49, MATCH($D996, products!$A$1:$A$49, 0), MATCH(orders!K$1, products!$A$1:$G$1, 0))</f>
        <v>0.2</v>
      </c>
      <c r="L996" s="5">
        <f>INDEX(products!$A$1:$G$49, MATCH($D996, products!$A$1:$A$49, 0), MATCH(orders!L$1, products!$A$1:$G$1, 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 ",0)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 MATCH($D997, products!$A$1:$A$49, 0), MATCH(orders!I$1, products!$A$1:$G$1, 0))</f>
        <v>Rob</v>
      </c>
      <c r="J997" t="str">
        <f>INDEX(products!$A$1:$G$49, MATCH($D997, products!$A$1:$A$49, 0), MATCH(orders!J$1, products!$A$1:$G$1, 0))</f>
        <v>L</v>
      </c>
      <c r="K997" s="4">
        <f>INDEX(products!$A$1:$G$49, MATCH($D997, products!$A$1:$A$49, 0), MATCH(orders!K$1, products!$A$1:$G$1, 0))</f>
        <v>2.5</v>
      </c>
      <c r="L997" s="5">
        <f>INDEX(products!$A$1:$G$49, MATCH($D997, products!$A$1:$A$49, 0), MATCH(orders!L$1, products!$A$1:$G$1, 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 ",0)</f>
        <v>Marguerite Graves</v>
      </c>
      <c r="G998" s="2" t="str">
        <f>IF(_xlfn.XLOOKUP(C998,customers!$A$2:$A$1001,customers!$C$2:$C$1001,,0)=0,"",_xlfn.XLOOKUP(C998,customers!$A$2:$A$1001,customers!$C$2:$C$1001,,0))</f>
        <v/>
      </c>
      <c r="H998" s="2" t="str">
        <f>_xlfn.XLOOKUP(C998,customers!$A$2:$A$1001,customers!$G$2:$G$1001,,0)</f>
        <v>United States</v>
      </c>
      <c r="I998" t="str">
        <f>INDEX(products!$A$1:$G$49, MATCH($D998, products!$A$1:$A$49, 0), MATCH(orders!I$1, products!$A$1:$G$1, 0))</f>
        <v>Rob</v>
      </c>
      <c r="J998" t="str">
        <f>INDEX(products!$A$1:$G$49, MATCH($D998, products!$A$1:$A$49, 0), MATCH(orders!J$1, products!$A$1:$G$1, 0))</f>
        <v>M</v>
      </c>
      <c r="K998" s="4">
        <f>INDEX(products!$A$1:$G$49, MATCH($D998, products!$A$1:$A$49, 0), MATCH(orders!K$1, products!$A$1:$G$1, 0))</f>
        <v>0.5</v>
      </c>
      <c r="L998" s="5">
        <f>INDEX(products!$A$1:$G$49, MATCH($D998, products!$A$1:$A$49, 0), MATCH(orders!L$1, products!$A$1:$G$1, 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 ",0)</f>
        <v>Marguerite Graves</v>
      </c>
      <c r="G999" s="2" t="str">
        <f>IF(_xlfn.XLOOKUP(C999,customers!$A$2:$A$1001,customers!$C$2:$C$1001,,0)=0,"",_xlfn.XLOOKUP(C999,customers!$A$2:$A$1001,customers!$C$2:$C$1001,,0))</f>
        <v/>
      </c>
      <c r="H999" s="2" t="str">
        <f>_xlfn.XLOOKUP(C999,customers!$A$2:$A$1001,customers!$G$2:$G$1001,,0)</f>
        <v>United States</v>
      </c>
      <c r="I999" t="str">
        <f>INDEX(products!$A$1:$G$49, MATCH($D999, products!$A$1:$A$49, 0), MATCH(orders!I$1, products!$A$1:$G$1, 0))</f>
        <v>Ara</v>
      </c>
      <c r="J999" t="str">
        <f>INDEX(products!$A$1:$G$49, MATCH($D999, products!$A$1:$A$49, 0), MATCH(orders!J$1, products!$A$1:$G$1, 0))</f>
        <v>M</v>
      </c>
      <c r="K999" s="4">
        <f>INDEX(products!$A$1:$G$49, MATCH($D999, products!$A$1:$A$49, 0), MATCH(orders!K$1, products!$A$1:$G$1, 0))</f>
        <v>0.5</v>
      </c>
      <c r="L999" s="5">
        <f>INDEX(products!$A$1:$G$49, MATCH($D999, products!$A$1:$A$49, 0), MATCH(orders!L$1, products!$A$1:$G$1, 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 ",0)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 MATCH($D1000, products!$A$1:$A$49, 0), MATCH(orders!I$1, products!$A$1:$G$1, 0))</f>
        <v>Ara</v>
      </c>
      <c r="J1000" t="str">
        <f>INDEX(products!$A$1:$G$49, MATCH($D1000, products!$A$1:$A$49, 0), MATCH(orders!J$1, products!$A$1:$G$1, 0))</f>
        <v>D</v>
      </c>
      <c r="K1000" s="4">
        <f>INDEX(products!$A$1:$G$49, MATCH($D1000, products!$A$1:$A$49, 0), MATCH(orders!K$1, products!$A$1:$G$1, 0))</f>
        <v>1</v>
      </c>
      <c r="L1000" s="5">
        <f>INDEX(products!$A$1:$G$49, MATCH($D1000, products!$A$1:$A$49, 0), MATCH(orders!L$1, products!$A$1:$G$1, 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 ",0)</f>
        <v>Vidovic Antonelli</v>
      </c>
      <c r="G1001" s="2" t="str">
        <f>IF(_xlfn.XLOOKUP(C1001,customers!$A$2:$A$1001,customers!$C$2:$C$1001,,0)=0,"",_xlfn.XLOOKUP(C1001,customers!$A$2:$A$1001,customers!$C$2:$C$1001,,0))</f>
        <v/>
      </c>
      <c r="H1001" s="2" t="str">
        <f>_xlfn.XLOOKUP(C1001,customers!$A$2:$A$1001,customers!$G$2:$G$1001,,0)</f>
        <v>United Kingdom</v>
      </c>
      <c r="I1001" t="str">
        <f>INDEX(products!$A$1:$G$49, MATCH($D1001, products!$A$1:$A$49, 0), MATCH(orders!I$1, products!$A$1:$G$1, 0))</f>
        <v>Exc</v>
      </c>
      <c r="J1001" t="str">
        <f>INDEX(products!$A$1:$G$49, MATCH($D1001, products!$A$1:$A$49, 0), MATCH(orders!J$1, products!$A$1:$G$1, 0))</f>
        <v>M</v>
      </c>
      <c r="K1001" s="4">
        <f>INDEX(products!$A$1:$G$49, MATCH($D1001, products!$A$1:$A$49, 0), MATCH(orders!K$1, products!$A$1:$G$1, 0))</f>
        <v>0.2</v>
      </c>
      <c r="L1001" s="5">
        <f>INDEX(products!$A$1:$G$49, MATCH($D1001, products!$A$1:$A$49, 0), MATCH(orders!L$1, products!$A$1:$G$1, 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zoomScale="78" zoomScaleNormal="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9" sqref="H1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 5 Customers</vt:lpstr>
      <vt:lpstr>Dashboards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Nitin yadav</dc:creator>
  <cp:keywords/>
  <dc:description/>
  <cp:lastModifiedBy>Nitin yadav</cp:lastModifiedBy>
  <cp:revision/>
  <dcterms:created xsi:type="dcterms:W3CDTF">2022-11-26T09:51:45Z</dcterms:created>
  <dcterms:modified xsi:type="dcterms:W3CDTF">2024-08-17T11:35:37Z</dcterms:modified>
  <cp:category/>
  <cp:contentStatus/>
</cp:coreProperties>
</file>