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8"/>
  </bookViews>
  <sheets>
    <sheet name="Direct Mapped" sheetId="2" r:id="rId1"/>
    <sheet name="Fully Associative LRU" sheetId="1" r:id="rId2"/>
    <sheet name="Fully Associative FIFO" sheetId="3" r:id="rId3"/>
    <sheet name="4 Way LRU" sheetId="4" r:id="rId4"/>
    <sheet name="4 Way FIFO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I3" i="3" s="1"/>
  <c r="G4" i="3"/>
  <c r="I4" i="3" s="1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1" i="3"/>
  <c r="I11" i="3" s="1"/>
  <c r="G12" i="3"/>
  <c r="I12" i="3" s="1"/>
  <c r="G13" i="3"/>
  <c r="I13" i="3" s="1"/>
  <c r="G14" i="3"/>
  <c r="I14" i="3" s="1"/>
  <c r="G15" i="3"/>
  <c r="I15" i="3" s="1"/>
  <c r="G16" i="3"/>
  <c r="I16" i="3" s="1"/>
  <c r="G17" i="3"/>
  <c r="I17" i="3" s="1"/>
  <c r="G2" i="3"/>
  <c r="I2" i="3" s="1"/>
  <c r="E3" i="3"/>
  <c r="F3" i="3" s="1"/>
  <c r="M3" i="3" s="1"/>
  <c r="E4" i="3"/>
  <c r="F4" i="3" s="1"/>
  <c r="M4" i="3" s="1"/>
  <c r="E5" i="3"/>
  <c r="F5" i="3" s="1"/>
  <c r="M5" i="3" s="1"/>
  <c r="E6" i="3"/>
  <c r="F6" i="3" s="1"/>
  <c r="M6" i="3" s="1"/>
  <c r="E7" i="3"/>
  <c r="F7" i="3" s="1"/>
  <c r="M7" i="3" s="1"/>
  <c r="E8" i="3"/>
  <c r="F8" i="3" s="1"/>
  <c r="M8" i="3" s="1"/>
  <c r="E9" i="3"/>
  <c r="F9" i="3" s="1"/>
  <c r="M9" i="3" s="1"/>
  <c r="E10" i="3"/>
  <c r="F10" i="3" s="1"/>
  <c r="M10" i="3" s="1"/>
  <c r="E11" i="3"/>
  <c r="F11" i="3" s="1"/>
  <c r="M11" i="3" s="1"/>
  <c r="E12" i="3"/>
  <c r="F12" i="3" s="1"/>
  <c r="M12" i="3" s="1"/>
  <c r="E13" i="3"/>
  <c r="F13" i="3" s="1"/>
  <c r="M13" i="3" s="1"/>
  <c r="E14" i="3"/>
  <c r="F14" i="3" s="1"/>
  <c r="M14" i="3" s="1"/>
  <c r="E15" i="3"/>
  <c r="F15" i="3" s="1"/>
  <c r="M15" i="3" s="1"/>
  <c r="E16" i="3"/>
  <c r="F16" i="3" s="1"/>
  <c r="M16" i="3" s="1"/>
  <c r="E17" i="3"/>
  <c r="F17" i="3" s="1"/>
  <c r="M17" i="3" s="1"/>
  <c r="E2" i="3"/>
  <c r="F2" i="3" s="1"/>
  <c r="M2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G3" i="5"/>
  <c r="I3" i="5" s="1"/>
  <c r="G4" i="5"/>
  <c r="I4" i="5" s="1"/>
  <c r="G5" i="5"/>
  <c r="I5" i="5" s="1"/>
  <c r="G6" i="5"/>
  <c r="I6" i="5" s="1"/>
  <c r="G7" i="5"/>
  <c r="I7" i="5" s="1"/>
  <c r="G8" i="5"/>
  <c r="I8" i="5" s="1"/>
  <c r="G9" i="5"/>
  <c r="I9" i="5" s="1"/>
  <c r="G10" i="5"/>
  <c r="I10" i="5" s="1"/>
  <c r="G11" i="5"/>
  <c r="I11" i="5" s="1"/>
  <c r="G12" i="5"/>
  <c r="I12" i="5" s="1"/>
  <c r="G13" i="5"/>
  <c r="I13" i="5" s="1"/>
  <c r="G14" i="5"/>
  <c r="I14" i="5" s="1"/>
  <c r="G15" i="5"/>
  <c r="I15" i="5" s="1"/>
  <c r="G16" i="5"/>
  <c r="I16" i="5" s="1"/>
  <c r="G17" i="5"/>
  <c r="I17" i="5" s="1"/>
  <c r="G2" i="5"/>
  <c r="I2" i="5" s="1"/>
  <c r="E3" i="5"/>
  <c r="F3" i="5" s="1"/>
  <c r="M3" i="5" s="1"/>
  <c r="E4" i="5"/>
  <c r="F4" i="5" s="1"/>
  <c r="M4" i="5" s="1"/>
  <c r="E5" i="5"/>
  <c r="F5" i="5" s="1"/>
  <c r="M5" i="5" s="1"/>
  <c r="E6" i="5"/>
  <c r="F6" i="5" s="1"/>
  <c r="M6" i="5" s="1"/>
  <c r="E7" i="5"/>
  <c r="F7" i="5" s="1"/>
  <c r="M7" i="5" s="1"/>
  <c r="E8" i="5"/>
  <c r="F8" i="5" s="1"/>
  <c r="M8" i="5" s="1"/>
  <c r="E9" i="5"/>
  <c r="F9" i="5" s="1"/>
  <c r="M9" i="5" s="1"/>
  <c r="E10" i="5"/>
  <c r="F10" i="5" s="1"/>
  <c r="M10" i="5" s="1"/>
  <c r="E11" i="5"/>
  <c r="F11" i="5" s="1"/>
  <c r="M11" i="5" s="1"/>
  <c r="E12" i="5"/>
  <c r="F12" i="5" s="1"/>
  <c r="M12" i="5" s="1"/>
  <c r="E13" i="5"/>
  <c r="F13" i="5" s="1"/>
  <c r="M13" i="5" s="1"/>
  <c r="E14" i="5"/>
  <c r="F14" i="5" s="1"/>
  <c r="M14" i="5" s="1"/>
  <c r="E15" i="5"/>
  <c r="F15" i="5" s="1"/>
  <c r="M15" i="5" s="1"/>
  <c r="E16" i="5"/>
  <c r="F16" i="5" s="1"/>
  <c r="M16" i="5" s="1"/>
  <c r="E17" i="5"/>
  <c r="F17" i="5" s="1"/>
  <c r="M17" i="5" s="1"/>
  <c r="E2" i="5"/>
  <c r="F2" i="5" s="1"/>
  <c r="M2" i="5" s="1"/>
  <c r="D3" i="5"/>
  <c r="J3" i="5" s="1"/>
  <c r="K3" i="5" s="1"/>
  <c r="L3" i="5" s="1"/>
  <c r="D4" i="5"/>
  <c r="J4" i="5" s="1"/>
  <c r="K4" i="5" s="1"/>
  <c r="L4" i="5" s="1"/>
  <c r="D5" i="5"/>
  <c r="J5" i="5" s="1"/>
  <c r="K5" i="5" s="1"/>
  <c r="L5" i="5" s="1"/>
  <c r="D6" i="5"/>
  <c r="J6" i="5" s="1"/>
  <c r="K6" i="5" s="1"/>
  <c r="L6" i="5" s="1"/>
  <c r="D7" i="5"/>
  <c r="J7" i="5" s="1"/>
  <c r="K7" i="5" s="1"/>
  <c r="L7" i="5" s="1"/>
  <c r="D8" i="5"/>
  <c r="J8" i="5" s="1"/>
  <c r="K8" i="5" s="1"/>
  <c r="L8" i="5" s="1"/>
  <c r="D9" i="5"/>
  <c r="J9" i="5" s="1"/>
  <c r="K9" i="5" s="1"/>
  <c r="L9" i="5" s="1"/>
  <c r="D10" i="5"/>
  <c r="J10" i="5" s="1"/>
  <c r="K10" i="5" s="1"/>
  <c r="L10" i="5" s="1"/>
  <c r="D11" i="5"/>
  <c r="J11" i="5" s="1"/>
  <c r="K11" i="5" s="1"/>
  <c r="L11" i="5" s="1"/>
  <c r="D12" i="5"/>
  <c r="J12" i="5" s="1"/>
  <c r="K12" i="5" s="1"/>
  <c r="L12" i="5" s="1"/>
  <c r="D13" i="5"/>
  <c r="J13" i="5" s="1"/>
  <c r="K13" i="5" s="1"/>
  <c r="L13" i="5" s="1"/>
  <c r="D14" i="5"/>
  <c r="J14" i="5" s="1"/>
  <c r="K14" i="5" s="1"/>
  <c r="L14" i="5" s="1"/>
  <c r="D15" i="5"/>
  <c r="J15" i="5" s="1"/>
  <c r="K15" i="5" s="1"/>
  <c r="L15" i="5" s="1"/>
  <c r="D16" i="5"/>
  <c r="J16" i="5" s="1"/>
  <c r="K16" i="5" s="1"/>
  <c r="L16" i="5" s="1"/>
  <c r="D17" i="5"/>
  <c r="J17" i="5" s="1"/>
  <c r="K17" i="5" s="1"/>
  <c r="L17" i="5" s="1"/>
  <c r="D2" i="5"/>
  <c r="J2" i="5" s="1"/>
  <c r="K2" i="5" s="1"/>
  <c r="L2" i="5" s="1"/>
  <c r="J17" i="3" l="1"/>
  <c r="K17" i="3" s="1"/>
  <c r="L17" i="3" s="1"/>
  <c r="J13" i="3"/>
  <c r="K13" i="3" s="1"/>
  <c r="L13" i="3" s="1"/>
  <c r="J9" i="3"/>
  <c r="K9" i="3" s="1"/>
  <c r="L9" i="3" s="1"/>
  <c r="J5" i="3"/>
  <c r="K5" i="3" s="1"/>
  <c r="L5" i="3" s="1"/>
  <c r="J14" i="3"/>
  <c r="K14" i="3" s="1"/>
  <c r="L14" i="3" s="1"/>
  <c r="J10" i="3"/>
  <c r="K10" i="3" s="1"/>
  <c r="L10" i="3" s="1"/>
  <c r="J16" i="3"/>
  <c r="K16" i="3" s="1"/>
  <c r="L16" i="3" s="1"/>
  <c r="J12" i="3"/>
  <c r="K12" i="3" s="1"/>
  <c r="L12" i="3" s="1"/>
  <c r="J8" i="3"/>
  <c r="K8" i="3" s="1"/>
  <c r="L8" i="3" s="1"/>
  <c r="J4" i="3"/>
  <c r="K4" i="3" s="1"/>
  <c r="L4" i="3" s="1"/>
  <c r="J2" i="3"/>
  <c r="K2" i="3" s="1"/>
  <c r="L2" i="3" s="1"/>
  <c r="J6" i="3"/>
  <c r="K6" i="3" s="1"/>
  <c r="L6" i="3" s="1"/>
  <c r="J15" i="3"/>
  <c r="K15" i="3" s="1"/>
  <c r="L15" i="3" s="1"/>
  <c r="J11" i="3"/>
  <c r="K11" i="3" s="1"/>
  <c r="L11" i="3" s="1"/>
  <c r="J7" i="3"/>
  <c r="K7" i="3" s="1"/>
  <c r="L7" i="3" s="1"/>
  <c r="J3" i="3"/>
  <c r="K3" i="3" s="1"/>
  <c r="L3" i="3" s="1"/>
  <c r="G3" i="4"/>
  <c r="I3" i="4" s="1"/>
  <c r="G4" i="4"/>
  <c r="I4" i="4" s="1"/>
  <c r="G5" i="4"/>
  <c r="I5" i="4" s="1"/>
  <c r="G6" i="4"/>
  <c r="I6" i="4" s="1"/>
  <c r="G7" i="4"/>
  <c r="I7" i="4" s="1"/>
  <c r="G8" i="4"/>
  <c r="I8" i="4" s="1"/>
  <c r="G9" i="4"/>
  <c r="I9" i="4" s="1"/>
  <c r="G10" i="4"/>
  <c r="I10" i="4" s="1"/>
  <c r="G11" i="4"/>
  <c r="I11" i="4" s="1"/>
  <c r="G12" i="4"/>
  <c r="I12" i="4" s="1"/>
  <c r="G13" i="4"/>
  <c r="I13" i="4" s="1"/>
  <c r="G14" i="4"/>
  <c r="I14" i="4" s="1"/>
  <c r="G15" i="4"/>
  <c r="I15" i="4" s="1"/>
  <c r="G16" i="4"/>
  <c r="I16" i="4" s="1"/>
  <c r="G17" i="4"/>
  <c r="I17" i="4" s="1"/>
  <c r="G2" i="4"/>
  <c r="I2" i="4" s="1"/>
  <c r="E3" i="4"/>
  <c r="F3" i="4" s="1"/>
  <c r="M3" i="4" s="1"/>
  <c r="E4" i="4"/>
  <c r="F4" i="4" s="1"/>
  <c r="M4" i="4" s="1"/>
  <c r="E5" i="4"/>
  <c r="F5" i="4" s="1"/>
  <c r="M5" i="4" s="1"/>
  <c r="E6" i="4"/>
  <c r="F6" i="4" s="1"/>
  <c r="M6" i="4" s="1"/>
  <c r="E7" i="4"/>
  <c r="F7" i="4" s="1"/>
  <c r="M7" i="4" s="1"/>
  <c r="E8" i="4"/>
  <c r="F8" i="4" s="1"/>
  <c r="M8" i="4" s="1"/>
  <c r="E9" i="4"/>
  <c r="F9" i="4" s="1"/>
  <c r="M9" i="4" s="1"/>
  <c r="E10" i="4"/>
  <c r="F10" i="4" s="1"/>
  <c r="M10" i="4" s="1"/>
  <c r="E11" i="4"/>
  <c r="F11" i="4" s="1"/>
  <c r="M11" i="4" s="1"/>
  <c r="E12" i="4"/>
  <c r="F12" i="4" s="1"/>
  <c r="M12" i="4" s="1"/>
  <c r="E13" i="4"/>
  <c r="F13" i="4" s="1"/>
  <c r="M13" i="4" s="1"/>
  <c r="E14" i="4"/>
  <c r="F14" i="4" s="1"/>
  <c r="M14" i="4" s="1"/>
  <c r="E15" i="4"/>
  <c r="F15" i="4" s="1"/>
  <c r="M15" i="4" s="1"/>
  <c r="E16" i="4"/>
  <c r="F16" i="4" s="1"/>
  <c r="M16" i="4" s="1"/>
  <c r="E17" i="4"/>
  <c r="F17" i="4" s="1"/>
  <c r="M17" i="4" s="1"/>
  <c r="E2" i="4"/>
  <c r="F2" i="4" s="1"/>
  <c r="M2" i="4" s="1"/>
  <c r="D3" i="4"/>
  <c r="J3" i="4" s="1"/>
  <c r="K3" i="4" s="1"/>
  <c r="L3" i="4" s="1"/>
  <c r="D4" i="4"/>
  <c r="J4" i="4" s="1"/>
  <c r="K4" i="4" s="1"/>
  <c r="L4" i="4" s="1"/>
  <c r="D5" i="4"/>
  <c r="J5" i="4" s="1"/>
  <c r="K5" i="4" s="1"/>
  <c r="L5" i="4" s="1"/>
  <c r="D6" i="4"/>
  <c r="J6" i="4" s="1"/>
  <c r="K6" i="4" s="1"/>
  <c r="L6" i="4" s="1"/>
  <c r="D7" i="4"/>
  <c r="J7" i="4" s="1"/>
  <c r="K7" i="4" s="1"/>
  <c r="L7" i="4" s="1"/>
  <c r="D8" i="4"/>
  <c r="J8" i="4" s="1"/>
  <c r="K8" i="4" s="1"/>
  <c r="L8" i="4" s="1"/>
  <c r="D9" i="4"/>
  <c r="J9" i="4" s="1"/>
  <c r="K9" i="4" s="1"/>
  <c r="L9" i="4" s="1"/>
  <c r="D10" i="4"/>
  <c r="J10" i="4" s="1"/>
  <c r="K10" i="4" s="1"/>
  <c r="L10" i="4" s="1"/>
  <c r="D11" i="4"/>
  <c r="J11" i="4" s="1"/>
  <c r="K11" i="4" s="1"/>
  <c r="L11" i="4" s="1"/>
  <c r="D12" i="4"/>
  <c r="J12" i="4" s="1"/>
  <c r="K12" i="4" s="1"/>
  <c r="L12" i="4" s="1"/>
  <c r="D13" i="4"/>
  <c r="J13" i="4" s="1"/>
  <c r="K13" i="4" s="1"/>
  <c r="L13" i="4" s="1"/>
  <c r="D14" i="4"/>
  <c r="J14" i="4" s="1"/>
  <c r="K14" i="4" s="1"/>
  <c r="L14" i="4" s="1"/>
  <c r="D15" i="4"/>
  <c r="J15" i="4" s="1"/>
  <c r="K15" i="4" s="1"/>
  <c r="L15" i="4" s="1"/>
  <c r="D16" i="4"/>
  <c r="J16" i="4" s="1"/>
  <c r="K16" i="4" s="1"/>
  <c r="L16" i="4" s="1"/>
  <c r="D17" i="4"/>
  <c r="J17" i="4" s="1"/>
  <c r="K17" i="4" s="1"/>
  <c r="L17" i="4" s="1"/>
  <c r="D2" i="4"/>
  <c r="J2" i="4" s="1"/>
  <c r="K2" i="4" s="1"/>
  <c r="L2" i="4" s="1"/>
  <c r="G3" i="2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I13" i="2" s="1"/>
  <c r="G14" i="2"/>
  <c r="I14" i="2" s="1"/>
  <c r="G15" i="2"/>
  <c r="I15" i="2" s="1"/>
  <c r="G16" i="2"/>
  <c r="I16" i="2" s="1"/>
  <c r="G17" i="2"/>
  <c r="I17" i="2" s="1"/>
  <c r="G2" i="2"/>
  <c r="I2" i="2" s="1"/>
  <c r="E3" i="2"/>
  <c r="F3" i="2" s="1"/>
  <c r="M3" i="2" s="1"/>
  <c r="E4" i="2"/>
  <c r="F4" i="2" s="1"/>
  <c r="M4" i="2" s="1"/>
  <c r="E5" i="2"/>
  <c r="F5" i="2" s="1"/>
  <c r="M5" i="2" s="1"/>
  <c r="E6" i="2"/>
  <c r="F6" i="2" s="1"/>
  <c r="M6" i="2" s="1"/>
  <c r="E7" i="2"/>
  <c r="F7" i="2" s="1"/>
  <c r="M7" i="2" s="1"/>
  <c r="E8" i="2"/>
  <c r="F8" i="2" s="1"/>
  <c r="M8" i="2" s="1"/>
  <c r="E9" i="2"/>
  <c r="F9" i="2" s="1"/>
  <c r="M9" i="2" s="1"/>
  <c r="E10" i="2"/>
  <c r="F10" i="2" s="1"/>
  <c r="E11" i="2"/>
  <c r="F11" i="2" s="1"/>
  <c r="M11" i="2" s="1"/>
  <c r="E12" i="2"/>
  <c r="F12" i="2" s="1"/>
  <c r="M12" i="2" s="1"/>
  <c r="E13" i="2"/>
  <c r="F13" i="2" s="1"/>
  <c r="M13" i="2" s="1"/>
  <c r="E14" i="2"/>
  <c r="F14" i="2" s="1"/>
  <c r="M14" i="2" s="1"/>
  <c r="E15" i="2"/>
  <c r="F15" i="2" s="1"/>
  <c r="M15" i="2" s="1"/>
  <c r="E16" i="2"/>
  <c r="F16" i="2" s="1"/>
  <c r="M16" i="2" s="1"/>
  <c r="E17" i="2"/>
  <c r="F17" i="2" s="1"/>
  <c r="M17" i="2" s="1"/>
  <c r="E2" i="2"/>
  <c r="F2" i="2" s="1"/>
  <c r="M2" i="2" s="1"/>
  <c r="D3" i="2"/>
  <c r="J3" i="2" s="1"/>
  <c r="K3" i="2" s="1"/>
  <c r="L3" i="2" s="1"/>
  <c r="D4" i="2"/>
  <c r="J4" i="2" s="1"/>
  <c r="K4" i="2" s="1"/>
  <c r="L4" i="2" s="1"/>
  <c r="D5" i="2"/>
  <c r="J5" i="2" s="1"/>
  <c r="K5" i="2" s="1"/>
  <c r="L5" i="2" s="1"/>
  <c r="D6" i="2"/>
  <c r="J6" i="2" s="1"/>
  <c r="K6" i="2" s="1"/>
  <c r="L6" i="2" s="1"/>
  <c r="D7" i="2"/>
  <c r="J7" i="2" s="1"/>
  <c r="K7" i="2" s="1"/>
  <c r="L7" i="2" s="1"/>
  <c r="D8" i="2"/>
  <c r="J8" i="2" s="1"/>
  <c r="K8" i="2" s="1"/>
  <c r="L8" i="2" s="1"/>
  <c r="D9" i="2"/>
  <c r="J9" i="2" s="1"/>
  <c r="K9" i="2" s="1"/>
  <c r="L9" i="2" s="1"/>
  <c r="D10" i="2"/>
  <c r="J10" i="2" s="1"/>
  <c r="K10" i="2" s="1"/>
  <c r="L10" i="2" s="1"/>
  <c r="D11" i="2"/>
  <c r="J11" i="2" s="1"/>
  <c r="K11" i="2" s="1"/>
  <c r="L11" i="2" s="1"/>
  <c r="D12" i="2"/>
  <c r="J12" i="2" s="1"/>
  <c r="K12" i="2" s="1"/>
  <c r="L12" i="2" s="1"/>
  <c r="D13" i="2"/>
  <c r="J13" i="2" s="1"/>
  <c r="K13" i="2" s="1"/>
  <c r="L13" i="2" s="1"/>
  <c r="D14" i="2"/>
  <c r="J14" i="2" s="1"/>
  <c r="K14" i="2" s="1"/>
  <c r="L14" i="2" s="1"/>
  <c r="D15" i="2"/>
  <c r="J15" i="2" s="1"/>
  <c r="K15" i="2" s="1"/>
  <c r="L15" i="2" s="1"/>
  <c r="D16" i="2"/>
  <c r="J16" i="2" s="1"/>
  <c r="K16" i="2" s="1"/>
  <c r="L16" i="2" s="1"/>
  <c r="D17" i="2"/>
  <c r="J17" i="2" s="1"/>
  <c r="K17" i="2" s="1"/>
  <c r="L17" i="2" s="1"/>
  <c r="D2" i="2"/>
  <c r="J2" i="2" s="1"/>
  <c r="K2" i="2" s="1"/>
  <c r="L2" i="2" s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2" i="1"/>
  <c r="I2" i="1" s="1"/>
  <c r="E3" i="1"/>
  <c r="F3" i="1" s="1"/>
  <c r="M3" i="1" s="1"/>
  <c r="E4" i="1"/>
  <c r="F4" i="1" s="1"/>
  <c r="M4" i="1" s="1"/>
  <c r="E5" i="1"/>
  <c r="F5" i="1" s="1"/>
  <c r="E6" i="1"/>
  <c r="F6" i="1" s="1"/>
  <c r="M6" i="1" s="1"/>
  <c r="E7" i="1"/>
  <c r="F7" i="1" s="1"/>
  <c r="M7" i="1" s="1"/>
  <c r="E8" i="1"/>
  <c r="F8" i="1" s="1"/>
  <c r="M8" i="1" s="1"/>
  <c r="E9" i="1"/>
  <c r="F9" i="1" s="1"/>
  <c r="E10" i="1"/>
  <c r="F10" i="1" s="1"/>
  <c r="M10" i="1" s="1"/>
  <c r="E11" i="1"/>
  <c r="F11" i="1" s="1"/>
  <c r="M11" i="1" s="1"/>
  <c r="E12" i="1"/>
  <c r="F12" i="1" s="1"/>
  <c r="M12" i="1" s="1"/>
  <c r="E13" i="1"/>
  <c r="F13" i="1" s="1"/>
  <c r="E14" i="1"/>
  <c r="F14" i="1" s="1"/>
  <c r="E15" i="1"/>
  <c r="F15" i="1" s="1"/>
  <c r="M15" i="1" s="1"/>
  <c r="E16" i="1"/>
  <c r="F16" i="1" s="1"/>
  <c r="M16" i="1" s="1"/>
  <c r="E17" i="1"/>
  <c r="F17" i="1" s="1"/>
  <c r="E2" i="1"/>
  <c r="F2" i="1" s="1"/>
  <c r="D3" i="1"/>
  <c r="J3" i="1" s="1"/>
  <c r="K3" i="1" s="1"/>
  <c r="L3" i="1" s="1"/>
  <c r="D4" i="1"/>
  <c r="D5" i="1"/>
  <c r="D6" i="1"/>
  <c r="J6" i="1" s="1"/>
  <c r="K6" i="1" s="1"/>
  <c r="L6" i="1" s="1"/>
  <c r="D7" i="1"/>
  <c r="J7" i="1" s="1"/>
  <c r="K7" i="1" s="1"/>
  <c r="L7" i="1" s="1"/>
  <c r="D8" i="1"/>
  <c r="D9" i="1"/>
  <c r="D10" i="1"/>
  <c r="D11" i="1"/>
  <c r="D12" i="1"/>
  <c r="D13" i="1"/>
  <c r="D14" i="1"/>
  <c r="D15" i="1"/>
  <c r="D16" i="1"/>
  <c r="D17" i="1"/>
  <c r="D2" i="1"/>
  <c r="J2" i="1" l="1"/>
  <c r="K2" i="1" s="1"/>
  <c r="L2" i="1" s="1"/>
  <c r="M10" i="2"/>
  <c r="J16" i="1"/>
  <c r="K16" i="1" s="1"/>
  <c r="L16" i="1" s="1"/>
  <c r="J12" i="1"/>
  <c r="K12" i="1" s="1"/>
  <c r="L12" i="1" s="1"/>
  <c r="J8" i="1"/>
  <c r="K8" i="1" s="1"/>
  <c r="L8" i="1" s="1"/>
  <c r="J4" i="1"/>
  <c r="K4" i="1" s="1"/>
  <c r="L4" i="1" s="1"/>
  <c r="J15" i="1"/>
  <c r="K15" i="1" s="1"/>
  <c r="L15" i="1" s="1"/>
  <c r="J11" i="1"/>
  <c r="K11" i="1" s="1"/>
  <c r="L11" i="1" s="1"/>
  <c r="J14" i="1"/>
  <c r="K14" i="1" s="1"/>
  <c r="L14" i="1" s="1"/>
  <c r="J10" i="1"/>
  <c r="K10" i="1" s="1"/>
  <c r="L10" i="1" s="1"/>
  <c r="M2" i="1"/>
  <c r="M14" i="1"/>
  <c r="J17" i="1"/>
  <c r="K17" i="1" s="1"/>
  <c r="L17" i="1" s="1"/>
  <c r="J13" i="1"/>
  <c r="K13" i="1" s="1"/>
  <c r="L13" i="1" s="1"/>
  <c r="J9" i="1"/>
  <c r="K9" i="1" s="1"/>
  <c r="L9" i="1" s="1"/>
  <c r="J5" i="1"/>
  <c r="K5" i="1" s="1"/>
  <c r="L5" i="1" s="1"/>
  <c r="M17" i="1"/>
  <c r="M13" i="1"/>
  <c r="M9" i="1"/>
  <c r="M5" i="1"/>
</calcChain>
</file>

<file path=xl/sharedStrings.xml><?xml version="1.0" encoding="utf-8"?>
<sst xmlns="http://schemas.openxmlformats.org/spreadsheetml/2006/main" count="65" uniqueCount="13">
  <si>
    <t>Cache Size</t>
  </si>
  <si>
    <t>Block Size</t>
  </si>
  <si>
    <t>Hits</t>
  </si>
  <si>
    <t>Misses</t>
  </si>
  <si>
    <t>Hit rate</t>
  </si>
  <si>
    <t>Miss rate</t>
  </si>
  <si>
    <t>Miss Penalty</t>
  </si>
  <si>
    <t>Hit Time</t>
  </si>
  <si>
    <t>Miss Time</t>
  </si>
  <si>
    <t>Total miss time</t>
  </si>
  <si>
    <t>Total access time</t>
  </si>
  <si>
    <t>Average access time</t>
  </si>
  <si>
    <t>Computed access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</si>
</sst>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/>
  </sheetViews>
  <sheetFormatPr defaultRowHeight="14.4" x14ac:dyDescent="0.3"/>
  <cols>
    <col min="3" max="3" width="7" bestFit="1" customWidth="1"/>
    <col min="7" max="7" width="11.109375" bestFit="1" customWidth="1"/>
    <col min="10" max="10" width="13.44140625" bestFit="1" customWidth="1"/>
    <col min="11" max="11" width="15.21875" bestFit="1" customWidth="1"/>
    <col min="12" max="12" width="18.109375" bestFit="1" customWidth="1"/>
    <col min="13" max="13" width="19.33203125" customWidth="1"/>
  </cols>
  <sheetData>
    <row r="1" spans="1:13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</row>
    <row r="2" spans="1:13" x14ac:dyDescent="0.3">
      <c r="A2" s="2">
        <v>16384</v>
      </c>
      <c r="B2" s="3">
        <v>1024</v>
      </c>
      <c r="C2" s="4">
        <v>996150</v>
      </c>
      <c r="D2">
        <f>1000000-C2</f>
        <v>3850</v>
      </c>
      <c r="E2">
        <f>C2/1000000</f>
        <v>0.99614999999999998</v>
      </c>
      <c r="F2" s="1">
        <f>1-E2</f>
        <v>3.8500000000000201E-3</v>
      </c>
      <c r="G2">
        <f>B2/4</f>
        <v>256</v>
      </c>
      <c r="H2">
        <v>1</v>
      </c>
      <c r="I2">
        <f>G2+H2</f>
        <v>257</v>
      </c>
      <c r="J2">
        <f>D2*I2</f>
        <v>989450</v>
      </c>
      <c r="K2">
        <f>C2+J2</f>
        <v>1985600</v>
      </c>
      <c r="L2" s="1">
        <f>K2/1000000</f>
        <v>1.9856</v>
      </c>
      <c r="M2">
        <f>H2+(F2*G2)</f>
        <v>1.9856000000000051</v>
      </c>
    </row>
    <row r="3" spans="1:13" x14ac:dyDescent="0.3">
      <c r="A3" s="2">
        <v>16384</v>
      </c>
      <c r="B3" s="3">
        <v>2048</v>
      </c>
      <c r="C3" s="4">
        <v>997065</v>
      </c>
      <c r="D3" s="4">
        <f t="shared" ref="D3:D17" si="0">1000000-C3</f>
        <v>2935</v>
      </c>
      <c r="E3" s="4">
        <f t="shared" ref="E3:E17" si="1">C3/1000000</f>
        <v>0.99706499999999998</v>
      </c>
      <c r="F3" s="1">
        <f t="shared" ref="F3:F17" si="2">1-E3</f>
        <v>2.9350000000000209E-3</v>
      </c>
      <c r="G3" s="4">
        <f>B3/4</f>
        <v>512</v>
      </c>
      <c r="H3" s="4">
        <v>1</v>
      </c>
      <c r="I3" s="4">
        <f t="shared" ref="I3:I17" si="3">G3+H3</f>
        <v>513</v>
      </c>
      <c r="J3" s="4">
        <f t="shared" ref="J3:J17" si="4">D3*I3</f>
        <v>1505655</v>
      </c>
      <c r="K3" s="4">
        <f t="shared" ref="K3:K17" si="5">C3+J3</f>
        <v>2502720</v>
      </c>
      <c r="L3" s="1">
        <f t="shared" ref="L3:L17" si="6">K3/1000000</f>
        <v>2.5027200000000001</v>
      </c>
      <c r="M3" s="4">
        <f t="shared" ref="M3:M17" si="7">H3+(F3*G3)</f>
        <v>2.5027200000000107</v>
      </c>
    </row>
    <row r="4" spans="1:13" x14ac:dyDescent="0.3">
      <c r="A4" s="2">
        <v>16384</v>
      </c>
      <c r="B4" s="3">
        <v>4096</v>
      </c>
      <c r="C4" s="4">
        <v>996601</v>
      </c>
      <c r="D4" s="4">
        <f t="shared" si="0"/>
        <v>3399</v>
      </c>
      <c r="E4" s="4">
        <f t="shared" si="1"/>
        <v>0.99660099999999996</v>
      </c>
      <c r="F4" s="1">
        <f t="shared" si="2"/>
        <v>3.3990000000000409E-3</v>
      </c>
      <c r="G4" s="4">
        <f>B4/4</f>
        <v>1024</v>
      </c>
      <c r="H4" s="4">
        <v>1</v>
      </c>
      <c r="I4" s="4">
        <f t="shared" si="3"/>
        <v>1025</v>
      </c>
      <c r="J4" s="4">
        <f t="shared" si="4"/>
        <v>3483975</v>
      </c>
      <c r="K4" s="4">
        <f t="shared" si="5"/>
        <v>4480576</v>
      </c>
      <c r="L4" s="1">
        <f t="shared" si="6"/>
        <v>4.4805760000000001</v>
      </c>
      <c r="M4" s="4">
        <f t="shared" si="7"/>
        <v>4.4805760000000419</v>
      </c>
    </row>
    <row r="5" spans="1:13" x14ac:dyDescent="0.3">
      <c r="A5" s="2">
        <v>16384</v>
      </c>
      <c r="B5" s="3">
        <v>8192</v>
      </c>
      <c r="C5" s="4">
        <v>996156</v>
      </c>
      <c r="D5" s="4">
        <f t="shared" si="0"/>
        <v>3844</v>
      </c>
      <c r="E5" s="4">
        <f t="shared" si="1"/>
        <v>0.99615600000000004</v>
      </c>
      <c r="F5" s="1">
        <f t="shared" si="2"/>
        <v>3.8439999999999586E-3</v>
      </c>
      <c r="G5" s="4">
        <f>B5/4</f>
        <v>2048</v>
      </c>
      <c r="H5" s="4">
        <v>1</v>
      </c>
      <c r="I5" s="4">
        <f t="shared" si="3"/>
        <v>2049</v>
      </c>
      <c r="J5" s="4">
        <f t="shared" si="4"/>
        <v>7876356</v>
      </c>
      <c r="K5" s="4">
        <f t="shared" si="5"/>
        <v>8872512</v>
      </c>
      <c r="L5" s="1">
        <f t="shared" si="6"/>
        <v>8.8725120000000004</v>
      </c>
      <c r="M5" s="4">
        <f t="shared" si="7"/>
        <v>8.8725119999999151</v>
      </c>
    </row>
    <row r="6" spans="1:13" x14ac:dyDescent="0.3">
      <c r="A6" s="2">
        <v>65536</v>
      </c>
      <c r="B6" s="3">
        <v>1024</v>
      </c>
      <c r="C6" s="4">
        <v>998760</v>
      </c>
      <c r="D6" s="4">
        <f t="shared" si="0"/>
        <v>1240</v>
      </c>
      <c r="E6" s="4">
        <f t="shared" si="1"/>
        <v>0.99875999999999998</v>
      </c>
      <c r="F6" s="1">
        <f t="shared" si="2"/>
        <v>1.2400000000000189E-3</v>
      </c>
      <c r="G6" s="4">
        <f>B6/4</f>
        <v>256</v>
      </c>
      <c r="H6" s="4">
        <v>1</v>
      </c>
      <c r="I6" s="4">
        <f t="shared" si="3"/>
        <v>257</v>
      </c>
      <c r="J6" s="4">
        <f t="shared" si="4"/>
        <v>318680</v>
      </c>
      <c r="K6" s="4">
        <f t="shared" si="5"/>
        <v>1317440</v>
      </c>
      <c r="L6" s="1">
        <f t="shared" si="6"/>
        <v>1.3174399999999999</v>
      </c>
      <c r="M6" s="4">
        <f t="shared" si="7"/>
        <v>1.3174400000000048</v>
      </c>
    </row>
    <row r="7" spans="1:13" x14ac:dyDescent="0.3">
      <c r="A7" s="2">
        <v>65536</v>
      </c>
      <c r="B7" s="3">
        <v>2048</v>
      </c>
      <c r="C7" s="4">
        <v>998510</v>
      </c>
      <c r="D7" s="4">
        <f t="shared" si="0"/>
        <v>1490</v>
      </c>
      <c r="E7" s="4">
        <f t="shared" si="1"/>
        <v>0.99851000000000001</v>
      </c>
      <c r="F7" s="1">
        <f t="shared" si="2"/>
        <v>1.4899999999999913E-3</v>
      </c>
      <c r="G7" s="4">
        <f>B7/4</f>
        <v>512</v>
      </c>
      <c r="H7" s="4">
        <v>1</v>
      </c>
      <c r="I7" s="4">
        <f t="shared" si="3"/>
        <v>513</v>
      </c>
      <c r="J7" s="4">
        <f t="shared" si="4"/>
        <v>764370</v>
      </c>
      <c r="K7" s="4">
        <f t="shared" si="5"/>
        <v>1762880</v>
      </c>
      <c r="L7" s="1">
        <f t="shared" si="6"/>
        <v>1.76288</v>
      </c>
      <c r="M7" s="4">
        <f t="shared" si="7"/>
        <v>1.7628799999999956</v>
      </c>
    </row>
    <row r="8" spans="1:13" x14ac:dyDescent="0.3">
      <c r="A8" s="2">
        <v>65536</v>
      </c>
      <c r="B8" s="3">
        <v>4096</v>
      </c>
      <c r="C8" s="4">
        <v>998536</v>
      </c>
      <c r="D8" s="4">
        <f t="shared" si="0"/>
        <v>1464</v>
      </c>
      <c r="E8" s="4">
        <f t="shared" si="1"/>
        <v>0.99853599999999998</v>
      </c>
      <c r="F8" s="1">
        <f t="shared" si="2"/>
        <v>1.4640000000000208E-3</v>
      </c>
      <c r="G8" s="4">
        <f>B8/4</f>
        <v>1024</v>
      </c>
      <c r="H8" s="4">
        <v>1</v>
      </c>
      <c r="I8" s="4">
        <f t="shared" si="3"/>
        <v>1025</v>
      </c>
      <c r="J8" s="4">
        <f t="shared" si="4"/>
        <v>1500600</v>
      </c>
      <c r="K8" s="4">
        <f t="shared" si="5"/>
        <v>2499136</v>
      </c>
      <c r="L8" s="1">
        <f t="shared" si="6"/>
        <v>2.499136</v>
      </c>
      <c r="M8" s="4">
        <f t="shared" si="7"/>
        <v>2.4991360000000213</v>
      </c>
    </row>
    <row r="9" spans="1:13" x14ac:dyDescent="0.3">
      <c r="A9" s="2">
        <v>65536</v>
      </c>
      <c r="B9" s="3">
        <v>8192</v>
      </c>
      <c r="C9" s="4">
        <v>997972</v>
      </c>
      <c r="D9" s="4">
        <f t="shared" si="0"/>
        <v>2028</v>
      </c>
      <c r="E9" s="4">
        <f t="shared" si="1"/>
        <v>0.99797199999999997</v>
      </c>
      <c r="F9" s="1">
        <f t="shared" si="2"/>
        <v>2.0280000000000298E-3</v>
      </c>
      <c r="G9" s="4">
        <f>B9/4</f>
        <v>2048</v>
      </c>
      <c r="H9" s="4">
        <v>1</v>
      </c>
      <c r="I9" s="4">
        <f t="shared" si="3"/>
        <v>2049</v>
      </c>
      <c r="J9" s="4">
        <f t="shared" si="4"/>
        <v>4155372</v>
      </c>
      <c r="K9" s="4">
        <f t="shared" si="5"/>
        <v>5153344</v>
      </c>
      <c r="L9" s="1">
        <f t="shared" si="6"/>
        <v>5.1533439999999997</v>
      </c>
      <c r="M9" s="4">
        <f t="shared" si="7"/>
        <v>5.153344000000061</v>
      </c>
    </row>
    <row r="10" spans="1:13" x14ac:dyDescent="0.3">
      <c r="A10" s="2">
        <v>262144</v>
      </c>
      <c r="B10" s="3">
        <v>1024</v>
      </c>
      <c r="C10" s="4">
        <v>999467</v>
      </c>
      <c r="D10" s="4">
        <f t="shared" si="0"/>
        <v>533</v>
      </c>
      <c r="E10" s="4">
        <f t="shared" si="1"/>
        <v>0.99946699999999999</v>
      </c>
      <c r="F10" s="1">
        <f t="shared" si="2"/>
        <v>5.3300000000000569E-4</v>
      </c>
      <c r="G10" s="4">
        <f>B10/4</f>
        <v>256</v>
      </c>
      <c r="H10" s="4">
        <v>1</v>
      </c>
      <c r="I10" s="4">
        <f t="shared" si="3"/>
        <v>257</v>
      </c>
      <c r="J10" s="4">
        <f t="shared" si="4"/>
        <v>136981</v>
      </c>
      <c r="K10" s="4">
        <f t="shared" si="5"/>
        <v>1136448</v>
      </c>
      <c r="L10" s="1">
        <f t="shared" si="6"/>
        <v>1.1364479999999999</v>
      </c>
      <c r="M10" s="4">
        <f t="shared" si="7"/>
        <v>1.1364480000000015</v>
      </c>
    </row>
    <row r="11" spans="1:13" x14ac:dyDescent="0.3">
      <c r="A11" s="2">
        <v>262144</v>
      </c>
      <c r="B11" s="3">
        <v>2048</v>
      </c>
      <c r="C11" s="4">
        <v>999557</v>
      </c>
      <c r="D11" s="4">
        <f t="shared" si="0"/>
        <v>443</v>
      </c>
      <c r="E11" s="4">
        <f t="shared" si="1"/>
        <v>0.99955700000000003</v>
      </c>
      <c r="F11" s="1">
        <f t="shared" si="2"/>
        <v>4.4299999999997119E-4</v>
      </c>
      <c r="G11" s="4">
        <f>B11/4</f>
        <v>512</v>
      </c>
      <c r="H11" s="4">
        <v>1</v>
      </c>
      <c r="I11" s="4">
        <f t="shared" si="3"/>
        <v>513</v>
      </c>
      <c r="J11" s="4">
        <f t="shared" si="4"/>
        <v>227259</v>
      </c>
      <c r="K11" s="4">
        <f t="shared" si="5"/>
        <v>1226816</v>
      </c>
      <c r="L11" s="1">
        <f t="shared" si="6"/>
        <v>1.2268159999999999</v>
      </c>
      <c r="M11" s="4">
        <f t="shared" si="7"/>
        <v>1.2268159999999853</v>
      </c>
    </row>
    <row r="12" spans="1:13" x14ac:dyDescent="0.3">
      <c r="A12" s="2">
        <v>262144</v>
      </c>
      <c r="B12" s="3">
        <v>4096</v>
      </c>
      <c r="C12" s="4">
        <v>999365</v>
      </c>
      <c r="D12" s="4">
        <f t="shared" si="0"/>
        <v>635</v>
      </c>
      <c r="E12" s="4">
        <f t="shared" si="1"/>
        <v>0.99936499999999995</v>
      </c>
      <c r="F12" s="1">
        <f t="shared" si="2"/>
        <v>6.3500000000005219E-4</v>
      </c>
      <c r="G12" s="4">
        <f>B12/4</f>
        <v>1024</v>
      </c>
      <c r="H12" s="4">
        <v>1</v>
      </c>
      <c r="I12" s="4">
        <f t="shared" si="3"/>
        <v>1025</v>
      </c>
      <c r="J12" s="4">
        <f t="shared" si="4"/>
        <v>650875</v>
      </c>
      <c r="K12" s="4">
        <f t="shared" si="5"/>
        <v>1650240</v>
      </c>
      <c r="L12" s="1">
        <f t="shared" si="6"/>
        <v>1.6502399999999999</v>
      </c>
      <c r="M12" s="4">
        <f t="shared" si="7"/>
        <v>1.6502400000000534</v>
      </c>
    </row>
    <row r="13" spans="1:13" x14ac:dyDescent="0.3">
      <c r="A13" s="2">
        <v>262144</v>
      </c>
      <c r="B13" s="3">
        <v>8192</v>
      </c>
      <c r="C13" s="4">
        <v>999201</v>
      </c>
      <c r="D13" s="4">
        <f t="shared" si="0"/>
        <v>799</v>
      </c>
      <c r="E13" s="4">
        <f t="shared" si="1"/>
        <v>0.99920100000000001</v>
      </c>
      <c r="F13" s="1">
        <f t="shared" si="2"/>
        <v>7.9899999999999416E-4</v>
      </c>
      <c r="G13" s="4">
        <f>B13/4</f>
        <v>2048</v>
      </c>
      <c r="H13" s="4">
        <v>1</v>
      </c>
      <c r="I13" s="4">
        <f t="shared" si="3"/>
        <v>2049</v>
      </c>
      <c r="J13" s="4">
        <f t="shared" si="4"/>
        <v>1637151</v>
      </c>
      <c r="K13" s="4">
        <f t="shared" si="5"/>
        <v>2636352</v>
      </c>
      <c r="L13" s="1">
        <f t="shared" si="6"/>
        <v>2.636352</v>
      </c>
      <c r="M13" s="4">
        <f t="shared" si="7"/>
        <v>2.636351999999988</v>
      </c>
    </row>
    <row r="14" spans="1:13" x14ac:dyDescent="0.3">
      <c r="A14" s="2">
        <v>524288</v>
      </c>
      <c r="B14" s="3">
        <v>1024</v>
      </c>
      <c r="C14" s="4">
        <v>999656</v>
      </c>
      <c r="D14" s="4">
        <f t="shared" si="0"/>
        <v>344</v>
      </c>
      <c r="E14" s="4">
        <f t="shared" si="1"/>
        <v>0.99965599999999999</v>
      </c>
      <c r="F14" s="1">
        <f t="shared" si="2"/>
        <v>3.4400000000001096E-4</v>
      </c>
      <c r="G14" s="4">
        <f>B14/4</f>
        <v>256</v>
      </c>
      <c r="H14" s="4">
        <v>1</v>
      </c>
      <c r="I14" s="4">
        <f t="shared" si="3"/>
        <v>257</v>
      </c>
      <c r="J14" s="4">
        <f t="shared" si="4"/>
        <v>88408</v>
      </c>
      <c r="K14" s="4">
        <f t="shared" si="5"/>
        <v>1088064</v>
      </c>
      <c r="L14" s="1">
        <f t="shared" si="6"/>
        <v>1.0880639999999999</v>
      </c>
      <c r="M14" s="4">
        <f t="shared" si="7"/>
        <v>1.0880640000000028</v>
      </c>
    </row>
    <row r="15" spans="1:13" x14ac:dyDescent="0.3">
      <c r="A15" s="2">
        <v>524288</v>
      </c>
      <c r="B15" s="3">
        <v>2048</v>
      </c>
      <c r="C15" s="4">
        <v>999765</v>
      </c>
      <c r="D15" s="4">
        <f t="shared" si="0"/>
        <v>235</v>
      </c>
      <c r="E15" s="4">
        <f t="shared" si="1"/>
        <v>0.99976500000000001</v>
      </c>
      <c r="F15" s="1">
        <f t="shared" si="2"/>
        <v>2.3499999999998522E-4</v>
      </c>
      <c r="G15" s="4">
        <f>B15/4</f>
        <v>512</v>
      </c>
      <c r="H15" s="4">
        <v>1</v>
      </c>
      <c r="I15" s="4">
        <f t="shared" si="3"/>
        <v>513</v>
      </c>
      <c r="J15" s="4">
        <f t="shared" si="4"/>
        <v>120555</v>
      </c>
      <c r="K15" s="4">
        <f t="shared" si="5"/>
        <v>1120320</v>
      </c>
      <c r="L15" s="1">
        <f t="shared" si="6"/>
        <v>1.12032</v>
      </c>
      <c r="M15" s="4">
        <f t="shared" si="7"/>
        <v>1.1203199999999924</v>
      </c>
    </row>
    <row r="16" spans="1:13" x14ac:dyDescent="0.3">
      <c r="A16" s="2">
        <v>524288</v>
      </c>
      <c r="B16" s="3">
        <v>4096</v>
      </c>
      <c r="C16" s="4">
        <v>999578</v>
      </c>
      <c r="D16" s="4">
        <f t="shared" si="0"/>
        <v>422</v>
      </c>
      <c r="E16" s="4">
        <f t="shared" si="1"/>
        <v>0.99957799999999997</v>
      </c>
      <c r="F16" s="1">
        <f t="shared" si="2"/>
        <v>4.2200000000003346E-4</v>
      </c>
      <c r="G16" s="4">
        <f>B16/4</f>
        <v>1024</v>
      </c>
      <c r="H16" s="4">
        <v>1</v>
      </c>
      <c r="I16" s="4">
        <f t="shared" si="3"/>
        <v>1025</v>
      </c>
      <c r="J16" s="4">
        <f t="shared" si="4"/>
        <v>432550</v>
      </c>
      <c r="K16" s="4">
        <f t="shared" si="5"/>
        <v>1432128</v>
      </c>
      <c r="L16" s="1">
        <f t="shared" si="6"/>
        <v>1.4321280000000001</v>
      </c>
      <c r="M16" s="4">
        <f t="shared" si="7"/>
        <v>1.4321280000000343</v>
      </c>
    </row>
    <row r="17" spans="1:13" x14ac:dyDescent="0.3">
      <c r="A17" s="2">
        <v>524288</v>
      </c>
      <c r="B17" s="3">
        <v>8192</v>
      </c>
      <c r="C17" s="4">
        <v>999528</v>
      </c>
      <c r="D17" s="4">
        <f t="shared" si="0"/>
        <v>472</v>
      </c>
      <c r="E17" s="4">
        <f t="shared" si="1"/>
        <v>0.99952799999999997</v>
      </c>
      <c r="F17" s="1">
        <f t="shared" si="2"/>
        <v>4.7200000000002795E-4</v>
      </c>
      <c r="G17" s="4">
        <f>B17/4</f>
        <v>2048</v>
      </c>
      <c r="H17" s="4">
        <v>1</v>
      </c>
      <c r="I17" s="4">
        <f t="shared" si="3"/>
        <v>2049</v>
      </c>
      <c r="J17" s="4">
        <f t="shared" si="4"/>
        <v>967128</v>
      </c>
      <c r="K17" s="4">
        <f t="shared" si="5"/>
        <v>1966656</v>
      </c>
      <c r="L17" s="1">
        <f t="shared" si="6"/>
        <v>1.966656</v>
      </c>
      <c r="M17" s="4">
        <f t="shared" si="7"/>
        <v>1.9666560000000572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20" sqref="A20"/>
    </sheetView>
  </sheetViews>
  <sheetFormatPr defaultRowHeight="14.4" x14ac:dyDescent="0.3"/>
  <cols>
    <col min="7" max="7" width="11.109375" bestFit="1" customWidth="1"/>
    <col min="8" max="8" width="7.77734375" bestFit="1" customWidth="1"/>
    <col min="9" max="9" width="9.109375" bestFit="1" customWidth="1"/>
    <col min="10" max="10" width="13.44140625" bestFit="1" customWidth="1"/>
    <col min="11" max="11" width="15.21875" bestFit="1" customWidth="1"/>
    <col min="12" max="12" width="18.109375" bestFit="1" customWidth="1"/>
    <col min="13" max="13" width="19.5546875" bestFit="1" customWidth="1"/>
  </cols>
  <sheetData>
    <row r="1" spans="1:13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</row>
    <row r="2" spans="1:13" x14ac:dyDescent="0.3">
      <c r="A2" s="2">
        <v>16384</v>
      </c>
      <c r="B2" s="3">
        <v>1024</v>
      </c>
      <c r="C2" s="7">
        <v>997364</v>
      </c>
      <c r="D2">
        <f>1000000-C2</f>
        <v>2636</v>
      </c>
      <c r="E2">
        <f>C2/1000000</f>
        <v>0.99736400000000003</v>
      </c>
      <c r="F2" s="1">
        <f>1-E2</f>
        <v>2.6359999999999717E-3</v>
      </c>
      <c r="G2">
        <f t="shared" ref="G2:G17" si="0">B2/4</f>
        <v>256</v>
      </c>
      <c r="H2">
        <v>1</v>
      </c>
      <c r="I2">
        <f>G2+H2</f>
        <v>257</v>
      </c>
      <c r="J2">
        <f>D2*I2</f>
        <v>677452</v>
      </c>
      <c r="K2">
        <f>C2+J2</f>
        <v>1674816</v>
      </c>
      <c r="L2" s="1">
        <f>K2/1000000</f>
        <v>1.6748160000000001</v>
      </c>
      <c r="M2">
        <f>H2+F2*G2</f>
        <v>1.6748159999999928</v>
      </c>
    </row>
    <row r="3" spans="1:13" x14ac:dyDescent="0.3">
      <c r="A3" s="2">
        <v>16384</v>
      </c>
      <c r="B3" s="3">
        <v>2048</v>
      </c>
      <c r="C3" s="7">
        <v>997065</v>
      </c>
      <c r="D3">
        <f t="shared" ref="D3:D17" si="1">1000000-C3</f>
        <v>2935</v>
      </c>
      <c r="E3">
        <f t="shared" ref="E3:E17" si="2">C3/1000000</f>
        <v>0.99706499999999998</v>
      </c>
      <c r="F3" s="1">
        <f t="shared" ref="F3:F17" si="3">1-E3</f>
        <v>2.9350000000000209E-3</v>
      </c>
      <c r="G3">
        <f t="shared" si="0"/>
        <v>512</v>
      </c>
      <c r="H3">
        <v>1</v>
      </c>
      <c r="I3">
        <f t="shared" ref="I3:I17" si="4">G3+H3</f>
        <v>513</v>
      </c>
      <c r="J3">
        <f t="shared" ref="J3:J17" si="5">D3*I3</f>
        <v>1505655</v>
      </c>
      <c r="K3">
        <f t="shared" ref="K3:K17" si="6">C3+J3</f>
        <v>2502720</v>
      </c>
      <c r="L3" s="1">
        <f t="shared" ref="L3:L17" si="7">K3/1000000</f>
        <v>2.5027200000000001</v>
      </c>
      <c r="M3" s="7">
        <f t="shared" ref="M3:M17" si="8">H3+F3*G3</f>
        <v>2.5027200000000107</v>
      </c>
    </row>
    <row r="4" spans="1:13" x14ac:dyDescent="0.3">
      <c r="A4" s="2">
        <v>16384</v>
      </c>
      <c r="B4" s="3">
        <v>4096</v>
      </c>
      <c r="C4" s="7">
        <v>996343</v>
      </c>
      <c r="D4">
        <f t="shared" si="1"/>
        <v>3657</v>
      </c>
      <c r="E4">
        <f t="shared" si="2"/>
        <v>0.99634299999999998</v>
      </c>
      <c r="F4" s="1">
        <f t="shared" si="3"/>
        <v>3.6570000000000213E-3</v>
      </c>
      <c r="G4">
        <f t="shared" si="0"/>
        <v>1024</v>
      </c>
      <c r="H4">
        <v>1</v>
      </c>
      <c r="I4">
        <f t="shared" si="4"/>
        <v>1025</v>
      </c>
      <c r="J4">
        <f t="shared" si="5"/>
        <v>3748425</v>
      </c>
      <c r="K4">
        <f t="shared" si="6"/>
        <v>4744768</v>
      </c>
      <c r="L4" s="1">
        <f t="shared" si="7"/>
        <v>4.7447679999999997</v>
      </c>
      <c r="M4" s="7">
        <f t="shared" si="8"/>
        <v>4.7447680000000219</v>
      </c>
    </row>
    <row r="5" spans="1:13" x14ac:dyDescent="0.3">
      <c r="A5" s="2">
        <v>16384</v>
      </c>
      <c r="B5" s="3">
        <v>8192</v>
      </c>
      <c r="C5" s="7">
        <v>996370</v>
      </c>
      <c r="D5">
        <f t="shared" si="1"/>
        <v>3630</v>
      </c>
      <c r="E5">
        <f t="shared" si="2"/>
        <v>0.99636999999999998</v>
      </c>
      <c r="F5" s="1">
        <f t="shared" si="3"/>
        <v>3.6300000000000221E-3</v>
      </c>
      <c r="G5">
        <f t="shared" si="0"/>
        <v>2048</v>
      </c>
      <c r="H5">
        <v>1</v>
      </c>
      <c r="I5">
        <f t="shared" si="4"/>
        <v>2049</v>
      </c>
      <c r="J5">
        <f t="shared" si="5"/>
        <v>7437870</v>
      </c>
      <c r="K5">
        <f t="shared" si="6"/>
        <v>8434240</v>
      </c>
      <c r="L5" s="1">
        <f t="shared" si="7"/>
        <v>8.4342400000000008</v>
      </c>
      <c r="M5" s="7">
        <f t="shared" si="8"/>
        <v>8.4342400000000453</v>
      </c>
    </row>
    <row r="6" spans="1:13" x14ac:dyDescent="0.3">
      <c r="A6" s="2">
        <v>65536</v>
      </c>
      <c r="B6" s="3">
        <v>1024</v>
      </c>
      <c r="C6" s="7">
        <v>999789</v>
      </c>
      <c r="D6">
        <f t="shared" si="1"/>
        <v>211</v>
      </c>
      <c r="E6">
        <f t="shared" si="2"/>
        <v>0.99978900000000004</v>
      </c>
      <c r="F6" s="1">
        <f t="shared" si="3"/>
        <v>2.1099999999996122E-4</v>
      </c>
      <c r="G6">
        <f t="shared" si="0"/>
        <v>256</v>
      </c>
      <c r="H6">
        <v>1</v>
      </c>
      <c r="I6">
        <f t="shared" si="4"/>
        <v>257</v>
      </c>
      <c r="J6">
        <f t="shared" si="5"/>
        <v>54227</v>
      </c>
      <c r="K6">
        <f t="shared" si="6"/>
        <v>1054016</v>
      </c>
      <c r="L6" s="1">
        <f t="shared" si="7"/>
        <v>1.0540160000000001</v>
      </c>
      <c r="M6" s="7">
        <f t="shared" si="8"/>
        <v>1.0540159999999901</v>
      </c>
    </row>
    <row r="7" spans="1:13" x14ac:dyDescent="0.3">
      <c r="A7" s="2">
        <v>65536</v>
      </c>
      <c r="B7" s="3">
        <v>2048</v>
      </c>
      <c r="C7" s="7">
        <v>999842</v>
      </c>
      <c r="D7">
        <f t="shared" si="1"/>
        <v>158</v>
      </c>
      <c r="E7">
        <f t="shared" si="2"/>
        <v>0.99984200000000001</v>
      </c>
      <c r="F7" s="1">
        <f t="shared" si="3"/>
        <v>1.5799999999999148E-4</v>
      </c>
      <c r="G7">
        <f t="shared" si="0"/>
        <v>512</v>
      </c>
      <c r="H7">
        <v>1</v>
      </c>
      <c r="I7">
        <f t="shared" si="4"/>
        <v>513</v>
      </c>
      <c r="J7">
        <f t="shared" si="5"/>
        <v>81054</v>
      </c>
      <c r="K7">
        <f t="shared" si="6"/>
        <v>1080896</v>
      </c>
      <c r="L7" s="1">
        <f t="shared" si="7"/>
        <v>1.0808960000000001</v>
      </c>
      <c r="M7" s="7">
        <f t="shared" si="8"/>
        <v>1.0808959999999956</v>
      </c>
    </row>
    <row r="8" spans="1:13" x14ac:dyDescent="0.3">
      <c r="A8" s="2">
        <v>65536</v>
      </c>
      <c r="B8" s="3">
        <v>4096</v>
      </c>
      <c r="C8" s="7">
        <v>999683</v>
      </c>
      <c r="D8">
        <f t="shared" si="1"/>
        <v>317</v>
      </c>
      <c r="E8">
        <f t="shared" si="2"/>
        <v>0.99968299999999999</v>
      </c>
      <c r="F8" s="1">
        <f t="shared" si="3"/>
        <v>3.1700000000001172E-4</v>
      </c>
      <c r="G8">
        <f t="shared" si="0"/>
        <v>1024</v>
      </c>
      <c r="H8">
        <v>1</v>
      </c>
      <c r="I8">
        <f t="shared" si="4"/>
        <v>1025</v>
      </c>
      <c r="J8">
        <f t="shared" si="5"/>
        <v>324925</v>
      </c>
      <c r="K8">
        <f t="shared" si="6"/>
        <v>1324608</v>
      </c>
      <c r="L8" s="1">
        <f t="shared" si="7"/>
        <v>1.324608</v>
      </c>
      <c r="M8" s="7">
        <f t="shared" si="8"/>
        <v>1.324608000000012</v>
      </c>
    </row>
    <row r="9" spans="1:13" x14ac:dyDescent="0.3">
      <c r="A9" s="2">
        <v>65536</v>
      </c>
      <c r="B9" s="3">
        <v>8192</v>
      </c>
      <c r="C9" s="7">
        <v>998394</v>
      </c>
      <c r="D9">
        <f t="shared" si="1"/>
        <v>1606</v>
      </c>
      <c r="E9">
        <f t="shared" si="2"/>
        <v>0.998394</v>
      </c>
      <c r="F9" s="1">
        <f t="shared" si="3"/>
        <v>1.6059999999999963E-3</v>
      </c>
      <c r="G9">
        <f t="shared" si="0"/>
        <v>2048</v>
      </c>
      <c r="H9">
        <v>1</v>
      </c>
      <c r="I9">
        <f t="shared" si="4"/>
        <v>2049</v>
      </c>
      <c r="J9">
        <f t="shared" si="5"/>
        <v>3290694</v>
      </c>
      <c r="K9">
        <f t="shared" si="6"/>
        <v>4289088</v>
      </c>
      <c r="L9" s="1">
        <f t="shared" si="7"/>
        <v>4.2890879999999996</v>
      </c>
      <c r="M9" s="7">
        <f t="shared" si="8"/>
        <v>4.2890879999999925</v>
      </c>
    </row>
    <row r="10" spans="1:13" x14ac:dyDescent="0.3">
      <c r="A10" s="2">
        <v>262144</v>
      </c>
      <c r="B10" s="3">
        <v>1024</v>
      </c>
      <c r="C10" s="7">
        <v>999789</v>
      </c>
      <c r="D10">
        <f t="shared" si="1"/>
        <v>211</v>
      </c>
      <c r="E10">
        <f t="shared" si="2"/>
        <v>0.99978900000000004</v>
      </c>
      <c r="F10" s="1">
        <f t="shared" si="3"/>
        <v>2.1099999999996122E-4</v>
      </c>
      <c r="G10">
        <f t="shared" si="0"/>
        <v>256</v>
      </c>
      <c r="H10">
        <v>1</v>
      </c>
      <c r="I10">
        <f t="shared" si="4"/>
        <v>257</v>
      </c>
      <c r="J10">
        <f t="shared" si="5"/>
        <v>54227</v>
      </c>
      <c r="K10">
        <f t="shared" si="6"/>
        <v>1054016</v>
      </c>
      <c r="L10" s="1">
        <f t="shared" si="7"/>
        <v>1.0540160000000001</v>
      </c>
      <c r="M10" s="7">
        <f t="shared" si="8"/>
        <v>1.0540159999999901</v>
      </c>
    </row>
    <row r="11" spans="1:13" x14ac:dyDescent="0.3">
      <c r="A11" s="2">
        <v>262144</v>
      </c>
      <c r="B11" s="3">
        <v>2048</v>
      </c>
      <c r="C11" s="7">
        <v>999841</v>
      </c>
      <c r="D11">
        <f t="shared" si="1"/>
        <v>159</v>
      </c>
      <c r="E11">
        <f t="shared" si="2"/>
        <v>0.99984099999999998</v>
      </c>
      <c r="F11" s="1">
        <f t="shared" si="3"/>
        <v>1.5900000000002024E-4</v>
      </c>
      <c r="G11">
        <f t="shared" si="0"/>
        <v>512</v>
      </c>
      <c r="H11">
        <v>1</v>
      </c>
      <c r="I11">
        <f t="shared" si="4"/>
        <v>513</v>
      </c>
      <c r="J11">
        <f t="shared" si="5"/>
        <v>81567</v>
      </c>
      <c r="K11">
        <f t="shared" si="6"/>
        <v>1081408</v>
      </c>
      <c r="L11" s="1">
        <f t="shared" si="7"/>
        <v>1.0814079999999999</v>
      </c>
      <c r="M11" s="7">
        <f t="shared" si="8"/>
        <v>1.0814080000000104</v>
      </c>
    </row>
    <row r="12" spans="1:13" x14ac:dyDescent="0.3">
      <c r="A12" s="2">
        <v>262144</v>
      </c>
      <c r="B12" s="3">
        <v>4096</v>
      </c>
      <c r="C12" s="7">
        <v>999869</v>
      </c>
      <c r="D12">
        <f t="shared" si="1"/>
        <v>131</v>
      </c>
      <c r="E12">
        <f t="shared" si="2"/>
        <v>0.99986900000000001</v>
      </c>
      <c r="F12" s="1">
        <f t="shared" si="3"/>
        <v>1.3099999999999223E-4</v>
      </c>
      <c r="G12">
        <f t="shared" si="0"/>
        <v>1024</v>
      </c>
      <c r="H12">
        <v>1</v>
      </c>
      <c r="I12">
        <f t="shared" si="4"/>
        <v>1025</v>
      </c>
      <c r="J12">
        <f t="shared" si="5"/>
        <v>134275</v>
      </c>
      <c r="K12">
        <f t="shared" si="6"/>
        <v>1134144</v>
      </c>
      <c r="L12" s="1">
        <f t="shared" si="7"/>
        <v>1.134144</v>
      </c>
      <c r="M12" s="7">
        <f t="shared" si="8"/>
        <v>1.134143999999992</v>
      </c>
    </row>
    <row r="13" spans="1:13" x14ac:dyDescent="0.3">
      <c r="A13" s="2">
        <v>262144</v>
      </c>
      <c r="B13" s="3">
        <v>8192</v>
      </c>
      <c r="C13" s="7">
        <v>999880</v>
      </c>
      <c r="D13">
        <f t="shared" si="1"/>
        <v>120</v>
      </c>
      <c r="E13">
        <f t="shared" si="2"/>
        <v>0.99987999999999999</v>
      </c>
      <c r="F13" s="1">
        <f t="shared" si="3"/>
        <v>1.2000000000000899E-4</v>
      </c>
      <c r="G13">
        <f t="shared" si="0"/>
        <v>2048</v>
      </c>
      <c r="H13">
        <v>1</v>
      </c>
      <c r="I13">
        <f t="shared" si="4"/>
        <v>2049</v>
      </c>
      <c r="J13">
        <f t="shared" si="5"/>
        <v>245880</v>
      </c>
      <c r="K13">
        <f t="shared" si="6"/>
        <v>1245760</v>
      </c>
      <c r="L13" s="1">
        <f t="shared" si="7"/>
        <v>1.24576</v>
      </c>
      <c r="M13" s="7">
        <f t="shared" si="8"/>
        <v>1.2457600000000184</v>
      </c>
    </row>
    <row r="14" spans="1:13" x14ac:dyDescent="0.3">
      <c r="A14" s="2">
        <v>524288</v>
      </c>
      <c r="B14" s="3">
        <v>1024</v>
      </c>
      <c r="C14" s="7">
        <v>999788</v>
      </c>
      <c r="D14">
        <f t="shared" si="1"/>
        <v>212</v>
      </c>
      <c r="E14">
        <f t="shared" si="2"/>
        <v>0.99978800000000001</v>
      </c>
      <c r="F14" s="1">
        <f t="shared" si="3"/>
        <v>2.1199999999998997E-4</v>
      </c>
      <c r="G14">
        <f t="shared" si="0"/>
        <v>256</v>
      </c>
      <c r="H14">
        <v>1</v>
      </c>
      <c r="I14">
        <f t="shared" si="4"/>
        <v>257</v>
      </c>
      <c r="J14">
        <f t="shared" si="5"/>
        <v>54484</v>
      </c>
      <c r="K14">
        <f t="shared" si="6"/>
        <v>1054272</v>
      </c>
      <c r="L14" s="1">
        <f t="shared" si="7"/>
        <v>1.0542720000000001</v>
      </c>
      <c r="M14" s="7">
        <f t="shared" si="8"/>
        <v>1.0542719999999974</v>
      </c>
    </row>
    <row r="15" spans="1:13" x14ac:dyDescent="0.3">
      <c r="A15" s="2">
        <v>524288</v>
      </c>
      <c r="B15" s="3">
        <v>2048</v>
      </c>
      <c r="C15" s="7">
        <v>999842</v>
      </c>
      <c r="D15">
        <f t="shared" si="1"/>
        <v>158</v>
      </c>
      <c r="E15">
        <f t="shared" si="2"/>
        <v>0.99984200000000001</v>
      </c>
      <c r="F15" s="1">
        <f t="shared" si="3"/>
        <v>1.5799999999999148E-4</v>
      </c>
      <c r="G15">
        <f t="shared" si="0"/>
        <v>512</v>
      </c>
      <c r="H15">
        <v>1</v>
      </c>
      <c r="I15">
        <f t="shared" si="4"/>
        <v>513</v>
      </c>
      <c r="J15">
        <f t="shared" si="5"/>
        <v>81054</v>
      </c>
      <c r="K15">
        <f t="shared" si="6"/>
        <v>1080896</v>
      </c>
      <c r="L15" s="1">
        <f t="shared" si="7"/>
        <v>1.0808960000000001</v>
      </c>
      <c r="M15" s="7">
        <f t="shared" si="8"/>
        <v>1.0808959999999956</v>
      </c>
    </row>
    <row r="16" spans="1:13" x14ac:dyDescent="0.3">
      <c r="A16" s="2">
        <v>524288</v>
      </c>
      <c r="B16" s="3">
        <v>4096</v>
      </c>
      <c r="C16" s="7">
        <v>999870</v>
      </c>
      <c r="D16">
        <f t="shared" si="1"/>
        <v>130</v>
      </c>
      <c r="E16">
        <f t="shared" si="2"/>
        <v>0.99987000000000004</v>
      </c>
      <c r="F16" s="1">
        <f t="shared" si="3"/>
        <v>1.2999999999996348E-4</v>
      </c>
      <c r="G16">
        <f t="shared" si="0"/>
        <v>1024</v>
      </c>
      <c r="H16">
        <v>1</v>
      </c>
      <c r="I16">
        <f t="shared" si="4"/>
        <v>1025</v>
      </c>
      <c r="J16">
        <f t="shared" si="5"/>
        <v>133250</v>
      </c>
      <c r="K16">
        <f t="shared" si="6"/>
        <v>1133120</v>
      </c>
      <c r="L16" s="1">
        <f t="shared" si="7"/>
        <v>1.1331199999999999</v>
      </c>
      <c r="M16" s="7">
        <f t="shared" si="8"/>
        <v>1.1331199999999626</v>
      </c>
    </row>
    <row r="17" spans="1:13" x14ac:dyDescent="0.3">
      <c r="A17" s="2">
        <v>524288</v>
      </c>
      <c r="B17" s="3">
        <v>8192</v>
      </c>
      <c r="C17" s="7">
        <v>999880</v>
      </c>
      <c r="D17">
        <f t="shared" si="1"/>
        <v>120</v>
      </c>
      <c r="E17">
        <f t="shared" si="2"/>
        <v>0.99987999999999999</v>
      </c>
      <c r="F17" s="1">
        <f t="shared" si="3"/>
        <v>1.2000000000000899E-4</v>
      </c>
      <c r="G17">
        <f t="shared" si="0"/>
        <v>2048</v>
      </c>
      <c r="H17">
        <v>1</v>
      </c>
      <c r="I17">
        <f t="shared" si="4"/>
        <v>2049</v>
      </c>
      <c r="J17">
        <f t="shared" si="5"/>
        <v>245880</v>
      </c>
      <c r="K17">
        <f t="shared" si="6"/>
        <v>1245760</v>
      </c>
      <c r="L17" s="1">
        <f t="shared" si="7"/>
        <v>1.24576</v>
      </c>
      <c r="M17" s="7">
        <f t="shared" si="8"/>
        <v>1.2457600000000184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A20" sqref="A20"/>
    </sheetView>
  </sheetViews>
  <sheetFormatPr defaultRowHeight="14.4" x14ac:dyDescent="0.3"/>
  <cols>
    <col min="7" max="7" width="11.109375" bestFit="1" customWidth="1"/>
    <col min="10" max="10" width="13.44140625" bestFit="1" customWidth="1"/>
    <col min="11" max="11" width="15.21875" bestFit="1" customWidth="1"/>
    <col min="12" max="12" width="18.109375" bestFit="1" customWidth="1"/>
    <col min="13" max="13" width="19.5546875" bestFit="1" customWidth="1"/>
  </cols>
  <sheetData>
    <row r="1" spans="1:13" x14ac:dyDescent="0.3">
      <c r="A1" s="4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</row>
    <row r="2" spans="1:13" x14ac:dyDescent="0.3">
      <c r="A2" s="2">
        <v>16384</v>
      </c>
      <c r="B2" s="3">
        <v>1024</v>
      </c>
      <c r="C2" s="8">
        <v>997346</v>
      </c>
      <c r="D2">
        <f>1000000-C2</f>
        <v>2654</v>
      </c>
      <c r="E2">
        <f>C2/1000000</f>
        <v>0.99734599999999995</v>
      </c>
      <c r="F2" s="1">
        <f>1-E2</f>
        <v>2.6540000000000452E-3</v>
      </c>
      <c r="G2">
        <f>B2/4</f>
        <v>256</v>
      </c>
      <c r="H2">
        <v>1</v>
      </c>
      <c r="I2">
        <f>G2+H2</f>
        <v>257</v>
      </c>
      <c r="J2">
        <f>D2*I2</f>
        <v>682078</v>
      </c>
      <c r="K2">
        <f>C2+J2</f>
        <v>1679424</v>
      </c>
      <c r="L2" s="1">
        <f>K2/1000000</f>
        <v>1.679424</v>
      </c>
      <c r="M2">
        <f>H2+F2*G2</f>
        <v>1.6794240000000116</v>
      </c>
    </row>
    <row r="3" spans="1:13" x14ac:dyDescent="0.3">
      <c r="A3" s="2">
        <v>16384</v>
      </c>
      <c r="B3" s="3">
        <v>2048</v>
      </c>
      <c r="C3" s="8">
        <v>996490</v>
      </c>
      <c r="D3" s="6">
        <f t="shared" ref="D3:D17" si="0">1000000-C3</f>
        <v>3510</v>
      </c>
      <c r="E3" s="6">
        <f t="shared" ref="E3:E17" si="1">C3/1000000</f>
        <v>0.99648999999999999</v>
      </c>
      <c r="F3" s="1">
        <f t="shared" ref="F3:F17" si="2">1-E3</f>
        <v>3.5100000000000131E-3</v>
      </c>
      <c r="G3" s="6">
        <f t="shared" ref="G3:G17" si="3">B3/4</f>
        <v>512</v>
      </c>
      <c r="H3" s="6">
        <v>1</v>
      </c>
      <c r="I3" s="6">
        <f t="shared" ref="I3:I17" si="4">G3+H3</f>
        <v>513</v>
      </c>
      <c r="J3" s="6">
        <f t="shared" ref="J3:J17" si="5">D3*I3</f>
        <v>1800630</v>
      </c>
      <c r="K3" s="6">
        <f t="shared" ref="K3:K17" si="6">C3+J3</f>
        <v>2797120</v>
      </c>
      <c r="L3" s="1">
        <f t="shared" ref="L3:L17" si="7">K3/1000000</f>
        <v>2.7971200000000001</v>
      </c>
      <c r="M3" s="6">
        <f t="shared" ref="M3:M17" si="8">H3+F3*G3</f>
        <v>2.7971200000000067</v>
      </c>
    </row>
    <row r="4" spans="1:13" x14ac:dyDescent="0.3">
      <c r="A4" s="2">
        <v>16384</v>
      </c>
      <c r="B4" s="3">
        <v>4096</v>
      </c>
      <c r="C4" s="8">
        <v>996292</v>
      </c>
      <c r="D4" s="6">
        <f t="shared" si="0"/>
        <v>3708</v>
      </c>
      <c r="E4" s="6">
        <f t="shared" si="1"/>
        <v>0.99629199999999996</v>
      </c>
      <c r="F4" s="1">
        <f t="shared" si="2"/>
        <v>3.7080000000000446E-3</v>
      </c>
      <c r="G4" s="6">
        <f t="shared" si="3"/>
        <v>1024</v>
      </c>
      <c r="H4" s="6">
        <v>1</v>
      </c>
      <c r="I4" s="6">
        <f t="shared" si="4"/>
        <v>1025</v>
      </c>
      <c r="J4" s="6">
        <f t="shared" si="5"/>
        <v>3800700</v>
      </c>
      <c r="K4" s="6">
        <f t="shared" si="6"/>
        <v>4796992</v>
      </c>
      <c r="L4" s="1">
        <f t="shared" si="7"/>
        <v>4.7969920000000004</v>
      </c>
      <c r="M4" s="6">
        <f t="shared" si="8"/>
        <v>4.7969920000000457</v>
      </c>
    </row>
    <row r="5" spans="1:13" x14ac:dyDescent="0.3">
      <c r="A5" s="2">
        <v>16384</v>
      </c>
      <c r="B5" s="3">
        <v>8192</v>
      </c>
      <c r="C5" s="8">
        <v>996460</v>
      </c>
      <c r="D5" s="6">
        <f t="shared" si="0"/>
        <v>3540</v>
      </c>
      <c r="E5" s="6">
        <f t="shared" si="1"/>
        <v>0.99646000000000001</v>
      </c>
      <c r="F5" s="1">
        <f t="shared" si="2"/>
        <v>3.5399999999999876E-3</v>
      </c>
      <c r="G5" s="6">
        <f t="shared" si="3"/>
        <v>2048</v>
      </c>
      <c r="H5" s="6">
        <v>1</v>
      </c>
      <c r="I5" s="6">
        <f t="shared" si="4"/>
        <v>2049</v>
      </c>
      <c r="J5" s="6">
        <f t="shared" si="5"/>
        <v>7253460</v>
      </c>
      <c r="K5" s="6">
        <f t="shared" si="6"/>
        <v>8249920</v>
      </c>
      <c r="L5" s="1">
        <f t="shared" si="7"/>
        <v>8.2499199999999995</v>
      </c>
      <c r="M5" s="6">
        <f t="shared" si="8"/>
        <v>8.2499199999999746</v>
      </c>
    </row>
    <row r="6" spans="1:13" x14ac:dyDescent="0.3">
      <c r="A6" s="2">
        <v>65536</v>
      </c>
      <c r="B6" s="3">
        <v>1024</v>
      </c>
      <c r="C6" s="8">
        <v>999788</v>
      </c>
      <c r="D6" s="6">
        <f t="shared" si="0"/>
        <v>212</v>
      </c>
      <c r="E6" s="6">
        <f t="shared" si="1"/>
        <v>0.99978800000000001</v>
      </c>
      <c r="F6" s="1">
        <f t="shared" si="2"/>
        <v>2.1199999999998997E-4</v>
      </c>
      <c r="G6" s="6">
        <f t="shared" si="3"/>
        <v>256</v>
      </c>
      <c r="H6" s="6">
        <v>1</v>
      </c>
      <c r="I6" s="6">
        <f t="shared" si="4"/>
        <v>257</v>
      </c>
      <c r="J6" s="6">
        <f t="shared" si="5"/>
        <v>54484</v>
      </c>
      <c r="K6" s="6">
        <f t="shared" si="6"/>
        <v>1054272</v>
      </c>
      <c r="L6" s="1">
        <f t="shared" si="7"/>
        <v>1.0542720000000001</v>
      </c>
      <c r="M6" s="6">
        <f t="shared" si="8"/>
        <v>1.0542719999999974</v>
      </c>
    </row>
    <row r="7" spans="1:13" x14ac:dyDescent="0.3">
      <c r="A7" s="2">
        <v>65536</v>
      </c>
      <c r="B7" s="3">
        <v>2048</v>
      </c>
      <c r="C7" s="8">
        <v>999844</v>
      </c>
      <c r="D7" s="6">
        <f t="shared" si="0"/>
        <v>156</v>
      </c>
      <c r="E7" s="6">
        <f t="shared" si="1"/>
        <v>0.99984399999999996</v>
      </c>
      <c r="F7" s="1">
        <f t="shared" si="2"/>
        <v>1.5600000000004499E-4</v>
      </c>
      <c r="G7" s="6">
        <f t="shared" si="3"/>
        <v>512</v>
      </c>
      <c r="H7" s="6">
        <v>1</v>
      </c>
      <c r="I7" s="6">
        <f t="shared" si="4"/>
        <v>513</v>
      </c>
      <c r="J7" s="6">
        <f t="shared" si="5"/>
        <v>80028</v>
      </c>
      <c r="K7" s="6">
        <f t="shared" si="6"/>
        <v>1079872</v>
      </c>
      <c r="L7" s="1">
        <f t="shared" si="7"/>
        <v>1.0798719999999999</v>
      </c>
      <c r="M7" s="6">
        <f t="shared" si="8"/>
        <v>1.079872000000023</v>
      </c>
    </row>
    <row r="8" spans="1:13" x14ac:dyDescent="0.3">
      <c r="A8" s="2">
        <v>65536</v>
      </c>
      <c r="B8" s="3">
        <v>4096</v>
      </c>
      <c r="C8" s="8">
        <v>999833</v>
      </c>
      <c r="D8" s="6">
        <f t="shared" si="0"/>
        <v>167</v>
      </c>
      <c r="E8" s="6">
        <f t="shared" si="1"/>
        <v>0.99983299999999997</v>
      </c>
      <c r="F8" s="1">
        <f t="shared" si="2"/>
        <v>1.6700000000002824E-4</v>
      </c>
      <c r="G8" s="6">
        <f t="shared" si="3"/>
        <v>1024</v>
      </c>
      <c r="H8" s="6">
        <v>1</v>
      </c>
      <c r="I8" s="6">
        <f t="shared" si="4"/>
        <v>1025</v>
      </c>
      <c r="J8" s="6">
        <f t="shared" si="5"/>
        <v>171175</v>
      </c>
      <c r="K8" s="6">
        <f t="shared" si="6"/>
        <v>1171008</v>
      </c>
      <c r="L8" s="1">
        <f t="shared" si="7"/>
        <v>1.171008</v>
      </c>
      <c r="M8" s="6">
        <f t="shared" si="8"/>
        <v>1.1710080000000289</v>
      </c>
    </row>
    <row r="9" spans="1:13" x14ac:dyDescent="0.3">
      <c r="A9" s="2">
        <v>65536</v>
      </c>
      <c r="B9" s="3">
        <v>8192</v>
      </c>
      <c r="C9" s="8">
        <v>998201</v>
      </c>
      <c r="D9" s="6">
        <f t="shared" si="0"/>
        <v>1799</v>
      </c>
      <c r="E9" s="6">
        <f t="shared" si="1"/>
        <v>0.998201</v>
      </c>
      <c r="F9" s="1">
        <f t="shared" si="2"/>
        <v>1.798999999999995E-3</v>
      </c>
      <c r="G9" s="6">
        <f t="shared" si="3"/>
        <v>2048</v>
      </c>
      <c r="H9" s="6">
        <v>1</v>
      </c>
      <c r="I9" s="6">
        <f t="shared" si="4"/>
        <v>2049</v>
      </c>
      <c r="J9" s="6">
        <f t="shared" si="5"/>
        <v>3686151</v>
      </c>
      <c r="K9" s="6">
        <f t="shared" si="6"/>
        <v>4684352</v>
      </c>
      <c r="L9" s="1">
        <f t="shared" si="7"/>
        <v>4.6843519999999996</v>
      </c>
      <c r="M9" s="6">
        <f t="shared" si="8"/>
        <v>4.6843519999999899</v>
      </c>
    </row>
    <row r="10" spans="1:13" x14ac:dyDescent="0.3">
      <c r="A10" s="2">
        <v>262144</v>
      </c>
      <c r="B10" s="3">
        <v>1024</v>
      </c>
      <c r="C10" s="8">
        <v>999789</v>
      </c>
      <c r="D10" s="6">
        <f t="shared" si="0"/>
        <v>211</v>
      </c>
      <c r="E10" s="6">
        <f t="shared" si="1"/>
        <v>0.99978900000000004</v>
      </c>
      <c r="F10" s="1">
        <f t="shared" si="2"/>
        <v>2.1099999999996122E-4</v>
      </c>
      <c r="G10" s="6">
        <f t="shared" si="3"/>
        <v>256</v>
      </c>
      <c r="H10" s="6">
        <v>1</v>
      </c>
      <c r="I10" s="6">
        <f t="shared" si="4"/>
        <v>257</v>
      </c>
      <c r="J10" s="6">
        <f t="shared" si="5"/>
        <v>54227</v>
      </c>
      <c r="K10" s="6">
        <f t="shared" si="6"/>
        <v>1054016</v>
      </c>
      <c r="L10" s="1">
        <f t="shared" si="7"/>
        <v>1.0540160000000001</v>
      </c>
      <c r="M10" s="6">
        <f t="shared" si="8"/>
        <v>1.0540159999999901</v>
      </c>
    </row>
    <row r="11" spans="1:13" x14ac:dyDescent="0.3">
      <c r="A11" s="2">
        <v>262144</v>
      </c>
      <c r="B11" s="3">
        <v>2048</v>
      </c>
      <c r="C11" s="8">
        <v>999839</v>
      </c>
      <c r="D11" s="6">
        <f t="shared" si="0"/>
        <v>161</v>
      </c>
      <c r="E11" s="6">
        <f t="shared" si="1"/>
        <v>0.99983900000000003</v>
      </c>
      <c r="F11" s="1">
        <f t="shared" si="2"/>
        <v>1.6099999999996673E-4</v>
      </c>
      <c r="G11" s="6">
        <f t="shared" si="3"/>
        <v>512</v>
      </c>
      <c r="H11" s="6">
        <v>1</v>
      </c>
      <c r="I11" s="6">
        <f t="shared" si="4"/>
        <v>513</v>
      </c>
      <c r="J11" s="6">
        <f t="shared" si="5"/>
        <v>82593</v>
      </c>
      <c r="K11" s="6">
        <f t="shared" si="6"/>
        <v>1082432</v>
      </c>
      <c r="L11" s="1">
        <f t="shared" si="7"/>
        <v>1.0824320000000001</v>
      </c>
      <c r="M11" s="6">
        <f t="shared" si="8"/>
        <v>1.082431999999983</v>
      </c>
    </row>
    <row r="12" spans="1:13" x14ac:dyDescent="0.3">
      <c r="A12" s="2">
        <v>262144</v>
      </c>
      <c r="B12" s="3">
        <v>4096</v>
      </c>
      <c r="C12" s="8">
        <v>999875</v>
      </c>
      <c r="D12" s="6">
        <f t="shared" si="0"/>
        <v>125</v>
      </c>
      <c r="E12" s="6">
        <f t="shared" si="1"/>
        <v>0.99987499999999996</v>
      </c>
      <c r="F12" s="1">
        <f t="shared" si="2"/>
        <v>1.2500000000004174E-4</v>
      </c>
      <c r="G12" s="6">
        <f t="shared" si="3"/>
        <v>1024</v>
      </c>
      <c r="H12" s="6">
        <v>1</v>
      </c>
      <c r="I12" s="6">
        <f t="shared" si="4"/>
        <v>1025</v>
      </c>
      <c r="J12" s="6">
        <f t="shared" si="5"/>
        <v>128125</v>
      </c>
      <c r="K12" s="6">
        <f t="shared" si="6"/>
        <v>1128000</v>
      </c>
      <c r="L12" s="1">
        <f t="shared" si="7"/>
        <v>1.1279999999999999</v>
      </c>
      <c r="M12" s="6">
        <f t="shared" si="8"/>
        <v>1.1280000000000427</v>
      </c>
    </row>
    <row r="13" spans="1:13" x14ac:dyDescent="0.3">
      <c r="A13" s="2">
        <v>262144</v>
      </c>
      <c r="B13" s="3">
        <v>8192</v>
      </c>
      <c r="C13" s="8">
        <v>999879</v>
      </c>
      <c r="D13" s="6">
        <f t="shared" si="0"/>
        <v>121</v>
      </c>
      <c r="E13" s="6">
        <f t="shared" si="1"/>
        <v>0.99987899999999996</v>
      </c>
      <c r="F13" s="1">
        <f t="shared" si="2"/>
        <v>1.2100000000003774E-4</v>
      </c>
      <c r="G13" s="6">
        <f t="shared" si="3"/>
        <v>2048</v>
      </c>
      <c r="H13" s="6">
        <v>1</v>
      </c>
      <c r="I13" s="6">
        <f t="shared" si="4"/>
        <v>2049</v>
      </c>
      <c r="J13" s="6">
        <f t="shared" si="5"/>
        <v>247929</v>
      </c>
      <c r="K13" s="6">
        <f t="shared" si="6"/>
        <v>1247808</v>
      </c>
      <c r="L13" s="1">
        <f t="shared" si="7"/>
        <v>1.247808</v>
      </c>
      <c r="M13" s="6">
        <f t="shared" si="8"/>
        <v>1.2478080000000773</v>
      </c>
    </row>
    <row r="14" spans="1:13" x14ac:dyDescent="0.3">
      <c r="A14" s="2">
        <v>524288</v>
      </c>
      <c r="B14" s="3">
        <v>1024</v>
      </c>
      <c r="C14" s="8">
        <v>999788</v>
      </c>
      <c r="D14" s="6">
        <f t="shared" si="0"/>
        <v>212</v>
      </c>
      <c r="E14" s="6">
        <f t="shared" si="1"/>
        <v>0.99978800000000001</v>
      </c>
      <c r="F14" s="1">
        <f t="shared" si="2"/>
        <v>2.1199999999998997E-4</v>
      </c>
      <c r="G14" s="6">
        <f t="shared" si="3"/>
        <v>256</v>
      </c>
      <c r="H14" s="6">
        <v>1</v>
      </c>
      <c r="I14" s="6">
        <f t="shared" si="4"/>
        <v>257</v>
      </c>
      <c r="J14" s="6">
        <f t="shared" si="5"/>
        <v>54484</v>
      </c>
      <c r="K14" s="6">
        <f t="shared" si="6"/>
        <v>1054272</v>
      </c>
      <c r="L14" s="1">
        <f t="shared" si="7"/>
        <v>1.0542720000000001</v>
      </c>
      <c r="M14" s="6">
        <f t="shared" si="8"/>
        <v>1.0542719999999974</v>
      </c>
    </row>
    <row r="15" spans="1:13" x14ac:dyDescent="0.3">
      <c r="A15" s="2">
        <v>524288</v>
      </c>
      <c r="B15" s="3">
        <v>2048</v>
      </c>
      <c r="C15" s="8">
        <v>999846</v>
      </c>
      <c r="D15" s="6">
        <f t="shared" si="0"/>
        <v>154</v>
      </c>
      <c r="E15" s="6">
        <f t="shared" si="1"/>
        <v>0.99984600000000001</v>
      </c>
      <c r="F15" s="1">
        <f t="shared" si="2"/>
        <v>1.5399999999998748E-4</v>
      </c>
      <c r="G15" s="6">
        <f t="shared" si="3"/>
        <v>512</v>
      </c>
      <c r="H15" s="6">
        <v>1</v>
      </c>
      <c r="I15" s="6">
        <f t="shared" si="4"/>
        <v>513</v>
      </c>
      <c r="J15" s="6">
        <f t="shared" si="5"/>
        <v>79002</v>
      </c>
      <c r="K15" s="6">
        <f t="shared" si="6"/>
        <v>1078848</v>
      </c>
      <c r="L15" s="1">
        <f t="shared" si="7"/>
        <v>1.078848</v>
      </c>
      <c r="M15" s="6">
        <f t="shared" si="8"/>
        <v>1.0788479999999936</v>
      </c>
    </row>
    <row r="16" spans="1:13" x14ac:dyDescent="0.3">
      <c r="A16" s="2">
        <v>524288</v>
      </c>
      <c r="B16" s="3">
        <v>4096</v>
      </c>
      <c r="C16" s="8">
        <v>999867</v>
      </c>
      <c r="D16" s="6">
        <f t="shared" si="0"/>
        <v>133</v>
      </c>
      <c r="E16" s="6">
        <f t="shared" si="1"/>
        <v>0.99986699999999995</v>
      </c>
      <c r="F16" s="1">
        <f t="shared" si="2"/>
        <v>1.3300000000004975E-4</v>
      </c>
      <c r="G16" s="6">
        <f t="shared" si="3"/>
        <v>1024</v>
      </c>
      <c r="H16" s="6">
        <v>1</v>
      </c>
      <c r="I16" s="6">
        <f t="shared" si="4"/>
        <v>1025</v>
      </c>
      <c r="J16" s="6">
        <f t="shared" si="5"/>
        <v>136325</v>
      </c>
      <c r="K16" s="6">
        <f t="shared" si="6"/>
        <v>1136192</v>
      </c>
      <c r="L16" s="1">
        <f t="shared" si="7"/>
        <v>1.1361920000000001</v>
      </c>
      <c r="M16" s="6">
        <f t="shared" si="8"/>
        <v>1.1361920000000509</v>
      </c>
    </row>
    <row r="17" spans="1:13" x14ac:dyDescent="0.3">
      <c r="A17" s="2">
        <v>524288</v>
      </c>
      <c r="B17" s="3">
        <v>8192</v>
      </c>
      <c r="C17" s="8">
        <v>999880</v>
      </c>
      <c r="D17" s="6">
        <f t="shared" si="0"/>
        <v>120</v>
      </c>
      <c r="E17" s="6">
        <f t="shared" si="1"/>
        <v>0.99987999999999999</v>
      </c>
      <c r="F17" s="1">
        <f t="shared" si="2"/>
        <v>1.2000000000000899E-4</v>
      </c>
      <c r="G17" s="6">
        <f t="shared" si="3"/>
        <v>2048</v>
      </c>
      <c r="H17" s="6">
        <v>1</v>
      </c>
      <c r="I17" s="6">
        <f t="shared" si="4"/>
        <v>2049</v>
      </c>
      <c r="J17" s="6">
        <f t="shared" si="5"/>
        <v>245880</v>
      </c>
      <c r="K17" s="6">
        <f t="shared" si="6"/>
        <v>1245760</v>
      </c>
      <c r="L17" s="1">
        <f t="shared" si="7"/>
        <v>1.24576</v>
      </c>
      <c r="M17" s="6">
        <f t="shared" si="8"/>
        <v>1.2457600000000184</v>
      </c>
    </row>
    <row r="18" spans="1:13" x14ac:dyDescent="0.3">
      <c r="K1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2" sqref="A2"/>
    </sheetView>
  </sheetViews>
  <sheetFormatPr defaultRowHeight="14.4" x14ac:dyDescent="0.3"/>
  <cols>
    <col min="7" max="7" width="11.109375" bestFit="1" customWidth="1"/>
    <col min="11" max="11" width="15.21875" bestFit="1" customWidth="1"/>
    <col min="12" max="12" width="18.109375" bestFit="1" customWidth="1"/>
    <col min="13" max="13" width="19.5546875" bestFit="1" customWidth="1"/>
  </cols>
  <sheetData>
    <row r="1" spans="1:13" x14ac:dyDescent="0.3">
      <c r="A1" s="4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</row>
    <row r="2" spans="1:13" x14ac:dyDescent="0.3">
      <c r="A2" s="2">
        <v>16384</v>
      </c>
      <c r="B2" s="3">
        <v>1024</v>
      </c>
      <c r="C2" s="5">
        <v>996507</v>
      </c>
      <c r="D2">
        <f>1000000-C2</f>
        <v>3493</v>
      </c>
      <c r="E2">
        <f>C2/1000000</f>
        <v>0.99650700000000003</v>
      </c>
      <c r="F2" s="1">
        <f>1-E2</f>
        <v>3.4929999999999684E-3</v>
      </c>
      <c r="G2">
        <f t="shared" ref="G2:G17" si="0">B2/4</f>
        <v>256</v>
      </c>
      <c r="H2">
        <v>1</v>
      </c>
      <c r="I2">
        <f>G2+H2</f>
        <v>257</v>
      </c>
      <c r="J2">
        <f>D2*I2</f>
        <v>897701</v>
      </c>
      <c r="K2">
        <f>C2+J2</f>
        <v>1894208</v>
      </c>
      <c r="L2" s="1">
        <f>K2/1000000</f>
        <v>1.8942079999999999</v>
      </c>
      <c r="M2">
        <f>H2+F2*G2</f>
        <v>1.8942079999999919</v>
      </c>
    </row>
    <row r="3" spans="1:13" x14ac:dyDescent="0.3">
      <c r="A3" s="2">
        <v>16384</v>
      </c>
      <c r="B3" s="3">
        <v>2048</v>
      </c>
      <c r="C3" s="5">
        <v>996660</v>
      </c>
      <c r="D3" s="5">
        <f t="shared" ref="D3:D17" si="1">1000000-C3</f>
        <v>3340</v>
      </c>
      <c r="E3" s="5">
        <f t="shared" ref="E3:E17" si="2">C3/1000000</f>
        <v>0.99665999999999999</v>
      </c>
      <c r="F3" s="1">
        <f t="shared" ref="F3:F17" si="3">1-E3</f>
        <v>3.3400000000000096E-3</v>
      </c>
      <c r="G3" s="5">
        <f t="shared" si="0"/>
        <v>512</v>
      </c>
      <c r="H3" s="5">
        <v>1</v>
      </c>
      <c r="I3" s="5">
        <f t="shared" ref="I3:I17" si="4">G3+H3</f>
        <v>513</v>
      </c>
      <c r="J3" s="5">
        <f t="shared" ref="J3:J17" si="5">D3*I3</f>
        <v>1713420</v>
      </c>
      <c r="K3" s="5">
        <f t="shared" ref="K3:K17" si="6">C3+J3</f>
        <v>2710080</v>
      </c>
      <c r="L3" s="1">
        <f t="shared" ref="L3:L17" si="7">K3/1000000</f>
        <v>2.71008</v>
      </c>
      <c r="M3" s="5">
        <f t="shared" ref="M3:M17" si="8">H3+F3*G3</f>
        <v>2.7100800000000049</v>
      </c>
    </row>
    <row r="4" spans="1:13" x14ac:dyDescent="0.3">
      <c r="A4" s="2">
        <v>16384</v>
      </c>
      <c r="B4" s="3">
        <v>4096</v>
      </c>
      <c r="C4" s="5">
        <v>996583</v>
      </c>
      <c r="D4" s="5">
        <f t="shared" si="1"/>
        <v>3417</v>
      </c>
      <c r="E4" s="5">
        <f t="shared" si="2"/>
        <v>0.996583</v>
      </c>
      <c r="F4" s="1">
        <f t="shared" si="3"/>
        <v>3.4170000000000034E-3</v>
      </c>
      <c r="G4" s="5">
        <f t="shared" si="0"/>
        <v>1024</v>
      </c>
      <c r="H4" s="5">
        <v>1</v>
      </c>
      <c r="I4" s="5">
        <f t="shared" si="4"/>
        <v>1025</v>
      </c>
      <c r="J4" s="5">
        <f t="shared" si="5"/>
        <v>3502425</v>
      </c>
      <c r="K4" s="5">
        <f t="shared" si="6"/>
        <v>4499008</v>
      </c>
      <c r="L4" s="1">
        <f t="shared" si="7"/>
        <v>4.4990079999999999</v>
      </c>
      <c r="M4" s="5">
        <f t="shared" si="8"/>
        <v>4.4990080000000034</v>
      </c>
    </row>
    <row r="5" spans="1:13" x14ac:dyDescent="0.3">
      <c r="A5" s="2">
        <v>16384</v>
      </c>
      <c r="B5" s="3">
        <v>8192</v>
      </c>
      <c r="C5" s="5">
        <v>996976</v>
      </c>
      <c r="D5" s="5">
        <f t="shared" si="1"/>
        <v>3024</v>
      </c>
      <c r="E5" s="5">
        <f t="shared" si="2"/>
        <v>0.99697599999999997</v>
      </c>
      <c r="F5" s="1">
        <f t="shared" si="3"/>
        <v>3.0240000000000267E-3</v>
      </c>
      <c r="G5" s="5">
        <f t="shared" si="0"/>
        <v>2048</v>
      </c>
      <c r="H5" s="5">
        <v>1</v>
      </c>
      <c r="I5" s="5">
        <f t="shared" si="4"/>
        <v>2049</v>
      </c>
      <c r="J5" s="5">
        <f t="shared" si="5"/>
        <v>6196176</v>
      </c>
      <c r="K5" s="5">
        <f t="shared" si="6"/>
        <v>7193152</v>
      </c>
      <c r="L5" s="1">
        <f t="shared" si="7"/>
        <v>7.1931520000000004</v>
      </c>
      <c r="M5" s="5">
        <f t="shared" si="8"/>
        <v>7.1931520000000546</v>
      </c>
    </row>
    <row r="6" spans="1:13" x14ac:dyDescent="0.3">
      <c r="A6" s="2">
        <v>65536</v>
      </c>
      <c r="B6" s="3">
        <v>1024</v>
      </c>
      <c r="C6" s="5">
        <v>999526</v>
      </c>
      <c r="D6" s="5">
        <f t="shared" si="1"/>
        <v>474</v>
      </c>
      <c r="E6" s="5">
        <f t="shared" si="2"/>
        <v>0.99952600000000003</v>
      </c>
      <c r="F6" s="1">
        <f t="shared" si="3"/>
        <v>4.7399999999997444E-4</v>
      </c>
      <c r="G6" s="5">
        <f t="shared" si="0"/>
        <v>256</v>
      </c>
      <c r="H6" s="5">
        <v>1</v>
      </c>
      <c r="I6" s="5">
        <f t="shared" si="4"/>
        <v>257</v>
      </c>
      <c r="J6" s="5">
        <f t="shared" si="5"/>
        <v>121818</v>
      </c>
      <c r="K6" s="5">
        <f t="shared" si="6"/>
        <v>1121344</v>
      </c>
      <c r="L6" s="1">
        <f t="shared" si="7"/>
        <v>1.1213439999999999</v>
      </c>
      <c r="M6" s="5">
        <f t="shared" si="8"/>
        <v>1.1213439999999935</v>
      </c>
    </row>
    <row r="7" spans="1:13" x14ac:dyDescent="0.3">
      <c r="A7" s="2">
        <v>65536</v>
      </c>
      <c r="B7" s="3">
        <v>2048</v>
      </c>
      <c r="C7" s="5">
        <v>999541</v>
      </c>
      <c r="D7" s="5">
        <f t="shared" si="1"/>
        <v>459</v>
      </c>
      <c r="E7" s="5">
        <f t="shared" si="2"/>
        <v>0.99954100000000001</v>
      </c>
      <c r="F7" s="1">
        <f t="shared" si="3"/>
        <v>4.589999999999872E-4</v>
      </c>
      <c r="G7" s="5">
        <f t="shared" si="0"/>
        <v>512</v>
      </c>
      <c r="H7" s="5">
        <v>1</v>
      </c>
      <c r="I7" s="5">
        <f t="shared" si="4"/>
        <v>513</v>
      </c>
      <c r="J7" s="5">
        <f t="shared" si="5"/>
        <v>235467</v>
      </c>
      <c r="K7" s="5">
        <f t="shared" si="6"/>
        <v>1235008</v>
      </c>
      <c r="L7" s="1">
        <f t="shared" si="7"/>
        <v>1.2350080000000001</v>
      </c>
      <c r="M7" s="5">
        <f t="shared" si="8"/>
        <v>1.2350079999999934</v>
      </c>
    </row>
    <row r="8" spans="1:13" x14ac:dyDescent="0.3">
      <c r="A8" s="2">
        <v>65536</v>
      </c>
      <c r="B8" s="3">
        <v>4096</v>
      </c>
      <c r="C8" s="5">
        <v>998929</v>
      </c>
      <c r="D8" s="5">
        <f t="shared" si="1"/>
        <v>1071</v>
      </c>
      <c r="E8" s="5">
        <f t="shared" si="2"/>
        <v>0.99892899999999996</v>
      </c>
      <c r="F8" s="1">
        <f t="shared" si="3"/>
        <v>1.0710000000000441E-3</v>
      </c>
      <c r="G8" s="5">
        <f t="shared" si="0"/>
        <v>1024</v>
      </c>
      <c r="H8" s="5">
        <v>1</v>
      </c>
      <c r="I8" s="5">
        <f t="shared" si="4"/>
        <v>1025</v>
      </c>
      <c r="J8" s="5">
        <f t="shared" si="5"/>
        <v>1097775</v>
      </c>
      <c r="K8" s="5">
        <f t="shared" si="6"/>
        <v>2096704</v>
      </c>
      <c r="L8" s="1">
        <f t="shared" si="7"/>
        <v>2.0967039999999999</v>
      </c>
      <c r="M8" s="5">
        <f t="shared" si="8"/>
        <v>2.0967040000000452</v>
      </c>
    </row>
    <row r="9" spans="1:13" x14ac:dyDescent="0.3">
      <c r="A9" s="2">
        <v>65536</v>
      </c>
      <c r="B9" s="3">
        <v>8192</v>
      </c>
      <c r="C9" s="5">
        <v>998167</v>
      </c>
      <c r="D9" s="5">
        <f t="shared" si="1"/>
        <v>1833</v>
      </c>
      <c r="E9" s="5">
        <f t="shared" si="2"/>
        <v>0.99816700000000003</v>
      </c>
      <c r="F9" s="1">
        <f t="shared" si="3"/>
        <v>1.8329999999999735E-3</v>
      </c>
      <c r="G9" s="5">
        <f t="shared" si="0"/>
        <v>2048</v>
      </c>
      <c r="H9" s="5">
        <v>1</v>
      </c>
      <c r="I9" s="5">
        <f t="shared" si="4"/>
        <v>2049</v>
      </c>
      <c r="J9" s="5">
        <f t="shared" si="5"/>
        <v>3755817</v>
      </c>
      <c r="K9" s="5">
        <f t="shared" si="6"/>
        <v>4753984</v>
      </c>
      <c r="L9" s="1">
        <f t="shared" si="7"/>
        <v>4.753984</v>
      </c>
      <c r="M9" s="5">
        <f t="shared" si="8"/>
        <v>4.7539839999999458</v>
      </c>
    </row>
    <row r="10" spans="1:13" x14ac:dyDescent="0.3">
      <c r="A10" s="2">
        <v>262144</v>
      </c>
      <c r="B10" s="3">
        <v>1024</v>
      </c>
      <c r="C10" s="5">
        <v>999687</v>
      </c>
      <c r="D10" s="5">
        <f t="shared" si="1"/>
        <v>313</v>
      </c>
      <c r="E10" s="5">
        <f t="shared" si="2"/>
        <v>0.99968699999999999</v>
      </c>
      <c r="F10" s="1">
        <f t="shared" si="3"/>
        <v>3.1300000000000772E-4</v>
      </c>
      <c r="G10" s="5">
        <f t="shared" si="0"/>
        <v>256</v>
      </c>
      <c r="H10" s="5">
        <v>1</v>
      </c>
      <c r="I10" s="5">
        <f t="shared" si="4"/>
        <v>257</v>
      </c>
      <c r="J10" s="5">
        <f t="shared" si="5"/>
        <v>80441</v>
      </c>
      <c r="K10" s="5">
        <f t="shared" si="6"/>
        <v>1080128</v>
      </c>
      <c r="L10" s="1">
        <f t="shared" si="7"/>
        <v>1.080128</v>
      </c>
      <c r="M10" s="5">
        <f t="shared" si="8"/>
        <v>1.080128000000002</v>
      </c>
    </row>
    <row r="11" spans="1:13" x14ac:dyDescent="0.3">
      <c r="A11" s="2">
        <v>262144</v>
      </c>
      <c r="B11" s="3">
        <v>2048</v>
      </c>
      <c r="C11" s="5">
        <v>999785</v>
      </c>
      <c r="D11" s="5">
        <f t="shared" si="1"/>
        <v>215</v>
      </c>
      <c r="E11" s="5">
        <f t="shared" si="2"/>
        <v>0.99978500000000003</v>
      </c>
      <c r="F11" s="1">
        <f t="shared" si="3"/>
        <v>2.1499999999996522E-4</v>
      </c>
      <c r="G11" s="5">
        <f t="shared" si="0"/>
        <v>512</v>
      </c>
      <c r="H11" s="5">
        <v>1</v>
      </c>
      <c r="I11" s="5">
        <f t="shared" si="4"/>
        <v>513</v>
      </c>
      <c r="J11" s="5">
        <f t="shared" si="5"/>
        <v>110295</v>
      </c>
      <c r="K11" s="5">
        <f t="shared" si="6"/>
        <v>1110080</v>
      </c>
      <c r="L11" s="1">
        <f t="shared" si="7"/>
        <v>1.11008</v>
      </c>
      <c r="M11" s="5">
        <f t="shared" si="8"/>
        <v>1.1100799999999822</v>
      </c>
    </row>
    <row r="12" spans="1:13" x14ac:dyDescent="0.3">
      <c r="A12" s="2">
        <v>262144</v>
      </c>
      <c r="B12" s="3">
        <v>4096</v>
      </c>
      <c r="C12" s="5">
        <v>999836</v>
      </c>
      <c r="D12" s="5">
        <f t="shared" si="1"/>
        <v>164</v>
      </c>
      <c r="E12" s="5">
        <f t="shared" si="2"/>
        <v>0.99983599999999995</v>
      </c>
      <c r="F12" s="1">
        <f t="shared" si="3"/>
        <v>1.6400000000005299E-4</v>
      </c>
      <c r="G12" s="5">
        <f t="shared" si="0"/>
        <v>1024</v>
      </c>
      <c r="H12" s="5">
        <v>1</v>
      </c>
      <c r="I12" s="5">
        <f t="shared" si="4"/>
        <v>1025</v>
      </c>
      <c r="J12" s="5">
        <f t="shared" si="5"/>
        <v>168100</v>
      </c>
      <c r="K12" s="5">
        <f t="shared" si="6"/>
        <v>1167936</v>
      </c>
      <c r="L12" s="1">
        <f t="shared" si="7"/>
        <v>1.1679360000000001</v>
      </c>
      <c r="M12" s="5">
        <f t="shared" si="8"/>
        <v>1.1679360000000543</v>
      </c>
    </row>
    <row r="13" spans="1:13" x14ac:dyDescent="0.3">
      <c r="A13" s="2">
        <v>262144</v>
      </c>
      <c r="B13" s="3">
        <v>8192</v>
      </c>
      <c r="C13" s="5">
        <v>999791</v>
      </c>
      <c r="D13" s="5">
        <f t="shared" si="1"/>
        <v>209</v>
      </c>
      <c r="E13" s="5">
        <f t="shared" si="2"/>
        <v>0.99979099999999999</v>
      </c>
      <c r="F13" s="1">
        <f t="shared" si="3"/>
        <v>2.0900000000001473E-4</v>
      </c>
      <c r="G13" s="5">
        <f t="shared" si="0"/>
        <v>2048</v>
      </c>
      <c r="H13" s="5">
        <v>1</v>
      </c>
      <c r="I13" s="5">
        <f t="shared" si="4"/>
        <v>2049</v>
      </c>
      <c r="J13" s="5">
        <f t="shared" si="5"/>
        <v>428241</v>
      </c>
      <c r="K13" s="5">
        <f t="shared" si="6"/>
        <v>1428032</v>
      </c>
      <c r="L13" s="1">
        <f t="shared" si="7"/>
        <v>1.428032</v>
      </c>
      <c r="M13" s="5">
        <f t="shared" si="8"/>
        <v>1.4280320000000302</v>
      </c>
    </row>
    <row r="14" spans="1:13" x14ac:dyDescent="0.3">
      <c r="A14" s="2">
        <v>524288</v>
      </c>
      <c r="B14" s="3">
        <v>1024</v>
      </c>
      <c r="C14" s="5">
        <v>999686</v>
      </c>
      <c r="D14" s="5">
        <f t="shared" si="1"/>
        <v>314</v>
      </c>
      <c r="E14" s="5">
        <f t="shared" si="2"/>
        <v>0.99968599999999996</v>
      </c>
      <c r="F14" s="1">
        <f t="shared" si="3"/>
        <v>3.1400000000003647E-4</v>
      </c>
      <c r="G14" s="5">
        <f t="shared" si="0"/>
        <v>256</v>
      </c>
      <c r="H14" s="5">
        <v>1</v>
      </c>
      <c r="I14" s="5">
        <f t="shared" si="4"/>
        <v>257</v>
      </c>
      <c r="J14" s="5">
        <f t="shared" si="5"/>
        <v>80698</v>
      </c>
      <c r="K14" s="5">
        <f t="shared" si="6"/>
        <v>1080384</v>
      </c>
      <c r="L14" s="1">
        <f t="shared" si="7"/>
        <v>1.080384</v>
      </c>
      <c r="M14" s="5">
        <f t="shared" si="8"/>
        <v>1.0803840000000093</v>
      </c>
    </row>
    <row r="15" spans="1:13" x14ac:dyDescent="0.3">
      <c r="A15" s="2">
        <v>524288</v>
      </c>
      <c r="B15" s="3">
        <v>2048</v>
      </c>
      <c r="C15" s="5">
        <v>999786</v>
      </c>
      <c r="D15" s="5">
        <f t="shared" si="1"/>
        <v>214</v>
      </c>
      <c r="E15" s="5">
        <f t="shared" si="2"/>
        <v>0.99978599999999995</v>
      </c>
      <c r="F15" s="1">
        <f t="shared" si="3"/>
        <v>2.1400000000004749E-4</v>
      </c>
      <c r="G15" s="5">
        <f t="shared" si="0"/>
        <v>512</v>
      </c>
      <c r="H15" s="5">
        <v>1</v>
      </c>
      <c r="I15" s="5">
        <f t="shared" si="4"/>
        <v>513</v>
      </c>
      <c r="J15" s="5">
        <f t="shared" si="5"/>
        <v>109782</v>
      </c>
      <c r="K15" s="5">
        <f t="shared" si="6"/>
        <v>1109568</v>
      </c>
      <c r="L15" s="1">
        <f t="shared" si="7"/>
        <v>1.1095680000000001</v>
      </c>
      <c r="M15" s="5">
        <f t="shared" si="8"/>
        <v>1.1095680000000243</v>
      </c>
    </row>
    <row r="16" spans="1:13" x14ac:dyDescent="0.3">
      <c r="A16" s="2">
        <v>524288</v>
      </c>
      <c r="B16" s="3">
        <v>4096</v>
      </c>
      <c r="C16" s="5">
        <v>999839</v>
      </c>
      <c r="D16" s="5">
        <f t="shared" si="1"/>
        <v>161</v>
      </c>
      <c r="E16" s="5">
        <f t="shared" si="2"/>
        <v>0.99983900000000003</v>
      </c>
      <c r="F16" s="1">
        <f t="shared" si="3"/>
        <v>1.6099999999996673E-4</v>
      </c>
      <c r="G16" s="5">
        <f t="shared" si="0"/>
        <v>1024</v>
      </c>
      <c r="H16" s="5">
        <v>1</v>
      </c>
      <c r="I16" s="5">
        <f t="shared" si="4"/>
        <v>1025</v>
      </c>
      <c r="J16" s="5">
        <f t="shared" si="5"/>
        <v>165025</v>
      </c>
      <c r="K16" s="5">
        <f t="shared" si="6"/>
        <v>1164864</v>
      </c>
      <c r="L16" s="1">
        <f t="shared" si="7"/>
        <v>1.1648639999999999</v>
      </c>
      <c r="M16" s="5">
        <f t="shared" si="8"/>
        <v>1.1648639999999659</v>
      </c>
    </row>
    <row r="17" spans="1:13" x14ac:dyDescent="0.3">
      <c r="A17" s="2">
        <v>524288</v>
      </c>
      <c r="B17" s="3">
        <v>8192</v>
      </c>
      <c r="C17" s="5">
        <v>999865</v>
      </c>
      <c r="D17" s="5">
        <f t="shared" si="1"/>
        <v>135</v>
      </c>
      <c r="E17" s="5">
        <f t="shared" si="2"/>
        <v>0.999865</v>
      </c>
      <c r="F17" s="1">
        <f t="shared" si="3"/>
        <v>1.3499999999999623E-4</v>
      </c>
      <c r="G17" s="5">
        <f t="shared" si="0"/>
        <v>2048</v>
      </c>
      <c r="H17" s="5">
        <v>1</v>
      </c>
      <c r="I17" s="5">
        <f t="shared" si="4"/>
        <v>2049</v>
      </c>
      <c r="J17" s="5">
        <f t="shared" si="5"/>
        <v>276615</v>
      </c>
      <c r="K17" s="5">
        <f t="shared" si="6"/>
        <v>1276480</v>
      </c>
      <c r="L17" s="1">
        <f t="shared" si="7"/>
        <v>1.2764800000000001</v>
      </c>
      <c r="M17" s="5">
        <f t="shared" si="8"/>
        <v>1.2764799999999923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7" sqref="A17"/>
    </sheetView>
  </sheetViews>
  <sheetFormatPr defaultRowHeight="14.4" x14ac:dyDescent="0.3"/>
  <cols>
    <col min="7" max="7" width="11.109375" bestFit="1" customWidth="1"/>
    <col min="10" max="10" width="13.44140625" bestFit="1" customWidth="1"/>
    <col min="11" max="11" width="15.21875" bestFit="1" customWidth="1"/>
    <col min="12" max="12" width="18.109375" bestFit="1" customWidth="1"/>
    <col min="13" max="13" width="19.5546875" bestFit="1" customWidth="1"/>
  </cols>
  <sheetData>
    <row r="1" spans="1:13" x14ac:dyDescent="0.3">
      <c r="A1" s="5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1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1" t="s">
        <v>11</v>
      </c>
      <c r="M1" s="5" t="s">
        <v>12</v>
      </c>
    </row>
    <row r="2" spans="1:13" x14ac:dyDescent="0.3">
      <c r="A2" s="2">
        <v>16384</v>
      </c>
      <c r="B2" s="3">
        <v>1024</v>
      </c>
      <c r="C2" s="6">
        <v>996355</v>
      </c>
      <c r="D2">
        <f>1000000-C2</f>
        <v>3645</v>
      </c>
      <c r="E2">
        <f>C2/1000000</f>
        <v>0.99635499999999999</v>
      </c>
      <c r="F2" s="1">
        <f>1-E2</f>
        <v>3.6450000000000093E-3</v>
      </c>
      <c r="G2">
        <f>B2/4</f>
        <v>256</v>
      </c>
      <c r="H2">
        <v>1</v>
      </c>
      <c r="I2">
        <f>G2+H2</f>
        <v>257</v>
      </c>
      <c r="J2">
        <f>D2*I2</f>
        <v>936765</v>
      </c>
      <c r="K2">
        <f>C2+J2</f>
        <v>1933120</v>
      </c>
      <c r="L2" s="1">
        <f>K2/1000000</f>
        <v>1.9331199999999999</v>
      </c>
      <c r="M2">
        <f>H2+F2*G2</f>
        <v>1.9331200000000024</v>
      </c>
    </row>
    <row r="3" spans="1:13" x14ac:dyDescent="0.3">
      <c r="A3" s="2">
        <v>16384</v>
      </c>
      <c r="B3" s="3">
        <v>2048</v>
      </c>
      <c r="C3" s="6">
        <v>996649</v>
      </c>
      <c r="D3" s="6">
        <f t="shared" ref="D3:D17" si="0">1000000-C3</f>
        <v>3351</v>
      </c>
      <c r="E3" s="6">
        <f t="shared" ref="E3:E17" si="1">C3/1000000</f>
        <v>0.99664900000000001</v>
      </c>
      <c r="F3" s="1">
        <f t="shared" ref="F3:F17" si="2">1-E3</f>
        <v>3.3509999999999929E-3</v>
      </c>
      <c r="G3" s="6">
        <f t="shared" ref="G3:G17" si="3">B3/4</f>
        <v>512</v>
      </c>
      <c r="H3" s="6">
        <v>1</v>
      </c>
      <c r="I3" s="6">
        <f t="shared" ref="I3:I17" si="4">G3+H3</f>
        <v>513</v>
      </c>
      <c r="J3" s="6">
        <f t="shared" ref="J3:J17" si="5">D3*I3</f>
        <v>1719063</v>
      </c>
      <c r="K3" s="6">
        <f t="shared" ref="K3:K17" si="6">C3+J3</f>
        <v>2715712</v>
      </c>
      <c r="L3" s="1">
        <f t="shared" ref="L3:L17" si="7">K3/1000000</f>
        <v>2.7157119999999999</v>
      </c>
      <c r="M3" s="6">
        <f t="shared" ref="M3:M17" si="8">H3+F3*G3</f>
        <v>2.7157119999999964</v>
      </c>
    </row>
    <row r="4" spans="1:13" x14ac:dyDescent="0.3">
      <c r="A4" s="2">
        <v>16384</v>
      </c>
      <c r="B4" s="3">
        <v>4096</v>
      </c>
      <c r="C4" s="6">
        <v>996581</v>
      </c>
      <c r="D4" s="6">
        <f t="shared" si="0"/>
        <v>3419</v>
      </c>
      <c r="E4" s="6">
        <f t="shared" si="1"/>
        <v>0.99658100000000005</v>
      </c>
      <c r="F4" s="1">
        <f t="shared" si="2"/>
        <v>3.4189999999999499E-3</v>
      </c>
      <c r="G4" s="6">
        <f t="shared" si="3"/>
        <v>1024</v>
      </c>
      <c r="H4" s="6">
        <v>1</v>
      </c>
      <c r="I4" s="6">
        <f t="shared" si="4"/>
        <v>1025</v>
      </c>
      <c r="J4" s="6">
        <f t="shared" si="5"/>
        <v>3504475</v>
      </c>
      <c r="K4" s="6">
        <f t="shared" si="6"/>
        <v>4501056</v>
      </c>
      <c r="L4" s="1">
        <f t="shared" si="7"/>
        <v>4.5010560000000002</v>
      </c>
      <c r="M4" s="6">
        <f t="shared" si="8"/>
        <v>4.5010559999999487</v>
      </c>
    </row>
    <row r="5" spans="1:13" x14ac:dyDescent="0.3">
      <c r="A5" s="2">
        <v>16384</v>
      </c>
      <c r="B5" s="3">
        <v>8192</v>
      </c>
      <c r="C5" s="6">
        <v>996972</v>
      </c>
      <c r="D5" s="6">
        <f t="shared" si="0"/>
        <v>3028</v>
      </c>
      <c r="E5" s="6">
        <f t="shared" si="1"/>
        <v>0.99697199999999997</v>
      </c>
      <c r="F5" s="1">
        <f t="shared" si="2"/>
        <v>3.0280000000000307E-3</v>
      </c>
      <c r="G5" s="6">
        <f t="shared" si="3"/>
        <v>2048</v>
      </c>
      <c r="H5" s="6">
        <v>1</v>
      </c>
      <c r="I5" s="6">
        <f t="shared" si="4"/>
        <v>2049</v>
      </c>
      <c r="J5" s="6">
        <f t="shared" si="5"/>
        <v>6204372</v>
      </c>
      <c r="K5" s="6">
        <f t="shared" si="6"/>
        <v>7201344</v>
      </c>
      <c r="L5" s="1">
        <f t="shared" si="7"/>
        <v>7.2013439999999997</v>
      </c>
      <c r="M5" s="6">
        <f t="shared" si="8"/>
        <v>7.2013440000000628</v>
      </c>
    </row>
    <row r="6" spans="1:13" x14ac:dyDescent="0.3">
      <c r="A6" s="2">
        <v>65536</v>
      </c>
      <c r="B6" s="3">
        <v>1024</v>
      </c>
      <c r="C6" s="6">
        <v>999390</v>
      </c>
      <c r="D6" s="6">
        <f t="shared" si="0"/>
        <v>610</v>
      </c>
      <c r="E6" s="6">
        <f t="shared" si="1"/>
        <v>0.99939</v>
      </c>
      <c r="F6" s="1">
        <f t="shared" si="2"/>
        <v>6.0999999999999943E-4</v>
      </c>
      <c r="G6" s="6">
        <f t="shared" si="3"/>
        <v>256</v>
      </c>
      <c r="H6" s="6">
        <v>1</v>
      </c>
      <c r="I6" s="6">
        <f t="shared" si="4"/>
        <v>257</v>
      </c>
      <c r="J6" s="6">
        <f t="shared" si="5"/>
        <v>156770</v>
      </c>
      <c r="K6" s="6">
        <f t="shared" si="6"/>
        <v>1156160</v>
      </c>
      <c r="L6" s="1">
        <f t="shared" si="7"/>
        <v>1.1561600000000001</v>
      </c>
      <c r="M6" s="6">
        <f t="shared" si="8"/>
        <v>1.1561599999999999</v>
      </c>
    </row>
    <row r="7" spans="1:13" x14ac:dyDescent="0.3">
      <c r="A7" s="2">
        <v>65536</v>
      </c>
      <c r="B7" s="3">
        <v>2048</v>
      </c>
      <c r="C7" s="6">
        <v>999565</v>
      </c>
      <c r="D7" s="6">
        <f t="shared" si="0"/>
        <v>435</v>
      </c>
      <c r="E7" s="6">
        <f t="shared" si="1"/>
        <v>0.99956500000000004</v>
      </c>
      <c r="F7" s="1">
        <f t="shared" si="2"/>
        <v>4.3499999999996319E-4</v>
      </c>
      <c r="G7" s="6">
        <f t="shared" si="3"/>
        <v>512</v>
      </c>
      <c r="H7" s="6">
        <v>1</v>
      </c>
      <c r="I7" s="6">
        <f t="shared" si="4"/>
        <v>513</v>
      </c>
      <c r="J7" s="6">
        <f t="shared" si="5"/>
        <v>223155</v>
      </c>
      <c r="K7" s="6">
        <f t="shared" si="6"/>
        <v>1222720</v>
      </c>
      <c r="L7" s="1">
        <f t="shared" si="7"/>
        <v>1.22272</v>
      </c>
      <c r="M7" s="6">
        <f t="shared" si="8"/>
        <v>1.2227199999999812</v>
      </c>
    </row>
    <row r="8" spans="1:13" x14ac:dyDescent="0.3">
      <c r="A8" s="2">
        <v>65536</v>
      </c>
      <c r="B8" s="3">
        <v>4096</v>
      </c>
      <c r="C8" s="6">
        <v>999093</v>
      </c>
      <c r="D8" s="6">
        <f t="shared" si="0"/>
        <v>907</v>
      </c>
      <c r="E8" s="6">
        <f t="shared" si="1"/>
        <v>0.99909300000000001</v>
      </c>
      <c r="F8" s="1">
        <f t="shared" si="2"/>
        <v>9.0699999999999115E-4</v>
      </c>
      <c r="G8" s="6">
        <f t="shared" si="3"/>
        <v>1024</v>
      </c>
      <c r="H8" s="6">
        <v>1</v>
      </c>
      <c r="I8" s="6">
        <f t="shared" si="4"/>
        <v>1025</v>
      </c>
      <c r="J8" s="6">
        <f t="shared" si="5"/>
        <v>929675</v>
      </c>
      <c r="K8" s="6">
        <f t="shared" si="6"/>
        <v>1928768</v>
      </c>
      <c r="L8" s="1">
        <f t="shared" si="7"/>
        <v>1.928768</v>
      </c>
      <c r="M8" s="6">
        <f t="shared" si="8"/>
        <v>1.9287679999999909</v>
      </c>
    </row>
    <row r="9" spans="1:13" x14ac:dyDescent="0.3">
      <c r="A9" s="2">
        <v>65536</v>
      </c>
      <c r="B9" s="3">
        <v>8192</v>
      </c>
      <c r="C9" s="6">
        <v>998184</v>
      </c>
      <c r="D9" s="6">
        <f t="shared" si="0"/>
        <v>1816</v>
      </c>
      <c r="E9" s="6">
        <f t="shared" si="1"/>
        <v>0.99818399999999996</v>
      </c>
      <c r="F9" s="1">
        <f t="shared" si="2"/>
        <v>1.8160000000000398E-3</v>
      </c>
      <c r="G9" s="6">
        <f t="shared" si="3"/>
        <v>2048</v>
      </c>
      <c r="H9" s="6">
        <v>1</v>
      </c>
      <c r="I9" s="6">
        <f t="shared" si="4"/>
        <v>2049</v>
      </c>
      <c r="J9" s="6">
        <f t="shared" si="5"/>
        <v>3720984</v>
      </c>
      <c r="K9" s="6">
        <f t="shared" si="6"/>
        <v>4719168</v>
      </c>
      <c r="L9" s="1">
        <f t="shared" si="7"/>
        <v>4.7191679999999998</v>
      </c>
      <c r="M9" s="6">
        <f t="shared" si="8"/>
        <v>4.7191680000000815</v>
      </c>
    </row>
    <row r="10" spans="1:13" x14ac:dyDescent="0.3">
      <c r="A10" s="2">
        <v>262144</v>
      </c>
      <c r="B10" s="3">
        <v>1024</v>
      </c>
      <c r="C10" s="6">
        <v>999670</v>
      </c>
      <c r="D10" s="6">
        <f t="shared" si="0"/>
        <v>330</v>
      </c>
      <c r="E10" s="6">
        <f t="shared" si="1"/>
        <v>0.99966999999999995</v>
      </c>
      <c r="F10" s="1">
        <f t="shared" si="2"/>
        <v>3.3000000000005247E-4</v>
      </c>
      <c r="G10" s="6">
        <f t="shared" si="3"/>
        <v>256</v>
      </c>
      <c r="H10" s="6">
        <v>1</v>
      </c>
      <c r="I10" s="6">
        <f t="shared" si="4"/>
        <v>257</v>
      </c>
      <c r="J10" s="6">
        <f t="shared" si="5"/>
        <v>84810</v>
      </c>
      <c r="K10" s="6">
        <f t="shared" si="6"/>
        <v>1084480</v>
      </c>
      <c r="L10" s="1">
        <f t="shared" si="7"/>
        <v>1.0844800000000001</v>
      </c>
      <c r="M10" s="6">
        <f t="shared" si="8"/>
        <v>1.0844800000000134</v>
      </c>
    </row>
    <row r="11" spans="1:13" x14ac:dyDescent="0.3">
      <c r="A11" s="2">
        <v>262144</v>
      </c>
      <c r="B11" s="3">
        <v>2048</v>
      </c>
      <c r="C11" s="6">
        <v>999789</v>
      </c>
      <c r="D11" s="6">
        <f t="shared" si="0"/>
        <v>211</v>
      </c>
      <c r="E11" s="6">
        <f t="shared" si="1"/>
        <v>0.99978900000000004</v>
      </c>
      <c r="F11" s="1">
        <f t="shared" si="2"/>
        <v>2.1099999999996122E-4</v>
      </c>
      <c r="G11" s="6">
        <f t="shared" si="3"/>
        <v>512</v>
      </c>
      <c r="H11" s="6">
        <v>1</v>
      </c>
      <c r="I11" s="6">
        <f t="shared" si="4"/>
        <v>513</v>
      </c>
      <c r="J11" s="6">
        <f t="shared" si="5"/>
        <v>108243</v>
      </c>
      <c r="K11" s="6">
        <f t="shared" si="6"/>
        <v>1108032</v>
      </c>
      <c r="L11" s="1">
        <f t="shared" si="7"/>
        <v>1.1080319999999999</v>
      </c>
      <c r="M11" s="6">
        <f t="shared" si="8"/>
        <v>1.1080319999999801</v>
      </c>
    </row>
    <row r="12" spans="1:13" x14ac:dyDescent="0.3">
      <c r="A12" s="2">
        <v>262144</v>
      </c>
      <c r="B12" s="3">
        <v>4096</v>
      </c>
      <c r="C12" s="6">
        <v>999835</v>
      </c>
      <c r="D12" s="6">
        <f t="shared" si="0"/>
        <v>165</v>
      </c>
      <c r="E12" s="6">
        <f t="shared" si="1"/>
        <v>0.99983500000000003</v>
      </c>
      <c r="F12" s="1">
        <f t="shared" si="2"/>
        <v>1.6499999999997073E-4</v>
      </c>
      <c r="G12" s="6">
        <f t="shared" si="3"/>
        <v>1024</v>
      </c>
      <c r="H12" s="6">
        <v>1</v>
      </c>
      <c r="I12" s="6">
        <f t="shared" si="4"/>
        <v>1025</v>
      </c>
      <c r="J12" s="6">
        <f t="shared" si="5"/>
        <v>169125</v>
      </c>
      <c r="K12" s="6">
        <f t="shared" si="6"/>
        <v>1168960</v>
      </c>
      <c r="L12" s="1">
        <f t="shared" si="7"/>
        <v>1.16896</v>
      </c>
      <c r="M12" s="6">
        <f t="shared" si="8"/>
        <v>1.16895999999997</v>
      </c>
    </row>
    <row r="13" spans="1:13" x14ac:dyDescent="0.3">
      <c r="A13" s="2">
        <v>262144</v>
      </c>
      <c r="B13" s="3">
        <v>8192</v>
      </c>
      <c r="C13" s="6">
        <v>999781</v>
      </c>
      <c r="D13" s="6">
        <f t="shared" si="0"/>
        <v>219</v>
      </c>
      <c r="E13" s="6">
        <f t="shared" si="1"/>
        <v>0.99978100000000003</v>
      </c>
      <c r="F13" s="1">
        <f t="shared" si="2"/>
        <v>2.1899999999996922E-4</v>
      </c>
      <c r="G13" s="6">
        <f t="shared" si="3"/>
        <v>2048</v>
      </c>
      <c r="H13" s="6">
        <v>1</v>
      </c>
      <c r="I13" s="6">
        <f t="shared" si="4"/>
        <v>2049</v>
      </c>
      <c r="J13" s="6">
        <f t="shared" si="5"/>
        <v>448731</v>
      </c>
      <c r="K13" s="6">
        <f t="shared" si="6"/>
        <v>1448512</v>
      </c>
      <c r="L13" s="1">
        <f t="shared" si="7"/>
        <v>1.448512</v>
      </c>
      <c r="M13" s="6">
        <f t="shared" si="8"/>
        <v>1.448511999999937</v>
      </c>
    </row>
    <row r="14" spans="1:13" x14ac:dyDescent="0.3">
      <c r="A14" s="2">
        <v>524288</v>
      </c>
      <c r="B14" s="3">
        <v>1024</v>
      </c>
      <c r="C14" s="6">
        <v>999689</v>
      </c>
      <c r="D14" s="6">
        <f t="shared" si="0"/>
        <v>311</v>
      </c>
      <c r="E14" s="6">
        <f t="shared" si="1"/>
        <v>0.99968900000000005</v>
      </c>
      <c r="F14" s="1">
        <f t="shared" si="2"/>
        <v>3.1099999999995021E-4</v>
      </c>
      <c r="G14" s="6">
        <f t="shared" si="3"/>
        <v>256</v>
      </c>
      <c r="H14" s="6">
        <v>1</v>
      </c>
      <c r="I14" s="6">
        <f t="shared" si="4"/>
        <v>257</v>
      </c>
      <c r="J14" s="6">
        <f t="shared" si="5"/>
        <v>79927</v>
      </c>
      <c r="K14" s="6">
        <f t="shared" si="6"/>
        <v>1079616</v>
      </c>
      <c r="L14" s="1">
        <f t="shared" si="7"/>
        <v>1.0796159999999999</v>
      </c>
      <c r="M14" s="6">
        <f t="shared" si="8"/>
        <v>1.0796159999999873</v>
      </c>
    </row>
    <row r="15" spans="1:13" x14ac:dyDescent="0.3">
      <c r="A15" s="2">
        <v>524288</v>
      </c>
      <c r="B15" s="3">
        <v>2048</v>
      </c>
      <c r="C15" s="6">
        <v>999794</v>
      </c>
      <c r="D15" s="6">
        <f t="shared" si="0"/>
        <v>206</v>
      </c>
      <c r="E15" s="6">
        <f t="shared" si="1"/>
        <v>0.99979399999999996</v>
      </c>
      <c r="F15" s="1">
        <f t="shared" si="2"/>
        <v>2.0600000000003948E-4</v>
      </c>
      <c r="G15" s="6">
        <f t="shared" si="3"/>
        <v>512</v>
      </c>
      <c r="H15" s="6">
        <v>1</v>
      </c>
      <c r="I15" s="6">
        <f t="shared" si="4"/>
        <v>513</v>
      </c>
      <c r="J15" s="6">
        <f t="shared" si="5"/>
        <v>105678</v>
      </c>
      <c r="K15" s="6">
        <f t="shared" si="6"/>
        <v>1105472</v>
      </c>
      <c r="L15" s="1">
        <f t="shared" si="7"/>
        <v>1.105472</v>
      </c>
      <c r="M15" s="6">
        <f t="shared" si="8"/>
        <v>1.1054720000000202</v>
      </c>
    </row>
    <row r="16" spans="1:13" x14ac:dyDescent="0.3">
      <c r="A16" s="2">
        <v>524288</v>
      </c>
      <c r="B16" s="3">
        <v>4096</v>
      </c>
      <c r="C16" s="6">
        <v>999834</v>
      </c>
      <c r="D16" s="6">
        <f t="shared" si="0"/>
        <v>166</v>
      </c>
      <c r="E16" s="6">
        <f t="shared" si="1"/>
        <v>0.999834</v>
      </c>
      <c r="F16" s="1">
        <f t="shared" si="2"/>
        <v>1.6599999999999948E-4</v>
      </c>
      <c r="G16" s="6">
        <f t="shared" si="3"/>
        <v>1024</v>
      </c>
      <c r="H16" s="6">
        <v>1</v>
      </c>
      <c r="I16" s="6">
        <f t="shared" si="4"/>
        <v>1025</v>
      </c>
      <c r="J16" s="6">
        <f t="shared" si="5"/>
        <v>170150</v>
      </c>
      <c r="K16" s="6">
        <f t="shared" si="6"/>
        <v>1169984</v>
      </c>
      <c r="L16" s="1">
        <f t="shared" si="7"/>
        <v>1.1699839999999999</v>
      </c>
      <c r="M16" s="6">
        <f t="shared" si="8"/>
        <v>1.1699839999999995</v>
      </c>
    </row>
    <row r="17" spans="1:13" x14ac:dyDescent="0.3">
      <c r="A17" s="2">
        <v>524288</v>
      </c>
      <c r="B17" s="3">
        <v>8192</v>
      </c>
      <c r="C17" s="6">
        <v>999865</v>
      </c>
      <c r="D17" s="6">
        <f t="shared" si="0"/>
        <v>135</v>
      </c>
      <c r="E17" s="6">
        <f t="shared" si="1"/>
        <v>0.999865</v>
      </c>
      <c r="F17" s="1">
        <f t="shared" si="2"/>
        <v>1.3499999999999623E-4</v>
      </c>
      <c r="G17" s="6">
        <f t="shared" si="3"/>
        <v>2048</v>
      </c>
      <c r="H17" s="6">
        <v>1</v>
      </c>
      <c r="I17" s="6">
        <f t="shared" si="4"/>
        <v>2049</v>
      </c>
      <c r="J17" s="6">
        <f t="shared" si="5"/>
        <v>276615</v>
      </c>
      <c r="K17" s="6">
        <f t="shared" si="6"/>
        <v>1276480</v>
      </c>
      <c r="L17" s="1">
        <f t="shared" si="7"/>
        <v>1.2764800000000001</v>
      </c>
      <c r="M17" s="6">
        <f t="shared" si="8"/>
        <v>1.2764799999999923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Direct Mapped</vt:lpstr>
      <vt:lpstr>Fully Associative LRU</vt:lpstr>
      <vt:lpstr>Fully Associative FIFO</vt:lpstr>
      <vt:lpstr>4 Way LRU</vt:lpstr>
      <vt:lpstr>4 Way FIFO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2016-11-20T01:37:56Z</dcterms:modified>
</cp:coreProperties>
</file>