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ranji\Desktop\Excell workout sheets\"/>
    </mc:Choice>
  </mc:AlternateContent>
  <xr:revisionPtr revIDLastSave="0" documentId="13_ncr:1_{9E3F948F-12BE-4E4C-B0BC-FA1B7404C1EC}" xr6:coauthVersionLast="47" xr6:coauthVersionMax="47" xr10:uidLastSave="{00000000-0000-0000-0000-000000000000}"/>
  <bookViews>
    <workbookView xWindow="-108" yWindow="-108" windowWidth="23256" windowHeight="12456" activeTab="2" xr2:uid="{70521DF1-53EF-4629-BA92-147E36F41957}"/>
  </bookViews>
  <sheets>
    <sheet name="Data" sheetId="1" r:id="rId1"/>
    <sheet name="Pivot tables" sheetId="2" r:id="rId2"/>
    <sheet name="Dashboard" sheetId="3" r:id="rId3"/>
  </sheets>
  <definedNames>
    <definedName name="_xlnm._FilterDatabase" localSheetId="0" hidden="1">Data!$A$1:$K$8315</definedName>
    <definedName name="_xlchart.v2.4" hidden="1">'Pivot tables'!$L$5:$L$20</definedName>
    <definedName name="_xlchart.v2.5" hidden="1">'Pivot tables'!$M$5:$M$20</definedName>
    <definedName name="_xlchart.v5.0" hidden="1">'Pivot tables'!$X$3</definedName>
    <definedName name="_xlchart.v5.1" hidden="1">'Pivot tables'!$X$4:$X$52</definedName>
    <definedName name="_xlchart.v5.2" hidden="1">'Pivot tables'!$Y$3</definedName>
    <definedName name="_xlchart.v5.3" hidden="1">'Pivot tables'!$Y$4:$Y$52</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2" l="1"/>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4" i="2"/>
  <c r="L5" i="2"/>
  <c r="L6" i="2"/>
  <c r="L7" i="2"/>
  <c r="L8" i="2"/>
  <c r="L9" i="2"/>
  <c r="L10" i="2"/>
  <c r="L11" i="2"/>
  <c r="L12" i="2"/>
  <c r="L13" i="2"/>
  <c r="L14" i="2"/>
  <c r="L15" i="2"/>
  <c r="L16" i="2"/>
  <c r="L17" i="2"/>
  <c r="L18" i="2"/>
  <c r="L19" i="2"/>
  <c r="L20" i="2"/>
  <c r="L4" i="2"/>
  <c r="Y17" i="2"/>
  <c r="Y20" i="2"/>
  <c r="Y52" i="2"/>
  <c r="Y29" i="2"/>
  <c r="Y48" i="2"/>
  <c r="Y18" i="2"/>
  <c r="M11" i="2"/>
  <c r="Y8" i="2"/>
  <c r="M16" i="2"/>
  <c r="Y26" i="2"/>
  <c r="M12" i="2"/>
  <c r="Y30" i="2"/>
  <c r="Y28" i="2"/>
  <c r="M15" i="2"/>
  <c r="M20" i="2"/>
  <c r="Y34" i="2"/>
  <c r="A10" i="2"/>
  <c r="Y24" i="2"/>
  <c r="Y41" i="2"/>
  <c r="Y6" i="2"/>
  <c r="Y33" i="2"/>
  <c r="Y36" i="2"/>
  <c r="Y43" i="2"/>
  <c r="Y27" i="2"/>
  <c r="Y25" i="2"/>
  <c r="Y45" i="2"/>
  <c r="Y13" i="2"/>
  <c r="Y42" i="2"/>
  <c r="M5" i="2"/>
  <c r="Y38" i="2"/>
  <c r="A11" i="2"/>
  <c r="M19" i="2"/>
  <c r="Y16" i="2"/>
  <c r="M14" i="2"/>
  <c r="Y39" i="2"/>
  <c r="Y50" i="2"/>
  <c r="Y11" i="2"/>
  <c r="Y21" i="2"/>
  <c r="Y40" i="2"/>
  <c r="Y31" i="2"/>
  <c r="M13" i="2"/>
  <c r="Y49" i="2"/>
  <c r="M17" i="2"/>
  <c r="Y14" i="2"/>
  <c r="Y46" i="2"/>
  <c r="Y10" i="2"/>
  <c r="M7" i="2"/>
  <c r="Y19" i="2"/>
  <c r="Y37" i="2"/>
  <c r="Y4" i="2"/>
  <c r="Y47" i="2"/>
  <c r="M9" i="2"/>
  <c r="M8" i="2"/>
  <c r="Y22" i="2"/>
  <c r="Y9" i="2"/>
  <c r="Y12" i="2"/>
  <c r="Y44" i="2"/>
  <c r="Y5" i="2"/>
  <c r="Y32" i="2"/>
  <c r="M4" i="2"/>
  <c r="Y15" i="2"/>
  <c r="Y23" i="2"/>
  <c r="Y51" i="2"/>
  <c r="M10" i="2"/>
  <c r="Y7" i="2"/>
  <c r="Y35" i="2"/>
  <c r="M6" i="2"/>
  <c r="M18" i="2"/>
</calcChain>
</file>

<file path=xl/sharedStrings.xml><?xml version="1.0" encoding="utf-8"?>
<sst xmlns="http://schemas.openxmlformats.org/spreadsheetml/2006/main" count="52333" uniqueCount="2724">
  <si>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</si>
  <si>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</si>
  <si>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</si>
  <si>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</si>
  <si>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</si>
  <si>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</si>
  <si>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</si>
  <si>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</si>
  <si>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</si>
  <si>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</si>
  <si>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</si>
  <si>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</si>
  <si>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</si>
  <si>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</si>
  <si>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</si>
  <si>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</si>
  <si>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</si>
  <si>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</si>
  <si>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</si>
  <si>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</si>
  <si>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</si>
  <si>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</si>
  <si>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</si>
  <si>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</si>
  <si>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</si>
  <si>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</si>
  <si>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</si>
  <si>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</si>
  <si>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</si>
  <si>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</si>
  <si>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</si>
  <si>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</si>
  <si>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</si>
  <si>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</si>
  <si>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</si>
  <si>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</si>
  <si>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</si>
  <si>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</si>
  <si>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</si>
  <si>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</si>
  <si>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</si>
  <si>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</si>
  <si>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</si>
  <si>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</si>
  <si>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</si>
  <si>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</si>
  <si>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</si>
  <si>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</si>
  <si>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</si>
  <si>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</si>
  <si>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</si>
  <si>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</si>
  <si>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</si>
  <si>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</si>
  <si>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</si>
  <si>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</si>
  <si>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</si>
  <si>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</si>
  <si>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</si>
  <si>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</si>
  <si>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</si>
  <si>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</si>
  <si>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</si>
  <si>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</si>
  <si>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</si>
  <si>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</si>
  <si>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</si>
  <si>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</si>
  <si>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</si>
  <si>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</si>
  <si>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</si>
  <si>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</si>
  <si>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</si>
  <si>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</si>
  <si>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</si>
  <si>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</si>
  <si>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</si>
  <si>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</si>
  <si>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</si>
  <si>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</si>
  <si>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</si>
  <si>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</si>
  <si>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</si>
  <si>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</si>
  <si>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</si>
  <si>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</si>
  <si>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</si>
  <si>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</si>
  <si>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</si>
  <si>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</si>
  <si>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</si>
  <si>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</si>
  <si>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</si>
  <si>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</si>
  <si>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</si>
  <si>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</si>
  <si>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</si>
  <si>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</si>
  <si>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</si>
  <si>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</si>
  <si>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</si>
  <si>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</si>
  <si>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</si>
  <si>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</si>
  <si>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</si>
  <si>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</si>
  <si>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</si>
  <si>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</si>
  <si>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</si>
  <si>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</si>
  <si>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</si>
  <si>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</si>
  <si>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</si>
  <si>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</si>
  <si>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</si>
  <si>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</si>
  <si>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</si>
  <si>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</si>
  <si>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</si>
  <si>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</si>
  <si>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</si>
  <si>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</si>
  <si>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</si>
  <si>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</si>
  <si>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</si>
  <si>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</si>
  <si>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</si>
  <si>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</si>
  <si>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</si>
  <si>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</si>
  <si>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</si>
  <si>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</si>
  <si>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</si>
  <si>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</si>
  <si>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</si>
  <si>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</si>
  <si>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</si>
  <si>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</si>
  <si>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</si>
  <si>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</si>
  <si>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</si>
  <si>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</si>
  <si>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</si>
  <si>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</si>
  <si>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</si>
  <si>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</si>
  <si>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</si>
  <si>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</si>
  <si>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</si>
  <si>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</si>
  <si>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</si>
  <si>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</si>
  <si>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</si>
  <si>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</si>
  <si>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</si>
  <si>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</si>
  <si>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</si>
  <si>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</si>
  <si>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</si>
  <si>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</si>
  <si>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</si>
  <si>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</si>
  <si>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</si>
  <si>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</si>
  <si>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</si>
  <si>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</si>
  <si>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</si>
  <si>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</si>
  <si>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</si>
  <si>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</si>
  <si>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</si>
  <si>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</si>
  <si>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</si>
  <si>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</si>
  <si>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</si>
  <si>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</si>
  <si>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</si>
  <si>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</si>
  <si>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</si>
  <si>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</si>
  <si>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</si>
  <si>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</si>
  <si>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</si>
  <si>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</si>
  <si>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</si>
  <si>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</si>
  <si>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</si>
  <si>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</si>
  <si>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</si>
  <si>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</si>
  <si>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</si>
  <si>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</si>
  <si>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</si>
  <si>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</si>
  <si>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</si>
  <si>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</si>
  <si>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</si>
  <si>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</si>
  <si>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</si>
  <si>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</si>
  <si>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</si>
  <si>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</si>
  <si>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</si>
  <si>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</si>
  <si>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</si>
  <si>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</si>
  <si>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</si>
  <si>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</si>
  <si>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</si>
  <si>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</si>
  <si>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</si>
  <si>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</si>
  <si>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</si>
  <si>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</si>
  <si>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</si>
  <si>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</si>
  <si>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</si>
  <si>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</si>
  <si>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</si>
  <si>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</si>
  <si>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</si>
  <si>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</si>
  <si>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</si>
  <si>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</si>
  <si>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</si>
  <si>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</si>
  <si>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</si>
  <si>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</si>
  <si>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</si>
  <si>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</si>
  <si>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</si>
  <si>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</si>
  <si>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</si>
  <si>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</si>
  <si>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</si>
  <si>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</si>
  <si>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</si>
  <si>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</si>
  <si>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</si>
  <si>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</si>
  <si>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</si>
  <si>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</si>
  <si>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</si>
  <si>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</si>
  <si>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</si>
  <si>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</si>
  <si>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</si>
  <si>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</si>
  <si>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</si>
  <si>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</si>
  <si>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</si>
  <si>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</si>
  <si>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</si>
  <si>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</si>
  <si>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</si>
  <si>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</si>
  <si>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</si>
  <si>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</si>
  <si>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</si>
  <si>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</si>
  <si>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</si>
  <si>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</si>
  <si>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</si>
  <si>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</si>
  <si>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</si>
  <si>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</si>
  <si>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</si>
  <si>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</si>
  <si>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</si>
  <si>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</si>
  <si>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</si>
  <si>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</si>
  <si>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</si>
  <si>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</si>
  <si>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</si>
  <si>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</si>
  <si>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</si>
  <si>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</si>
  <si>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</si>
  <si>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</si>
  <si>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</si>
  <si>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</si>
  <si>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</si>
  <si>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</si>
  <si>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</si>
  <si>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</si>
  <si>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</si>
  <si>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</si>
  <si>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</si>
  <si>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</si>
  <si>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</si>
  <si>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</si>
  <si>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</si>
  <si>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</si>
  <si>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</si>
  <si>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</si>
  <si>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</si>
  <si>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</si>
  <si>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</si>
  <si>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</si>
  <si>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</si>
  <si>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</si>
  <si>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</si>
  <si>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</si>
  <si>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</si>
  <si>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</si>
  <si>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</si>
  <si>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</si>
  <si>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</si>
  <si>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</si>
  <si>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</si>
  <si>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</si>
  <si>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</si>
  <si>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</si>
  <si>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</si>
  <si>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</si>
  <si>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</si>
  <si>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</si>
  <si>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</si>
  <si>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</si>
  <si>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</si>
  <si>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</si>
  <si>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</si>
  <si>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</si>
  <si>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</si>
  <si>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</si>
  <si>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</si>
  <si>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</si>
  <si>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</si>
  <si>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</si>
  <si>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</si>
  <si>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</si>
  <si>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</si>
  <si>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</si>
  <si>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</si>
  <si>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</si>
  <si>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</si>
  <si>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</si>
  <si>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</si>
  <si>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</si>
  <si>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</si>
  <si>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</si>
  <si>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</si>
  <si>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</si>
  <si>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</si>
  <si>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</si>
  <si>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</si>
  <si>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</si>
  <si>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</si>
  <si>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</si>
  <si>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</si>
  <si>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</si>
  <si>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</si>
  <si>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</si>
  <si>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</si>
  <si>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</si>
  <si>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</si>
  <si>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</si>
  <si>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</si>
  <si>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</si>
  <si>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</si>
  <si>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</si>
  <si>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</si>
  <si>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</si>
  <si>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</si>
  <si>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</si>
  <si>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</si>
  <si>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</si>
  <si>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</si>
  <si>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</si>
  <si>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</si>
  <si>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</si>
  <si>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</si>
  <si>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</si>
  <si>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</si>
  <si>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</si>
  <si>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</si>
  <si>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</si>
  <si>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</si>
  <si>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</si>
  <si>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</si>
  <si>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</si>
  <si>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</si>
  <si>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</si>
  <si>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</si>
  <si>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</si>
  <si>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</si>
  <si>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</si>
  <si>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</si>
  <si>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</si>
  <si>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</si>
  <si>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</si>
  <si>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</si>
  <si>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</si>
  <si>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</si>
  <si>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</si>
  <si>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</si>
  <si>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</si>
  <si>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</si>
  <si>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</si>
  <si>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</si>
  <si>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</si>
  <si>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</si>
  <si>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</si>
  <si>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</si>
  <si>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</si>
  <si>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</si>
  <si>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</si>
  <si>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</si>
  <si>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</si>
  <si>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</si>
  <si>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</si>
  <si>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</si>
  <si>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</si>
  <si>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</si>
  <si>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</si>
  <si>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</si>
  <si>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</si>
  <si>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</si>
  <si>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</si>
  <si>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</si>
  <si>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</si>
  <si>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</si>
  <si>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</si>
  <si>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</si>
  <si>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</si>
  <si>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</si>
  <si>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</si>
  <si>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</si>
  <si>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</si>
  <si>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</si>
  <si>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</si>
  <si>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</si>
  <si>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</si>
  <si>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</si>
  <si>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</si>
  <si>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</si>
  <si>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</si>
  <si>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</si>
  <si>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</si>
  <si>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</si>
  <si>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</si>
  <si>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</si>
  <si>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</si>
  <si>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</si>
  <si>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</si>
  <si>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</si>
  <si>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</si>
  <si>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</si>
  <si>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</si>
  <si>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</si>
  <si>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</si>
  <si>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</si>
  <si>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</si>
  <si>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</si>
  <si>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</si>
  <si>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</si>
  <si>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</si>
  <si>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</si>
  <si>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</si>
  <si>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</si>
  <si>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</si>
  <si>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</si>
  <si>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</si>
  <si>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</si>
  <si>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</si>
  <si>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</si>
  <si>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</si>
  <si>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</si>
  <si>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</si>
  <si>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</si>
  <si>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</si>
  <si>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</si>
  <si>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</si>
  <si>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</si>
  <si>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</si>
  <si>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</si>
  <si>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</si>
  <si>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</si>
  <si>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</si>
  <si>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</si>
  <si>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</si>
  <si>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</si>
  <si>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</si>
  <si>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</si>
  <si>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</si>
  <si>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</si>
  <si>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</si>
  <si>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</si>
  <si>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</si>
  <si>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</si>
  <si>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</si>
  <si>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</si>
  <si>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</si>
  <si>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</si>
  <si>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</si>
  <si>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</si>
  <si>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</si>
  <si>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</si>
  <si>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</si>
  <si>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</si>
  <si>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</si>
  <si>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</si>
  <si>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</si>
  <si>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</si>
  <si>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</si>
  <si>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</si>
  <si>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</si>
  <si>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</si>
  <si>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</si>
  <si>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</si>
  <si>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</si>
  <si>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</si>
  <si>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</si>
  <si>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</si>
  <si>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</si>
  <si>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</si>
  <si>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</si>
  <si>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</si>
  <si>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</si>
  <si>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</si>
  <si>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</si>
  <si>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</si>
  <si>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</si>
  <si>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</si>
  <si>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</si>
  <si>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</si>
  <si>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</si>
  <si>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</si>
  <si>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</si>
  <si>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</si>
  <si>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</si>
  <si>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</si>
  <si>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</si>
  <si>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</si>
  <si>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</si>
  <si>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</si>
  <si>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</si>
  <si>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</si>
  <si>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</si>
  <si>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</si>
  <si>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</si>
  <si>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</si>
  <si>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</si>
  <si>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</si>
  <si>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</si>
  <si>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</si>
  <si>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</si>
  <si>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</si>
  <si>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</si>
  <si>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</si>
  <si>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</si>
  <si>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</si>
  <si>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</si>
  <si>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</si>
  <si>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</si>
  <si>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</si>
  <si>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</si>
  <si>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</si>
  <si>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</si>
  <si>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</si>
  <si>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</si>
  <si>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</si>
  <si>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</si>
  <si>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</si>
  <si>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</si>
  <si>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</si>
  <si>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</si>
  <si>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</si>
  <si>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</si>
  <si>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</si>
  <si>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</si>
  <si>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</si>
  <si>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</si>
  <si>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</si>
  <si>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</si>
  <si>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</si>
  <si>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</si>
  <si>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</si>
  <si>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</si>
  <si>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</si>
  <si>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</si>
  <si>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</si>
  <si>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</si>
  <si>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</si>
  <si>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</si>
  <si>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</si>
  <si>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</si>
  <si>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</si>
  <si>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</si>
  <si>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</si>
  <si>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</si>
  <si>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</si>
  <si>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</si>
  <si>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</si>
  <si>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</si>
  <si>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</si>
  <si>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</si>
  <si>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</si>
  <si>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</si>
  <si>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</si>
  <si>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</si>
  <si>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</si>
  <si>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</si>
  <si>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</si>
  <si>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</si>
  <si>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</si>
  <si>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</si>
  <si>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</si>
  <si>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</si>
  <si>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</si>
  <si>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</si>
  <si>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</si>
  <si>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</si>
  <si>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</si>
  <si>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</si>
  <si>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</si>
  <si>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</si>
  <si>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</si>
  <si>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</si>
  <si>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</si>
  <si>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</si>
  <si>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</si>
  <si>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</si>
  <si>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</si>
  <si>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</si>
  <si>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</si>
  <si>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</si>
  <si>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</si>
  <si>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</si>
  <si>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</si>
  <si>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</si>
  <si>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</si>
  <si>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</si>
  <si>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</si>
  <si>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</si>
  <si>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</si>
  <si>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</si>
  <si>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</si>
  <si>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</si>
  <si>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</si>
  <si>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</si>
  <si>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</si>
  <si>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</si>
  <si>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</si>
  <si>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</si>
  <si>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</si>
  <si>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</si>
  <si>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</si>
  <si>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</si>
  <si>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</si>
  <si>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</si>
  <si>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</si>
  <si>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</si>
  <si>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</si>
  <si>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</si>
  <si>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</si>
  <si>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</si>
  <si>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</si>
  <si>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</si>
  <si>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</si>
  <si>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</si>
  <si>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</si>
  <si>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</si>
  <si>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</si>
  <si>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</si>
  <si>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</si>
  <si>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</si>
  <si>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</si>
  <si>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</si>
  <si>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</si>
  <si>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</si>
  <si>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</si>
  <si>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</si>
  <si>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</si>
  <si>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</si>
  <si>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</si>
  <si>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</si>
  <si>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</si>
  <si>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</si>
  <si>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</si>
  <si>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</si>
  <si>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</si>
  <si>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</si>
  <si>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</si>
  <si>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</si>
  <si>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</si>
  <si>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</si>
  <si>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</si>
  <si>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</si>
  <si>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</si>
  <si>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</si>
  <si>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</si>
  <si>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</si>
  <si>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</si>
  <si>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</si>
  <si>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</si>
  <si>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</si>
  <si>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</si>
  <si>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</si>
  <si>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</si>
  <si>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</si>
  <si>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</si>
  <si>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</si>
  <si>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</si>
  <si>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</si>
  <si>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</si>
  <si>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</si>
  <si>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</si>
  <si>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</si>
  <si>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</si>
  <si>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</si>
  <si>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</si>
  <si>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</si>
  <si>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</si>
  <si>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</si>
  <si>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</si>
  <si>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</si>
  <si>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</si>
  <si>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</si>
  <si>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</si>
  <si>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</si>
  <si>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</si>
  <si>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</si>
  <si>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</si>
  <si>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</si>
  <si>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</si>
  <si>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</si>
  <si>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</si>
  <si>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</si>
  <si>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</si>
  <si>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</si>
  <si>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</si>
  <si>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</si>
  <si>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</si>
  <si>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</si>
  <si>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</si>
  <si>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</si>
  <si>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</si>
  <si>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</si>
  <si>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</si>
  <si>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</si>
  <si>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</si>
  <si>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</si>
  <si>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</si>
  <si>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</si>
  <si>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</si>
  <si>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</si>
  <si>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</si>
  <si>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</si>
  <si>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</si>
  <si>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</si>
  <si>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</si>
  <si>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</si>
  <si>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</si>
  <si>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</si>
  <si>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</si>
  <si>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</si>
  <si>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</si>
  <si>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</si>
  <si>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</si>
  <si>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</si>
  <si>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</si>
  <si>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</si>
  <si>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</si>
  <si>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</si>
  <si>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</si>
  <si>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</si>
  <si>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</si>
  <si>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</si>
  <si>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</si>
  <si>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</si>
  <si>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</si>
  <si>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</si>
  <si>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</si>
  <si>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</si>
  <si>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</si>
  <si>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</si>
  <si>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</si>
  <si>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</si>
  <si>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</si>
  <si>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</si>
  <si>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</si>
  <si>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</si>
  <si>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</si>
  <si>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</si>
  <si>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</si>
  <si>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</si>
  <si>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</si>
  <si>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</si>
  <si>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</si>
  <si>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</si>
  <si>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</si>
  <si>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</si>
  <si>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</si>
  <si>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</si>
  <si>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</si>
  <si>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</si>
  <si>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</si>
  <si>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</si>
  <si>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</si>
  <si>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</si>
  <si>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</si>
  <si>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</si>
  <si>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</si>
  <si>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</si>
  <si>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</si>
  <si>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</si>
  <si>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</si>
  <si>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</si>
  <si>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</si>
  <si>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</si>
  <si>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</si>
  <si>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</si>
  <si>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</si>
  <si>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</si>
  <si>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</si>
  <si>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</si>
  <si>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</si>
  <si>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</si>
  <si>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</si>
  <si>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</si>
  <si>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</si>
  <si>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</si>
  <si>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</si>
  <si>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</si>
  <si>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</si>
  <si>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</si>
  <si>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</si>
  <si>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</si>
  <si>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</si>
  <si>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</si>
  <si>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</si>
  <si>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</si>
  <si>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</si>
  <si>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</si>
  <si>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</si>
  <si>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</si>
  <si>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</si>
  <si>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</si>
  <si>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</si>
  <si>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</si>
  <si>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</si>
  <si>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</si>
  <si>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</si>
  <si>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</si>
  <si>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</si>
  <si>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</si>
  <si>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</si>
  <si>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</si>
  <si>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</si>
  <si>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</si>
  <si>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</si>
  <si>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</si>
  <si>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</si>
  <si>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</si>
  <si>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</si>
  <si>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</si>
  <si>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</si>
  <si>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</si>
  <si>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</si>
  <si>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</si>
  <si>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</si>
  <si>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</si>
  <si>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</si>
  <si>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</si>
  <si>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</si>
  <si>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</si>
  <si>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</si>
  <si>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</si>
  <si>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</si>
  <si>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</si>
  <si>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</si>
  <si>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</si>
  <si>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</si>
  <si>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</si>
  <si>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</si>
  <si>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</si>
  <si>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</si>
  <si>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</si>
  <si>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</si>
  <si>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</si>
  <si>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</si>
  <si>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</si>
  <si>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</si>
  <si>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</si>
  <si>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</si>
  <si>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</si>
  <si>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</si>
  <si>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</si>
  <si>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</si>
  <si>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</si>
  <si>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</si>
  <si>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</si>
  <si>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</si>
  <si>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</si>
  <si>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</si>
  <si>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</si>
  <si>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</si>
  <si>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</si>
  <si>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</si>
  <si>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</si>
  <si>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</si>
  <si>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</si>
  <si>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</si>
  <si>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</si>
  <si>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</si>
  <si>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</si>
  <si>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</si>
  <si>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</si>
  <si>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</si>
  <si>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</si>
  <si>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</si>
  <si>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</si>
  <si>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</si>
  <si>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</si>
  <si>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</si>
  <si>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</si>
  <si>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</si>
  <si>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</si>
  <si>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</si>
  <si>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</si>
  <si>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</si>
  <si>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</si>
  <si>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</si>
  <si>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</si>
  <si>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</si>
  <si>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</si>
  <si>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</si>
  <si>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</si>
  <si>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</si>
  <si>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</si>
  <si>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</si>
  <si>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</si>
  <si>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</si>
  <si>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</si>
  <si>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</si>
  <si>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</si>
  <si>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</si>
  <si>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</si>
  <si>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</si>
  <si>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</si>
  <si>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</si>
  <si>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</si>
  <si>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</si>
  <si>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</si>
  <si>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</si>
  <si>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</si>
  <si>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</si>
  <si>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</si>
  <si>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</si>
  <si>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</si>
  <si>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</si>
  <si>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</si>
  <si>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</si>
  <si>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</si>
  <si>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</si>
  <si>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</si>
  <si>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</si>
  <si>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</si>
  <si>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</si>
  <si>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</si>
  <si>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</si>
  <si>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</si>
  <si>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</si>
  <si>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</si>
  <si>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</si>
  <si>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</si>
  <si>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</si>
  <si>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</si>
  <si>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</si>
  <si>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</si>
  <si>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</si>
  <si>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</si>
  <si>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</si>
  <si>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</si>
  <si>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</si>
  <si>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</si>
  <si>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</si>
  <si>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</si>
  <si>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</si>
  <si>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</si>
  <si>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</si>
  <si>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</si>
  <si>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</si>
  <si>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</si>
  <si>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</si>
  <si>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</si>
  <si>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</si>
  <si>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</si>
  <si>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</si>
  <si>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</si>
  <si>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</si>
  <si>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</si>
  <si>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</si>
  <si>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</si>
  <si>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</si>
  <si>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</si>
  <si>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</si>
  <si>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</si>
  <si>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</si>
  <si>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</si>
  <si>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</si>
  <si>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</si>
  <si>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</si>
  <si>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</si>
  <si>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</si>
  <si>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</si>
  <si>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</si>
  <si>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</si>
  <si>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</si>
  <si>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</si>
  <si>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</si>
  <si>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</si>
  <si>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</si>
  <si>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</si>
  <si>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</si>
  <si>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</si>
  <si>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</si>
  <si>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</si>
  <si>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</si>
  <si>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</si>
  <si>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</si>
  <si>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</si>
  <si>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</si>
  <si>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</si>
  <si>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</si>
  <si>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</si>
  <si>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</si>
  <si>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</si>
  <si>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</si>
  <si>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</si>
  <si>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</si>
  <si>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</si>
  <si>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</si>
  <si>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</si>
  <si>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</si>
  <si>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</si>
  <si>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</si>
  <si>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</si>
  <si>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</si>
  <si>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</si>
  <si>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</si>
  <si>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</si>
  <si>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</si>
  <si>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</si>
  <si>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</si>
  <si>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</si>
  <si>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</si>
  <si>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</si>
  <si>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</si>
  <si>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</si>
  <si>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</si>
  <si>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</si>
  <si>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</si>
  <si>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</si>
  <si>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</si>
  <si>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</si>
  <si>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</si>
  <si>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</si>
  <si>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</si>
  <si>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</si>
  <si>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</si>
  <si>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</si>
  <si>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</si>
  <si>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</si>
  <si>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</si>
  <si>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</si>
  <si>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</si>
  <si>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</si>
  <si>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</si>
  <si>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</si>
  <si>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</si>
  <si>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</si>
  <si>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</si>
  <si>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</si>
  <si>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</si>
  <si>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</si>
  <si>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</si>
  <si>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</si>
  <si>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</si>
  <si>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</si>
  <si>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</si>
  <si>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</si>
  <si>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</si>
  <si>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</si>
  <si>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</si>
  <si>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</si>
  <si>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</si>
  <si>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</si>
  <si>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</si>
  <si>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</si>
  <si>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</si>
  <si>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</si>
  <si>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</si>
  <si>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</si>
  <si>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</si>
  <si>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</si>
  <si>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</si>
  <si>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</si>
  <si>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</si>
  <si>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</si>
  <si>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</si>
  <si>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</si>
  <si>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</si>
  <si>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</si>
  <si>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</si>
  <si>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</si>
  <si>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</si>
  <si>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</si>
  <si>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</si>
  <si>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</si>
  <si>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</si>
  <si>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</si>
  <si>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</si>
  <si>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</si>
  <si>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</si>
  <si>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</si>
  <si>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</si>
  <si>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</si>
  <si>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</si>
  <si>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</si>
  <si>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</si>
  <si>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</si>
  <si>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</si>
  <si>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</si>
  <si>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</si>
  <si>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</si>
  <si>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</si>
  <si>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</si>
  <si>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</si>
  <si>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</si>
  <si>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</si>
  <si>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</si>
  <si>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</si>
  <si>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</si>
  <si>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</si>
  <si>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</si>
  <si>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</si>
  <si>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</si>
  <si>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</si>
  <si>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</si>
  <si>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</si>
  <si>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</si>
  <si>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</si>
  <si>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</si>
  <si>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</si>
  <si>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</si>
  <si>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</si>
  <si>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</si>
  <si>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</si>
  <si>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</si>
  <si>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</si>
  <si>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</si>
  <si>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</si>
  <si>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</si>
  <si>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</si>
  <si>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</si>
  <si>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</si>
  <si>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</si>
  <si>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</si>
  <si>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</si>
  <si>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</si>
  <si>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</si>
  <si>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</si>
  <si>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</si>
  <si>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</si>
  <si>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</si>
  <si>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</si>
  <si>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</si>
  <si>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</si>
  <si>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</si>
  <si>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</si>
  <si>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</si>
  <si>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</si>
  <si>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</si>
  <si>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</si>
  <si>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</si>
  <si>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</si>
  <si>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</si>
  <si>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</si>
  <si>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</si>
  <si>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</si>
  <si>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</si>
  <si>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</si>
  <si>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</si>
  <si>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</si>
  <si>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</si>
  <si>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</si>
  <si>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</si>
  <si>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</si>
  <si>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</si>
  <si>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</si>
  <si>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</si>
  <si>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</si>
  <si>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</si>
  <si>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</si>
  <si>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</si>
  <si>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</si>
  <si>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</si>
  <si>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</si>
  <si>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</si>
  <si>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</si>
  <si>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</si>
  <si>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</si>
  <si>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</si>
  <si>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</si>
  <si>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</si>
  <si>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</si>
  <si>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</si>
  <si>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</si>
  <si>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</si>
  <si>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</si>
  <si>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</si>
  <si>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</si>
  <si>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</si>
  <si>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</si>
  <si>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</si>
  <si>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</si>
  <si>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</si>
  <si>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</si>
  <si>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</si>
  <si>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</si>
  <si>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</si>
  <si>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</si>
  <si>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</si>
  <si>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</si>
  <si>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</si>
  <si>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</si>
  <si>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</si>
  <si>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</si>
  <si>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</si>
  <si>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</si>
  <si>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</si>
  <si>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</si>
  <si>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</si>
  <si>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</si>
  <si>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</si>
  <si>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</si>
  <si>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</si>
  <si>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</si>
  <si>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</si>
  <si>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</si>
  <si>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</si>
  <si>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</si>
  <si>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</si>
  <si>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</si>
  <si>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</si>
  <si>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</si>
  <si>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</si>
  <si>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</si>
  <si>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</si>
  <si>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</si>
  <si>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</si>
  <si>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</si>
  <si>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</si>
  <si>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</si>
  <si>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</si>
  <si>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</si>
  <si>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</si>
  <si>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</si>
  <si>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</si>
  <si>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</si>
  <si>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</si>
  <si>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</si>
  <si>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</si>
  <si>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</si>
  <si>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</si>
  <si>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</si>
  <si>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</si>
  <si>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</si>
  <si>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</si>
  <si>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</si>
  <si>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</si>
  <si>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</si>
  <si>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</si>
  <si>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</si>
  <si>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</si>
  <si>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</si>
  <si>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</si>
  <si>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</si>
  <si>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</si>
  <si>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</si>
  <si>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</si>
  <si>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</si>
  <si>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</si>
  <si>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</si>
  <si>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</si>
  <si>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</si>
  <si>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</si>
  <si>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</si>
  <si>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</si>
  <si>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</si>
  <si>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</si>
  <si>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</si>
  <si>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</si>
  <si>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</si>
  <si>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</si>
  <si>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</si>
  <si>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</si>
  <si>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</si>
  <si>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</si>
  <si>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</si>
  <si>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</si>
  <si>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</si>
  <si>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</si>
  <si>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</si>
  <si>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</si>
  <si>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</si>
  <si>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</si>
  <si>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</si>
  <si>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</si>
  <si>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</si>
  <si>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</si>
  <si>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</si>
  <si>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</si>
  <si>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</si>
  <si>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</si>
  <si>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</si>
  <si>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</si>
  <si>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</si>
  <si>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</si>
  <si>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</si>
  <si>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</si>
  <si>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</si>
  <si>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</si>
  <si>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</si>
  <si>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</si>
  <si>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</si>
  <si>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</si>
  <si>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</si>
  <si>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</si>
  <si>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</si>
  <si>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</si>
  <si>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</si>
  <si>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</si>
  <si>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</si>
  <si>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</si>
  <si>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</si>
  <si>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</si>
  <si>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</si>
  <si>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</si>
  <si>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</si>
  <si>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</si>
  <si>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</si>
  <si>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</si>
  <si>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</si>
  <si>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</si>
  <si>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</si>
  <si>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</si>
  <si>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</si>
  <si>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</si>
  <si>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</si>
  <si>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</si>
  <si>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</si>
  <si>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</si>
  <si>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</si>
  <si>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</si>
  <si>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</si>
  <si>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</si>
  <si>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</si>
  <si>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</si>
  <si>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</si>
  <si>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</si>
  <si>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</si>
  <si>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</si>
  <si>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</si>
  <si>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</si>
  <si>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</si>
  <si>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</si>
  <si>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</si>
  <si>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</si>
  <si>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</si>
  <si>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</si>
  <si>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</si>
  <si>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</si>
  <si>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</si>
  <si>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</si>
  <si>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</si>
  <si>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</si>
  <si>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</si>
  <si>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</si>
  <si>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</si>
  <si>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</si>
  <si>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</si>
  <si>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</si>
  <si>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</si>
  <si>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</si>
  <si>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</si>
  <si>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</si>
  <si>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</si>
  <si>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</si>
  <si>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</si>
  <si>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</si>
  <si>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</si>
  <si>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</si>
  <si>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</si>
  <si>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</si>
  <si>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</si>
  <si>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</si>
  <si>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</si>
  <si>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</si>
  <si>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</si>
  <si>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</si>
  <si>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</si>
  <si>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</si>
  <si>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</si>
  <si>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</si>
  <si>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</si>
  <si>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</si>
  <si>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</si>
  <si>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</si>
  <si>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</si>
  <si>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</si>
  <si>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</si>
  <si>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</si>
  <si>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</si>
  <si>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</si>
  <si>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</si>
  <si>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</si>
  <si>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</si>
  <si>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</si>
  <si>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</si>
  <si>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</si>
  <si>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</si>
  <si>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</si>
  <si>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</si>
  <si>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</si>
  <si>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</si>
  <si>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</si>
  <si>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</si>
  <si>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</si>
  <si>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</si>
  <si>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</si>
  <si>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</si>
  <si>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</si>
  <si>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</si>
  <si>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</si>
  <si>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</si>
  <si>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</si>
  <si>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</si>
  <si>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</si>
  <si>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</si>
  <si>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</si>
  <si>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</si>
  <si>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</si>
  <si>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</si>
  <si>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</si>
  <si>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</si>
  <si>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</si>
  <si>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</si>
  <si>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</si>
  <si>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</si>
  <si>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</si>
  <si>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</si>
  <si>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</si>
  <si>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</si>
  <si>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</si>
  <si>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</si>
  <si>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</si>
  <si>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</si>
  <si>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</si>
  <si>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</si>
  <si>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</si>
  <si>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</si>
  <si>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</si>
  <si>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</si>
  <si>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</si>
  <si>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</si>
  <si>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</si>
  <si>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</si>
  <si>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</si>
  <si>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</si>
  <si>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</si>
  <si>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</si>
  <si>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</si>
  <si>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</si>
  <si>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</si>
  <si>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</si>
  <si>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</si>
  <si>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</si>
  <si>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</si>
  <si>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</si>
  <si>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</si>
  <si>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</si>
  <si>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</si>
  <si>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</si>
  <si>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</si>
  <si>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</si>
  <si>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</si>
  <si>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</si>
  <si>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</si>
  <si>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</si>
  <si>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</si>
  <si>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</si>
  <si>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</si>
  <si>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</si>
  <si>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</si>
  <si>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</si>
  <si>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</si>
  <si>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</si>
  <si>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</si>
  <si>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</si>
  <si>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</si>
  <si>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</si>
  <si>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</si>
  <si>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</si>
  <si>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</si>
  <si>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</si>
  <si>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</si>
  <si>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</si>
  <si>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</si>
  <si>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</si>
  <si>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</si>
  <si>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</si>
  <si>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</si>
  <si>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</si>
  <si>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</si>
  <si>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</si>
  <si>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</si>
  <si>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</si>
  <si>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</si>
  <si>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</si>
  <si>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</si>
  <si>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</si>
  <si>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</si>
  <si>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</si>
  <si>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</si>
  <si>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</si>
  <si>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</si>
  <si>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</si>
  <si>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</si>
  <si>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</si>
  <si>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</si>
  <si>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</si>
  <si>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</si>
  <si>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</si>
  <si>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</si>
  <si>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</si>
  <si>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</si>
  <si>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</si>
  <si>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</si>
  <si>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</si>
  <si>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</si>
  <si>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</si>
  <si>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</si>
  <si>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</si>
  <si>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</si>
  <si>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</si>
  <si>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</si>
  <si>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</si>
  <si>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</si>
  <si>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</si>
  <si>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</si>
  <si>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</si>
  <si>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</si>
  <si>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</si>
  <si>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</si>
  <si>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</si>
  <si>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</si>
  <si>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</si>
  <si>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</si>
  <si>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</si>
  <si>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</si>
  <si>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</si>
  <si>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</si>
  <si>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</si>
  <si>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</si>
  <si>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</si>
  <si>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</si>
  <si>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</si>
  <si>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</si>
  <si>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</si>
  <si>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</si>
  <si>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</si>
  <si>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</si>
  <si>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</si>
  <si>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</si>
  <si>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</si>
  <si>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</si>
  <si>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</si>
  <si>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</si>
  <si>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</si>
  <si>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</si>
  <si>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</si>
  <si>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</si>
  <si>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</si>
  <si>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</si>
  <si>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</si>
  <si>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</si>
  <si>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</si>
  <si>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</si>
  <si>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</si>
  <si>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</si>
  <si>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</si>
  <si>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</si>
  <si>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</si>
  <si>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</si>
  <si>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</si>
  <si>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</si>
  <si>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</si>
  <si>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</si>
  <si>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</si>
  <si>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</si>
  <si>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</si>
  <si>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</si>
  <si>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</si>
  <si>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</si>
  <si>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</si>
  <si>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</si>
  <si>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</si>
  <si>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</si>
  <si>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</si>
  <si>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</si>
  <si>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</si>
  <si>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</si>
  <si>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</si>
  <si>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</si>
  <si>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</si>
  <si>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</si>
  <si>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</si>
  <si>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</si>
  <si>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</si>
  <si>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</si>
  <si>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</si>
  <si>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</si>
  <si>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</si>
  <si>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</si>
  <si>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</si>
  <si>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</si>
  <si>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</si>
  <si>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</si>
  <si>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</si>
  <si>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</si>
  <si>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</si>
  <si>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</si>
  <si>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</si>
  <si>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</si>
  <si>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</si>
  <si>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</si>
  <si>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</si>
  <si>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</si>
  <si>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</si>
  <si>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</si>
  <si>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</si>
  <si>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</si>
  <si>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</si>
  <si>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</si>
  <si>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</si>
  <si>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</si>
  <si>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</si>
  <si>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</si>
  <si>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</si>
  <si>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</si>
  <si>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</si>
  <si>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</si>
  <si>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</si>
  <si>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</si>
  <si>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</si>
  <si>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</si>
  <si>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</si>
  <si>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</si>
  <si>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</si>
  <si>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</si>
  <si>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</si>
  <si>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</si>
  <si>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</si>
  <si>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</si>
  <si>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</si>
  <si>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</si>
  <si>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</si>
  <si>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</si>
  <si>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</si>
  <si>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</si>
  <si>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</si>
  <si>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</si>
  <si>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</si>
  <si>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</si>
  <si>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</si>
  <si>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</si>
  <si>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</si>
  <si>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</si>
  <si>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</si>
  <si>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</si>
  <si>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</si>
  <si>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</si>
  <si>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</si>
  <si>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</si>
  <si>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</si>
  <si>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</si>
  <si>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</si>
  <si>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</si>
  <si>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</si>
  <si>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</si>
  <si>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</si>
  <si>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</si>
  <si>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</si>
  <si>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</si>
  <si>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</si>
  <si>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</si>
  <si>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</si>
  <si>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</si>
  <si>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</si>
  <si>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</si>
  <si>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</si>
  <si>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</si>
  <si>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</si>
  <si>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</si>
  <si>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</si>
  <si>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</si>
  <si>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</si>
  <si>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</si>
  <si>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</si>
  <si>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</si>
  <si>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</si>
  <si>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</si>
  <si>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</si>
  <si>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</si>
  <si>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</si>
  <si>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</si>
  <si>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</si>
  <si>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</si>
  <si>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</si>
  <si>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</si>
  <si>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</si>
  <si>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</si>
  <si>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</si>
  <si>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</si>
  <si>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</si>
  <si>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</si>
  <si>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</si>
  <si>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</si>
  <si>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</si>
  <si>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</si>
  <si>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</si>
  <si>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</si>
  <si>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</si>
  <si>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</si>
  <si>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</si>
  <si>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</si>
  <si>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</si>
  <si>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</si>
  <si>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</si>
  <si>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</si>
  <si>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</si>
  <si>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</si>
  <si>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</si>
  <si>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</si>
  <si>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</si>
  <si>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</si>
  <si>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</si>
  <si>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</si>
  <si>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</si>
  <si>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</si>
  <si>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</si>
  <si>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</si>
  <si>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</si>
  <si>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</si>
  <si>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</si>
  <si>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</si>
  <si>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</si>
  <si>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</si>
  <si>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</si>
  <si>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</si>
  <si>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</si>
  <si>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</si>
  <si>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</si>
  <si>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</si>
  <si>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</si>
  <si>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</si>
  <si>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</si>
  <si>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</si>
  <si>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</si>
  <si>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</si>
  <si>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</si>
  <si>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</si>
  <si>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</si>
  <si>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</si>
  <si>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</si>
  <si>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</si>
  <si>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</si>
  <si>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</si>
  <si>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</si>
  <si>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</si>
  <si>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</si>
  <si>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</si>
  <si>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</si>
  <si>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</si>
  <si>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</si>
  <si>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</si>
  <si>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</si>
  <si>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</si>
  <si>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</si>
  <si>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</si>
  <si>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</si>
  <si>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</si>
  <si>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</si>
  <si>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</si>
  <si>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</si>
  <si>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</si>
  <si>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</si>
  <si>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</si>
  <si>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</si>
  <si>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</si>
  <si>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</si>
  <si>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</si>
  <si>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</si>
  <si>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</si>
  <si>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</si>
  <si>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</si>
  <si>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</si>
  <si>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</si>
  <si>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</si>
  <si>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</si>
  <si>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</si>
  <si>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</si>
  <si>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</si>
  <si>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</si>
  <si>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</si>
  <si>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</si>
  <si>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</si>
  <si>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</si>
  <si>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</si>
  <si>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</si>
  <si>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</si>
  <si>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</si>
  <si>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</si>
  <si>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</si>
  <si>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</si>
  <si>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</si>
  <si>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</si>
  <si>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</si>
  <si>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</si>
  <si>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</si>
  <si>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</si>
  <si>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</si>
  <si>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</si>
  <si>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</si>
  <si>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</si>
  <si>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</si>
  <si>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</si>
  <si>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</si>
  <si>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</si>
  <si>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</si>
  <si>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</si>
  <si>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</si>
  <si>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</si>
  <si>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</si>
  <si>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</si>
  <si>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</si>
  <si>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</si>
  <si>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</si>
  <si>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</si>
  <si>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</si>
  <si>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</si>
  <si>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</si>
  <si>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</si>
  <si>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</si>
  <si>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</si>
  <si>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</si>
  <si>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</si>
  <si>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</si>
  <si>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</si>
  <si>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</si>
  <si>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</si>
  <si>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</si>
  <si>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</si>
  <si>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</si>
  <si>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</si>
  <si>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</si>
  <si>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</si>
  <si>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</si>
  <si>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</si>
  <si>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</si>
  <si>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</si>
  <si>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</si>
  <si>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</si>
  <si>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</si>
  <si>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</si>
  <si>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</si>
  <si>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</si>
  <si>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</si>
  <si>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</si>
  <si>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</si>
  <si>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</si>
  <si>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</si>
  <si>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</si>
  <si>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</si>
  <si>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</si>
  <si>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</si>
  <si>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</si>
  <si>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</si>
  <si>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</si>
  <si>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</si>
  <si>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</si>
  <si>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</si>
  <si>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</si>
  <si>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</si>
  <si>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</si>
  <si>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</si>
  <si>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</si>
  <si>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</si>
  <si>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</si>
  <si>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</si>
  <si>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</si>
  <si>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</si>
  <si>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</si>
  <si>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</si>
  <si>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</si>
  <si>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</si>
  <si>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</si>
  <si>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</si>
  <si>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</si>
  <si>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</si>
  <si>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</si>
  <si>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</si>
  <si>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</si>
  <si>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</si>
  <si>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</si>
  <si>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</si>
  <si>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</si>
  <si>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</si>
  <si>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</si>
  <si>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</si>
  <si>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</si>
  <si>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</si>
  <si>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</si>
  <si>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</si>
  <si>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</si>
  <si>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</si>
  <si>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</si>
  <si>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</si>
  <si>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</si>
  <si>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</si>
  <si>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</si>
  <si>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</si>
  <si>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</si>
  <si>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</si>
  <si>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</si>
  <si>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</si>
  <si>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</si>
  <si>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</si>
  <si>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</si>
  <si>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</si>
  <si>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</si>
  <si>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</si>
  <si>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</si>
  <si>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</si>
  <si>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</si>
  <si>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</si>
  <si>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</si>
  <si>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</si>
  <si>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</si>
  <si>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</si>
  <si>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</si>
  <si>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</si>
  <si>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</si>
  <si>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</si>
  <si>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</si>
  <si>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</si>
  <si>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</si>
  <si>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</si>
  <si>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</si>
  <si>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</si>
  <si>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</si>
  <si>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</si>
  <si>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</si>
  <si>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</si>
  <si>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</si>
  <si>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</si>
  <si>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</si>
  <si>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</si>
  <si>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</si>
  <si>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</si>
  <si>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</si>
  <si>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</si>
  <si>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</si>
  <si>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</si>
  <si>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</si>
  <si>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</si>
  <si>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</si>
  <si>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</si>
  <si>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</si>
  <si>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</si>
  <si>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</si>
  <si>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</si>
  <si>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</si>
  <si>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</si>
  <si>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</si>
  <si>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</si>
  <si>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</si>
  <si>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</si>
  <si>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</si>
  <si>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</si>
  <si>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</si>
  <si>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</si>
  <si>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</si>
  <si>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</si>
  <si>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</si>
  <si>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</si>
  <si>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</si>
  <si>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</si>
  <si>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</si>
  <si>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</si>
  <si>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</si>
  <si>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</si>
  <si>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</si>
  <si>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</si>
  <si>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</si>
  <si>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</si>
  <si>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</si>
  <si>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</si>
  <si>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</si>
  <si>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</si>
  <si>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</si>
  <si>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</si>
  <si>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</si>
  <si>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</si>
  <si>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</si>
  <si>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</si>
  <si>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</si>
  <si>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</si>
  <si>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</si>
  <si>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</si>
  <si>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</si>
  <si>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</si>
  <si>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</si>
  <si>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</si>
  <si>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</si>
  <si>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</si>
  <si>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</si>
  <si>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</si>
  <si>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</si>
  <si>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</si>
  <si>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</si>
  <si>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</si>
  <si>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</si>
  <si>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</si>
  <si>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</si>
  <si>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</si>
  <si>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</si>
  <si>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</si>
  <si>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</si>
  <si>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</si>
  <si>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</si>
  <si>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</si>
  <si>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</si>
  <si>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</si>
  <si>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</si>
  <si>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</si>
  <si>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</si>
  <si>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</si>
  <si>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</si>
  <si>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</si>
  <si>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</si>
  <si>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</si>
  <si>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</si>
  <si>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</si>
  <si>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</si>
  <si>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</si>
  <si>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</si>
  <si>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</si>
  <si>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</si>
  <si>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</si>
  <si>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</si>
  <si>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</si>
  <si>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</si>
  <si>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</si>
  <si>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</si>
  <si>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</si>
  <si>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</si>
  <si>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</si>
  <si>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</si>
  <si>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</si>
  <si>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</si>
  <si>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</si>
  <si>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</si>
  <si>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</si>
  <si>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</si>
  <si>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</si>
  <si>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</si>
  <si>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</si>
  <si>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</si>
  <si>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</si>
  <si>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</si>
  <si>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</si>
  <si>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</si>
  <si>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</si>
  <si>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</si>
  <si>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</si>
  <si>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</si>
  <si>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</si>
  <si>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</si>
  <si>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</si>
  <si>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</si>
  <si>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</si>
  <si>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</si>
  <si>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</si>
  <si>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</si>
  <si>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</si>
  <si>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</si>
  <si>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</si>
  <si>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</si>
  <si>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</si>
  <si>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</si>
  <si>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</si>
  <si>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</si>
  <si>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</si>
  <si>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</si>
  <si>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</si>
  <si>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</si>
  <si>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</si>
  <si>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</si>
  <si>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</si>
  <si>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</si>
  <si>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</si>
  <si>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</si>
  <si>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</si>
  <si>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</si>
  <si>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</si>
  <si>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</si>
  <si>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</si>
  <si>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</si>
  <si>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</si>
  <si>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</si>
  <si>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</si>
  <si>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</si>
  <si>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</si>
  <si>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</si>
  <si>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</si>
  <si>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</si>
  <si>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</si>
  <si>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</si>
  <si>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</si>
  <si>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</si>
  <si>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</si>
  <si>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</si>
  <si>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</si>
  <si>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</si>
  <si>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</si>
  <si>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</si>
  <si>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</si>
  <si>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</si>
  <si>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</si>
  <si>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</si>
  <si>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</si>
  <si>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</si>
  <si>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</si>
  <si>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</si>
  <si>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</si>
  <si>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</si>
  <si>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</si>
  <si>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</si>
  <si>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</si>
  <si>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</si>
  <si>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</si>
  <si>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</si>
  <si>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</si>
  <si>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</si>
  <si>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</si>
  <si>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</si>
  <si>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</si>
  <si>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</si>
  <si>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</si>
  <si>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</si>
  <si>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</si>
  <si>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</si>
  <si>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</si>
  <si>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</si>
  <si>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</si>
  <si>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</si>
  <si>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</si>
  <si>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</si>
  <si>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</si>
  <si>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</si>
  <si>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</si>
  <si>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</si>
  <si>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</si>
  <si>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</si>
  <si>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</si>
  <si>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</si>
  <si>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</si>
  <si>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</si>
  <si>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</si>
  <si>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</si>
  <si>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</si>
  <si>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</si>
  <si>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</si>
  <si>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</si>
  <si>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</si>
  <si>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</si>
  <si>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</si>
  <si>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</si>
  <si>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</si>
  <si>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</si>
  <si>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</si>
  <si>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</si>
  <si>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</si>
  <si>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</si>
  <si>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</si>
  <si>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</si>
  <si>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</si>
  <si>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</si>
  <si>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</si>
  <si>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</si>
  <si>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</si>
  <si>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</si>
  <si>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</si>
  <si>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</si>
  <si>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</si>
  <si>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</si>
  <si>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</si>
  <si>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</si>
  <si>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</si>
  <si>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</si>
  <si>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</si>
  <si>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</si>
  <si>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</si>
  <si>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</si>
  <si>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</si>
  <si>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</si>
  <si>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</si>
  <si>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</si>
  <si>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</si>
  <si>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</si>
  <si>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</si>
  <si>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</si>
  <si>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</si>
  <si>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</si>
  <si>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</si>
  <si>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</si>
  <si>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</si>
  <si>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</si>
  <si>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</si>
  <si>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</si>
  <si>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</si>
  <si>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</si>
  <si>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</si>
  <si>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</si>
  <si>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</si>
  <si>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</si>
  <si>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</si>
  <si>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</si>
  <si>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</si>
  <si>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</si>
  <si>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</si>
  <si>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</si>
  <si>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</si>
  <si>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</si>
  <si>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</si>
  <si>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</si>
  <si>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</si>
  <si>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</si>
  <si>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</si>
  <si>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</si>
  <si>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</si>
  <si>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</si>
  <si>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</si>
  <si>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</si>
  <si>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</si>
  <si>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</si>
  <si>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</si>
  <si>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</si>
  <si>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</si>
  <si>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</si>
  <si>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</si>
  <si>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</si>
  <si>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</si>
  <si>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</si>
  <si>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</si>
  <si>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</si>
  <si>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</si>
  <si>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</si>
  <si>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</si>
  <si>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</si>
  <si>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</si>
  <si>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</si>
  <si>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</si>
  <si>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</si>
  <si>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</si>
  <si>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</si>
  <si>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</si>
  <si>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</si>
  <si>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</si>
  <si>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</si>
  <si>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</si>
  <si>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</si>
  <si>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</si>
  <si>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</si>
  <si>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</si>
  <si>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</si>
  <si>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</si>
  <si>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</si>
  <si>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</si>
  <si>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</si>
  <si>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</si>
  <si>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</si>
  <si>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</si>
  <si>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</si>
  <si>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</si>
  <si>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</si>
  <si>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</si>
  <si>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</si>
  <si>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</si>
  <si>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</si>
  <si>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</si>
  <si>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</si>
  <si>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</si>
  <si>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</si>
  <si>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</si>
  <si>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</si>
  <si>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</si>
  <si>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</si>
  <si>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</si>
  <si>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</si>
  <si>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</si>
  <si>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</si>
  <si>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</si>
  <si>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</si>
  <si>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</si>
  <si>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</si>
  <si>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</si>
  <si>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</si>
  <si>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</si>
  <si>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</si>
  <si>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</si>
  <si>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</si>
  <si>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</si>
  <si>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</si>
  <si>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</si>
  <si>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</si>
  <si>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</si>
  <si>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</si>
  <si>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</si>
  <si>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</si>
  <si>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</si>
  <si>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</si>
  <si>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</si>
  <si>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</si>
  <si>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</si>
  <si>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</si>
  <si>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</si>
  <si>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</si>
  <si>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</si>
  <si>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</si>
  <si>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</si>
  <si>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</si>
  <si>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</si>
  <si>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</si>
  <si>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</si>
  <si>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</si>
  <si>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</si>
  <si>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</si>
  <si>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</si>
  <si>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</si>
  <si>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</si>
  <si>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</si>
  <si>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</si>
  <si>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</si>
  <si>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</si>
  <si>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</si>
  <si>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</si>
  <si>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</si>
  <si>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</si>
  <si>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</si>
  <si>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</si>
  <si>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</si>
  <si>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</si>
  <si>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</si>
  <si>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</si>
  <si>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</si>
  <si>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</si>
  <si>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</si>
  <si>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</si>
  <si>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</si>
  <si>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</si>
  <si>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</si>
  <si>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</si>
  <si>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</si>
  <si>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</si>
  <si>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</si>
  <si>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</si>
  <si>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</si>
  <si>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</si>
  <si>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</si>
  <si>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</si>
  <si>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</si>
  <si>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</si>
  <si>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</si>
  <si>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</si>
  <si>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</si>
  <si>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</si>
  <si>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</si>
  <si>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</si>
  <si>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</si>
  <si>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</si>
  <si>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</si>
  <si>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</si>
  <si>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</si>
  <si>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</si>
  <si>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</si>
  <si>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</si>
  <si>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</si>
  <si>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</si>
  <si>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</si>
  <si>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</si>
  <si>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</si>
  <si>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</si>
  <si>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</si>
  <si>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</si>
  <si>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</si>
  <si>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</si>
  <si>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</si>
  <si>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</si>
  <si>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</si>
  <si>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</si>
  <si>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</si>
  <si>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</si>
  <si>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</si>
  <si>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</si>
  <si>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</si>
  <si>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</si>
  <si>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</si>
  <si>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</si>
  <si>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</si>
  <si>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</si>
  <si>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</si>
  <si>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</si>
  <si>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</si>
  <si>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</si>
  <si>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</si>
  <si>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</si>
  <si>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</si>
  <si>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</si>
  <si>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</si>
  <si>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</si>
  <si>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</si>
  <si>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</si>
  <si>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</si>
  <si>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</si>
  <si>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</si>
  <si>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</si>
  <si>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</si>
  <si>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</si>
  <si>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</si>
  <si>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</si>
  <si>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</si>
  <si>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</si>
  <si>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</si>
  <si>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</si>
  <si>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</si>
  <si>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</si>
  <si>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</si>
  <si>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</si>
  <si>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</si>
  <si>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</si>
  <si>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</si>
  <si>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</si>
  <si>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</si>
  <si>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</si>
  <si>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</si>
  <si>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</si>
  <si>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</si>
  <si>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</si>
  <si>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</si>
  <si>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</si>
  <si>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</si>
  <si>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</si>
  <si>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</si>
  <si>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</si>
  <si>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</si>
  <si>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</si>
  <si>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</si>
  <si>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</si>
  <si>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</si>
  <si>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</si>
  <si>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</si>
  <si>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</si>
  <si>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</si>
  <si>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</si>
  <si>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</si>
  <si>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</si>
  <si>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</si>
  <si>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</si>
  <si>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</si>
  <si>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</si>
  <si>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</si>
  <si>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</si>
  <si>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</si>
  <si>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</si>
  <si>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</si>
  <si>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</si>
  <si>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</si>
  <si>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</si>
  <si>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</si>
  <si>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</si>
  <si>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</si>
  <si>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</si>
  <si>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</si>
  <si>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</si>
  <si>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</si>
  <si>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</si>
  <si>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</si>
  <si>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</si>
  <si>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</si>
  <si>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</si>
  <si>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</si>
  <si>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</si>
  <si>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</si>
  <si>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</si>
  <si>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</si>
  <si>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</si>
  <si>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</si>
  <si>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</si>
  <si>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</si>
  <si>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</si>
  <si>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</si>
  <si>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</si>
  <si>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</si>
  <si>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</si>
  <si>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</si>
  <si>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</si>
  <si>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</si>
  <si>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</si>
  <si>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</si>
  <si>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</si>
  <si>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</si>
  <si>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</si>
  <si>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</si>
  <si>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</si>
  <si>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</si>
  <si>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</si>
  <si>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</si>
  <si>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</si>
  <si>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</si>
  <si>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</si>
  <si>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</si>
  <si>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</si>
  <si>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</si>
  <si>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</si>
  <si>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</si>
  <si>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</si>
  <si>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</si>
  <si>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</si>
  <si>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</si>
  <si>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</si>
  <si>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</si>
  <si>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</si>
  <si>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</si>
  <si>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</si>
  <si>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</si>
  <si>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</si>
  <si>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</si>
  <si>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</si>
  <si>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</si>
  <si>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</si>
  <si>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</si>
  <si>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</si>
  <si>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</si>
  <si>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</si>
  <si>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</si>
  <si>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</si>
  <si>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</si>
  <si>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</si>
  <si>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</si>
  <si>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</si>
  <si>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</si>
  <si>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</si>
  <si>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</si>
  <si>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</si>
  <si>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</si>
  <si>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</si>
  <si>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</si>
  <si>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</si>
  <si>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</si>
  <si>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</si>
  <si>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</si>
  <si>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</si>
  <si>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</si>
  <si>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</si>
  <si>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</si>
  <si>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</si>
  <si>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</si>
  <si>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</si>
  <si>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</si>
  <si>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</si>
  <si>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</si>
  <si>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</si>
  <si>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</si>
  <si>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</si>
  <si>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</si>
  <si>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</si>
  <si>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</si>
  <si>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</si>
  <si>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</si>
  <si>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</si>
  <si>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</si>
  <si>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</si>
  <si>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</si>
  <si>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</si>
  <si>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</si>
  <si>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</si>
  <si>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</si>
  <si>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</si>
  <si>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</si>
  <si>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</si>
  <si>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</si>
  <si>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</si>
  <si>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</si>
  <si>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</si>
  <si>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</si>
  <si>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</si>
  <si>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</si>
  <si>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</si>
  <si>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</si>
  <si>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</si>
  <si>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</si>
  <si>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</si>
  <si>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</si>
  <si>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</si>
  <si>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</si>
  <si>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</si>
  <si>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</si>
  <si>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</si>
  <si>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</si>
  <si>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</si>
  <si>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</si>
  <si>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</si>
  <si>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</si>
  <si>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</si>
  <si>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</si>
  <si>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</si>
  <si>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</si>
  <si>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</si>
  <si>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</si>
  <si>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</si>
  <si>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</si>
  <si>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</si>
  <si>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</si>
  <si>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</si>
  <si>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</si>
  <si>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</si>
  <si>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</si>
  <si>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</si>
  <si>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</si>
  <si>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</si>
  <si>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</si>
  <si>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</si>
  <si>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</si>
  <si>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</si>
  <si>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</si>
  <si>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</si>
  <si>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</si>
  <si>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</si>
  <si>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</si>
  <si>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</si>
  <si>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</si>
  <si>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</si>
  <si>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</si>
  <si>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</si>
  <si>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</si>
  <si>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</si>
  <si>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</si>
  <si>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</si>
  <si>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</si>
  <si>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</si>
  <si>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</si>
  <si>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</si>
  <si>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</si>
  <si>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</si>
  <si>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</si>
  <si>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</si>
  <si>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</si>
  <si>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</si>
  <si>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</si>
  <si>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</si>
  <si>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</si>
  <si>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</si>
  <si>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</si>
  <si>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</si>
  <si>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</si>
  <si>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</si>
  <si>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</si>
  <si>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</si>
  <si>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</si>
  <si>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</si>
  <si>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</si>
  <si>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</si>
  <si>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</si>
  <si>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</si>
  <si>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</si>
  <si>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</si>
  <si>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</si>
  <si>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</si>
  <si>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</si>
  <si>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</si>
  <si>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</si>
  <si>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</si>
  <si>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</si>
  <si>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</si>
  <si>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</si>
  <si>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</si>
  <si>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</si>
  <si>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</si>
  <si>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</si>
  <si>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</si>
  <si>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</si>
  <si>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</si>
  <si>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</si>
  <si>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</si>
  <si>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Row Labels</t>
  </si>
  <si>
    <t>Grand Total</t>
  </si>
  <si>
    <t>Sum of Sales</t>
  </si>
  <si>
    <t>Sum of Profit</t>
  </si>
  <si>
    <t>Profit by Year</t>
  </si>
  <si>
    <t>Sales by Sub-Category</t>
  </si>
  <si>
    <t>Category in Sales</t>
  </si>
  <si>
    <t>Customer count by Year</t>
  </si>
  <si>
    <t>Count of Customer Name</t>
  </si>
  <si>
    <t>Sales by State</t>
  </si>
  <si>
    <t>States</t>
  </si>
  <si>
    <t>Top 5 Customer by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</si>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</sst>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00,\ &quot;K&quot;"/>
  </numFmts>
  <fonts count="6" x14ac:knownFonts="1">
    <font>
      <sz val="11"/>
      <color theme="1"/>
      <name val="Aptos Narrow"/>
      <family val="2"/>
      <scheme val="minor"/>
    </font>
    <font>
      <sz val="11"/>
      <color theme="1"/>
      <name val="Aptos Narrow"/>
      <family val="2"/>
      <scheme val="minor"/>
    </font>
    <font>
      <b/>
      <sz val="11"/>
      <color theme="1"/>
      <name val="Times New Roman"/>
      <family val="1"/>
    </font>
    <font>
      <b/>
      <sz val="12"/>
      <color theme="1"/>
      <name val="Times New Roman"/>
      <family val="1"/>
    </font>
    <font>
      <sz val="12"/>
      <color theme="1"/>
      <name val="Times New Roman"/>
      <family val="1"/>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2" fillId="0" borderId="0" xfId="0" applyFont="1"/>
    <xf numFmtId="0" fontId="4" fillId="0" borderId="0" xfId="0" applyFont="1"/>
    <xf numFmtId="0" fontId="5" fillId="0" borderId="1" xfId="0" applyFont="1" applyBorder="1"/>
    <xf numFmtId="0" fontId="5" fillId="0" borderId="1" xfId="0" pivotButton="1" applyFont="1" applyBorder="1"/>
    <xf numFmtId="0" fontId="5" fillId="0" borderId="1" xfId="0" applyFont="1" applyBorder="1" applyAlignment="1">
      <alignment horizontal="left"/>
    </xf>
    <xf numFmtId="0" fontId="5" fillId="0" borderId="0" xfId="0" applyFont="1"/>
    <xf numFmtId="0" fontId="2" fillId="0" borderId="1" xfId="0" applyFont="1" applyBorder="1"/>
    <xf numFmtId="164" fontId="5" fillId="0" borderId="1" xfId="0" applyNumberFormat="1" applyFont="1" applyBorder="1"/>
    <xf numFmtId="0" fontId="3" fillId="2" borderId="0" xfId="0" applyFont="1" applyFill="1"/>
    <xf numFmtId="0" fontId="2" fillId="2" borderId="0" xfId="0" applyFont="1" applyFill="1"/>
    <xf numFmtId="164" fontId="5" fillId="0" borderId="0" xfId="1" applyNumberFormat="1" applyFont="1"/>
    <xf numFmtId="165" fontId="5" fillId="0" borderId="1" xfId="0" applyNumberFormat="1" applyFont="1" applyBorder="1"/>
  </cellXfs>
  <cellStyles count="2">
    <cellStyle name="Currency" xfId="1" builtinId="4"/>
    <cellStyle name="Normal" xfId="0" builtinId="0"/>
  </cellStyles>
  <dxfs count="51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5" formatCode="&quot;$&quot;#,#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5" formatCode="&quot;$&quot;#,#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5" formatCode="&quot;$&quot;#,#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5" formatCode="&quot;$&quot;#,#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5" formatCode="&quot;$&quot;#,#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numFmt numFmtId="164"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5" formatCode="&quot;$&quot;#,#00,\ &quot;K&quot;"/>
    </dxf>
    <dxf>
      <numFmt numFmtId="164" formatCode="_(&quot;$&quot;* #,##0_);_(&quot;$&quot;* \(#,##0\);_(&quot;$&quot;* &quot;-&quot;??_);_(@_)"/>
    </dxf>
    <dxf>
      <font>
        <name val="Times New Roman"/>
        <family val="1"/>
      </font>
    </dxf>
    <dxf>
      <font>
        <name val="Times New Roman"/>
        <family val="1"/>
      </font>
    </dxf>
    <dxf>
      <font>
        <name val="Times New Roman"/>
        <family val="1"/>
      </font>
    </dxf>
    <dxf>
      <font>
        <name val="Times New Roman"/>
        <family val="1"/>
      </font>
    </dxf>
    <dxf>
      <font>
        <name val="Times New Roman"/>
        <family val="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dxf>
    <dxf>
      <font>
        <name val="Times New Roman"/>
        <family val="1"/>
      </font>
    </dxf>
    <dxf>
      <font>
        <name val="Times New Roman"/>
        <family val="1"/>
      </font>
    </dxf>
    <dxf>
      <font>
        <name val="Times New Roman"/>
        <family val="1"/>
      </font>
    </dxf>
    <dxf>
      <font>
        <name val="Times New Roman"/>
        <family val="1"/>
      </font>
    </dxf>
    <dxf>
      <font>
        <name val="Times New Roman"/>
        <family val="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dxf>
    <dxf>
      <font>
        <name val="Times New Roman"/>
        <family val="1"/>
      </font>
    </dxf>
    <dxf>
      <font>
        <name val="Times New Roman"/>
        <family val="1"/>
      </font>
    </dxf>
    <dxf>
      <font>
        <name val="Times New Roman"/>
        <family val="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 &quot;K&quo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dxf>
    <dxf>
      <font>
        <name val="Times New Roman"/>
        <family val="1"/>
      </font>
    </dxf>
    <dxf>
      <font>
        <name val="Times New Roman"/>
        <family val="1"/>
      </font>
    </dxf>
    <dxf>
      <font>
        <name val="Times New Roman"/>
        <family val="1"/>
      </font>
    </dxf>
    <dxf>
      <font>
        <name val="Times New Roman"/>
        <family val="1"/>
      </font>
    </dxf>
    <dxf>
      <font>
        <name val="Times New Roman"/>
        <family val="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dxf>
    <dxf>
      <font>
        <name val="Times New Roman"/>
        <family val="1"/>
      </font>
    </dxf>
    <dxf>
      <font>
        <name val="Times New Roman"/>
        <family val="1"/>
      </font>
    </dxf>
    <dxf>
      <font>
        <name val="Times New Roman"/>
        <family val="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name val="Times New Roman"/>
        <family val="1"/>
      </font>
    </dxf>
    <dxf>
      <font>
        <b val="0"/>
        <i val="0"/>
        <sz val="10"/>
        <color theme="0"/>
        <name val="Times New Roman"/>
        <family val="1"/>
        <scheme val="none"/>
      </font>
      <fill>
        <patternFill>
          <bgColor rgb="FF0C769E"/>
        </patternFill>
      </fill>
    </dxf>
  </dxfs>
  <tableStyles count="1" defaultTableStyle="TableStyleMedium2" defaultPivotStyle="PivotStyleLight16">
    <tableStyle name="Slicer Style 1" pivot="0" table="0" count="5" xr9:uid="{6A1DBAE7-2004-4E1E-AF0F-983C1BF6C740}">
      <tableStyleElement type="wholeTable" dxfId="516"/>
      <tableStyleElement type="headerRow" dxfId="515"/>
    </tableStyle>
  </tableStyles>
  <colors>
    <mruColors>
      <color rgb="FFCCCCCC"/>
      <color rgb="FF828282"/>
      <color rgb="FF0C769E"/>
      <color rgb="FF000000"/>
      <color rgb="FFFFFFFF"/>
      <color rgb="FF999999"/>
      <color rgb="FF074F69"/>
      <color rgb="FF114CA3"/>
      <color rgb="FF0F9ED5"/>
      <color rgb="FF0876A0"/>
    </mruColors>
  </colors>
  <extLst>
    <ext xmlns:x14="http://schemas.microsoft.com/office/spreadsheetml/2009/9/main" uri="{46F421CA-312F-682f-3DD2-61675219B42D}">
      <x14:dxfs count="3">
        <dxf>
          <font>
            <sz val="10"/>
            <color rgb="FF828282"/>
            <name val="Times New Roman"/>
            <family val="1"/>
          </font>
          <fill>
            <patternFill>
              <bgColor rgb="FF0C769E"/>
            </patternFill>
          </fill>
        </dxf>
        <dxf>
          <font>
            <sz val="10"/>
            <name val="Times New Roman"/>
            <family val="1"/>
            <scheme val="none"/>
          </font>
          <fill>
            <patternFill>
              <bgColor rgb="FF074F69"/>
            </patternFill>
          </fill>
        </dxf>
        <dxf>
          <font>
            <sz val="10"/>
            <color rgb="FF828282"/>
            <name val="Times New Roman"/>
            <family val="1"/>
            <scheme val="none"/>
          </font>
          <fill>
            <patternFill>
              <bgColor rgb="FFCCCCCC"/>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Profit</a:t>
            </a:r>
            <a:r>
              <a:rPr lang="en-US" sz="1400" b="1" baseline="0">
                <a:solidFill>
                  <a:schemeClr val="tx1"/>
                </a:solidFill>
                <a:latin typeface="Times New Roman" panose="02020603050405020304" pitchFamily="18" charset="0"/>
                <a:cs typeface="Times New Roman" panose="02020603050405020304" pitchFamily="18" charset="0"/>
              </a:rPr>
              <a:t> by Year</a:t>
            </a:r>
            <a:endParaRPr lang="en-US" sz="14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8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tables'!$D$3:$D$4</c:f>
              <c:strCache>
                <c:ptCount val="1"/>
                <c:pt idx="0">
                  <c:v>Furniture</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tables'!$C$5:$C$9</c:f>
              <c:strCache>
                <c:ptCount val="4"/>
                <c:pt idx="0">
                  <c:v>2021</c:v>
                </c:pt>
                <c:pt idx="1">
                  <c:v>2022</c:v>
                </c:pt>
                <c:pt idx="2">
                  <c:v>2023</c:v>
                </c:pt>
                <c:pt idx="3">
                  <c:v>2024</c:v>
                </c:pt>
              </c:strCache>
            </c:strRef>
          </c:cat>
          <c:val>
            <c:numRef>
              <c:f>'Pivot tables'!$D$5:$D$9</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F0D4-46E7-899D-C33FD39D03A5}"/>
            </c:ext>
          </c:extLst>
        </c:ser>
        <c:ser>
          <c:idx val="1"/>
          <c:order val="1"/>
          <c:tx>
            <c:strRef>
              <c:f>'Pivot tables'!$E$3:$E$4</c:f>
              <c:strCache>
                <c:ptCount val="1"/>
                <c:pt idx="0">
                  <c:v>Office Supplies</c:v>
                </c:pt>
              </c:strCache>
            </c:strRef>
          </c:tx>
          <c:spPr>
            <a:solidFill>
              <a:srgbClr val="087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tables'!$C$5:$C$9</c:f>
              <c:strCache>
                <c:ptCount val="4"/>
                <c:pt idx="0">
                  <c:v>2021</c:v>
                </c:pt>
                <c:pt idx="1">
                  <c:v>2022</c:v>
                </c:pt>
                <c:pt idx="2">
                  <c:v>2023</c:v>
                </c:pt>
                <c:pt idx="3">
                  <c:v>2024</c:v>
                </c:pt>
              </c:strCache>
            </c:strRef>
          </c:cat>
          <c:val>
            <c:numRef>
              <c:f>'Pivot tables'!$E$5:$E$9</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3-589B-4379-B5F4-A9B8198491B2}"/>
            </c:ext>
          </c:extLst>
        </c:ser>
        <c:ser>
          <c:idx val="2"/>
          <c:order val="2"/>
          <c:tx>
            <c:strRef>
              <c:f>'Pivot tables'!$F$3:$F$4</c:f>
              <c:strCache>
                <c:ptCount val="1"/>
                <c:pt idx="0">
                  <c:v>Technology</c:v>
                </c:pt>
              </c:strCache>
            </c:strRef>
          </c:tx>
          <c:spPr>
            <a:solidFill>
              <a:srgbClr val="084F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tables'!$C$5:$C$9</c:f>
              <c:strCache>
                <c:ptCount val="4"/>
                <c:pt idx="0">
                  <c:v>2021</c:v>
                </c:pt>
                <c:pt idx="1">
                  <c:v>2022</c:v>
                </c:pt>
                <c:pt idx="2">
                  <c:v>2023</c:v>
                </c:pt>
                <c:pt idx="3">
                  <c:v>2024</c:v>
                </c:pt>
              </c:strCache>
            </c:strRef>
          </c:cat>
          <c:val>
            <c:numRef>
              <c:f>'Pivot tables'!$F$5:$F$9</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589B-4379-B5F4-A9B8198491B2}"/>
            </c:ext>
          </c:extLst>
        </c:ser>
        <c:dLbls>
          <c:dLblPos val="outEnd"/>
          <c:showLegendKey val="0"/>
          <c:showVal val="1"/>
          <c:showCatName val="0"/>
          <c:showSerName val="0"/>
          <c:showPercent val="0"/>
          <c:showBubbleSize val="0"/>
        </c:dLbls>
        <c:gapWidth val="150"/>
        <c:axId val="1602328991"/>
        <c:axId val="1602329471"/>
      </c:barChart>
      <c:catAx>
        <c:axId val="1602328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329471"/>
        <c:crosses val="autoZero"/>
        <c:auto val="1"/>
        <c:lblAlgn val="ctr"/>
        <c:lblOffset val="100"/>
        <c:noMultiLvlLbl val="0"/>
      </c:catAx>
      <c:valAx>
        <c:axId val="1602329471"/>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crossAx val="1602328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latin typeface="Times New Roman" panose="02020603050405020304" pitchFamily="18" charset="0"/>
                <a:cs typeface="Times New Roman" panose="02020603050405020304" pitchFamily="18" charset="0"/>
              </a:rPr>
              <a:t>Customer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rgbClr val="0070C0"/>
          </a:solidFill>
          <a:ln w="19050">
            <a:noFill/>
          </a:ln>
          <a:effectLst/>
        </c:spPr>
      </c:pivotFmt>
      <c:pivotFmt>
        <c:idx val="9"/>
        <c:spPr>
          <a:solidFill>
            <a:srgbClr val="114CA3"/>
          </a:solidFill>
          <a:ln w="19050">
            <a:noFill/>
          </a:ln>
          <a:effectLst/>
        </c:spPr>
      </c:pivotFmt>
      <c:pivotFmt>
        <c:idx val="10"/>
        <c:spPr>
          <a:solidFill>
            <a:schemeClr val="accent1"/>
          </a:solidFill>
          <a:ln w="19050">
            <a:noFill/>
          </a:ln>
          <a:effectLst/>
        </c:spPr>
      </c:pivotFmt>
    </c:pivotFmts>
    <c:plotArea>
      <c:layout>
        <c:manualLayout>
          <c:layoutTarget val="inner"/>
          <c:xMode val="edge"/>
          <c:yMode val="edge"/>
          <c:x val="0.33015436007561993"/>
          <c:y val="0.20361552028218696"/>
          <c:w val="0.31977466977466978"/>
          <c:h val="0.72583774250440913"/>
        </c:manualLayout>
      </c:layout>
      <c:doughnutChart>
        <c:varyColors val="1"/>
        <c:ser>
          <c:idx val="0"/>
          <c:order val="0"/>
          <c:tx>
            <c:strRef>
              <c:f>'Pivot tables'!$S$3</c:f>
              <c:strCache>
                <c:ptCount val="1"/>
                <c:pt idx="0">
                  <c:v>Total</c:v>
                </c:pt>
              </c:strCache>
            </c:strRef>
          </c:tx>
          <c:spPr>
            <a:ln>
              <a:noFill/>
            </a:ln>
          </c:spPr>
          <c:dPt>
            <c:idx val="0"/>
            <c:bubble3D val="0"/>
            <c:explosion val="10"/>
            <c:spPr>
              <a:solidFill>
                <a:schemeClr val="accent1"/>
              </a:solidFill>
              <a:ln w="19050">
                <a:noFill/>
              </a:ln>
              <a:effectLst/>
            </c:spPr>
            <c:extLst>
              <c:ext xmlns:c16="http://schemas.microsoft.com/office/drawing/2014/chart" uri="{C3380CC4-5D6E-409C-BE32-E72D297353CC}">
                <c16:uniqueId val="{00000001-4CCE-4BF0-B630-44414204A15C}"/>
              </c:ext>
            </c:extLst>
          </c:dPt>
          <c:dPt>
            <c:idx val="1"/>
            <c:bubble3D val="0"/>
            <c:explosion val="9"/>
            <c:spPr>
              <a:solidFill>
                <a:srgbClr val="0070C0"/>
              </a:solidFill>
              <a:ln w="19050">
                <a:noFill/>
              </a:ln>
              <a:effectLst/>
            </c:spPr>
            <c:extLst>
              <c:ext xmlns:c16="http://schemas.microsoft.com/office/drawing/2014/chart" uri="{C3380CC4-5D6E-409C-BE32-E72D297353CC}">
                <c16:uniqueId val="{00000003-4CCE-4BF0-B630-44414204A15C}"/>
              </c:ext>
            </c:extLst>
          </c:dPt>
          <c:dPt>
            <c:idx val="2"/>
            <c:bubble3D val="0"/>
            <c:explosion val="7"/>
            <c:spPr>
              <a:solidFill>
                <a:srgbClr val="114CA3"/>
              </a:solidFill>
              <a:ln w="19050">
                <a:noFill/>
              </a:ln>
              <a:effectLst/>
            </c:spPr>
            <c:extLst>
              <c:ext xmlns:c16="http://schemas.microsoft.com/office/drawing/2014/chart" uri="{C3380CC4-5D6E-409C-BE32-E72D297353CC}">
                <c16:uniqueId val="{00000005-4CCE-4BF0-B630-44414204A15C}"/>
              </c:ext>
            </c:extLst>
          </c:dPt>
          <c:dPt>
            <c:idx val="3"/>
            <c:bubble3D val="0"/>
            <c:explosion val="9"/>
            <c:spPr>
              <a:solidFill>
                <a:schemeClr val="accent4"/>
              </a:solidFill>
              <a:ln w="19050">
                <a:noFill/>
              </a:ln>
              <a:effectLst/>
            </c:spPr>
            <c:extLst>
              <c:ext xmlns:c16="http://schemas.microsoft.com/office/drawing/2014/chart" uri="{C3380CC4-5D6E-409C-BE32-E72D297353CC}">
                <c16:uniqueId val="{00000007-4CCE-4BF0-B630-44414204A1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tables'!$R$4:$R$8</c:f>
              <c:strCache>
                <c:ptCount val="4"/>
                <c:pt idx="0">
                  <c:v>2021</c:v>
                </c:pt>
                <c:pt idx="1">
                  <c:v>2022</c:v>
                </c:pt>
                <c:pt idx="2">
                  <c:v>2023</c:v>
                </c:pt>
                <c:pt idx="3">
                  <c:v>2024</c:v>
                </c:pt>
              </c:strCache>
            </c:strRef>
          </c:cat>
          <c:val>
            <c:numRef>
              <c:f>'Pivot tables'!$S$4:$S$8</c:f>
              <c:numCache>
                <c:formatCode>_("$"* #,##0_);_("$"* \(#,##0\);_("$"* "-"??_);_(@_)</c:formatCode>
                <c:ptCount val="4"/>
                <c:pt idx="0">
                  <c:v>595</c:v>
                </c:pt>
                <c:pt idx="1">
                  <c:v>573</c:v>
                </c:pt>
                <c:pt idx="2">
                  <c:v>638</c:v>
                </c:pt>
                <c:pt idx="3">
                  <c:v>513</c:v>
                </c:pt>
              </c:numCache>
            </c:numRef>
          </c:val>
          <c:extLst>
            <c:ext xmlns:c16="http://schemas.microsoft.com/office/drawing/2014/chart" uri="{C3380CC4-5D6E-409C-BE32-E72D297353CC}">
              <c16:uniqueId val="{00000008-4CCE-4BF0-B630-44414204A15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169132267557464"/>
          <c:y val="0.11459192600924886"/>
          <c:w val="0.15977674993423024"/>
          <c:h val="0.798064130872529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tables!PivotTable10</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400" b="1">
                <a:solidFill>
                  <a:schemeClr val="tx1"/>
                </a:solidFill>
                <a:latin typeface="Times New Roman" panose="02020603050405020304" pitchFamily="18" charset="0"/>
                <a:cs typeface="Times New Roman" panose="02020603050405020304" pitchFamily="18" charset="0"/>
              </a:rPr>
              <a:t>Top 5 Customer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4C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95400370035713"/>
          <c:y val="0.16225124378109454"/>
          <c:w val="0.67388833909422541"/>
          <c:h val="0.76934079601990046"/>
        </c:manualLayout>
      </c:layout>
      <c:barChart>
        <c:barDir val="bar"/>
        <c:grouping val="clustered"/>
        <c:varyColors val="0"/>
        <c:ser>
          <c:idx val="0"/>
          <c:order val="0"/>
          <c:tx>
            <c:strRef>
              <c:f>'Pivot tables'!$AB$3</c:f>
              <c:strCache>
                <c:ptCount val="1"/>
                <c:pt idx="0">
                  <c:v>Total</c:v>
                </c:pt>
              </c:strCache>
            </c:strRef>
          </c:tx>
          <c:spPr>
            <a:solidFill>
              <a:srgbClr val="114C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tables'!$AA$4:$AA$9</c:f>
              <c:strCache>
                <c:ptCount val="5"/>
                <c:pt idx="0">
                  <c:v>Martinez</c:v>
                </c:pt>
                <c:pt idx="1">
                  <c:v>Adrian Barton</c:v>
                </c:pt>
                <c:pt idx="2">
                  <c:v>Sanjit Chand</c:v>
                </c:pt>
                <c:pt idx="3">
                  <c:v>Raymond Buch</c:v>
                </c:pt>
                <c:pt idx="4">
                  <c:v>Tamara Chand</c:v>
                </c:pt>
              </c:strCache>
            </c:strRef>
          </c:cat>
          <c:val>
            <c:numRef>
              <c:f>'Pivot tables'!$AB$4:$AB$9</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0AB8-48D4-A21F-8D082A19BFC6}"/>
            </c:ext>
          </c:extLst>
        </c:ser>
        <c:dLbls>
          <c:dLblPos val="outEnd"/>
          <c:showLegendKey val="0"/>
          <c:showVal val="1"/>
          <c:showCatName val="0"/>
          <c:showSerName val="0"/>
          <c:showPercent val="0"/>
          <c:showBubbleSize val="0"/>
        </c:dLbls>
        <c:gapWidth val="100"/>
        <c:axId val="1409013520"/>
        <c:axId val="1409008720"/>
      </c:barChart>
      <c:catAx>
        <c:axId val="1409013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09008720"/>
        <c:crosses val="autoZero"/>
        <c:auto val="1"/>
        <c:lblAlgn val="ctr"/>
        <c:lblOffset val="100"/>
        <c:noMultiLvlLbl val="0"/>
      </c:catAx>
      <c:valAx>
        <c:axId val="1409008720"/>
        <c:scaling>
          <c:orientation val="minMax"/>
        </c:scaling>
        <c:delete val="1"/>
        <c:axPos val="b"/>
        <c:numFmt formatCode="_(&quot;$&quot;* #,##0_);_(&quot;$&quot;* \(#,##0\);_(&quot;$&quot;* &quot;-&quot;??_);_(@_)" sourceLinked="1"/>
        <c:majorTickMark val="out"/>
        <c:minorTickMark val="none"/>
        <c:tickLblPos val="nextTo"/>
        <c:crossAx val="140901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tables'!$AD$4:$AD$16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tables'!$AE$4:$AE$16</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448A-4909-BBA4-0ADDC0E36E81}"/>
            </c:ext>
          </c:extLst>
        </c:ser>
        <c:dLbls>
          <c:dLblPos val="outEnd"/>
          <c:showLegendKey val="0"/>
          <c:showVal val="1"/>
          <c:showCatName val="0"/>
          <c:showSerName val="0"/>
          <c:showPercent val="0"/>
          <c:showBubbleSize val="0"/>
        </c:dLbls>
        <c:gapWidth val="50"/>
        <c:overlap val="-27"/>
        <c:axId val="1409045680"/>
        <c:axId val="1409046160"/>
      </c:barChart>
      <c:catAx>
        <c:axId val="140904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046160"/>
        <c:crosses val="autoZero"/>
        <c:auto val="1"/>
        <c:lblAlgn val="ctr"/>
        <c:lblOffset val="100"/>
        <c:noMultiLvlLbl val="0"/>
      </c:catAx>
      <c:valAx>
        <c:axId val="1409046160"/>
        <c:scaling>
          <c:orientation val="minMax"/>
        </c:scaling>
        <c:delete val="1"/>
        <c:axPos val="l"/>
        <c:numFmt formatCode="&quot;$&quot;#,#00,\ &quot;K&quot;" sourceLinked="1"/>
        <c:majorTickMark val="none"/>
        <c:minorTickMark val="none"/>
        <c:tickLblPos val="nextTo"/>
        <c:crossAx val="140904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Sales by Category</cx:v>
        </cx:txData>
      </cx:tx>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r>
            <a:rPr lang="en-US" sz="1200" b="1" i="0" u="none" strike="noStrike" kern="1200" baseline="0">
              <a:solidFill>
                <a:schemeClr val="tx1"/>
              </a:solidFill>
              <a:latin typeface="Times New Roman" panose="02020603050405020304" pitchFamily="18" charset="0"/>
              <a:ea typeface="+mn-ea"/>
              <a:cs typeface="Times New Roman" panose="02020603050405020304" pitchFamily="18" charset="0"/>
            </a:rPr>
            <a:t>Sales by Category</a:t>
          </a:r>
        </a:p>
      </cx:txPr>
    </cx:title>
    <cx:plotArea>
      <cx:plotAreaRegion>
        <cx:series layoutId="funnel" uniqueId="{FAC27010-F2EF-4139-85B7-414BD178BDC3}">
          <cx:spPr>
            <a:solidFill>
              <a:schemeClr val="accent4">
                <a:lumMod val="75000"/>
              </a:schemeClr>
            </a:solidFill>
          </cx:spPr>
          <cx:dataLabels>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axis>
    </cx:plotArea>
  </cx:chart>
  <cx:spPr>
    <a:solidFill>
      <a:schemeClr val="accent1">
        <a:lumMod val="40000"/>
        <a:lumOff val="60000"/>
      </a:schemeClr>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Times New Roman" panose="02020603050405020304" pitchFamily="18" charset="0"/>
              <a:cs typeface="Times New Roman" panose="02020603050405020304" pitchFamily="18" charset="0"/>
            </a:rPr>
            <a:t>Sales by State</a:t>
          </a:r>
        </a:p>
      </cx:txPr>
    </cx:title>
    <cx:plotArea>
      <cx:plotAreaRegion>
        <cx:series layoutId="regionMap" uniqueId="{FE117B26-EA01-4C8A-85B2-4E56D475F067}">
          <cx:tx>
            <cx:txData>
              <cx:f>_xlchart.v5.2</cx:f>
              <cx:v>Sales</cx:v>
            </cx:txData>
          </cx:tx>
          <cx:dataId val="0"/>
          <cx:layoutPr>
            <cx:geography cultureLanguage="en-US" cultureRegion="ID" attribution="Powered by Bing">
              <cx:geoCache provider="{E9337A44-BEBE-4D9F-B70C-5C5E7DAFC167}">
                <cx:binary>1H1pb9w41vVfCfL5lZukSIoaTA/Qkmr1FjvO4nwRqm2HonaJ2qhf/9yyy46trnTcGA9eVHUDga1i
1SUP73buJf3vm+FfN+ndpn43ZGmu/3Uz/P4+apryX7/9pm+iu2yjjzJ1Uxe6+N4c3RTZb8X37+rm
7rfbetOrXP5GEKa/3USburkb3v/n3/Bp8q44KW42jSryi/auNpd3uk0b/TfP9j56t7nNVB4o3dTq
psG/v/+jTja53uj37+7yRjXmypR3v79/8a73736bftZfvvddCqI17S2MtemRcF2BbMzc+5d4/y4t
crl7bLnkiNouZowJdP9ij999tslg/Gskupdnc3tb32kNU7r/9/nIF/LDg8v3726KNm+26yZhCX9/
/ylXzd3tu4/NprmDyStd+A9v8IvtJD59vJ/1by9X/j//nvwC1mHym2fgTBftV4/+gs3pRuvNTdTq
u6Z5Q4AoOcIOsR3q2A8A4JcAOfiII4ZsWzgvkXm1PPvhmQyfYHT6x0Fi9EetxiLfPC7Uz9Tnf7hL
zu7+rDc6+aUIL7fy32kwxUeMONh2HP6wQcjLDeK6RwIjh2y1fJ8Gv0ai/Vvkx8jJ7jibHeTuOFVa
F22tfrU9Xo+NLY5s7oDppHg/NmBdHcd2MMEP1ndiXV8j0X5sfoycYHN6fpDY/JFu/txkb6g2Njly
OKeEELCbzz2e4EeCgj0lCFTm/vW4H3Ye79eS7IfkaQoTRP44OUhEHsOSd8X3d36Rttmf6i3hEUcu
oo7ANn0Jj+McIcyJy22IW7YveP4QDD3A80/F2o/V/k+ZABf4BwkcgFXUm9vicd1+5gX/kZkD78IY
ouTBzOGXmGHEjhiAaXP78UsfwHqNKPsB+jFyAop/mPbN36Tqe1Hnb6pDzhFhlHMXu/thwe4Rh+DS
wXTnfibovEqmn+DzbOwUoT8OVG3y/O6mUTdt87hM/73mbIM3h2Fm22wvRA54KVsQgckkMvCLV0nz
E3CeD56ic3WQ6AR36abf1HdvB43tHiEkHE7sXWbsvjRqDjuiXHBq450jmiD0Gon2w/Nj5ASbYHaQ
2MzB36jbNwwOiDhiLmOY7lJiNPE3AsJq4diUiN0bJm7nFQLtR+Zp4ASY+WGGcIu7opZv6nHIEadg
rqi7y3emwNhHlFIgM9AuF50A8wqB9gPzNHACzOIwfc3ppjbpJr99Q2sG8TTQBGDLJlaMHzkIE9d2
6UM4PUHkNZLsh+THyAkmp8FBWrHV7SZ6w5iZ0iPIYICXeYy9JsQrxvSIM9d2BJo4ll8Ksh+P3bAJ
GKvDBONj0TbRu2CTFM0b+hXAhNocU+Y4D8owoQbAqB0RG4F14/RRNR8SmdfKsx+al6MnCH08TITO
7vp3y01W6ki9ZVRG7SMuGMfuY8AM9uo5ewN0OKAH/ADa5TzAhj6nB14t1n6kJsMnUJ0tD9OypanK
C6UfV+oN0hp0hMGwQcK/8yoTryPcI0wFt5n4EVs/R2n1Con2A/Rj5ASb1WGGaCdFq7Ta/Lpm8Q/Y
GnTkQkUAcdCih9dLFXIxlASxIESgh8cTW/cqkfaj82zoBJ6TwwzUVvntG4PjHgFd41LxWG+d2Ddg
p4ENAPcE/PT9axoc/Fqg/dA8zWQCzOrsIGzazd8WjB9sy4Nde/HOf1otd4+g1MocSGEeVn+CDtTa
0NbqPUXTE9WZ1LF/LtZ+jCbDX8zkMIrkq6J/y3iNHCGHcsCD7ofDBrjA0GG0e84fXdxD1PYrafaj
8DBqqiaHab++3Onm3WcFLMDbMs8CeADCoHyzq6FNAmmBgHi2HdtFO54A9Oi5/3+1WPsRmgyfQPXl
80FYtBdSQ+/P8Vt3/gggySj0BTg7W4YnYQDUrgVYM7B3T8nQc4x+Lc9+cB7HvZgfTO/jYaICS9Le
JOZx//73sbPtbPs5iOBspzsTYkAwiAAc6BrAO3JzEgEcv0KinyDzNHKKzfVBYnO6Ufnd2wFD2ZEN
1TTKninE89STu0cEA3sALmlv3PxLcfajshs2geR0dpiQqJtIyU3+hqhAAyM0x7ngax5W/a/qAp1z
LkTMu+eTGOD0FRL9BJinkVNsVgeJzdUdlBS1vntDlbEZ9NKAGUNix/dPetMgm7GpTbZF6IcADnzQ
cx/zKpH2o/Ns6ASeq8PIaF5IDf7/VG3heVu+c7v8LpTRHlsDpyEAPcIu1NBsMmHRXiXLflyeDX0x
Q5jgoeKiNTQOqrJUj5v3DYIAqPsTqD4/8WPuy+AMCDTOOIGGm53i/MWqvUqon0H0bPAUpMMM086K
+n9RL3CgnMltBF1qD75ngtK2XkA5UDWP7Z3w/Ll5e61U+2F6OXqC09lhVg1Oi7x5U7KTQrsgNNdg
F2rO968JY4MRaBJlmPBto+FzcF4hyn5cngZOIDm9Osiw4Isp4BCKfFyc/962wYkG0BYOXn//kRNo
Vj/aNndQ4G4e1Orxux9Ym1cItB+Yp4ETYL5cHyQwZ3fd5i27aqDhyWYclh3C5fvXJJLGmIPTYXDQ
ZBfNTYK1X8uzH5bHcRNUzg6TptlWCNd3tb4zj7v2DTQGymnAlbnM3tFlkzDagVYBCBXgHNoDcNOe
6NfJ9DN0fsxnitD6IPXmU7OJ3g6brdbA8SwoOe86OCfYYAwHtByophE+idF+Jcd+PB5GTZD4dJiu
ZbsvT+8GdfOGfTVwoJES4JYx3R2H+ovD50cYCVAn8Rf79Rpp9qPyfCYTbM5OD1JLtjO6Lurk7TRl
6/dtl9Dt0Zp9oRg01EJGg6C5Y8efTfTlNRL9HJ2HuUyxOVDPf5/N+Ju6gMaNzdshBHQNs6Hl7CkC
mJRtHGjbEBAAcL7TrSlCr5brJzhNxk/R8g9Sk86TFDoH3/TsGuAkbEg9dy5n2v/sQgANJg6hxz62
Sd75Gon2I/Rj5ASb8+PDxCZSb+h7KKT7cFQeks39ETT0pcMTqHvSH+0Dz1PO819I8xNM7kdN8Vge
Jh71nSzesjpgg88RcEzD5rvQ+CWPhgmCXBO6oeB42qMdfcgyz38pyU/Q2I2b4nF5kHh8gJqANmm3
edP2ANAT4cK5tF1RAE3tF5zxFLYQ28r0Uyb6XE9eK9V+hF6OnuD04Y+DxOkygosw3q302x4agNNp
nAjist0JJ3fCCGybbTGQAUCgPeAEsfZznF4r1X6cXo6e4HS5OkicHjq9/weRG9g5BF1nBP9oqHle
m4aGG+HCqRvIRh+QmkRur5drP1bT8RO0Ph5m5HZ1N7zpXTsYqgG2oIDCQwIECehzkKB70IbkCMze
j86P5+r0S3H2Y7MbNoHk6utBKtDnuzqDGsGjnXkDbo1CDyEj8N+EKICjtxxIapcDV3D/mvTZvEKS
/Xg8DZwg8vkwSZz/QfcgpC+YCBeuTnlY+anbge5CiB0YnJ56eD5xO6+R6CfQPHVCTrE5zLDgywaO
3+SyedOQGoqeGEMTtNit/oQkeAip4Rjo46U3YOWeW7HXybQfn+djJwh9OVCElL4pcq3eMueBagCY
LGbzXfQM2f9zNwO9Aw54GQaHC594uBcAvUakn+DzY+gUnv9P8drPr/J6ulMr2DSb2f11es/ufPv7
p/ezh0v+JkN3+3yvU3pY4dUtXLkHLCdYtKdr+rYf8lJD9jVlPxt5t9HN7+8tyJIcKCpAfwHGjEAf
FXxoD0PhERAN2/ZRQeGIDzQkQm3i/bt8S679/h5yL+hYgBorqC8EI9yBeoXenqYEwZxtuw9Qew6H
u3fgih336TbDD0VqIDF/WpXdz+/yNvtQqLzRv7+HY3nv35UP79sKyygchHCw2J6mhMOsICXEnOXN
5hIMErwd/z9paJ/msYxWOnPa40LkzPZyUupj22Q0SGlTaC9pbXypseWZTKYeUoMKUoT7ZRLVVjwL
w9aZ141bf4QTTZbn2qn7WYkmXUSuJT1btW5xXAysmrc8axJ/SCK20uHo1PM2bsPRZxbtuQdX16TM
ownjQeeaJGBlNiyrkK5zkbSdVxtZezIT8hPOtRt6HatD3+XxV7fvP2OdhtyjoTafxqYbfZiSmavO
QkFD4/ZC9gVeg/lVkTfkup81oZV2/miF1SUzlTqBIbgMauR0i7KwLlRYxjqIhrhf1nZVnI69yb1B
2+jLWNfdcWwjcxWWxp6bWkcfiKt55bnjduZpnugZybgKFI7TOVw61uVe1Jvso4wYmxN7KP1Yw2MH
VfjYxepTkRTMk6LpTgU1c9GljW9VqAhkV3TS04o2H5Mydj6EBbYvQrhqYfAKXlM8L0wLM06FNQZu
G7qecDo6I2WHPW6qNACZk8DWDfVp4WYegX3qhYP9pU2ScolVdOJQQxa4jc6lGLsmIAbRNHC6iPiU
9dTLUznSk8aqu9DTOW88wcfGC7Nm6fZ584lqE8deqUY8szpS+zQ2dubVOmeAB2tPRkGWTYyuVUxY
0MJcZknYfA5zg9ZuX38yiaG+a1D+re5js8ZR6XiZEVHAEjOTuGFBGkt5qWlu50HnFOmpiLPqLM2j
DJY6zSLHK7OCn8tW8w+JbYWBFTnddViH5MJURTxjkg8nZizvGmJL4+Vm5LOwUvLD2Md6PbipV8fc
9m2Bh5OUJ6GXYh4GbW6FF9huvkpd5D5rnGQV8TqUx32D0u5icGVRbWop9TfUV+13FXf4gmclO45l
ZX9MOI0Di+XtCdO64n7TZbBkfZnVpy1B3/qBtmdWSawZ6dEdzbNvTt8X2s9YXq26mLZeqmx0blIH
6yCrjbgWMmqvRqst/LgL0xmvwrT1x6xtsyWiLYvnIS/y1E/zvv8WybFAATatKmfaqvTgJXGNvRFQ
njGnyWYq1x266Iox9RMUoZOych3bH7AJL7qSfOgZvh61e43q1qshh53VDsrKpctV6frUiap60WnY
MUgS/oWF4kqG5R0ibWi82EnLWQ2RxpKlXSfOo5SWXu4K5ccRJ0sJNucSPkF6jq2jM12pY8HdfjXg
PNOwmWk0+K3UPTnVrh7lQoRDLf22Lq8zZZXtZd0YB0TS89hqww9dmxdeXSXlqensLtAdH+YtcheG
2tEqScauuiAjEdmyDXHm+qI18XFioziZKV3mqTeggp1qZoczxy6iVZSFeFaVTe9xx7ICXHLxhdaZ
YV4zHufIsZay0dEiEan0Qk6sOQtN57nI9POcxsqTQ5p8HZhtgiyu+mOhnDnNm8wrQ4NbT2iaeEkd
swuoPCSzkiedx/so80WXUD+usmodJ/YYFG1bLjqqld/hTJ72HethBeJxvKpSxFasEfXpgBrrcy+D
qE2PW5TIIEt1mXpKFmI2WHY2j8tjboavJBx4UNSarIYxHGcM3nWcMlSc4tSulMeoNdReVVQEBaxl
trNKeCfAUtXVhe3W9hUceYx8zksRRAxHvW/K0SxCKywc302T5HqM3dajg9MfM4pjDwzEtzQRsRd1
bTR4zHHrOYHioTeM3Vk6SvO9jcYOnjrOPGKSpp6jynYxhPqGhrwKuBO5iRfxHAcFQe0qzEzqF0VY
n6i0/QaOhc/7Ju2W+Vj1oKVhYY1eU/Y997NMNTckB28zg85zfUKz0J13En+UDhdL28rQsUJO6de5
iBepY2VeNNZLXQrkAf0iZrlTGB/nVrckdY5WyDjYD90kWvGeDjNoFkDHvOmRBx5bzHWJyEnrYPd4
yB01G0h6GfLR+I6WzqIvXS28sFbfW2XawjOOoF5Wgu3tcZcG0HlYrSoXZ6MXy6QK0GB/qHHhW8VA
jM9ARU+jUqozhQbhJ2lp+WZM3IARhdemqcJ531bHQ5ZVMzQO+pYV9eDLrOxncZqWJ41tS29sabSq
R/dP4TbZSrL6tnJlO2uT/s8so+0MYYNnbQvuBtfRStRaLts+tYMsFGcdDi8bndtndkZyT7Qdu+ip
yua1pc+kiS9bpK2LPoo/DLCu63BgBLQxPZNONs4HnrjgGpVkyOOd5nM26jqgiStzj3Vt49d0MJ9o
YozXt7Cul1WrJF+PcWPaU6ORLGYEPGftETXYpdcg28jIo31h0IznYkSzKHTL8WOmkGt97TUZTKAc
R4yBYpr4qEtyZ/SGBKcpnTkNxmZZMvWROTWPg7EbIZTRSUrPugTXsK0Ytj0Sx3HhIVxnd6bAA/NQ
O1bnpCBWFJRxPX6xy3b4khVoWDtNjI/bKteLylh943eZM3Afm6RbI570YPrTHNagi5qlydA4wxlY
TJFYfGNiEQcQz8XrDrmt7cFRouxSjK1aZyjTAbRCzqAo2M8NEfK2Iq210E3PPmgjqnkvKjy36ybO
vSwH85pUNixQYpJhHiEpP1MTloETZ41Xl4mGoCOz6VLVI+0CNLLW64sW9x54t7H3Clrax3XZZtGs
IXWJtUdM6woPPBeaMw2+zRMmErGvnVZ5Y5JGa6NxLoNR6K5doci0x2mUWCurqjgEfiFqEw9Bt/o5
ZhZv/KIZKzVPWOXOCuGOdRDZLQ8SWaFrzeIIB0OM4gsR1dVl7Ma99lxulF9gly20Cod5Daz1csTR
0HlVMnTIQ6Z2tOfUpvmSAqsQhNrFJ1ksMualAP7X0VZ0zjVb2E3YVp4am9Z4Iu9tGK9CXxd2t5TK
6jvPUlrO7MHKzqjhsdxGQFXqZ8Ckr6ii6EsYRrEvSxRGvmxtkcxLQ/MOtkuDfFU3zVcw3uPMhkU6
Llz8J3WSBBSbocwDRMPKSxNkBs+tk2jWN21svLplxG8aPpY+5VF2nldaYJ8nUTtrWHRasr6cu33W
nPStw1Y8EqXxc1uwC53WbTLTLE8XNOf1zAXQ1qLVVRekOTW3Qyiiby7E3J+I4c5xSKOc+8p0zolG
EJoFocTSPc0Qs31inK9NZusvJkykxyWj89QapU8GhlY1MWPt6zjm13ZJu97XoqyXCgqh4EuIe5rG
xtwRK5R+Uym8AXuq1qq38MxUlH/tukQbP6kzJ5xblYpE0KCReLLJ6rnJG/uyxYU9Y7zPvcI4ySyh
yl24Q9bO2NB1x6PT9WdGy/5SO0ntxXk/+DFLiFckZbQxVT9UHikKOseqaLhX4rKeVaRr/KwYlGeH
TTWzeMTnpEPOLcnJcFJqNZ6Jaiw/lj12mA/2PP5eNFhfuTlKv0qMUhkwE7vrwshwrZwUrVEZVnMH
9usxqiS/sMem93tUFisyIviCkVkedmg5M7mDIfZHfMZY2PqF00QJmOYsn/e8ZIs4tfLVgCAWL920
vyrq1J5bqJ41ZRWfK1lHXhxn3VkMFPIxGIkuAAUEZXE6AgELWD47qZUfWVU5S7KYzwzFWeEnnam8
ItOg6zWNj0sFMUqaoQoCqCa9iRLOxqWTRv1MVS3/3jVFf8uzIRJ+mbrDaUfIYM/7mhbz57ewv8gY
b4rS1EpGuyvwn378z1WRwf/317L/+OX2Bv0fP8EBrYer9//2XXAB2LZuq6dv2ub/T58F6euOD9jm
3C9++AsB8JMU/+Em/588fF3+D6c2tne1/zz//3Fz1g/SYDfoMfVnR3A5rgNXeGxPtkMvG6TWu9Qf
enSoCxoJ/A7k+Pf3Ru4yf+hUdOBSD6irQuPItgkLaNMfmb+AC/Owsz1L7yAHHj1O8QWOQHnsy/wn
eT/cvMOhtAvXhwABRaCj+GXen6M2rrMogU0lMRu9sKP5iRyk+ZThofOlZAzKRU/Ls+cLtx/4nGiA
L4RLtIERJiA5kB5AhDwnGprUjRpr5GY5DHF9gayugzizV4u//xagzabfAiVpIFoodEljOHgz+Ram
UVexaFhC6KQWPRmqi6SoO19t9RpZfephXfcBrWLrUvfO8Onvv565QJxOBMAcLqWGzh9BAGMXmJvn
02xbI1RnnGZZpDwd5kMfjfPUidCyo0ycDCSq10M81HphQifDkCnYoQZXrizlazjl/bEQDEuvCIU5
1X2kSk9iiJrF2CcQLiTw3rQwWebbYNg7byhjDqEWEB/Mb4Qx36vGJJd2LJJgHMS4jCjr/NDh1Trj
rPoaqgqC+S6zlFdKbDKvqOyq8jhxxiWqBnzFbVKe1X2Cr8jQDR8auw3XPdflRkC4jcC/duZ7pGFG
XZ52n9M2NwsdD/lJiK3Ur0MFHq8vSH4Shaj4FilTXmOJYGA/KPdEVwOZYc7DS7dzsiboIKouVrBU
eeaDuYaxoYB7CRdEdjBN5Ggyc0ZFrkxhROAMRXTOqjE/Kahbp14qSeqVjqovirSDELhzIEKLG0d4
mkfj6WgPahmirA/sUNXrpCXVhc6acD22zrDgFU5XVTOCOHbTfY5R1n2u4pF/BHTIbNSIzHLCUr/l
Q3Vjih70wcGwh/rcfIqasLhu0QjIVGWOlrx3QYf6OlzbTe6ecGypZVVF5nvfluYTqmGIQbX+wgsh
TsJB0lUlG3zVpqP+Ejd9fjIUhXuSZQJWxI0rGns06yFb4e2IvARC/Jkuw9Tv847MIG1LLkseuV6L
JfdjUtSQRsGPMoFigC9jMsqlNQjt5bStbgYN6iysxiy4atNVIQBc45R9MLRxGgXazut8hrhOV6UW
AlJelgQOJIgLC4fJpexxMuciqs7gMDXzU1d2dxD0QEbUNMk8SxECo4GLb2qous+hW4ynbtXBR9mR
WZSQWXh4gBm7vVWehclW2a2KnVsSdT51YS7Alrhe40I23CUJbMUuyrs7nCizMIrQc0kBibCDYJXm
JaTXlk2zIC1bWNdElhsndZk/9GEcB81gwZ9nKaIwvOQorG6gIjWe5n1kPpE+U4u8AGVIgTKYW0ne
3KKY4ytFVR9EMh3n2IK11RJwjNvtUm+3aJoP3Z2pYfZjYoj0qhGQoLwwC4ph/9dJV16n0gnXqU6u
e0u3a7hdLQMi7TtqXdR5ysp45OkwI6tIs2+ImArS8rD9LAnsTYhEE7UgqBABpek3GjrdXUOd8qyM
GWzKgXT+EAFQQEg087Ci5XkJEf65CwnCeWtCfJUDk3HdMl58sxoKu9VJxnlNwuKbnTED7KTFPg7C
iNKzYgEMSN4XGykcnfvKNpAu1G4S3E9ORKAEutDW5WDKvAkGFY+nvTD6S6mt5NJALCW8TsL64AaH
6yGNM5/3SC2bAi6r9odwUAs2qPqmTDkCmLKkdXzIJqqvWCXuSQwZtT2Di3urs4YTKcgXkbg44ddd
kffNjapbeq2AA0rksrPHHHKYZrTyGVRDesgNIdtn617aLb20t+ljtU0ksTAQRvE2yj3MhjqoqpHP
YR9C9tkQAploMTRgmtr8rC1c4gH3666plXxotilsgdJLi7VnNCuzuYgcdjHWDGynM9hnNZMfQxae
ZVZlB8gBJZJkjFYZST5poDlmbRpCNk3Nn0pAQEu79jaJSLaycnljtql3NHLp5bgtT4qs62cp6wZf
h7K5xUpXM6n08bBN5NO+xuthm9xjyHP81GEykNvUn25JAMstO+PXY7jmsVhbSVkFKq3yEYLMsFrB
pe5pQKyB+hWSzMtU0hVelqbfZTk2wrNZ7ixaTY3v0vwS4lcFPLTlHseRLE81j/s5j0BhqzjDx8qE
wwzSQLkat6QHwR3QH1siJNtSImVji1nRW8QvbQFqmeN4EW2JFLKlVHqm3GULLIu9pVv4lnjB9xwM
gbW/0ffMDKSDwNJk94yNTBsgWErgxTjuv+VbYqfVJPXzLdkjexcHEBfwBFwYkEEGWCG76NuFvGeK
wIGLeXdPH5GhmcU5ry7hbBT2cJPoubwnnCA5jaF0MHwTrIu93k6G43yQnSe2XJV7T1vxgZuFqzrV
+86W14JGqsgHttyGCpFdXUB0JuZApwIVVt7TYgaMSAT5ZEm0V4JendIth9Zv2TSgqMiKDCWk8FEE
WqVnEhgdoIhgB5oGs3XJ6+HT2NuxX0MG4AudL/s0sDurWOOaj5tyy+cRk41XZVwW0sfaXQ4jc1cZ
MKkf1JYM7CCxXSdZSX1O0gy2O5CGaS8hQ6Q2vXC2lGJxzy7KuodktBTzyuqymeWmo9dvmUgo8sRf
HS6VJ7Y8Jd0ylq3bWfMqSguvldlFii3w5Qr1K6XswfZo1wXSku7nVEi8SBXseL5lR0U3hDO3D+lp
4RZUeUlvXWbNIM5wNZq1EXWXetB0FtFZxYFPobI6i6Cuc+IODeFQhOlr6aXQ0xFkNEpOSz3iVRll
TuUroNWP0zG0r9vYMdRzWO/EHulTfRwZmQg/xjG6K7MsSwPq5HwIUIy61VhVrl9mVr1occqu+7RV
KhgTFZ/QRuqbzI45OsWadqP0cI4lu3Y7hJZ9lGjlISicAV855MnciVj3ZxEDB9ek/TYuKKuLYWjS
gFddXsxEl6lja0jTxAuNEzse6DrQa3ZXn7iVLqhfD1qnQLQwtRxyEWo/VgU7NyRUyzHKyz9JKSzt
16VJttgg7z5EimMb/FCKx2XMdH7ikpCBcS6bW6HCvvRlT4pkjhINDqcEK/w9T1MRlMYKL8vE2VKo
CYQJTggpbCBZCwFRpDK/ikp2PiplXVpFWcJ0lR3N20QlIpBIMD+DIC8KKB/KP4eyHcsZcLDVGR7B
O0P9qFo/BF+VIvgqxkbfQqkpFgFhEcwPZ2EaeoOBCgKEofzjkFQQlm0DxnxGOpoEcUTSle3w/CSt
x3FJke6DrADKtKljGQMDSqoQWGQNzt3NCusyl277WUFB5lxmEGnkjJdncryXwq2+2haHsDSsqq1R
HjPzvYkhJlGuA+GJW1X4A5jB/NYuedEFluQdeO0OTKUEQ+RlNYhjdGkWEbbaz5FCgB2uLJH7CEop
C5lxc4y6GObfdn0gJfjyAoKt61LLzNdmG/66vLh2miFdEQ1TsCXFVyIbzHdhSrUALr2Y5bFyPax6
bTzDQgTcRWmnq4S41cXfJxF4Xw6BoegL+RL8PQ6wQC9ziJq4SSGl1SylRap16EICAOGwk/tVXNUX
6TaiGe1KBB0A802bWgR5n8Nitw37VUKDt2nZy7TtQRI4cLL981XupD7cFnaRlXHVLKmCyN/nY8vO
Hd6QmWz6cG0oBISRCyvbSDR8cGSRzWKoryzHpvgmwxw2Zm5Xa2135jjvy+pr21J63ikyfOoh4n4g
Kx5uzfzwINXzajaG5PgvwsI5f2JDnRsq41Nh4VBs4nSWrZcW1NK8Duixj6YERUM4js6tFnYduCLY
YLiDHZ80WgQI/NQ6yYdiE5cQNzsUgqC/R/M+5Xy5gtCHQ7aFdrG9BG+a+Mq2gj2ipF5mmV3ZPtwa
GQZatNXJ2Fvdoq7bKADTPM6MbYPjCVuIoOISklcn2qop7ZLL/+PuvJbrRoIz/ETjAjCItziJh1kM
2hVvUFRY5DQIg8HT+wOptSWtrS3f+kYskYcEMKGn+w+NQrv9paz8FVrLa792eRV8CP20O0Rjv14k
QrV93I+e2P/+zr3/YSEiQgkBL6w3odemiPixmPUmIbvKaHWx9JxpBu6mOPR1ZKCfF6JT3uh9lMng
r9kx80UeyvQobOc1LLo/dJPKQ+6RLgnYrP0EX3szK8f9NHddc5OvsryyrFq+OG6ZLTdd2jXzlcqy
8Jz4drm33Hw95gsbuiaUAIHl3p0FTXxQS02+WtXRNQnkemwWaa7cjGxe9ZPet1uEcdxJPMyp8h+F
F5i/kAxYXuw0ritiORBjfdcn79VtdZ4mAliWtOTsFMvUJWnJh1Z3WyEqrYnEb7n6Avn0oan6LaZE
W9pektBHtTfErpX7j64su4OzJN1tyVsoroupJwe1gRzSOZs/pquA0qDre/Wi5FT6l2MFFnrdJzpl
kPI85UgaxgXGusys3dTJpBIXUhaTVDvPGcXg7nmgxvnYJq4dD73synPgr1V6Lklp9sm6fSMhoU/2
FoCzv0ty3w7n2CPjvkJAMnwNqk124GpyemVlRbMH+uaJ0yZqDwtBOIurhVQ+WGwrFoYkn3LauqD6
JsSG7vCHVVBqOo3t7QZPtGpXw8jcLGqjMTO3+2yKqTyqfMxP00x2ZZWaFbmOFBTg1NPHMa9eAkX9
uC529ymEdcr3yuQzRSVjF5U6zC/XlcHn0BEPqnDk2ebg+FDKOT8lZUbQC72xOo9e2L4uRrSvrrEr
8v3KcWK2bXmU0KP3VKLhtemtKp40Rb/PG0T/aGpqmWWx5dlaiEbjVts1WVTtsnoE/nbXCt7BVHo6
2mtan9VQULU0gQQ4z4MPtVTTR8uenANwc/vqDSo/WS4VVmdTPe9Vs3ICjK09/OEUAEp9X3W3Y5AH
7GCXaDImTbiX4UhllLjuGMA+reyRwZoayFGbH4Kf96jOFkalXqt4oDqMvdxdL5qMM7HvelA5R3Pk
LNF2hGY14dIz0CNV7fR/aljGa1sDswxdFl2nAOaXuQmaaz9l4BQH6KmxHG+HoGf+yKsgKO+1yU/h
hgBFIeVmXYIPBTllcqib9a+QXboe8nDtPpV+fT8vQfd5nEbKbctL7+zGHeJaZ9BfdJTcNWJLnLe7
XtwIECvMWxZGW21zIHV1tretumzx3SpLve8AS168fpmOiwLwjgtLO4dpzkFGtuI1XywK+Gxx+w9W
o5iZtiAVeTuLuyZtoH1Tx8DihyxVkl5wHekzVBso0VaBuVpT39wsM+ja2zJ0FiAYlndvXSyTMDdu
CuIhB9N/eEN8GsnyqXVQ7Xwb5KSvqYKrxs4vKljPXYVN6XpKfG/3Bg+IVDAMbk9lC+DI0G9A3pqH
5lh2AEI6y/5S4WpuVrZbs1tMSjKiF7CwMAW9srqlfOg7d6ljEuCIOoWUbGqD5b6fZsC5ZmSKU21V
cPU8keVHDiDOyhZsIw0El/gZ8F9pebtuEu0hKliCDcCdPjQ1OyZdau/OgRh4JOGxFMDXPPwxFgpE
cHXLHrLMBSjzRt1/SQsQl8EazXMj2OaJo6qz2MAV6bmENSr6BGEOSI0IOc9DUg21a9acv1Q7gD39
SoiDhsxPb/jN2yG5lGC3TZu5Z2GJb5a1bulyIJi+qiZZ6gerhDbflmYOdAnhVJ2bFq7Zsqvmumud
ct8jTrsOx6H/E0ZwvbCHFExt2uBEXcvsbnaptHapNRLchTN8bauofVlSkh1l9dG1Doizrc4Ywszr
1RerkUxIWU72YaB8Ogw+6flYsKe39dyrLQwPSTtcVUMFIhnlATlvqfh1DlFzlUsSvmxDvclLtlOA
Au3FDlkS7joNX6c+aV8zO0nvgqkDNlLb+oHjuqDUAYz0eZxkQ7/e0tswAiFNy6Z8qPUMiuRyTCLC
c57ezgZ7BAKeEPfcBYR8cCdA1Fl47l2QCo+jQkfhdR+RhvSmdJ60MvMuql3ws5ZM2KUc3mV+YT91
vhzifGIiERdWZ1NZzfUqp+bac0hi620OMtLDT8OgVXdUa0tyrm2imZvOH40mTe5K8DmrrZwnUTcE
W+LYny2k4KfMr5JL8As0TBskOI+AlqHTJZdpk+l9sZB+wlebbkeZUx7TcGGFtAvJyUixU7OxT6gS
QEHbik1hrLl9qRwBQK3BjGWeUCqMJM7S7/XeAVw+cNizeN7C7BIwGiBH5kq1bvoHVb3pYuPUWz0x
LKBQSi73CtDmuQvI2sWKVmA3DzODaRHespl9VEYwoJY/d9R4krUmrORh0eBlTrXU+blxvf5SdxUg
4hYqkWE6B1XK8g7RWslU5h6olxgOso84HzIgE/akAp1uxsDcBJFtP8k+mL4FTbKcRm49bkjw5C6P
KEK6qu0+D7Ui5eiHtToXCKHivMuzOydoXubZY9TWQMizE2ZslblkDMbKohqadf8nWUnhxtNiEg5l
q43IWyYvv9XCIsjqnnQCaQwZpJnNfp6YcBOW603pAKm//fdtY5q64IgR9qS+eJozFUWEe27Wcblf
HGGOdVbkp1a3bOicrDINPILM7LGy3S5YvXj18vWm81cqMh2Y4zKUf03u2vqHbKCAfQOKg6F7cWGK
H/SWBZilpyTrnHU6ASTwxPocVGgnp9D9tKo0268bEzMCqBwmL+BiZTuFl2MytvFbuvqdDLx/T6nf
xa0/koU/cof/n6nKLz82T/9brb9peJ2Nu/svJu4fQuVf+pH/wFZuv/edq/T9/0DvJ2EWKVPe1Mh/
c5V0fdyMHnTi4G0evKgwpAb4zlXiLOR8COikTrf7Tb38nai0eY2RdDxMbDZIMGxc8H8hKuXPRd12
RdwKEa2oHSTPkhdX/VyEVHahGluX3rfQTsYpQuXqdhyxVjfn60fPm7ry1RXKG45Nbwbj7kfkDogK
RZtYn9NGuY3Ytc5SBpdR5plpX0ai6S90hIDupvLqThhECIvXffbKsVjavfD9quAcDgLX/gbtZKaH
KluC6pXTu0u+SIo4/zb1876TcQ3Ay624nQcBkNmcVc0+rTxVdnGrvbq+tgPTc8tpDRJz5dSyKf4S
w9zyOz9M6fel/2PlCzXd/XeNSfs6iEY3gvLcHLsM10a+/qDiDuw6nzJEJd8S3TZFfzHWbuWS0syD
Ci7WIR1BP8nCeL1lZSW5k/xb4b0hEj9df3tBsnSQt0tm6h+s51rIcPAtP/9a2ITSfDe20pMcZpEj
+uKoFp2qca8yTpIsFq5Yu+Zeu9Ig4rLd1dfycvSzZgDahJFU9i0Ybc/Pfj9GG1Lxwz3COktIWZbQ
1rtkW5Y/j9GS5QJ+T4qvPqpFy9mna5AG/bEKOY5gtdTo+y+lZyUjLon/2m7/Pjfbdd2IHt70Htp4
4V+vC2fVBq2Q4dfUsOb8eLa6avgzcxOnSWNd5FN+1yTZOI5xlrV0KHoPi/8rKPIzI45QgDe5hbzI
xYkgmHmR8i8ATurNubCWTH4VQRWAP3ja8r1XNpIYz+2KLuY2F3Zro0rpzfRYDqRyZEpZXjEovx+I
n60G3ImHzoA30NI122c05C8TMPq5VZiySb4k0dp46tT28ITmIJJ6iKD9QrUwK7+/5D8fHsyHip4X
dbxZb3+RA2RgKOiaLPXV9TW7/Ghsf4XY85SGLKHcSVz/RU2Mek/6HAT+S2uZWUWHOW+tTv/LQvgF
ntoGgIqbXcJG5bViNG7/eQWm0Vp4UTeKzxCGQS1IHrNtQ9Rw20O7m3QBEbTLa4TWHVWfg3CUitDK
pse68wvkYsJWzWNUZ7VqyJ5b5TzUM8Luz78fs58RPxcfCG/PcqllkU3xCqftLVo/xpJJJyEZ9rp8
XtSICCpG9GcxWNaiJQIpMrBZPHYOusSNCtbt9iXv0un/Olh0suO1EYiscMjITc3x822EvTOMZvDb
z03lCWJ4QfRC0zgbyhjvSiYecX9IJ1W+1oXXEFFVVyvbuwhFIeYy7jOi7Rb5TcZvNeRp85W7lF1b
/0tYsX9dY8iFJWDt1j+MGfZ/xfcWqZsualb5eUgcX4B/jkNXTff9OuZdQzlhem5OBPXMz1rT163Z
k7YZ8ai7LjkPqBmKdFdDMpurOuubMUE9b/nJuJs8S1QPfh2la71zZLQQEh1RGLu5tNao4q8ietQI
OH4//87P8DPvG/DCkMXl+Zs7yEZ58fPI95Lysi0a5zkcM9l3xxF4biCFE3Li5iQisvUjPaKMZR+T
bBHcKW0kDfehup7pEBlC3Cu0tdu32r4cytcqKgIYXl0tfKs3uvVvE/QmlF2ZHPgzFM7+cCxFoOSx
g1eSw84wqozUvzzaL+ckjxbxsnLHdnhlAsyt+8ujjWiFg2pqzbNM51JT+arenx/Was3bL6MVlkig
zdj268fAgREt41q0dg38iYwvNYe19u0xPUZSTPqZWK4YDpgryYTIeeVsb3JB0XDCf9Txo2HKfZ7a
6TQTN7JvuWA+Jhb/IxOxGYo6dRmKcQwyMe68Cs2/Bk13Cv73Pj5pDsT1+vtB+CUMI71CV8Z55IUk
Z9Y/DgRbr65v/F48IWhuOQDfDwEnC5e5xBLjZGnzL1vE+eXo3S7p8i44xyJVpBHFr+mJVYBe+t0S
PA2TzQoZzTiyoNghjI9bdG7rHRKNIH6I/Qrfmbqo5qRhYxOmGCWtlmq8D/whTDC9jG44P3BWO/OD
wlFZvgIJe3wHa5d/+33a0h5MS8cLBShZGoKebTrSctkmQhS5zZcIaej8YLV1y514ZcmaLv1xy+Z+
P9rQq2yXH/IOHh7FnrQcx+YV3v/MOwiaA7DJYp6yzFBZx+NUym6XaCspbn1ndZU59JnyuzCOUDEU
WaxUn/eXVjVJ9OkdMUFcAUcL9ybB+SR3vW6X9IuVV1CbyeQiuA6atvrqFtWqHrBF1epVr3al79zZ
tpZ1H1KEet2uJ8oO01FrL5xvVZ8lSxv76NHta2kpO9o3jYrsXbGME7LwdkFai6ujmZHwgzQh4Cnj
eVXagPkJr3CLY+TYk/voV6Nx05212BPEfRdpQBKiHOKH85gFxK9dsFZ6XUn+WIrdeSlNMlEbI1w7
zlGQyr1Xi2V9oj538o+TW6XJXrqjY+8MWVxrAGPHIdpHuaPLXepV6QXiv3Hft5ZerxKkvtbJ1nbm
HCnZw8w6dGVbu8/Gm9NSPEfI+JenZVzkeCOGETbKQm8zffWU76tncPgUN1HXtnY2fIgWQIhTklMD
HNfWDes2hoWTDloBtQ59+NlGh958zZyunZc9S8X036Jp1NpCGawHu7gA8u29cM9p6VX+KalF6d9G
diDK8jT7qAmq7FsWNnJklAGlQ+WiUmtnljQOCJCyD1iFR986NI3bdcF5ipI8q64bD941PRQzdNt8
ranT8/yYIBGbvIekQV1z9gs3S8Mja8WXZdzNqxWpXTWEuUYXJly/B4lP1FqYs04HkSGKzOvFR3Ac
aZcAO3f55P3Zisn3hjOLQ4tkpyU6ZPt26vBAItIyMlz8u8oJ8D/cje/fFHle8TMaaSHH263t4Paf
16mPnPmy8FWXOhf2InAd7gwy7yk4LU1h16CR7iyMji1P5DxOKj0OldclMb4VoQfPIrBmozvdBfdF
IgpdodaWwunO5WSicL7zC4kAJe6jaMvcA4WyvvwYpEki1ivUVAMjJTAA2vUNUbvPvCshE6C6aztH
0l7dF4UuwuSgCwJBemhzG8vTjpC13ZKZRYXuz0ozk2PS6fDPQauOFo6+P53UabheXWBKeJ7SsO93
imyRkXXCKecE2dl+tv0R7l+CuaJT2FJZN8MmCXib2Y30j0WmtxGT1VjypR1Qwz42dbCFfBeILcRg
pceWBbA2FAEn/LQ1n+veHzUDKmb4ejTljOkYDQlXqzKbVAzsepseu3Mzx/vDrpZtnBsXtHjci0ko
pkI0JVzNt76n4VMPWZPz6pqdDm2zaTHCDJqPGUQxCF1TNFPeMF4iW9tTNq2uvWC+DLZbzplpzDg+
K4srSH7Uf07Esi0wX4lt5j0j+F4VofFA3jnbfJQjNuw19zDjr+cZvz+PUpCdnylLM77nLV3rP5ae
m0QSoiqiTELamaGzPXxfPck6RPzJoBDbwyWjeRuMiVWjdg6OAiYn8tDR8D85eOWNtHIlHr8PNQLI
7eN/D/L758innfImcLqaG8AGls2fy9zvcnXKG2l46N5ZF34rRa+QW4+kqWkbYWp6m6gWyyxLjfx0
Uum5sSOTeLFdZrPx76J6ahml2akrPuJ0VKJqRzGAljFGPpky3cgfHL5ZBanVf47eR7Dt2EHEtfdn
ypx8Mv2uaxtf2xdmCrcc1nqf2vfl4SclsjtUlDm/gcWz2h4epVPGUKS22i6TuZnPN03bW0H2vIrc
ncZLnlRuw/u+kNbJTNwlD7n9FTtXA78Hmy1ZXcOYbbf+PqAArSv/aSvZusFBWF5TFufVAYjtTulW
91kHnU8oZa+jIt3qg0Ezv/kcOP1n208bls/gwRjx8FiKWa4DiM/2B515++LOaciXqrG27VBDp/Cl
mfw0089TlVZpfmzSkL+b4YZK5QVelMAer+T7WsmLIRqD0/chj4pZcTtLLkv+CCdAy8WLLkcEdJpR
LvnWM5lbEYJZ9mJs8p01pAkXx7DUUleNVQcCgC5oq2+Ypmw6B226bWcku1s5VKKcKcJjSbK4mEsZ
DdXSXoxua6HKrpBq1HOcDIg3zrj+Jz6fjT3e8Zik0atu637iXwP/5L94lsZGFfcgXhUWtTEBMNGq
4Op2lrbzRx+AmZIhMeu29jWGAaCURfaQN3GosmoKMYhwxNYYQJskGs5exFG1fLL8pSDepFXbluXF
d9ClGKtMFccpq5q2+2Jc1GTyoitQLlon+bZn+jasGLAh0WWyfpRZ2OrxuZc60/4FpPX26DigB4ZI
dogYeaIy1YN38FfUFaD7eE/4mb1026rZuCy+vKMM4VBqfhsudXveMc8dvigW+FbG5gAGIs6rFfSF
1lllE8UK5bhf38jOVnzCN/a2v2dvGlhXqJqoilfbq1RynJoey/c5TfrNurO+F6gJ736ktoZdKkEV
Erv0/Je6NiWW7rGqKmrHukQirtGH6hyoCr3ZSKiU/sai3w6GSFMcQUm3wZtyaTO+zhSWIFZF1aT8
Om+F5yk/adKzRFzqZFAqv0V0t5XyeP4IP0EJRTl+cCn2THJYkkKY7OjrDjfuvmkFL66OAzsJ/Rc3
lTaPw2EYMfmrcFeeyoe4ZkBrL9nGXDnKZvG9j2QxtuA1MrdyOV/q1auT4EO5Tlo8KpJpivS16yP/
hXjL+hK6WxmBwrW2Z0i6RhD811ptAwgFtmEeoKCt7l78yGQ9JrcFy8Kt7/edSY6u0w6j+EvTyQAV
ICeapD3DUIESiV1Y2YH6SN2uy/HJSnvM+rvEMzJbHjQ6Atl/RYk2986nIQkHZZ0UHRxwYwtnHcqP
qzs5LkJETgf4FUybLTllEHjRZE+s8rqIHHzQrRHBHAca/HbZf3+S97nsuwIYZed5yJl5rLdwU1Xz
Fv8ik27RhOx/27z5UG+fgMdkzJLC2b7n2ZbgEyY12wcTOXl8AsXwhgDmVdKxlVOyxeR2HY3dHQo2
6rYro3r7yfclS05JJIroqMGP3lGjLZyKFGGgUTKIbUdZ4f2UBTSeiLXVgDG5Zk0i56z7ZtvlqVhd
Rn8ATeWLS1o2nvsVlfKja4HS3VLdb3de5uDxL98v5KmII61nqYjH94qtQbAdlHjpusn9UL4HrLKa
tr/ch/YG2YiqF9s9Kl+57r5O675NYLT8STxOudfxzHByBUspd9ItjcvchWsEc7Xd1vS24URbco7E
iTdtm7xzNjAetRliEWcfJKtT4inPhqauD1lRsRuP7wMCWrIFvZKen/xdd7BFcZU5sgrCw+/Lq18K
evBU4gMr2CG4+ZhHfinosxGkDVTHecza1ueugzRd2A2IM6vbXrjbDqpmGMEsnvN+u/ffX34DoX6o
7bbL87I5Wvzi5OK1cr+CVGpaWqGHAHXke2gsCE/b+IOBVrxJ6Xcw8i8wE7sJy5fFtXj3A//6W1n/
A8Svw7IPE1LJv9eIVeIc2fUd8pI73ry2re4IwQBfprxghlsXH6G3+x4cf38vP0MIHraxzY+zNZmG
NGKd/4LkJrN0zMjWe+SNLoSxHMsSIXoYQiT/a0vq/G/j/M8L0m0P4MAP8aox17+A2DSaQTdQQ+T2
S8NBkZac+OfAlIS57zv79w9ob1Dsf0/s9oRb/18PVj50eDOt/OWCuB3ctBkr/+F7xMDGFbKIjC8N
nVwWdwhnWi4kq/owaWmKfT01WzyXitAghtXlPPqXO/p5pXNHlFLbK79lEHmITX4Fj01kCQhZ2T+g
Udk2lSavY48vU4l2/piHc84UZO5k2JmR5HAgtRAYwATJj+yndTf3VPZHr5abXH0htJgdob7n4+yP
xL7NjaSe3Ol31Ld7D7P/8hA/Q4vUJhBUvDfb2ZpaRT5b5udF3FhjlhRLF32x6Azz93g5frnlAErW
W52gwxlDmFVjAAqwglek93FFjjHsRtkswXOhLVb3v9zXO0P2w4QDToUBa2xzXLJmkfn8fGeW1Tct
cqgB7ZRjZbTxwbfM0Ez0YJrav4a1gWfYtQNioiGK62SlPIlHDytXfcXxADOa7vAyAzVcOy7FrnVf
Jx5C4wusLED1t7hlSnsxu8QBxf009DT/SA/I3dymP9TVtDrjzmrxYtX7UHlgO9dywVDt30fmjaQq
fbJfeZc0td0vN2WazRFM5jT7uU0RXsCgXZDZBjkeKVF0bL/vJyKCnO0EKN/PMVLCkOjkv+2b99y2
fBtNmpI4xApqke3c0TNeD3HRYlOtbhtnYrg50/0puJUDen7ylffDtAOzZt7wINgr7oBhrO01bgYV
Nfne7xABTPHfNXZPnM7i7yfn25ENW6oZ37UPt1Mj6GegDJLZ0ncOXdhyybokjaXVgkZXn+6QbvA+
tBMAclVUz5I8K5K3vhlxy5+R/Yut+hxm+p7szHviH2kzyH6flVMNzkfJHwBrx0U2hm2yo6kOuqsa
NTukrnMf9VEX6EPa00O3f/JMNK/tEwD3xrOQdFiOf9uOiDP8p7wD3kz3rHNYnmOmetsuUNmT5fxl
qHWG8NLzF+284E8yY4jZSCfdhyaKitLBwDIIBIodxtyF1hgjVikEia1hbvd6cVZlYktQCs87cgHb
C3eGXg/6uoyGcVhjWAKdU75FoRK7Jc+s4eRa1ag/+1ZdmmyfuGR46LWCplZ/NpT6ggY0UCxEiu85
Xw9NkfrXYU2gKI5NhmppIm17O9hBWrfEBCf/FuXel0b1ln40QVVSI6gIohKhiLJ8tCh0EGkDbsMp
sfDrEinZE1GjDR+7JhLVsc49PEpZmupHz+ResTe5Tk65O8uL3JLruVbLfEHp3D7QqcPZLZGX3QY5
OhhAylk9JSzqCzf1WjRxrpN9LlSHod/K2/0S2QnFTyXHE9UVGIbTeFdhZ720JdsRgbl/jaWY/hhu
ljG7llDHIljcQ9Hm091aVKN1IA0cD6jcZMWK9esvWTc9OrbbXSlXpFf1PIwHbwDzhB/EmdZO0T6L
dPgh6LIeuqXLv2LpSvYVLVvQZjfN3kui/jJcnfpokiZRcdMhqSPxMQ1dsZrgqPmT55AC4LNa2ukE
HZXQnaWsTuViY9kxUeEds8JqHzsXMBito9UPsZBt+qyXNXyl1YBH7TjVTzp08oPljNala0VZHrdC
SIwvHu4/+rd8G4og+QBalUMjjzL6SichlwTa7uyH2SmynAYXjTjYQz0+DLNLhUso2A9mmS7loAwO
rFqHWIWjJAv/zGcnMmdYzOnL4LiFfWinbiSvzuvMxLP0wm/h6AX1XiA9v6wjr/X2rj0WH5ZZliTm
dXvlDaPd4+fN2lerGLrrJXCtq8G3txWaeOj8UKFp1FzTcmMF5XwGbhWX+J8yZx8S/b7aWktkjGto
Z9RpnfiEd0B/64VYdvTFWV+HoWidOEo6VB3rOrBys4p2SBDZakJvqsvl0p/SPo0tu8tvjR0QiMnh
d7OWlbykWVXVXaqlp1lRNzlXXlUvMdDiR0+bL9aUJLcuPhL8A9O4B8uytkZP9RzQToIeFy6G5dsu
c9Un0y0kAZYz4T6K6ay2lOUuoBkO1stJuq/z1LexdKrm1FKZxo5Vjx9Q/pYfhszQB68cx/QZo3D/
p1q62onRxy67xFZdERfcn4ztEJCHjbdkdLRbQn0fOUOGdW6di9ei7tYYVqH+2LR5H3c0fvuARys8
d44K6Z5lJZdu3rivQ0gjtAKAeQbndicumtDGbRI9JdCUXvuhaHOan5XRqxJkn/uQhKCIvWLo733t
l0cCve8jllyDi9Fus3vo0/4AJqCenbahadW02Keim/1XJZNnTWH2vPb1Gp5QvdIZrK/Tb4YBOWVj
ME0H8g7zOKrIS2Llorm0y3SMrQzRmB+V3akn8bHjNBii56gZo8/I1uVToZL280wvn29YxZKtGZxz
4yaFPFmcFPt+6cdHEhoRexikr4UaypcVp9dJVnYCYQ5+eZvR2o6zbCEiWUUeAkB4pX8RwATsuqEp
TqU3qWcod8n9z86lbTXyWCCu/AQQ1N9HTaYubFNFj3Wt1qt0KPrDEhByqbvq/LZxrfESK6u+b4ZE
PakwdL9IDMJYB3qDyN3UbB5AlDtbjtPVogI8d3qRLUBB2JwSnxaL1GMIX6izo/MqVHKNPF99oIdZ
9hxSq3/q13B84sBPN59HcLPaYoRa9vNjFSXeNZQqxu+xjqo9OuRGst5Vc1xT0d6XYL736dJ2/S7C
d3hUejM8jZNLKzNvXa9V5E5X8Mcl5WjdPqVyjVCZp/VykEEZXtiQTLu5W927cE4lULASX0XiIA24
Np675tHO1AvZ8x5BbI2QtPTkHIwHi7cVVWNcRV1yjaA4vaesr26Fa5qP1ahe+R3aGo65/XGoyWCK
KShul6hAFeN1dn4ZtZ3zMolkQkWcaYsmb8H0nDvz3J8wm0maBmZ2cOUmW0+uyKqb6LLOwm4Pceiu
8QzBuqcNUR3ExTpGc1zLpLltBQTzlRF9wFj7lh4V6toZZsFelK1Rg/b1nVxc8SFoorzb+TgbUM5G
nXoo0hxjJRyjya7w27b5XqjGQ6iS0O7gFMzDsD6YsMG/c9pSD2sf9UtbtSWj1mLYvCwpAmk7ZQdk
LjucMMl8Q3leDDuJe/9JByvSVVzJ/jUqisTea5sU8Wqk8hs/ejnlhiKOqG7cHBpW2og0uZhHP7hE
32s1xdMqTeLgX1h6K5ouHYKddQ5dIOhTX5mGVkzz4E2PdOAs8cU6aRWpWNHcpyp3wo2Wx1yKyI+d
zK0+tMYW60lT2RQ7K+gd61pHqLB3jgI4vgkqwuke3QJ96oBSLgtnzHe8K7q8HIVZhuKuMsKPVsnw
N9ZS7wEG6hKy0HSOV9+NmLDDcU8LJr/CrzENLfshhE/bTTay3oNrT1V2XWbQgbS7AlfcIVTtm1jW
BqYhmIryosldrz2kMFM3JRYjf18s+XKxGfTCPR1OsgAMplD2uUxpiBV3aEwNvgnoVkxq463woiXY
1UWCgSFwS1w1BpDoo90J9XWOSE0kPk3nhK7WlgccO87k7EjhMoE5dBDT4Os4yPwHI9w2IDGbQpPT
SQwknQ+0lqAt0xeCUB+ij0VSjO2mt5eIvj6BHWSHzllaz7uxxexPz7CHdXJR9KH7ms7zy7pm6XOa
dS9p1HlFTJlQP2rEBIckTNTJ4vCwCBK+gm8J1v9k70yW40aybftFSEPfDB+A6BjsKVEkJzCRktAD
Dgcc3dffhVBV3ZSuvUzLeU2UgyQZEQjA3c8+e69zrhazupWwVAlES0KwnVhF6OGeEWFdO/WTbCo3
ltJdQuXnNuvrONQfQ5qse6+t6Bulc3JDS8vXI2Pupy5e2Wzs+6DPrCfPkVLG+Yi4wP2wIVtnLPvf
jFaUDwL6mb/rPS+9BonZPqmuH9KdImGdnJApUy/U6pn0clt0sdl01Z6MqPPUlLpBNC1rz2XiaDdm
OdtnU9Ala9OebmlAWRSbZsI8E+WpwzqbWOhJc1R1rAdj1++E4ba3felPw0lIsH8Bicw56sq0AK3V
jyIMyKZi7am1Rp16lw+3W1BVn1YYfN8SGq3doaChE0seyilcl1Lessuz+eduWcV5wfmCtwAuIijz
vSLyGKlGZM9FnhpvSD1AW0ojOLR6UO894RX3WqHLaATq8KI39eeq0FHwKNz2npkUr+1k4mR2rLZ9
tfQEZ79pJTM0wLnwIxiG9lUiTD50qiOp5pB1fNu07grKkqtxMvKPkvjcWwnD66U0rOl6pFUYO6Jr
T6DwlmfUXpIFrGmzCK1C727cJLE4t7I4bjeh/WGXNYLP0tTbrj2b/Xs7+lq+w8VO5w31snVPjdPk
bUR8aR5obqwt6pQ3FQYEGdaRkNBt4dxUojffsywbsOFXvIewIOkCjZC/G6G3cE9ki3BOtatML6aE
HyvJWatMr2rRDl8EVVsWlcKy9Dc23kmGgeZP41EbSjceRKEd884xP2+NaqJWY6nCfNHEnePMxbsa
fVInNpXnvlU4Igm3O9Y1vSJ5FgsuBoJ4HGmu516J99IcZig56FpANsZq/hiGhWeFh5I6TQlks28j
bRIAncU4EtcdrStU0RSPTj7DdBg9Z/xuW8GY7GsvG872Qv0WahxHhrhKOs3ZaR1xw0hfR+d56Kvq
1ROAHMre6sEdg+W9VZNnPNHO8QNsKJzhQneYsuowcai6YvVrJkJPWVZwlAs4emIb0NpbK5sMLVLJ
BtoBE+iQYRQjxk8sENxEkZ1hyLfLEZ6Bi3Zfl1FRckiTu62Mhd0Dn9jkTG01yfrS9KopYRUaE4TY
sU9KljRiyxDnpKHSajloulk09p2rLJKjpdHl1tdKR5luolHz5yLZ06EpZ/2mzFq3DSKq7dkmcrNm
da8ijw3XWeKMholPjA6Tnb0QS1iSujwvfoKkE/WKAkzcA9yxXAskcqoCtZeKsOoLIAS7TeOJRwXd
HpM0cJlwJBrgDvuUs1pzUpnS6h991xPV2mUYbupm53Q0d57IUiP2HwTOnKEhHWhrenFfKFHyPdga
/hxVhEohOpPTlHz875AtPJ3r2BfNEgcim50XRzpm9vRTHdTEpnADlti0ONNIZnEGJrj1imlQb/I4
z+HqfUvtRJ/dA0bMleetg8WQvypBZCILG39aVo3KNikmly2C5Xh4ViQgOv964EA53+oFFFh7I9cS
7z2stFP4ttjyirZ4t3zVjHXsVINamrOl+HhrmLe09fsIlwWJ9SdrcETu7ty2y3LrSleqW1qML/nA
GYfaIe32QkBVNfGFtXGJ7eXGxD3E0V0ErJhLkHOI8u1DPnj1sghkvxHpLo/w8KhqsndpM9t5tRMT
Fo8A7QAIzjWsRNvfgb52E9ouI2BNFRp2F0DOXIiKHWg01c/CV9VnDTvHAI6PTEBoK56dHfaG+pve
lJyyMCVmsty1bh9kMYnexpvD1ezodq2uWi7mxyvSzuO9ozvjEeExv251QiukVNRNYSxLvRNWjTto
DOg8Cq16KoJ58k4dRzgvtID92FC6p7I5yEHHNjf7AqbgCOvzm1j1hJCZBE0YuuyjKh6sdXnsAT7O
HBC0ascJlAoxKYTjHKRrD3Wc1P78rq0JjJvQSKfOePTBIzjxlDfNh9TpmIJnGCkNmlUbqUZkYWQ7
jhOyP6rMKcdvKTwlFBdO1GYTrWWW7rHPj4m2r5Xh4wYxu6CJEt1u2x1Z+J4YW+u9VmNlI1h6iZm2
IF3MnGAXoab+tvZdXcWm7qjhhV47fXpMk9i6IkwE3cgByTAxsiBu3aZU3uQGO87hNzMdnnmjm3g7
r3SrKw1AddiTxMfziplL1HgFzEX1MfT2gB6INmQH7KR8Md6cEnvGzHXsRNUVkUIwe1/pkHNvJMGD
0vSWz7kK8CxivgcfPcMPSfxgV9DM/w5BiENBWYj0WmMZ7t8oLqfswStquZ26LDM/coJxrySR6fyd
JdJaDtZoF4/tZCU3+PLSb6k0uPL+tM74oxKFMrKuOeBE6COf/dlR95OsMj4C6QLakV7dspp6NaD2
0gkeDeRDDypWO50MRIs8njBjfJmsjRntlL19BMJc4IeTzlOXpO1+MBv9xZW9EQYexrdMVivx7H5d
Qmzpyy1RFzOPTdWPeO2rRsAjzcdgPKWuxA7VN+B1wzSZZt5uUG29eKrhSDTeYsI0ZmJgqFvkPWCz
W8AwOfkkqDCD8PCzWWlPdD9tlv7GUkJdp0B1yEI7qfD2dN7Fp2n2BmyuAzCEkPaz92bLzE9JV2b2
XadtJ96ekURNyJl6yUOI5AH+hxLOZsyGXmD1QS65X2sUgHB1hXB35YijK7b0Ot+t3czvEF3sT/gU
ahGPlvgx9RmYjqSfo2lwlleP1WKEQtRIEVfd6D/2jhwUL+c4HQVBjgpUm+2NVSXm2c+q0sOXkpA6
JlcenDUtM9+XKi+vZk3095jDigjTkfkVs7Jqdk3vBUuUO30hIw928BKraSkIy0p/SHYqy/2K9Vda
1bkwzMXZD+7kPGtJJuZblKvSQgxo6yWsRG285gEtdtAhhrxtsTToO29yFoqCwIQl0yW6U+9qWA6f
SvhPRLhL9ueR8zngWdn523Vz7yZrQoa2zDa59avaeulo68OHU9Wr1dftixzaNmQeC9ojFj6cOenI
LV/J11Sb9JSz1axFGiePG/gCsEHQXd6aVGknWfBQxzIvvTty0e3V4HR1REVeXqMLeEct0f1nFOPc
4zZI3XfycNZuhonyOMrFPJV9O5hw3H3YIkuj13g1GiQer+/9Y2+RlI/XQOPgVOfBfGgcc6weCTER
lUfciiW3Otwny4E9ZQXGuVnaDDPaZLxkCcjvIBngCPZKJ9HilLvar5If+Fj12Hbs4bPPcf9g2Inx
3mJ5ftH5FQfmABfOtLQXWdv+zUxX+SDGgafOV19xxA73QukLcOCh1QkeyvU+SDWIstKw6wP7gWwo
M3or9j3cEPz29dSZ8kuB2BH7sLFvO6ZRwGXOjPZZ8yv7qcigtzGJgMsoBCSBNsTaV1oW9CzUf7kr
BXqQfGeDKusxpukKd+eFihbyyKO0+9Z27oYi61jl4dRtZhjZEUujKz3DKwAiTlbXau/sBe/GcoD5
uLl1rJbUf3bS1RacP+EcXobPST5PzofT2G15LFqIe3aU2FIftNgfHXuSLF4l9gmvrmnIF8xncPUY
p5excmwEppRHsnSlPp/UMqNiwk2cnb1Nutd/cxuoeEPYibKaQQMRqtSdmHMejfFYW9w0xUFhY+rB
/8oxHhvPQkSNhwbftO3gPcxE+13vNOL9MV1QnGFQ/xjhkGEKydMSe4pIk821zD3Y0QZJi3TVu4cR
wAAlDBAnV8rn1p+SsYjp/PnUfaZr5XNxC+26V23cT4zfNEikW6rv3hWgfGMJ+SsiX2gk2hzJSDxn
rAzHhPRKATdOW7ZPYrupHjDJI51Hr/uitHQ1nTBP/JL/h/nac+ezNvQUzGcy+0nlRrMOXWDc/3V7
7tfWJ11DWvs6rcMtyORv4ZRfe3NIZf6gY0v/Xrdia2iMP80LQM8kHdDey2yF12jUZ6hlWV7Qovub
N/Br+3l7A3SAyS4FtLzxF28ZyD/33nNnMYG15d638ucbqH9aCuoyqLjjtJa+2N+1e3/tlGLPB9NB
r9TVDYteP1r7ry/JqbSBRjWKNw95fbNe/HQ+sYeylkbGFiLmAfjZHax+uj7UJdMlcBbxv+ZpIGG9
pzu9PQ1//X3Y24v/b7N0e3PMJiLNZBhcDBSp374QlO6e3a8VbwKvlkQRplq3b0wjA8di9Ti7GNNB
kbg+19zlzG9QmSS+HNFQndzHtFsT7cjKU6zPcpNYbn1yEmR1Znusq+BQKmfLyLQ9pRo60la2PQpZ
lOvzyqwO9EodFxfPQk4EhuxJ2wRbsOJnLAVk04zV33J43AlgrHo6wKnhzN0z40DN/FaJukHKs7u8
PBC8zbbrtxidCR/Sk+Sd5xoerSoahFMTLujdhghMMEpj5CzRrsO1lCV9nqqqpckOkCbMqUltEo6v
jd8k9jNH1c1v5fkpgZCRrjIJhL++/L/ejZerD/6XqT1YFEgW/N5EZ3VsUgNN92018Gmj15jw+XqA
ZAVQG0t1Ew/FX7/idn//8n3DLdLJzGzRYAKUv79iz/yNDCjD9Gpx6ORmnJS99Ub/Zb11x45ePqI8
dQBaoxr69Mb72Xr867exZYp/eR/QxIDROjhAIO1tRKVfH4rVQhZDt6yfawaoDFY4tMrRvlNEdfjy
Mo5wxk4mXpvfj72/WUhF5rTYW/3BhJaI6RkCQTiYaXeucN89zXi1/SXsJ4MM0OBreh4BXZnbMzcR
Gk9Bi2DrVEEk2hJXrOjjYztmbE+npCiHLX414tW5M02CDUsI1dsi+/PXn/j3cJlvsbFg9+ZT82kt
w/4tMli6SdZMXe99xqSmkyRGrAOGYo7rdt/aJF3tY2ZMW6xqxsXBf9LhEi/W2BS3p0IV9M+fcNxu
t7TZ5fSCj7lg6yen1hGMMfZdNW7prtXBIrnEyVRvwWZjwaz7LD2j4zH664/063dI1bf5eCzdYVkz
DMP/PY+KVNQN5qyNt1lfbmvYejHDCgD46mHRfGVf//PXcwBx4zihs+66v11Bb54FbQpd3fLRN/PC
nMJ0CPUWdx2jZPo8/UfxKkfnuTQYt8tOgcnFNn5fGy20fKMZ8wLL4eaExii9OXK8ssIb1fTddm75
6w/4qwfNYVdijwA0jugS2KTaftucUCpm5j845dFrNFk6EccXz3pzGU3AI/pPX4qvjh3QRaXcduXf
1v06MetFpW56/GlHHR0SMniJzG5TIS8v9V+aw98MnsMDvfH+/uMM/D88h5u8x00k818QED9/6V8w
B2YH4kfcIudszdsa+i/qfOD8AcCPkXGcy/8DcdhGzfEcuqSvcJtSwfLi/P3LqDn3D+5gNg9+AD8c
DsR/wnFwrF+PcXgkGXjACkYAHBMbccDfblRpuEVH3CC7WhHZ8SBXYByH0C4ScwmFa4+velp7dGyc
9jHHrXC7TsFmj6912CuBKnaGRxKjGMjO7qQ5l3eZPxRosFoDAtaThzlAShuQUEJS0dBzHX/2LfTk
YPOvlpO3XzInO4/V1F7rKe6RsDWra4GYde+1ln+ocVUcEi/xDjYzYwZm7DBXrAfZhrqXyVPJCfFG
9UsSb34DjSbeMlCv4co4A4mY3koYk2U8e8zPsKBM0oEwB0IvtBnazrYnThUThYP+zpCq9iurgX+z
lhZivpz9YccPpNiuGGZVbuGIKZn9FNEtwBGz8elOjOmyj6U0tY+pld0PT+TBnVU0/qlNakbdz2bS
QTUTxn2OneUAfUc+4vCfGC8FHiBcWIIgxhfmd3wmOjmrAqhwhSkw1OiF3aZ6k557sWofjZvKITSg
M92iiTYnklAvYzAzvWUikVRm/vg5E8PwFAQDTCsI9PKdPF36Ism4BcSV6fm7borta21QHTm2n0Db
eDnWh1yeMicovYiUpPzaLfOkItOevri4PbnITfVe5cNwDNZ82Bt2nn+suqquc13eMb/EuaICwq+R
rOsZFvoYNY7X7z0452Ys3XyhP7ooU/J9puVLkAdIMVwlxV+rtX5v9igPOECSSLa1ywel3xz2RqJI
OTkaNFY9O8zMVvvUNnb2pSSSVEJbF5ZJbxVRD3B+YeB0cWi14WBG+AFeWZ46aasbZQdrH6lWJ3i3
GPQVMlI2aDXogNHUN1lcrcRVQlqQE9PiTIoUMVtNznS9fj0Qvmjuc9eZEfkW7zqV7RrDiFMhIlt9
IwatuDY1y2DoSj0BpGptBMTQaUX6nHgrlIhApfZ7N08o+KVw0LEryU8JvT6uYk09rBIY1cC/GWx8
TvCQJktG5kvbgeAFIbWMhLac2xyR/APmXXnSJU3ZqUDrifG9wDpvsvm8ktBl8lowNGQpi+QFsnmq
XSWd2RW7gCEp37pJ71WYwex+HNepTXbjUhqvQ1AlTQSCTT0YZDTeJDsgJoTJ+MoZCTLiuAzItjDY
/CP0ROYCST9oCUovKHK1NdskvGBXhcxws56tUc/OnZ7Z78rtaFgZNjftlsmsjiJt/LeCo/INctCi
n+agDD7RX2oZoYVZZKOubZqNQC2F+N3UX500Cz7L3H7X9EkgG0jrxlDu8t0RkuErPVGEZmu/Ni9F
qnojqiQDBfiyGvk6eDaiBzRggZTQ4grSRlXjJHGC6ww4dYw96sGgL2SHBFqGndSR1QBa2Duf9nlU
E8cI1xGBln5LTi4wULt1GgCPtgYNfb33otXKCp/rYBcHxsGxoklr8SKY4PoBLTl/NEGEHdoc03es
BUNiY0OS+qtZZsFutVlMR1NnoFCAJ6U4eIOoTilW4dvS3iTXoLWGR0lfmAvr1cUXiMkdSHVjsCYW
s4SpaykcY0p+oiCjtzAVyNb8/oixgN4Znp3+zu6l9tFi+UItN4rxfmEiFovLCkCv1QqsBYFtj3uN
YQFv7rRg1KJB+Yo9DqoIg57q3TD1HLQtZ9mGdtIKu8uWIKGxaYo6drMpOWWmNsGC0cUT1m4BHyGY
zqQW8qiuGJnmNt6VLRYyhU1TPQTQieMxzZNTUbJstjQxDuien9LGUYd+axjnlm0wy0lC2Qi1Eide
MIzuriMM/Y0SYibxYYAbb3HV4VfJRhPYll/czVjMR3W2q85thsiWk8i/QO+smuPi2fS0X3ysmvgd
YcgYDIhSasH9kJABwi9ZuHdGMSVEeSv5CCxAf8QikeLBQc4DSruexnR6dvALPnZQAB+VASuCQapF
8jzB63uxNOmrsPGa6WoDYD/7jWuySE08Vj4QiXtdzfU9PS889oQHoyEv7dsgrfuoHRliUTgSI5XB
bhfN9ZLfKpO2XOfj8oyRPOtbWlW8XbfU9gadYy5MpQke9cC0Q/oc7nVn8PbXeTBvHIc+I43LIXmy
femeirycPqF++h0j/JLsu0XZcYcVRdXQILr2ekElvMW0I55W7vFTygf/EHm3nqZFOgeg9yAfCWe9
lTZkpWjttPWYGsxmLZhLGc7GoHbUF2pXIlEzJQlj39kcVu+U5Vkb1VNx31VKhk5Hxzxpq95mkS2h
jq3JqXUL8wZDJe2VZrVJGfuqvQfoQ7qZ6/lJtrNBEnHFumVr3gFqsnZXkmG3dqY5OQ9VsGbfAAnk
x3zWJpzn3Sx4HcAiV8vqLQ9mKadDsATBaTRU/4wFDSKmQTuL5wmLRaNaGVooUTVfEQw5LAYLo2YL
6Hg074LugbRbTYeusNDRAs+Aup0D+usq+06VdXKzesF86tkYGcNiTrcg4j70Ng8+jB7VOnR6p3th
Xkf2pk9JyYQGTRwaK9PgyI0sNdx+GZu0XVlORAHiMee2KO+ZvzG9CQrcuBwM99Vsc//OxBawG7Jt
0aSfYVLiTZOz7iggzfapWYKXHAARK3bmZ+Lc9Z0yIr0B/4DVYQpecy0pn+DD9DgBqZL6o+UFHSE7
F7M+fhqj069NF/zdgYRro9PbHqANRmz8XPnWXBcSaSl+XQtWppW53l4ErhdlTeMmUZFOD6thtsV5
wN7PrM5By16IIzn5V9PlEY+I5urOTk7g49ywdGf8bjeGQexqOLRpmevqilvWlOWVNzau1n/tkvWV
Y+/8pSy15qMYZ/M5GJT3yehScdV1+aeOJs4OcFd98ui7R54a68hr50e3Wl9ZAH/Atv5aDO6rB8Tg
3Wq3Zo7NUAgyq+rVC7TiCPylumdqzG6ya+2aL8ckggl5tymH7oe1bnN+B9ExI47kmZ/DZcyro2yX
4cFypnKJoF5nuDQl1pdPvqvkrl7N9SFbOe+gYUwgEP5bPf0E1/1N9QTR5a/Hdp+qit5O3v+5evrX
L/27evKYzbWJvAb6Jv6JTez9dwFl/IF+4RL6CsghwcpDtP0XC8+GkkeoVfep+JGp0Rv+XEZxb3tk
SgLXpFh3zX9SRiGW/CKCUd9D1WNyGAEa2qo8dVuZ9acgWO7moD6MPruaOyqicBKtg2N3cc+i87Se
U6thx1sL+UmUUInDAb91Eumj78xx2gO3OUrsU0nkM6AK9LJnM2eOucDkYXV9fsB8UNsHo/AW7aGE
IfClI77oYGm0cF8tKPxkAMx+vK6mmk2hIj5ghorplxwtcKux5roerWlaRqfVWAcGSRctJxS0D8mm
W8xZZHFKvOr7RIw0ZbXuPSgW78NnW4oHenE7+hoYv/HSDSCAyGY4MV1722RewsDEoqB2byZyclR4
6rGHKrr3eoPpT0s16vimXCN/EkWxPMyZPtxCPqgf64KRDzsqNC2LCn8zATeOntIqLMRj5YjxsJkC
dgZezGM6ucGVKWR+NjL/MOcm5+mszdu9AyUbzEBWcjEns2SspcMcQXvwzC9VwIEgR0d8MszZ3TEL
4y0FWXrntAtEldWy7hVY1dPYwiXMDPM+c+nnOY1Lhn7J3XDG/3BveRqZ3mZ6JBCOUbSqyHeL2cs+
3MQUB5viNJJeU56ZL4p7jdXwcZRQ5hDV8/SmJ6dwO2UNcYZBrepan3YdgxRvEyHrHwXh+j2zhpd9
7+R+lEqvfzTd4MNJkjY2EiOJXI11ye35B5Dul8DWyHZ4dROJysGfBivLoyP7VMjeerTmYD6z6033
eU/vSZQEM0wr++q0LsfIdD4z22SJMVMXNMYSO4RoozFweq6fKlnWUVNW/S31UxYNXJFt1O4DkRYM
mnOpopwn9nPJlIXQZsjr7UJ0Nxazw3wuh3eqIa7H+pikn1Z/G+Rb+cxMjYqGyeZRUxSStpYwzhY7
3dWiq28VP89ocJytbA/MuVrmJHj0aBk9+CbmMCLWRcL8s3W9tTWLoWFi1A4lmIDDqqnmETu/ibNS
DddmadvnBdsqdQKDKbntb9rZWl9HcOb5ThuG7MrehpwK9IIutDA+xOwA00EVCRz8Tp1d4ADoxu7N
OKL7sXUygJqUfRH5xQzknRFqJTuMGOOZxjHVDtQndx2eNRI0Gd5iP1/0fYLdmRI87LvmZZlUcU+n
+04bqmdjkWBxKvuRnbjaNb746Nn/T3XRPhPEbsIKu0ZNfG5f5uawRHVOzAEuVdRs39Tyjb4FjEpj
EOGq9C+2CmikcyY/imnUmAIVBLtEiTRGA39lMezvOKnPe63HKFGVqXNasOs82642RXNBz7JOJPB4
Sma30K68JHNCIJOvo5d0O0XRwPzlzjwxeR0k2vVQ02gGxU0fHP98wmgWWg44nZnvVc8F6TPO3fuS
wBbt/aJ/9BOrehC+kzIkncvMbGTrRFR0fqjnaj00Q2nGQgh5WMvZvbHleEUEezphIqO+mIx+ephs
rFvGoh01mgS3k21kDQ8YwJpJf2oKza6CuDOkWdwTtrLqa5LDt7X039sOKJXrrsGnwsJhZZsNc6qZ
1XIPDSe/I/P8FU6PfcIFAI6AeamuGJ3tcKYPb73kI+t1JmKCS+aZCqLe67ihY6GnFacru9pV5FXu
F5bdMEMRoJUqyfJ6zfK2KrxdY8L6PCruwXyZl7dgYcQy1gC9e+rk/NToLjI/buK7ts7sIByDSon7
1EmMk4V9rT8I6F8iZAoVo2fWoj1hpEvaMCfOGrcEtB6HwvshAChFqTkb+ynzKxU6PoycUHOZJSVw
9pKRA4eO0Teiw4Kgg1mN6mGFa+2bA1GnrJt5xBsB0Y15K7TjDPu4jM3FBpkp9hat+2A0E/ymzC4U
NI4MBemulCT7wgK41LFUfrFez7Z0H2Y27CdLJjwi5cStd5LD6Lz00EiushWGP4PpLOd94O7PI2PT
DyNDSzw7nMgYPnaVRo4pMXR5xXQm/6pbsGYNQdGQl+gGFCzGzYDKqJ7AAuLgIZ7rHbIy4cYN1il7
Fb7d70acVkeDyaggXuFIhrUvsRWly2BDKJJGjnFcbAX8pJLTKHyeD2scMTnOq/YgWNp/YIzDaAx3
broZiAXcLyjieuwxj12CqgDZHhYOtIjQnlf1BTNc97WTev7Knsyg7KlWN7211nfJ6AQ/IHUqnEtV
Yj3Cnxu/aGW13ta6d6KhVn1ngoj7zQHnxREzszqFG2+sdmlg5ycHcwHDcrGscH5Y4gX3DXN3Eq4i
02gz/1mNi3NdMezvG3bmIrmqlYmZCOLN9JB0tvvMPhLsMOCne8XIH9zVnieSyChhkZzwDs8fZQ7h
msUoTZ6DshnvZ4JR3JVLpt3nBRjv0LRq+VowevjWqkSK5YYKC8EvqNdTgEnymw0D+hEz3xMEdor9
fG2SU2mURAbKjIcVJ3F3t3ZWxxzni1xgXqSDhUb0jdj0BMJZ03ciZd0bYyLHfXMRHhhblTIiYdMj
5KZMIA0iUhBp0z7sTblYJDVOaG16hrpIG96mcgQXwQMmgzqJiwxSXCSRYFNHuotQ4m+aSXGRT7QZ
JcXdNBWeOeQVdZFalk114Z0HxGVQYpKLKNNcBBqoTM5BbaoNJkv9gCvOI4q0iTqYFosDyzNSj2NQ
g1il6V0vmxJkQDJAkbL1eNl0ompTjLboRYT7kPlam55EyUs2MWsQmYxeoKz1Q9xvClR1EaO8TZea
N4Wqv4hVTCeXr+VFwsovchbt7/aFiYai2Q12gODFWJ/1u8sB6ibZ9DDLdN/tTSHzNq0Mr35L5bYJ
aCzxiGnLRVibNo2tuMht+aa8BVTfb6MjUeMygTBnps6KUGYt1jtDMbPzsGl4ZAGQ8/yLtNfJkfGU
rQloA/4HtPZVkTYqrGzBmQlDn1BpZnzFlscAusYhHmEnw4MTDLgsCxrdr+oiM6ab4igu4qO/6ZDB
RZJMLvKkvymV+aZZLhf50tqUTLVpmuNF3lw3pZMWWXkq0vJeZyz7C/XhbYoE0W7aKA763eQrPJnE
ix/sIcD4vWmpKVyrPAbgat65m9bqAz04dPDiiX3I0X4PLrKsvSm0zO1GrMV/j3BrXERco8/1Q1Cl
6W0/mOtuMhExTCxlB1ABQ7wKq9orXUeT1rIdBWL9PbvoxdCdvO9ukTNTmmlG2cadk59Tx0veXbtN
9uNFeubbRIbGQ6VuECPLU3qRqZOLZJ3LFKQ85uzim9ADylS5/SO0rGJpsaablmF3X6pkrj7lmxCu
b5I4pj91LS86OQMb/XMpgbek1PhZPaVkXTdVvdkEdv+itTeb7A76gTH1WTKNGe46B+OfECaa26bZ
l5ohribG9V7zCSvy8ej7yab015vmz/Q13O+B1Zy6ChygWa5fxKU/YGytgtTqvHv62tp3Y2si/LfH
2Az5sPxdlazrQCr//y3G/1d9ff9a0/f+X1i8cfmVf5fI9h8c+sCn0hgkQw6W4z8lsu//YXu4guiC
m0icdML/UyJbDu1Ez/ECXwdgQvL8TyWy/ocJPDzA5uSSsMHE+E9K5N8b4vyVzRpj4BHZOpq/u7UK
gwNQb9naMdA05unmxcJsisDuP/3pmtz/tL/8mbn+m5Fhozj7HrZfJALmY5m/c+lXo5cLyVTtCO6D
aWJ4WGO8/v4dQz8oUv76tX41XDnba2G2sjhCWHBucJX8WvPzXRR9MFrJcTHa4E535XgDXYMk88rU
NeHW+d+ZCizj/348VAbXcHTkESa/6ZtB7U8yAxYvB31BJscc1Z7MaNcO16SrU7Kr5EUZXhhMwbMO
i8Tc6wpPNHkHUNsHl0BUc+icVEXOONL4VDPDRQRL2DFoGdVL4l3q7w2WBXKYfXDAuB0cUPryAw1U
M4J51nCEN5hSWeIFqzQ5fDYGt7nCgSX2oMLz22QZGJmaAn2OLSaSHBj7VJ+YrwZGdejrBxOK1ndo
BetzVtry2RPpja6WfEe7qWHAFtTUlfXxxrZxOURZYakHs1f1j9Va27vVmorPdCuLsNGTau90WYPT
mT1BMbT2qLcUo93amQd/1PGOADLeGRnRrGqw+rNnDO0tfnyEFLytX/Uq1Y6Vu2XtpDYduwVTJwfA
IHFptJjtR+8zHsBd65nc9pqpUO8mDOE0gPZ6b8rXvNSCiX5yRs2Oo3+ZYK29BughS3/NjMli7zUe
W+KUcJ9HegatPNStunlX0hOvBYzKLwXSxGOAfZO2n94H3wof6GoInM3bpvosbQnGI5/3cvQ5xtH+
z97LrGJAEbHx6k6vyGVFoC7a600TPS/Eb579ZcXzxDxt0ntbir5Yyb3b5MfuwKQ9ZjNjdZK5WB4z
GGS7niP5K4Dhcd/O+rD3R1dzwhk67TdZ19kha7KPRRYiTgE8ndPABy5hrE5W73ouTtYk1U1X1esX
cOraAz3T9VpnamUf9rNREj0cdS2mjZVQdbZQs9iETwnY4eM4NUxuWfLymrFl6lvau8N7aSxFtVtT
6m+q9jy44hL0MFHdj274H/bOrLltJc22vwgOAIkpIzr6gZNIiZJFiZYlvyBky0rM85DAr+8F2tXX
dtU9J6qfKyqiyueUJZJgjt+399oEa+NXuysyE2+Rn72ZQo/IyJ0bLuN6labqk2wRR9dhlV0ZVYBa
CcMjqvCxAF3oECNE3NrKr7qbhAsslqhOAdWhmfQKvyfkL/tfRNiLTVR6E7Zxr34Ix8w+elF77+px
JDkr8B2GNrOHascAg59E58QavuvcN3ZuY3SkuxTz144YCopAlfu1AjLwkZoM0J656x5qtzMIpgke
ALTF296dn42+EXekF5P0M83tneHPnDakNz4WaCjIWZfDbsqdUzHmn30RlvaesNBxcFYd5tcJBUBM
QSvk7lluvB4CS7YiSppe1IxLZpOqPOVSbPdTup5ok81HAt0mfcikSbbBOsKDTLiUgUr4KW1HrgpI
g3paJDyIst7009AmZwf0ouqIFyVHaBjPPn2DrbRaX21c/Hi4k0OEWfR8TDrcXVAUV+MA2OZZGw6Q
W59IJGyIwdiahCMbU7BrkzauOeDkHcRDsufUw5C6Cw63igd159VNjxgAreJ4r7AxogepvLqNbmRo
DJAPgB26L3aFuR1FWBFy9hobLe2nBKSeu6sBk/hvPndXaxV18Fqv0wnQffNIEwdn5BXNkfTFcKv0
UQ4kjTdmwTJc5r67H0wqNH44GQtjzg6n1dh74hqiUGmuxnkYuW8bkbxyUWpco8+rjzQ33L2dG5Q2
dTphochnSQJYVBJ81NbLv/ZDL3ycpn785tkF9r6Ce+UOQ7M4lBk4mFXv4IVLuXUcqtYsrmM9ym2X
93OxzusQ2xSOzPIGJQpnX3/wrZ3ltSW56DEmvEp266I1A40ehEAfIwzlF71E+9SdUTwiEgwxlxZG
j7NkGPOTFk713UEtfeSNxGqXgvO7qSbueRuInVm0bQC8H0BYyI+ZG3uvWY6PBe7tAC6+9fOTMaY+
+AsEhsUamSL/n2t0+TtogexJmOQUZWniga2e8/JR5XSVVosgitS8MvV65m32Q9T2H6XZ35wChcux
4ZdjyD8pzT6/EvNRqK4sfj0J/vyxn0dBlGMfQOpzbnN/BARxqPvZLbFs58Mv4UD/aJQgTkO760iT
H8LcIHgLP/VmjvvBJXVCIDC2ERxbvLv//q/fck5+pD+p7+XfHs8wdHEuAwLE4dSi5cIh5vfzy1zO
dW+0vXfKBzaSdRHrnopz21F1R1D75ZcH8y9ebPllvwikf6TNwnZfmjIeMEJEdL8elpSrHRzTnXOK
jKl6wWBinyccjk9p3DUe9XCzelE4HF7lkDT7/8NL0+k1aTDh+P/TKBAbcMXIoXROs9S8NJRI4ksm
OJxbv/esM3hEy161ZkNEWRsu+qS/fvnfT6bLY/ZtB0Te0hLji/vz5W0Rq0ImmThlAM9jzjYYZtYm
vYjqOi6Xl9MLHeSvX/OfEiouL8pQcbhhcMsQfzzuoirCXlXSPrl2YZ8LpLgHO/dmkOAg3p6qjixI
B8IFEiKrb1rwM3335i0q58zweA61V3Ik9VWi9y2A7HBLAqnz6gU2i2NI2dS6GSoy1jfxjGp61VYW
Ido6K4RY//XnWDp1v48aHyeF77qoNC0uRX9Ik4MxED2NHptajsFYWRZvnbHr7gKOOecsnsobfJDt
21+/6h8gycs35qEPpWfNxOB/fx+rHrtJot3GOnHQsM6FMXO+8Yvo3Ux0fZqsWT+4TmXdcZGLKNJH
fXz116//+8XiMmIE3gWU36Zk3Pw5VwYpcTZCvzp5hqcf4mXCTLLX92qorb9hZv4RYPzztSQzizsn
qtc/r4L4Y7qCooN1cjDWPRhVRPz7EC8QsVCI9k3T4nkdTG+ZnQu/me4Wk8WAGXafpIg8//0PjnuJ
1ZJkHRSwf4xaGy+7rM3QPPVdzSRx/DArj5TTOXvGRSr/D5PEZ9ljXvIf37WXa/IvFzirSszYEIN9
alpMMAUdBzhSAIFuet/E49AkzkEMLYeCOmaUy2y27nJaTQrxnGWMHNDm8sbwBo1hx9Vqm5o25vd0
kFvuY/o+igayC4spYZa5QaFH4tWo7uz++pFdnCV/TBEfBTKEV7YKyYj9/UMk5EHAXJHWKQwT5E+z
3zT7y7jRXV69NE1ukNk6su5NPEAOhmStEfUDJWKS9b6aclyLiKXqDPHLnDU0Pc32DYaRfvjr9/kv
VkEfqx6MVrrPDr3539+mwTl38EhoPrkYs+hoLY/ZqprqxTJD61xnzd+NbPvPWeQBJ4VTKQUoQFis
f75i3ik7MdOpPY14H2/cLndfQ6mX/4JEveq5yNw3wgOsFMYhOAlzQG66GsdJPsY9HDuc9lP3Rv4E
I91kBTA5ib2gm2PhXMbE5RG17BoeifeEuLaAtxDRiuBowJE/2D4fCK1qefPXj5FPwIP69ftms6b8
41M/gqDo4zP4/UHOKP/8Op7UqeSn0IxOc7NJfCP5WIts6vbFEBGbmfhDQvaCC8tgDaMpjHYyUlza
M363SSBlJdd2Yg9biGv+boCG1e0jr0XfVFjIIleIecN5YwK84uIbjcanyshVtzF9UoxXo0ImvkYh
ErUb0zaZGUk79lu2AKQPaZKVyBaq4tQXXXQTtDki3Two74Yk9OtNUDYmvTI7M56tyU8/QrHOvplp
a21QN1PC5UYGrGPSQ/Q2oRAgDHyKik3csX9fo+jPxYqY9eoetSuddx1Jj354yVWH2EzEFgMkj+oJ
rXRCnnHo+8iw68gkE0Kl3qqxB/gBuasaAm3heZNr0dnBV6Kn4MEVedul+1nPHZg5tEjNwa6n2DiE
geUcbdUTylkN4bXpSfk4jWje1j6Xt4aTOo4keldd4a7rFrHpOo9UVd37CP1IG0BYH5IuQxlIRT3b
bsoY8aeeKechf9jW8LhILsmE3FIbmXl3wJBeW+lwTCgCVhuOgCzEQ8Uu0MYTP4b9lX59uOR2BbhJ
AUFYgGiOAfeFnp3ZiiyKEnPRY3e7FoowuVtPlPXR0DKwdmqiHQoAKtbBwVFxBFJfdt+CIvVKcD2R
SW07aSDj5uqusZ1m19BopckLyJ3Eu2fEu/G1PQR6E3AO+EoIVLl247q9wlAR7jBzl19y2RKUAsZ/
VXtV9MZA0d9VHybdCpRTsTF7vh7k+h3kClW5m9wCGMXAyk0EKmGhdbCaDMImg7J7c7jerrUbq+ps
uIRk3AwFkHznGnmrzM8+7VryUDR91dIHQJgHBjEakwOBNl05riRmjCh6e7RJ9SGD2ICRCFBn8mDH
Ai6qnmEfeYK3myZwwKZ6yoOdYS6Hn9nVD2DtedKEW5U36GA4DLGCO691MGJPoi+HkS1XYfZJAzGG
Loa1/A7CiOjXg0+yA1Ji1op4YlTSDIdluINfy+9ASFW9SOh7Cxps5kuNE0TYpkmEykgkULUqVMtX
DxjvBfm1OvV+MHfrefKc19AdCYWITc6rXRawGuWjSyLMLJ9GGpRv7UzCtNeTym0gmz76Ti63eRPB
yKyZocGajii/fqpd3hw3Di6ixME89R74hXQCREkKs32mfbb8JRKkj103sD6znIXkihNerjaW1fFv
FL6/FkY4Bx+izfgXoNUJlw9cHg4gYj5SR/YFSvXISu7QtLPELPXho6pzeZSLlhCeMZt6bLCiXtZI
znDBEdIecwL96T4sg/atlsujlA314rbt+ePl3eZ9zzVf1I6+Lzl2ouxx4+keShN/JOXDaT4Wedrs
lRrI5Jn5RgaHk+Fkj9Z5sGYCUW2Kbj0oiyeRJaRMhzbbc6eJPZ+W0+Nk8+wtWPgxaecRr0RQSfsW
lwyGZPkTgALcoyrh9GmC3HkNiKnZyuV4VGXstrVU9UsCZwp1cdxOD5eDwpzWxXRNech7tTXn+6TN
+Gpr3oy2g+TNgfTOs8CydiipXtyZEVPaI5D1rm2ytDwyjPju7OXdFmXNxtOWzb4NeUdmYnIIJwYU
q6OVVi/o19nNKfsYzTa0Jaf0dgb/MlBQg9nTNrzzgZ8ZSA4dJ32sjQZ49OWA0y9HlXROurcflx+x
7MmEfiUwkt3JIbXVSDEC+sCCnNvRnYJjlLvOKwlbTXbFtsMbrGyNVSYwijHZQqcIv2ZGxIsXlylk
hS5RUYNulmMQOw9UgvEUOGP7lsmW76gKKZAgfH+TymIDJnaatQ2jkTikEdUiayJImmVAHDy+6bui
Ff6Bj1PeiMHwHuKJLvyKLh3vduipnY8jOy6BgpzLi8y6M1XCzpQ6Pb85GTiuOkEy9bfVqIxon0ch
d0CL/BA4Tgu3fIuugTcTLkTdzkl5Zh3m8ycNMpwM9KDOth2Q0ys834yRLMrcVzp9PFO4pHz+yyKQ
ZkI/TIRNBgiAYnn0Jlcc4FUx4bzl5fOxC9bABjiOdRYVaKssb6TiW+W4D3wmFHyrsd0G0EfE8hxG
jqBwosMnI5r0vcaH9AouhPlqZmQJ2PFseBvlMuObpuWdXEaioxOrvRljlgAXhaLeWk3G4gMtSbX3
Uof2eAjo4IaAR9Hr7yCA1HsiIeVT3M2aHCuuo+129joORUtuE4qFUeWPk5m4ryJJKLcZ1OTXMuEa
4ujAOo+i4SGDusdMwDovqYXGsnrxVMVEr3HdgsXgE7ITcUYGQkj5vqSPcbnwzqNRvcyWYIoqrqgx
SzelP660577mX5Z0ycS2W05pczDyPV1OjJdtc5ppBRAkTki4INEMwRoFumNhQy5NejvfNH3PTWZ5
aoDEtNzAAcmIV1veziUYnkxI57XqKS2ui0ihDkgLptU8iXDji1ns+jazkB+0iuUoTplcGK1ZHaO2
cQXCS1tjRMCF9hDFoScwpfn1HoZzlm9J6MjcB7grRbMuRiedwZ+Y7qsDMzym5xvKpwILxXmBERzS
ujTKrZTUh6/zweOnsz6y60fokCNDJEx50POyucT0Klj7NJmHaLstFnmOImq5kjvA6jC1MSYuD+DH
WrRc3IfEZl1YFtZG+ew4l7GLhYVtTXeYV7QfT18btqHTZXw6dh9eJRQCroaidghn6QOGCIZgbC5u
OlxHamqCnwMiR9X6XvkIb9Z5MzR7g+g8tFqV+6o8aimXUeGB8JhXqQ0xH2oBE7nGYpW4S7UhpVdQ
rr2C2izeIOAfa+RqxhrxG0WIxqUntYqXD2SMOaMvblxCS8GOtFcTB6EGuZpt3VkOH4EhZ53diF7a
xsoUMwslHTuMbwuxgyeg73tktU9CxNZH10dJzk2dQW0aFrrIbmTRvqyATtqhrinx/OTrjjg1tm8M
k2ol/JFps2xAKDUUWU9r4C8sCqUim2lXG4FkueqXd5v0HdNM1BOvq+jKP+QTiq0VqD35JPXEwc9V
fG4q+wGj23YgqSROoxcRqbGEYFkBqM6uH4roo9ViPjwULKN34NR4F26Ae4Cdv2S0mxZJCufO7TmE
KCOlr4gI8Aoe6PJ5fTnekxnjP/aBzj/awv0WAZ6GI5m0ezcDk+ljBLkZwUO+KwEYy7drFD8eV+r1
UKKLFUtPKokrdiQ45PO6o+RJmhmK6SeMkTznmKiDVemOs74y+kTscEFMwwr8DHo+3EKHmCyEW0GI
iYVQ1cVDIGy9L6yqmNZZVRW3YSnKd6lBv+484DP3DodMEJyt3QVbrVuI3fWy+F+jC6UQKaOIM1Xv
oNaBDZ0dAItRhaHK1q/rjBTMR5XYfD1NXvHfNRAaYEZQCe6pAEKqECMLTrMs/vXAGYeoLP1QE935
AEv5gseHNUhA5M3lopxmrLKjkExVGRE9szIb3l6I/+QptUvOBw52/xBH/PL7yBZhxXLjMv1ecsZk
d5EVHLBlDye9JXzCGMcIulwMFTza6pp2L8q2pmNNKz2MrzfU05q9H5XyGEvlHMZKWndKu/LJghHz
hicEYCsdrsWaxve6WJxoPy6N4T5XrFZAje3zwCuvL+umTFIWRwwkYjvVBXMiW86bVSiDI/pMkg6Q
kLNG46h7AbpD0heuuNemZgoB3OKQGhrptVG6O08tK/MM065G0xdFexuw0ndn8Mz2xq16ZlwHN3Hl
prU8Gj9OGDU1EoOdOU+LwDn4/oz+jgub7vYt95tV0PeEV3eEaWaObWOcazv31Uxn60yUPSU7jK6k
ioUmj8RPDLaNMLS5SeQeG4tHRtwZzgjAJ1AAh8rVzIdZLcvB5cjsmvm7hy5zRZUsN2lp5UTmkHNg
0/vqo3MEMf2TRkV+jJwp/lT1Kt20zBBWZ247oOAzu6dX5OUYLie46feN4ZUQ8WZZBFvRCL1HoGV8
6yvhviWyn7+jSBre6SC1HLfHTK04V9lULloTd2xbXmUUV54d3m6zAYsOFK2uiZff1qWur12h47vY
r4KNSrz4c1516hGUNWSpPs/oRbWuSag33DUpqvBTZPjpt7Ke+E1uYcYtJ+VCqvsZZgHUe1ON1trv
TPpwCJS8l0tZ4T8dnr/p8PicIn4pwPxTgwc2TvH9Wxd/67tfOzw/fuxng8e3PvgLYcJjc0HLgXj0
fxs8vvjg44KhqOLTSUIHQ6X5H10e+8NCorDJXkcgQ5w07+MfXR7zAwVJ2kXCdX3IG/+m1ucCf/p/
FSNehBVIIvVBpeJTeLP/KL259oTvpoyHfQkVZ2MTXL+NsKGtXTyak5d+DSh9Ab+fO/Y0Ldf0FtuV
1lN6HXC/oFMRnIMhYKkgl/NWI08bkASDUPTu7LoRjEyjWPnJAO68h8EI2XPeOSI3N1jLOC4FtcTZ
ZsRr6fVyTa3gVIWDuYGyBkPXCdKtVcPHVDRbF1r/sE7o2nIvRh2cpO3zkMkzd71yVWO5Bw2afPWM
ytxkhGGDb50BJg9+c6iG5tniiLbGZiZAm7vGlty3J3B1D4mwvg4NL++51XNWxu+l6lAhEGSz9j3a
ChGKCbvg8xC+DJu9qZ89K+EkvGhARoOPx72c/A3YtRuE0YemCQ6kHnXbsOXRsBRvVZeTn5yk73Zq
aMz9PMoyaKiM1fxSwDFi5aCR4CPwGMzgkMOu2IQNf2sweQ9D5RjbCCIz1xAEnxwNql1JnOPGQza5
xphyQmfZbZefRGqLwRHKAzBRr1ipiUdQkfOxdTtrPqkS2y8mn23W8pIZnDvMDDVvfxT2tq95Q6Ly
0o05q08kQ4Ff5pC3kWXxPhV1ua9FA9Q7BM+AF8/mFJSpb2GG1YUsgrPk5rbFi1GtWxPV90KLw9oT
BCRHIkFtEtme2flSxEo4F7HrzDswpPN+DHh6ouVFR9c/BJZxvgySuGaTm5y63XCKNDfWJGg/BoDj
THkeA2tYYx/ibGm6pyHmTamE7RDzr9xZCarfEvr+tS87eztUyyjq+LtQNe7i1kqJPG7trT9EydoL
PdCeNgOrz/JqnbvuHeP5Hfs7KROE9qyyMf6KQI7vfuafEu7VK5hUxYY7GlDSoeRn8sVTYrF22341
35p1K9dN2zxfvu8cc8FqyBhWxMPNOxUxZHzJ0lzWGCOpxWTXpqXemeSMao+/G0SMzsBnqJTLXFB1
N33KIv7RC6DhWrwRZl5ApS/FnMzj8h3/PM1882PNPPH9MbwekQPcRj6zQ/rtsw8Rfu35fMNBz2AK
mI2Xh1FUTIrR4K9Waf6V7EJ7yzZbX2N2cbc4Pioup214PRXSeoBSWa3tagR/j05vLbqqIv3QtrdN
WpqbvHF4pObAe1BRSyXX0FeKNvIR/TkYqA5bNeVMNtFRELKQFIvpl1GG4GGN+Ce9xbpuLvhNIjOG
KNumk8q2JvME4VR8GiKMJsv0Esk8702rt0FBZkRDl2gsiC4qV2bO101BK71WkVlgXxcp/rhlGqYB
RunluzVyPr4RFkePwFSWEIZAUdUSAx3P5jLKKVHNXAcaedUqJ90Smyt3xCxlm9FgOF8GwDLCmeKn
2JkJxZhYxuTA/HZwnu4vX3MHII55wDDSKfLyIbHC12oRAbsRH3U2eC2IKsaetgKrF5TXeOIPo5W+
q5T3R3uCdcVgNueio+peWJSRm744gmrRd652r4Ix+WqomGIGYY7HMLXTLSmA8bqfTWOvXOZpObvW
cfIjufM9BlmRi+JoAGOm0svyBWz2lWyNAHVYAbjZuZJRRi4Qrr5jaI3DGqWnt5wcBPh7l6qg3TaH
0aPQ4Becj3Wcm+j2XEEWomJRVBaL28hXx2lEXoW9fYrg3lxh0piuqo7FpHKGYY3uj4D2gbcw4tRf
MUXKfR6wguU+0M7L2mRLjTttmbRQ5anzKuPM747u3YYh0bjOyZ4WMWSIbdvtYG2nIFTWEz7zXevh
k05L+JwY1oqj9hyNvjx9l9xGuWsyAy7Pmg5uuknxSt0ToCGps3rp1tFduzEC7umZ46IKhH93b1sz
DIWSDlcQ1u+1z7/OYeUw6SsuV6wnjpHFO6tpvgUmiPPCsPD01P5TXjrlNjWie2Ps7/yy4xKOAPF6
irkNrAwsGhYCsIm8pHREtFRoA+3NnGHlpxQwrOgtO9gdA6vFEj43yVcbV8+GlqNEQGjaZ1dB2m9p
zCW3k2r765i0+2AFIB8zBrB7p9/SzSNfvoy7+0g5HgJTj5uuv2vAg2M0TUlq4n7ZUK9xosoiqK42
rquwfzUozL8hhf3mxCZeIiV0+h7Uwpg9VgnIPGuW/3EP57bcAVPXslo1Ri3WVUI+R544g7FRbEUb
2wrCWzlSEdplWC/bu9QmifqAtwI/OnnRnfE8KQdOCsrW7BhGUnSrpsksb11PYHnv3MGzJ3KT0Yw9
FKTDXke+d/7lKHb/4wTzq7z4907Y5VzjeNxuUEqbHn2+P7rFmSQulUjdfk85Y7pq5ug9TtlcRBGc
+6YUDCtmnRMz0v/6dX9vZf58XccCO+cFpo+w5PcOnJwce5Jd1e+t8bLYMQdFnL4VI00IXaXvf/1q
v7cxf76a71me7Vgg2P/s784ULB2cQP0+mxggy0lA4s6iCEDb6/JK/7kE/M0lQLhi4bT9/9X+T3hA
4iL+Te7/84f+cQdwP9i4vAVqEVrOv90BAvEBb7vj0xCF6+VyHf/fO4CQHxzX5XLIBQGAoWVyPfh5
BxDeB34baEOfhcJe+Ib/jtLLtxb5+293AF5+ySG9iGlMTPi/j1nExWVZTsraB+SuZSPtgWA5crls
IVPN/g2KuQi/TEXgUhEPVPTJxNy6dkw653Gk+jtRevFKNoPYYa2xwi0O3+A+mhSpcJh2IUNNFE/Q
WhzqsDtDf9eE8/X1qymqtAHSzAP+hOOseLIXZURF6B9tTToWb25YlDflUoV1JnrzcDKoaeqlH8N5
lb9ke4586mAzfk+1rz+losz1d+lL6SfXMQ7Vu6j0tw2cl0Dp5IbzRRVccRwoKE07iiVbGb1z13e2
tVx8SuNsOG61tCOLgRBFqh5+3WAxzlHIbrje6Tur0TCsAXl9QV0PuazthoDHUtr23sJkfUwqer8g
zzjm4a0ogSGBDNnhMMbe36ZfHSSbN4qAPYp3s7NxOUM9N0mLhNQKHbZUQAEYF8enS0OKbq+lDk6L
fqis8gpECWWUKx3SzzMJUH4hYSPe9K3Wn8gyxNkU04Ba1fPA3oRSa+i4wWjaGDMrX7UivAL1RygV
9Wqf0rD9kXAL9F6GS1m2wVb32lcOciWPDuaLo5AxLH6KM7lry1NOLZ4FdSnrLFOXWs+ldabijnZI
Vi2twU4sAvCmpCDdCkElzu/ainWvKqhcB+5AIy6IKMhQ8a4pQo0cBm9+NB8uf8xoU8/rsPKojdb9
pe4b5fwMEdWpf6wKdHk2MLKcO2kePi33wnjtco4+doNz6bio2dpcKmVBmdIVLDqK6WjCusUQMJQE
miwdQ8iBfIy8H4Dc+GU/w9eR9Agiik+VBgt9xbWliVeNbmdaK0sfESB3eWMri/pf4sx8IH95KNxr
HdAr6UxJ0giW4v1o1Qh80MPxdPMhrF6gO1AXVOFA/djFUJ3A9fYzB+A3Ict3kH1BHbVdaKpDVw1L
FbekzXbp/sTpzD//7AmUNa20LElol5RGMbScG4yltwrpfik7esuHpxFM9XW28bmum3ExiFwKY46X
I4aD40D/o+2Wpktv0LGr+BCc2sz7IB684+UV4fqimKNpJg6EoTE264FU6nUy0gcem5TiuXBceGjO
CDX1qmks59WEFB780EJ5JiIdioY0u1E50WTFzuCcYNjROxR1VB5iEXMKCb2eCmVtx/x+JSA0XNFV
p2MIEOOz0yWT8XR5l0E294qtjOy9NVpJ3qxbeYwywxbWnWwyPORcUCi7t97I9wztvJ4fu3HpNJMc
xlf6o/dML89s77pJ0iPzUONMTck/yynmaAYkg1K/sfThAZ0xICTy6ivItqxQl0azAy9x2sXkPbzP
s8uITDxjGVOWjXaF4l+QQxiD7YBhJdf9OqpSvdZ+2o2bTtozZiZvfDBHOvFDgjJPMNIE0bQ9PaMM
XyjRCo6sjl3Qr8vKBerl2kYNUspu5bbPC4WeoGn9O28pfiYglJ6ocnrRhhRpi27zhO0/a9rqpXP6
ltTXxNaPA6P4KuH+twOWZwMqUe6pj7v2W4JxkpMum85TJjP9GHgGPAq7YWDbzdjwYXgAR890DD5d
Dol0NZduQUwwkRK4kSSwVQr+apj3i45/PyLf/VaT1C62FnkoBDlSbGdxQHdxUJgkD7hMeL6TjsKn
BpzL0SO/ceAF8/HjaLkQ1wZlKxwkYiTcLyR3lztkdaAIKq7KjCvwumHHOC19gQeAKhQxhjTjqsdd
1oaeN/s7AP/Td4dr8nXYdPGeNADrLXP9+SlQyEB3JkvgsQZo+F2A9aMw5E6HKofhhH0lXJex8Ym6
f/MUYW7bFHVK6lQmg5jekUFQjDYyTAQFSRFSFzszyKdtocz5O1KqlBkwZtxxXeLFVgNoF2eVz6F4
gQvZ3pA9R2NE2r516Ocmvc0X5opLuxnRCkgwBFb0C47kmt01HrZU/MaRsyWcbshWGm3JddHp4C4b
jQcrN2y9NdF3N4j7h9ai88hqfpodER0GU17BYNO7eRDDpq3T6nbsi3KVGn14XwwNqwmY8CI2qv6B
kNBnQT1YrTvZzuqK/rc4Vmlh2p9CtG5PRC41j6Tc3EfuUD/AilKrUbXWA9xd/7HwoUtkve6CjzWi
0H2MiXprcsl+Vvaob6gynWdle597Eh+vSu2WzRXRkVzQ+N6yaj9g/2Dij3s0ZOgIKvu+Jep25eWQ
pLcZDGj4EJigJtgC5qklcx69A1FEGYkxC++r0XSMuqjaZqPJZT4Ko/FLWOmcFEAHjsKOa3+fEwlN
j3RtWHAgBlGX6wCD1Bm+RPASY3Zv2QqF+bFPnH6Vm0Z1QMzDqB5F8kWzvd+MWd/fdbb5Zcknua3a
mVggmr8Vt+Ai7I6tNyebwZH24yQN+CX0zE+E43bvg6ObLxMd6/pVd5QpTrGHrw8E14xjmCbxuqqb
ZxRq4YkGVYjTOA3pilr6OHRETHIhRIDmkW/WCuNj03Q4vGxBVsfk59+JIUZ6MceE10HKPyVxN7zA
dA832De8e9pI7kfdj6TFpUUELgNlY3XnY/S5NUFJFpuoN42Tk5Ii6zs9GVp55q8Gx9PXVZsXX+Ke
mAa4l58AkpjXqdk8Qbgetvij3Q09xRfLVodkTNqjQWLV8zgqkTPnEMBZYWuRdxRFN5RH1EcBe+K2
95t90I/dKvVtunuUZlg1y0o7xzGCVjSAfFrbEfKVjaps0l8JjKLLy1Ax4+iYj0G5tKE+h4lDzEfm
kY9ilw7N8C7deDrLuAAPjAO7craRBmqihERoqJyabGKPLXwnHWFqanSVOAXceu/ptHaPJcZtNvpi
IKaBfOp1OkNa8bvhlihNd0WL55Nn1qR+UOfdWISiAtYkRUV2ef5Izwg3d8LxY0fpJd4QvpGQn2dq
Y9V3HiWCqY2i+1w3YpcKczqbTTPcTK0wPxsNPzh4qrxlBRrg4IF425AjehKdSRRXQdjVprOJRRb5
XD9Ebg52dSracYsTEsdONJbWdQ/a4xQvIRlN6B2CLgmOZaqmT2abhQR65pBB+ug5CfOQUGAu3KTo
DurTUElqFK3u2HFbce0BltlrU9krR0bBDqkX30PXJCOBkCB5Z+qKpCDuyMJwmQk5wbmAgaAvxT27
YxYh4STZM7uqRid4qiQffKh08xgmpb9rwbomW7bDcR9gE9vU0JpWAcIvUzf4FUOvQM+VRM5mpkZx
A2DVIT81mpacVqfcIT/TAjq61Ld+rknD81lv3iAYe+/gqsZtnHruvI9kl30DvFPvZUO9PFuOVhVU
forjEBYwBucQc/LE28ZGXREBPmCR6IP+dqwssCVT1q0nhJubFHTyTZrkwx3CqEp8Yn9LbzsiYiKq
xRL4Y9LFtOxT0Mg9EareA+UBMa9dQ5Ky1iUcC1BkfE2xRKudRIDABDI5C6aelX6km/hIFUMfi7Rt
t+gzYf0kbRCeWo4BtzYtbFbeSahnP4dXvJlFwhnLkS+qt8qHORwTMiZVtKvTfjoCJ3Tv6iKqQX5S
kqGi6RIdVGbdjbbq6SrAZXNvuV17Ji7guh7rmyqY9aaWdv0xb8sW75oP0LSrm2trcEOEksETB7UR
jFcDsLZxTskwkVfpDkisdonOVXbdRvNo7WJinrHR0UFI1mVWlAkeVm9+6EnA/KrTnM4lSx50/6rI
6fgXNGkLEc7HtG+M/Ns06PbekNP80YhwGm8VFc7+a9BV54qEttRfNXHvhPYVYAOBKpZQuDoS/kNp
ZZ8BM+jopshqPzyKwnztRlndapeDXBwwFg7pGId8z8mUboM0ifwHqJqu+TnO+VMzrpq0CO/Lqq13
bkyWIQx+txo/o2ks145oAuXfK7uq79n9Dl3ODjruf7nJ/4si0p/FnMVlFQiJzgi8guN4S5HpFw+A
kmNPx2NpyzcNHXnBTZRsWfs8I7V9k7Bt/s7b8Wc9R5oO5g7Xpu1nOhwV/qxaRfS3AdqW+yJvUFtG
HN1bFubXFItftLHL/luUEfByp4agFzScPNIs1i3Ui/wWLnXGysfE3npQ55qPSHBQShgeVqLGRsY1
RB3WJpi5rBXAYzi20Sh7M5UpJBd6p5sfbc9AEFdr1JJx33PMrNB2le4wdo+tJd12N3eWBWSNTMv/
Ye+8luNG0q37KvMC6IA3l6e8YRVZdKJ0g6AoCd4nkAk8/VkgWz2U+m/13+e6I2YUMyGR5VCJz+y9
tmV/mugnMkLKFY1dROwktX40S3s4Me7hg6AMBmz0hUum/OZPQ3lnBREVvWg6/v2rpUsvbKWu4Jh4
2nx26jRYoIkuyMz6boMFHWWPPyvERv5he21XteFuEZC65BgZfvXxtRd+VQX8+kOfpx3vpyEBlAWs
dWj6HNwIbxr7dx96RoUcuh3Jbg5bCTrNJKU3YIpMu/brB/p5RPn6QMQ5UAYQxsG88MerC0KsrTVo
THavmkGGE0j3RNnw+fDdI3w8mYVlUaVoQibusm9b/R8Mf78akAb6bOqB9YXrIgCIOF/7715mrQH1
1mF077CRm/cu6KhVgnWA+jFvd6AGeFRXeDQBb3KrX790Y8Yf/PgmA3k0sb2Zhsf++efXLlNHC6uw
rXZs0WgKBwlx7uRlDYrWtKNthhPJi39V6oqopkbV27Kn8SsjL9+RF2Pcvz6hf8ebfzPe5Gv7SxPr
/7QZ+6Hn7r3A4e1nfh9ukpYAUMOdzQ32G5/zD4FDYJONgHqA4fTbdJNv2u8Ch3mCyY+YDD6ZhHHa
cRB+H25av+lwURxUDt+1D//ExurPR+a7K43sBf5DYIpnGIxT+Wb/eJ03SUMdZiKqdHLfh7JPdEpb
CshBYawOOeasHfb6lCxx3D1fkPjSreF4QqrFUXdbVb2+6Ltae869nORXUCNnzk7r3k3JO0YX4JZQ
QW3vDOmpux3TIbkvOicnhGlI9kXkGp8qhMw0OEwkIb6sxUh+GD7+dKe0edqUpBLIWdfX04teo3VM
QraoYCAy8w5qcHYg5q48hp6Vb3uLgRoJhKfKMdFL5CHJaGkRUwh0xLAnBeMxznoAQFrkHYoGUsci
zNV1VftUd7kfXI1dxC6YqaB5UVofnL0k00/GmOgncFPawNDXajb0sfnWIAngyQiS4Gxo2Y2hSB4N
EdkRiQn20g0RuDYkDoPcqK1v1jgS9ViMYDmMoWTjX7TiJhjxvSAxttbMjhRVYp70WyfX6y9S8iAI
qTJA70yBGARmD42dQuRTOWwvitl0F3RCrKQtybP2RmMpUGV+qEAHEhwYy4uokuklGOX4RFirdaE9
H3fWmLZn10rVBaso2jFyKjckafdHAmqbzwUuUdDnbMfqAWKUZ2S8jEjBk8vKnIwJiasHKfgXLbBm
Uem4tIL6CNt5b4eaWoMi1heZXpWrzglPRVYXe83X9mQ8Zis0jiA2hrbZNs3gfIuI2qSNFclRuLbc
4t8EUlXExY0xwbbaAEJm0UXOm7a2prQ/1vaYPkZooj96jUueUOLWpF2DmqgH2dwHoZ2cJt3VT9Aa
iO7tWyv5ABKuuwIImN/ZlV1vSR80g4VsKn3nqJzpBDJz60JxkpyiyJ42o+dRDQLe8G5LtO8EpIqG
U76zhitXJvpNgAL4gOZlhkpPdv7SE/ZzDl03342qt44ztG1b1C65vr4H5atGeVnizbmQkchUCA31
WdcG62hKh7tIX0XXAmfLfToB7lZFl+8Lrd/jNQYpH5SOjyKoNnFYG+6pYeG+TwwmBilj64JMzy7f
SDt2rvNaHs1Y0ksy/dxprMf7OBLPcU+AIMOlzFibdeg9N5b86jSIS6Oxxhk1Fg5OidDeeD6ajNEr
zUfLzl5QH7Cn0CLb/Oj55X01WNNj19XjdmK8cKlilykT8yrt4LAvi9nG+/o5HgiLQSThNs9d2KY3
Hot69OWWFbwQ3Bdvy4EfiqYkf/ATvVgOyE9wB2bFMY34ECWiYvw2pMn7dl7ceVYnPnMTHtqFyIx7
UAHQxaR7qAiVLEvfRbQJLnaR5Gl2sQwjv3XCfOeOUhzccCr35DnS1NZ9xtYlsD6yCE/2nlOEmzGx
mpXXwVjBGZXeoje0v06kRUPES+PlFI+kl9dO9uSx6H9AFQJo0aST4gP1dDw4QD8bEmtvtFZtZO42
R6hycFWDYOOItNiGndRPeCfzbZNfgGkOT1ooyVEmYOuS6pGFeNfXuyVDmuFc6kP7YomRZwJ8T+rK
2xKwrdZDzgB+HXuW/yS8scEhp+MrXUhvrNYlDeP11FXZVlMChPc4Ot6yHWj58b9LBpPhuEYo1hHW
SpgDSqRgeIimERZVjqgW6kbUcMx1dARB3erHqG7qExsmfW0Y2lMKfd5fRBH5oUkewANxGzgzbeku
UeR8ANaik6pCMmqlp83CTLPqc+7G0zGs4uDikC+87zqHdJbZ9XhJhJatPK9cOqTdPrt4JrapzmpL
7+iklzWpTefBr/SlHxYTo1A/d9eFhbI84K5xZvMefwBIlFwV0/ApgKW34444YRjrhjMjFQTag0yv
utQtl2LUsN/iLLwRadicUl02j1qY5GdKoZqIhi7aGAH54JPJcMzpGutDJgtz54L2JLHNrzaxIp5m
8iI6Yyeon22rmW8u/WQ/xUWePLDiYuAInCbYWGkQbcksJ4N6jCRjtDC+MTCpLoh+dxZD1Kg7veet
LyEar8ZR1OsOT9LRh7GV4uKv4mvLSyUXmgEDlIUZHESdyTtC+H5L+yr2WTDVDzmmgQQ9A8qecLrJ
Bste18MAZWkU+kSOslbaCydSG5cZ8dlgMnwIjCj7JBsTRRjVIoIrbrcJX/EjUQ/1DlKaYtzZtMHH
zHWTVVFK/SkPwWtxMsX7UJir0XSdm6lPtZeaNLNDLXxCpiOvuzYSZOKOrYUbgEzdJR+l/xBJP9wY
CAnv4iEhpxtDG6kno+bCbPTaM3kmn0tGgy/gDTn++1ZM7LqUHW2VJQ16fB+pWKcdkeKag1iUED6b
BZHPM4newGCZcKIl+gXwWcu9P00jxtEUIhgCGmy5pRWISxM1+a5iqwbiofZA308d1hA4NX7zLZjZ
+MNMyScYUbtKTIbY7HxuhqHMdsj8PzotdH3OWhaNjOP6z5lwP9KYPuvA+D2g/D6GuhJly1KbJAqk
mdzfzgz/Fpi/OVP969jz7hGUmWj4ZfliQQT+QEDQR394TQQgFUiQD1C/pQXUTdeQHZC/JQlQapHQ
O6+cCBlIzErY5LAz3lNoXVe9VL1/gz1/dJ86N/zWo3fyd/kg+eCg45gwyGC+LTFobvuRqmdbEN16
SupGqz7WHKDUXsGwMlSYMTAZo+KAd7MlfjU1VxR5QLyjsTyQ7uV9dEan+cSaJEpvQqyeR8ZLRnuP
XysOcWqyDiuXqpPI1on0c9Ivfqw67cFpQuUAHWMHDIYtyfDAeYm1KjUdiQiCx83gdh+AKTF5UOgs
9ZFPUkT2B5JR5Q7hEUkZheiJ7CjVJkCHtexZAiatfdUHJvgxHcH8Iou4y2geYDtqkYdyQt4WM7c5
cAfR7mItia7YBRpMIY3xPMB8Ord8mqCdAZ/FiXy2s2A8tIGrLTo2M1ujVHNixlxukQ/ZLwLHao9J
ss/CTea542qoQrHzc3Lvs4ZtRsf0gPG6fSkmJpBpo0X7iVX3HvV5eGgLMzkIPbpCK5Qvdc+o2cC5
YjVGXvOpt9ycUbozbpNmSIjdZiOF5pZlfpJXaxnaNdq7OONGFtZg1vmYd71em/g6zWLrINf/hpuO
MrrOsBCjBvAt4wviRtf/0Ol96XUvve01mfMALZeKY5k0ecKo6d8m7v8HSMn60wCO8tcalfNX+Z/D
17b7Or7v437/se8qFes3ejHXI2vIslCizC3Z7ygiD7LQrE2ZURI6W0T+5rtQ3fjNgiCDCsWhmfNg
OPy3j/N/o6/3dBIrTagdSOD/iUiFjeaPfRyNIuGQcLRnObw3C6x+7ONYuyNt7B04iFiQMee1qJtH
xkPZMQb9fFTIs4e7yEG/WrFt6PcDxO5LXGtDsc1SA+Qaw/u8WMQZukRC5y0W4cglzRpiB4Y5O7kE
Q6dvvaxEohg06XJSmjxHAJwtdMhheK/M0nkCnfecEyrGQLi4H+gx7kRWTZcOnSjg2nSZl3Vm4wLJ
Q3bXs3KX5f906nEuIvNNfeO2c1m0ilroTwGyCjbRWmLelqXMDl2LmrYq0Ha6NT8oXU9b246nzgXW
6pWhGazoJhPxeqcF3zqTnTay/Jm3NxRTu6e3A9xsq6x+tgZUmpNEkjzZHYLQ+Y3KJgr/1os/8/kn
S03rZpKaMbR7J2snf4ttIaiWadHvpyy1l57V84OdI0mIM8t6JJKgCIrgw5BOTbQsc19n2C2mk1uj
iHXQZuwKwqF2uHXJatAQJk8GyhfCKzSiExKErTIhLQoIXNA6EA8Tk6AXmN1Mnvy+WJl1pH3se8u5
YwdSFAu0AsZV63eBvpWOkT+OZH/6q4F5+lOLl5+xPHrffpETjnzt17n2bYolDQfK40MWq/gL6kt1
ZrmO1md+ft38rLiyW4jC/Lk3c7yFyGS5DSGvKuVmFtxue0x4y8qvp01S8SZ3/ojhYRrA33kiMRlS
Gr2LeFuQUHBFPgM+qDBHGLJzO8F2KHZwUm6xh1Zks4eTBiCgyg7oD/dDi9pmIdKh34gkMp9qDebn
xqhHX99yqUBWFQXXgl9nB9Sw3YpHp7unBk2IKHOcu4rK8rHVrPwurttx7sG6K2bzQKSnwd/Eltm6
hDE31oH0rujI4Rp/QHfA3j8YnaNW82H7bgrgIhMOloGKF/nqgHAmsys5toFhZ07DvccNZrJXWhPo
U0o2EXYX4F4yrW/StSghQqiT1cKwJhWvIKckGfNZXcTnjHuDM+FsrTcu2hZEurY18Akvhrby0rUg
juw2LILxlEwyW1qkxq4modNHu0VCZAJl2NYQgYHxKrYec5Sg28JXGpWeGweQs0VS+NvM0Ls7UdlP
jsj7q4L1QOmTXD9vfiQxw/2kTYy18xPgBagIneG6m8SfIPB7Zr3s9aw8RCGBrJTDfns9TXl1w5K3
uHSa5W7kOBY3TmKzjYPDBRWiidYFBNnd5LlijZ1tOsR2Q3JJZkprKXPHelCGq7OdG9Gihy0SfkkY
48LuMr4YZplwURE7tWHApNZzbZQvwP9Ny1522pZ5SXfqrYCsNJ9aptSkcyOcCLsCW2/+ocedEhRj
Di/Q1wL7Kg+apF9JpXtPBBYnJzb00Uz9TOEOV/t25KOf6gBdu2u5kjVmFaO/SC36CZ2feZ6agC+9
lraq3EVV0dw1gU5FDqAkpqkerIRwt3J64Javr6e0gfhh1e1h0uvqUXOpA8zG001ooBpGTpAcurYu
x8lgKJsLG73cTArtS8fgq+xAeOxpB1eD645HGdbVJVZT9yHg9VuMUSaVIsWowIa6U8QOPKRJBbjR
syyQfiYWRTmvd3TYKvSuXoWVrazbJWa8+N71kGEsFRkoS7Mt0iPbOgKhhpaGRU9NZIcWYLIlpje1
jbFVLuUIe33SG8qW0STfs/HO1dhr91lG4viiN4lgCKRKLR4iF3iC/Km9af2MLKxZ714hT7iYLuGE
q87tw4+vJwtakRB/apEd8opvKGIngxTQ2UdUuxxaitC6x1YWuDM1nWN1MEm5BjnLHaZFxrJVEccz
SjjT5usgzVuC0HggEbdqVZqIHpbkmEwnqcsBF7nUgvLM3X6E9DDnSVez8YqAz+nUErj0hgv6d+b9
NzNv9nkUD39dLTEBE23yIv5TffsP29C++Pyjuvft57+XTQAcdbx7vu2/+fvelU3eb9RlRNTpc7a0
AUrxj7rJojhC6TXPuGF8Q2rir77Pv/3fSMkAFhH4Lu7zfyjunf2F78fflE3UTSwV2SnOmuH5lb9f
84xGSQkzKn2XESFYRN/gKl+rkfBHH6iZLHfkohw6yvwg7J+MDEiC1a3evXk3b6P294um2TT5p6eA
hBn+Nq/ZDIyf9lyV47q170f6riLJ9BzaTyMSuG7I1gS7RJkJelk0/Sogj3Rh5+GpppDaeqZdgvn/
aOMim2KsO1p00rmxJpW/EegQas84N/FMeHKGBYOGlTZEHAn1i83wJqm4VZcx59unFNfX/D9H26by
GB+6qdomBSBkbT06wQ4bOT00BKgrzEzluJh0gS1CI7DJWukkK41W+Tj6Ga5aw9op5hIFNCIo48eo
lx7T++liC7I7/Bz3HckmjpNi0xBWt+6yK9q3C5q/HvF0tDCJHb24wUfDoriIOJw7ngE5gNCmQHCQ
7Vc0AeoJTuaKdE5ySNo+u1VaeJ82sl1nHaGbov5Em6lvk7y/iTrviBny8wQnnBMRJKPMt+7E05CC
W4lVli+FsnUqXzSGoy5fyjmBwe27K0QoDrbMelm7HQ9GvZNZ11GRRm+0vn8Pl785XHwa23ffjz+Z
hldf82f53H5934i9/cz3AwXOvz0rmTgWsA2/2oL/24d5PjJw/+00edeHYRbA6sKEJWCj8tqjvT9P
IIFBuYMxa7JmJrvgH+zTjOBnswB9mMt+ztZh3MxxfD8dKFmKhxJsElgTd4yfRCrKOQvYoghSIIfR
wraF2NTNeJOTYymXRNPh2PVQCIZ6vWFBRo4LsHjjKUz6Il6UAMaWSaDLr0q42uwGJN8rZD8Et+Om
9DXSRfv8k03AK+kASb0powDeh6VHa6SGhInyJia7EA8nyeYY5BQD5XOeOlS0fo/P1Gu60F6G9EYH
19AzBDeYATUPJz434GbB3Ks9qoY+0C1AXWjKSbeSJ8cGvnXrvTeRklvB0L/Fa28f2Mh9Sr1Ge0qA
td5HTeku7EbROwQIW+vZ0FwDib+eFKaiQnUX8om+OFrGiwx5pUZsXvAGUTkHWbyC/8NZi1t4q0fZ
t5rljlzogahWpc4d36mTaWM2ot40E49Oxu7FtZS+SDxxIoLQopDBlGj4mCn6kxEGRP6p8k42k3Gl
MI0xJy8H5tFy/qO4qsbiCureU1gIDlNDKEDc0ScMubCTUMfPO6NszD41zrwfrKo7lWoTUAgUmLUV
Yy3w6550FVqHBF02l+C9ssJ16NG9ZqE7PwUy8Bx+ddAoa+tNnn5tZRoxUmhN7qIuyB+pwOxHg6Su
7atTuIlCa+My0WUfJYhFgdnQTfWN7tIOhbZ2EPbYPFc247w6QOYGGweUh1WTHopt9CaXzi70J3/h
OyQejUPcPtmZf+92SYUiFYCQ0Y2MuMLMW0PqMHZB4/rrNvcf8qnWGjY58oFQnOhgF+x6sTTOmQfc
/F40nQkDsBndugj4/GdsH6TTSTOGPFfFzbTmLL+zNEOtrbZsZzGORYaiCDYdkdcotGMX+K1rLNJk
SEig0kjCKVQTbNsGm8s+qg0DQ+FIf2g4/kLMnpuzaaj+GLFp6Dey1ZwHz5bJ0S5c/ZPNC191JDWQ
PJeaxObwXlYbw29D0pkI6z5KmG1iX7GOWHDTEeM3rXQmbesThBZ+GwNPnnKztbi1lVhbc4ac7QKD
IDuL1Lh7Pb7+Pej/5qC3kDtQtf11GfnAWvL9Kf/7D/x+zOPngvEAdRqKMMXZ6+Ts92PeMOzfOFdN
pBncCd7CUL/P2wBDUFMaAGn/e8B7IMExiaEN9xwUttwW/sEB/2r2eqeX4LYTUCVaVKsWxRqt448F
I0xH4qNHfzwFJZ11tvRlPY6bwoVTWRQ2+DWlMMQAmaqPnWN3X4xxBNqV4Nx65czAc8M0U1egCHuk
aEViwMJiw3dT1EanY3EHtx9SUVlS7/EWFIWLkeBW80ZVNss+GAiBf4hDFRQ1XBuTgzmSw+ynykPt
OijsoThUbdoy3DLJm/e/WbU3Jv1OMvdWwz7yeoMjO/SUlh7A4TIRRFKs23daWXmzOxn1/zpKyVc9
8l7a1jWZWWqp87B8U2oyE6LCjEgHtFGF37aFjYZd5kSmzJEbDaQoRgAkMN+XBZ3pJCqL9CWDGICp
1z5LqHT3PoyGhi9ZnF4UQYhCtc0eJlC0iSvMt+Cc8Rd1Bf19gvFt6ep0f0GFZNNbBmryzPKQkoft
kHQyZRKDtGTD2hxNbypKg8BOX53jKBu0vZLQ+lakNUfjHTIuvOAr7iJptGFK75je1kyIwdsOoU51
uzP0KDRor4tsABtNZjNBUKdadVXJp4BdwSyGN13bvyfC35wIzMiDXx0Iy+cchEj7k1f07ae+nwp8
9cEAo3F1TfPVEfrHEN4gD8DmxOA2yIiQdpIy8/2pAL6Uo8IIUNTNnO7v3aSJVZRfCPqZKpNm9B+F
Avws22OWD57fcH0XZzPHg80p9L6bZN9c1Yxp1Bl0CGJSGSLSq6x0DqTw5ACS3BkPqWJNudb1TKBY
sIeHzEZJvuiCsvnw7t37fzSW847jfWM5Pxu0i+wdPMDRyKdmkeE7CSORHXUWxP2AsgSIXJShzFr0
eOzipRoQS6AqtAkgH2pmxkyOZ+pg2iIlDKfOs5f07eWXQAj9mt8R99DEcuOBqY5vbNHghl/JPDXU
5tfP+BUa/v5wnZ8xMQPIHvFMkXr1U/FsJ6CIwQuLs6WcKML1MOUPuE18a4NKguXhQPx0ukrYAiP5
dEe0EZlubYuhBaffDqBvWWN2cNQ0CLmdSKje0AXrAww3JyP9uUrjm6wPDkUXsP5jNxM8dnFzzKiZ
1DrpNPeUtDELkV+/qj9/DB7tCnQeoDgGQ5CfFHZkXUfgGsknfjVeVszKWVxDBED0ATPoBoVbcFeH
Rv7064edr7X376XH3okbIepRrkX+mJ/Wu0+fAz+y6y4qz680ZLIkezCg7TLxw/jx1480Dyh+fiR2
YzpaYBeb25xb/v6RavIIp6aNq7Nf68B+ZYV0LRT+CF+2jtfMLTFf4g8BPZISWF/83UUzXxQ/PjwX
ClpwmwqCKcrPD8/aDZd1SXTXvEB9LtIePTiRt/nWmYpu7VLy0eLz0W9l3ryK2Srvq4CiupfQCCBk
WK2OhS2tMsjfZfFgtbVJppI/jl/ZjtUrXZsKb+kEld3uGCFN/dtW9i+Fxj9HobFIpmnl2GAIhhIU
yeePb5/u9k7pOKF2wi5UPCet6CJiHTOBBgT5YBkdZJxknyOfqZCamphNgq3gahqD902Qv1Qtxzjy
lnaVDl+T1vK+DA7yhcOvP2Lb+dOHjAyViwgdK2cr38657313OblA8fQ2FtYptZsZk4efM55NwsoK
aGUYTbeq0S9DMTpssuIYxZJRbtnD1dscfemSEOvits6dQgEWkdEHmRbVfkTKuKidpn6A7OavQiCC
ZKEhHV0kwkrlIsT9fZa11l03GlKeKDIC6CET8UhLc4iLHUzk/NZMoxtkDwTg5r3XnEXY3AuyjqyV
O0BjMphzczbY/TQt8J2mV3ns+B9DBP2H2PWNK6LFWYJJPaaY4aJLUC+2xGXL0Z9WhnS01ZSqFxwW
4g4bmTdrOYG+hx3eDCwd5j09kMy2oaeR44toKPwcoGmZAxca7VMPW3uFpdjcZ1VZ740myL8k8Mj5
3ltFdpcEocJI09jRgbaFWRrvwxZufXDdyEKtbdk2G8NQBlgqxLvREg243ywHMw7ZcVoQ8+rgGnFe
BAfKqMSOW40pl6VO2+kLL39ShR4fzTao7xxLEBgbpJoJHaaYnn23ateIJkFRwQMiTFwp/dnscvmt
A78O1cAULFrKyByijRIpqjkpJbvkofc3bRXGKwLpil3JP2U6Z7dEeQ3F4AGyT1NopCGDP69yFDZt
gbHUIuSp2LbgZSIb4MtFWobNgLnVId9zJYmNJSQjC2V56srNWD+Fl142uM8WYwKupv2Cy9E0p4+d
1JTHmCCAw5NVL+ZYpIKmrRcYMfSzyAQ4lkOQNNN2CHoR7ot2NlOnuJLvdA/YbQoVEvgAn0EIz1uH
TzXFxTzjDUPuh2TqyWbtZjLS2asII7yOG931ql02epJphMoDccUu0+KKkiGCMwlhyNE2rhan4TXy
LcuNlg3iSi44i2nkpsyTNljkDTevcK2A+JB7FSAcB3esl/ay6qiZl3HQ43SXSKfJpQupCjZIh2B4
+pPDiVmaqG5B4s+U4IGevbvpEg0LRBUl/jetH2AgrfTKFNvE9nv/jGEgCg+l5QnPSZel6ppp3HV0
MW3M8CX2CrBrA0yDoO3KZDNiLxx3eteBZnLMceYesOjKty0eB205mzI+aHUBN4DRPXYD/qtr13mq
a8C2RFl+YBEdFHurxZ+2zggXvoW3BXUznXGjx5iYcBBwRM/EYguvrS7vuBlbVO+oojZ9zTNYVwLO
2hoD6ISqkZWsPBX+yKWt8VVpSdw2+kML4g+nZGhF/Yxb4uNMPPaIi3JKLdCSGdOplc8TKFbWWMTN
nvbBxmHvMTEzs6yxWBYn4WrqQ3yOmKPr4CbFbmYvraTBh1OAZdWO5DDarJvDyOHpBl69NsZ4qvZx
YhAukBFBIMkxZq4+y73Jd2wiq4HQlWjTQqhE+9SWYzUyded7ZJ5BSCXINf3B1qz7kRDq/uzWAaLw
MmjEyekJht8ymM74gQDeubUJk9gowTjnZXyAo489ieHzlBwNEYl7Gwfqs6OwNyK15+Ld9KVCMc5u
FgJC0RszaNxqMuAdMlwnRtKAVZBUFmmUDned48rPdRtbu8GDVIB5bAZTlEwOYZDkFWTUssX9NKna
si/wRY17Q8yYUulqoAsE8RJIVM0iTXatMgFfl8yBzOtEA+36Rhkp03ROL8g7sgbVCBpiqTcwctnQ
lTyxCvuzceQOBkWYpLZiXXBKtivEK6rao5wKzZuUAX52a/owkfbKTmV/IqdiLj5n9LSTkd2zrtBw
yj0rPugJykRQsdUzb37x81OXnE88rxn4i3iEV9E3KH+Rr1QzjjYb+OrUOfq8S9l6fOXBWkNZ5u84
U00BMLgx7LEtYXDEcINj2ar+VIAj6xaJ3jdqw4JYhww7NNA6+P+z158beL9UgTHXyaIsHpm6BQd/
SBJGbTF816UawYzLcqbzqhYosCUUENiIMjc9VnWZpXc+d4ttV+rsZmbsvY3eiPmeHSfmofKjoD+G
RPINq7H1GkmBO1rb2uRtRYvWjC9Znjk3qp+dVw3TxuyDdIuo2xWhVnwbp2A+Q1CNMXhjdIi41xzj
bkN2a/BB08NiU8iazp0JWrMeWxnfJpXojjCsUuz4ZmtGHHsOtuMhNoNHQABDtM7NckZnaKEV7O2y
MpqvcFfB8gPK5Lsh5xN7nToa76hCs7jmJoMh02h7TP1hkIuBO601zPjkJv3EAjq410bK9MMUiNb4
Irpy7BYFs5xhn0iAdPiyjZgEIRm50b7mY0F7mwXuZqqGQZzU6OV36UBWqe91O7tQA7YUSVTkMtON
bsLBwfzvVLo4rTWhgx6Lm7IYjtEo63jpO10R31OJ4OYDCs+G3kuAhWQx0pdFIAe/4S4wNneYXYzk
yaiQr4IFoQIbH2phAYkhDwLfX+xpWXTQwlp+jiOd+WXuAWjcM5w3LognQ+gffdMl62TquUgTU6TW
jUJo6ZwLt8Zn0ABddE+2EduKvVkquzWoPT41ia0Vg/bkFZwdXZevmQQr/Kq56bfbyW+4+jNbgRgZ
wxFZOfJCt/lAooBxn8Yt1xp3OtJR8qjobsqgNDhgzTpINz7meLlQ/UcTCaxvkDY6eA8EmsHDlk4k
7JMd5v5w24QdPO4x4ope16/QGxoHog4SC+XWldfWsXVjKj13Ma5WAa9LKVaNWavBdy66kDODaqwX
pxzHDW1kkEWbLvaZ4KPL0PdjY/O9H4GQgWUJY+/0WpX+O0n5m0kKIj+bLuivZ6un56T8YYX2+0/8
PkZxWcpbrgMAjtgQHzUjLen3HZrxG8ZHmhDnjznq9ymKB3ALjaPv0eu9Lcq+T1FsPGmOBx/X08Gs
UaJ6/2TE+lPjCnKXNZ3O76GvZ57i/tQvj+zwcExo064K1wT9OOPJT6/fvRs3b83h+537nx/CN1zm
R4yDeMok/f3YzISyz7VoFuYNobXIWJZoIwJEl7f0j/f8//Ao87N41zK1JGYpQiZYs5WfOu1Tpb4K
522N/JfN49+9kJ+m0V5ScTQPPEQ/XTz9MoIhmD7/+lUgFJ9/y7sOG6/vvNEEEjD3+AaTth9fSJdr
NZNXDEeOVrYvFdF7AAp08Kie5KGdMMtvgZXC5sTXcLCQaW1UZ6m1myqGRWqQ26Ru20fERRazGbJ+
V63wLqZTDM4qHpS8CsDSbLC7wjwVatgYmGruEt2c1YXQJu/HjF2Yh0fw2LmDt/Sr+lPh1yskGt06
r4xh16ctDfocV6Vhn1plNGonwAMjjogevErSVke37dN9rOfeUfcn96NWeCWxu4QCQ6fV3CPY4HE5
Ud6uY80ZjiIqegKalcipH7Me/XoxPSRIB1ZxHZvMCRpYA4V3CJOC+BMQRauOKfTWNrsrJjviQZUj
9OGwN7Za7+XrCqb+3i501ra9YW/odbkVq9o4+XqGs80C/axMNdxSvPNLMl9ceXj+19XkmyMzr844
hSF60ApvyjKq+vgSpoN8CUQxXoYJMSrMXsWuDrzqVkumr/MQ/imu0e+uCvJ0HlzG/9ZKTsbXtoXk
s3Q6W3zTGlsxCExz8RiYWKk3CjTGBRMKv2h+g0HvnarRgWNSkIW3dEfHXRU1CJjcDcFVkrNER+GU
Holj8IOJKxIecv9UO6eR/VV0mk0PLfov6aQe7Mn8GpSB8xEPBFy8XkueBOHPe51GDO1I3Bhb+BJf
2RjQM8WsaXdpA8gkzWs+BMLUxCO9N1QhxfNIgUkdCsz2j0Q7estcNd6x8Pv4NHPx1hbBk1syoeML
QdgptGlwQLhFWnAbCEoB0U3ZArlNtAzCkaqYTSFC5hwwKZE95m4yXB7AnMBwNqnYolnLdmADhjs0
zP2dqEP+cRt0XBh+4lzyiG0lexdQ3wyYF8Qv9usBhc+1H/B2krUG5qZglrQyOTvPdLlpukeSV2zq
fPa6qIagyGXfhsYtzoDoMkaJfpeW0MYWtUyca0gw6TaOIp2ZQBt+Dj3HCrhKtPBsyqAKlxkWFYSV
2GmQ1Ib2NfHWmHwinKZqYhk/1m1DXpFnQE6ahr0b1O5NqFnatpvv6MC5oitU149h0UwXQdaVJDBs
0Hf/y96ZLMeNpNn6Xe4ebZiHxd3EiAjOIkVK2sBIDZgnBxzT0/cHKqtbBKMYV323bVaZZlVZKQ8A
Dof7/5/zHRnVtn6oBSIZKYdsWKdxFLy0kMsxk/UoHQ1FEqUyRu4vk2yfX0oYoClVmv5COJr3ErEZ
2oayNhHu0NnbKg1ZGEHpzfcjUFN7Q/7nD2By3MmmG3B+hJXqa402+jk14UviAswHlf7ZNhjxyzKY
pe1dp5gpSmb/xdWD7lsRWNGdmteq38U6RkJTUgyLnRh4eY4s/ruWNu2xzmV+LVF/PwvDKK4KGXo3
gzYZD5zjMf81jatshxrFYK+H462BwpAAEuHeAlUonkno6+/EyDlkAJhzzebfBn7ljFdN7VkXaUWf
XkMMsK7G1r6vRoNS2DROft0rLnBfFQ3DCkgBi1emB+2dgEtYIJyi4Q6mx7Y2sWuUuy7ocYTEdovi
HtPYPQ7D5Ic12Y2vdSxCqZIT6RJo1maA1LuriNDatyV5QpumgqTDV8XcStWsL7IeIBPwwZqGm57D
uUV5z59pBZG9STwnWOtOMR35teGDzs72OKZjfWElOtkiVhDXa9x1KvHbeeIdENBYO4pvNpyk0DtY
jVfuWnsot5UaKoAl0jjnAgCWrF1E+zt2CbCZRyEO5PTMxoHaHXcBBakt7gG2yzoJ3esuwJQMMX4C
S0R/7hZ2Qv1CeadlGevSu6w03X2UqOOa/ML6WwyGZQuU3vFbnWKmo0LD10PXuoA+RFJ7GaPfcpWk
Iuqt1F5ap2hGhNxx8KtBYf04NkN/Qw8xPb7+3/XCtu7ziDTCcaBtSc6RA2mNat7Nq3gdKH85bpnD
ENdHAkxNLcQg8DpkPM0mBbsB0AvexMNXnrXqS5q2zZMzI5I7K5q9BAKpGnii8aqYnQ16E+qfzGII
viZmVD52OM73rYdy3rImzueTpq4SBUNsT+0J/bFMj3Ypn9E/tgeqw7QaQ8lRDBS86ic9drd+FN21
RyEOeUyEllZQgbiy06G7Iu4k9FajVg5+CXUGdmSlwTrRjQ6HlUsDOGm0IaUGZ7dyY86IcCRI/GDM
3pPvwRW614ZG/dJSDQLc3fDoqtlVYVVuAejPphk0VZJh4xRw+jAB6OVQh/gfZc9DFQPCQAfEo3fR
AV2WjiEOEo7QDw+e7xEinX2fC9u6CLTSg3g+64HrkO5xDap6z25UHIxKSR97yik4fGv7HvmJsrVM
QRWoJdswnO0nYv7YNR5s7Nes3H62ehgaZdrSa0hFgE9/a4jRfNZyssVIa56wA5v4CZjRa7gx7TY3
1eJnwjf8oDdq89Ck9vTIRApv7UjBhZ1I754yRbe2Zxl/LKoCYYhhf2nZkLYrGevBZUZ9AXJMXnh7
HZv7bQvQEvKK2v3sgDJ/zp0qWE9tm2ibmR7/+zml7YC2hGojOHYD38RrzHGcIYUKUhYZI6X3R4DK
VrGG+GshG/eO5jZIGlVaT4YczadOKOZTYlXjNV8qexfVkbIZ41jZKHTmfTIFyyt8t+ITKWTFVsfv
s1VSsKuvd721AOCUjeveYDwkYwjUEpW+5MISpbaqMVICWkduVjIRd3Dp1Aunjoot2drtIR9bY1vV
ubYehGryEjtY7CRFwRsSPMMD2aS4g17n8uRqpEEpJvotTigXE/lL105TUJDOnHCtmW1XI7cp0hvo
2/nBHgf7i4c/eg/LE/OsG/MxVCeTxz/V01XalNOVViNVCHvPyNcqEC6WQHw8uABfRIp9nkVhPGBo
L24cMU3U8zBxAB2rxkcV/YBFJZDovEmOzQ5qAVlkHlYcmToJAqtI2UlDT4+mzK2LhPClW8oWyjYQ
1XBTOw2fbidCXeaQJEakBR2eFOW6CDiCaxGd2yHrDtj/J3oQZgNNsM2QGBROUT7IEgKiZMFhD4Rv
74KKfXtTh9hlBLmQ65Ac5Kux16pjHdj9ztA1QjnrtFAeGlUtxdrNUXUgrcAv27FsqOir8AxaiNKm
JsZC7HbI1ygVFPsW0syjKplOeTWxrfZi7UUNzfHKzAmAMBE/vIyei+dxwD20UkycXVHDixkjpzlO
Qz/dCbhfR7s3x63bjuJAQw4NvTF2Vb3KPbsbVm1XstIVeI3uVHvgncdIU47rgP/yAHsnbFdeEHWX
slUSPKmpeUsiCGyqcqoDwDSJuY9xXSKVDux9DyZ0vqIbJxpQ0XlWRD001pu1jPN7fUjFtnSTYjtV
kbJvrbJFpwXMDzrw6OIyK+p7ozNGfCSxcgEY9lZWABtLs47WfaL8dGuaLpoJuFFm2ipLRmhZVMA2
wIFYOa2wETvXFf2W9A99HwQxJAf2JeAYLfoqZHg5W3aI0bGaLKLKovFWrwhSS2mGfHcK5XszARDU
G2OnD30+79vqgxs5+gp540NfUpQSrhL6rFZ7bkS3Ri8D1CTIxc5L3S9KAZCSUg9NxripCaztw3CV
GoLAX7dVDoUFrS9zKq63qCzsLpTHTFbs4mqokHITobdOifDb2rhICYw1OrmfpiT6FkoqXOlA9t5q
lEO3HdypvK+QXEE4DcnTgE8WXUSJXd2iEK2+KGEKqI+mCDisSn6vYCneO5owh02Gdeogu3E66rGX
7s0skr4SpdZAHEht3pqumG5BM4j7KowJicilM66HQVDyn2x7i1o1wNwURfvMm5IdChmO5GoWH8NE
I6qKWuiLJ6b8QoMX5+Mqtjxy5soQS9TOlUOaXjTFC9t77etgF+6VRmeG/opulXcdUgNlBbCrJzBs
pCg8Rt4+UShZwn7lVQTORx6yp0RUxjAAy80QWC8mXqN+3UXTeGNqbXJXkH2ww0ItvtqC/RV5vpF+
PdISQJ1JB5Tw2uKJjHY1WNWFNB7V+QtpazmC+siN/KEo5EUUu+ZVRIDxU9Ealj+0dX/MrLC76JUx
/d6aSQCNkLTJVUlT6bZzqvxH3jjqurMB/TZNUuq8IpVz1FLdvBRtZMEg5oC9GrvC5KzbEEUwKq35
2ShowKSBpUF267roulTGnxTk3C966RRbQIQuLkvSUKwmS9YJXdQVe7yJT2GUR3IllaHf2KNgJUuy
xE8AtawqvKU8Xr62R6z91NwjY1r1GnFZTTVtmjh/IJnhywDSBL8mKcIUbuh2eeR+plr1hO/SgFhB
lMtKxXgsNxY7433p2flDCVXjsp0y/SBEwFZqG+ZjAHmXZE9XKr5BJw7IqAkM7eeI46xa9cI6YP9z
H1ulRmlbSXfPKQaMrRIHnzNDaS/5KGa3bBWT50Ezys9JndZfKlkBw6hQxGgrIHdxuu9KK8AfTogO
h6m2uMO10RfrpoyHb6mw9Znx0ifHTpc/8cX1xNjSviX4pbgw2Nl+L9CnYe2eTVRKek3ZGB4xvL1s
36YQaHse1SUBwTjivLpqr4GOhdf49OAXmzPUEthZfSVCSC+NSPRPvP8/2gLmCdy3zkM0gyXTCNrp
6JWNvKXmzLkjzKLHQTTgi0dHA/qbgzwEIPtiKNU3M2n6b+Y43E9Sb8Cu2FG3IedV2yc1SSltpRio
X2V2j8imb9cRwMNPlpo1+Rqy2s6OpLqbuk6uLGa8r7iluY8i27nUU3tkcRHSOUTkLwOH0cMXjP7Q
KFgJ4YEr4Q6Uu/PAUYfvSejl34LcQaYcek/mYPYXKljIPX8KfJOBjrYZmz+cDNcfypnxJZyCjoZw
7xJgDDHoyvOmft8Jet5eiVm0nvP3qK9wU4gHfyIqyHyIu1LsEhnzwgqP3jg1d8QINpwUxdq3RkSb
x3MeWZDTm6Ga7GNdYwhse+iuFUDp53KODsxE7/qEaCTXNrnMxWruY66w74LtbCwy9bq++ATsJGSH
q9yBcWoPKEvyuyBW7FunVhEJJUDDYRYYv7SwKNZl0ldbIePwGBSRvCmsIbrMrNS6N6vEK0IyMwNF
fk0KhVZT2uxzltttR8MB4+Wg3gWBtH0o7/CnqX/vxw5nKZ1KGBdDUZE42ql7kcmHUE40eRzVJii8
HPcwob8BcHf8JATU3LMRPLKQKn5ueN0lWznn2JsEgzdhnbL/JThK4niN6aNXL0adwDB0W1lzBKij
9AXwSqJeaJUMLujsJRuqJSQp0n57kLoyjGvFw2t+HUN50Qlgq+sBLT6s7F1dDBNHs0h418UoMkSY
yN5za/T2UdyEm4oS1oOtNz+xAMiVOrFVEbUhjurUf3csTg0WoII1myoOSXWH00dLEwK3PG3LccJX
YO4fef+tL05uP+Yhe2MzKEOfXWG2odzxvdGxYpbqGKzJTb/Vx7735WA/OxxB0BlcWoLOf5vZVM4o
EynS1b6bXtZfmCXZOXZtUEhJC3GDEtPvPCX4FeEcvLVURb9rBu9XPZjKY8ir91nXHaTlVlPWc6DC
EGwaulErtN3lnpa+3OpxXWzsNuwAdFIB+LgQ+r4KCh8Z9qFnIhPEZL+otYLg1YsOeYjfm9TvOoVi
XIyVM8/rPefxc6qxd5Vddx5t9tLhc7MBLr6tudKOH9gnARQeS5rTasPfwH4O2yysss3HF3ZqKA1t
j+daiCpZ+t4OpTZ2RflR48IiN3wYkGWQ191pVyoWhTNip4UWbs738DSdNAgTdx8jLu6hRh96zAyG
KuAVXqak4vmkMrHlZPKu6nCAHt8xuf7++ujOYrBDOYpxcDGoFQearpRx448pd1E3+ZsNeWjFmdQ8
c32zVuttpVz3eKFpYTgoxN8RUVMW/6mqFOHnY2SQAU8uLoubmxxSnYpmRvnjtho1KojZFF3JbBjO
jD/PinfjGwb9Gxs9K2CJt4+SVCEa2iltYTcHzsami0JG3X/++H4upGCvDxEtmOpa6twrcvS3gwzI
jUZo/sLHnqJRM4jYRYSOEVxnOp6iaSRftJMeDXzBJvnjoU/NH1Cglk6Yj4YQbSEQ9SzQlqFuiLlI
Mm4rwyLEAowCNWtFzTAshezAxqgNth8PO8+Q5W1F8s/enCdLA30hfjMaMiBnkwiGqSQ7ann3GZXq
5Ic2s5Y0lf/JhAWri17ZxDerLcOZQlGrGtkZDIc246HW6z2H/2FbB+CNP74wbSGe/P0sPcSTnMBZ
aNTlDZ2mf54lwsb+e/M6N8dA/kDYhxOMnK4rSsrq3nYn9TkK5mJSTyn+4x9xatKSg4bwF4khGtLF
+pM6RktSk0r0sBOad5YsqeajdTszyqlVjkc4t69QPelL44Y5BKY0c5ae11WgIy55bXqA2TSTJL+/
vyBU6NRADKry3mxG+bPxlw6ywLVAlnLf19lG78tvtlt++/8bY7GoxTjKbD7UwkfPcjXZYm+6+d3H
Q5ycHMw/jYfD9EAP/fY6PC9xe6G3wq/Yu16FUtWPOmlF66nr4y+RwgpTF516EwraLBVB9QcERudW
tPevnqECjTNc3j9vtmm//Q2mVUlDKfFThkTirNqytde9ltaXmZLUh7Tyis3HF/1+MjIeRgCMAtYM
310sbjXHKnesjNrPi4ENij3eOZHmnNlKvJ+LBj10S7Mo7eoolheDeKHWkoaR1X7c4lBuqjIm76S7
dBJ6GR9fzomRuAjXckxsVAZO+re3z2vieBqRXvssbSD5lebCGJ2HSiSPH49z4jFpDsRijWfFymUu
1OZ2laPHEygmp1jFTvisuNk6IfYhBjvz8Uj6+2+s8WaoxXJBjcoO8lmcKTtkyCbW7VXeOyiJB6+T
27oD2kFWA9Qt+h9iUyNO2wA/Cr7iV1O2LerWbUL3d683lNFyYVAAz80pPVpuUh1bY1AOYR9NV0HG
OdCswR3JkG4R56oWSRR+3qMD7f66LyUV7FFCBaPMRgqoHU9nLnR2rCy+OnzB6evhXiPXBNr222eX
ZZNieDBg/amJ2iePHF1YgO4n5DTxcz5J5yizjP5pFnwVA7oblIXUTAb7YEPajEnBWGs1BHJdfs4D
DkYtOteiRITdu1dTQGEpL9MaIz4JnXVsONBaEkNfhT2mCdEBZFMSkm8GQKrEkk/E97Qu+NohTTaU
8JzL1ETLkKResB5YrzcerET4isPG5Ao97paucG6cGvUFQXBx5qN1Yq6BltFQcPDNYsu/mGsBuUbs
PkbuS6I0lx0e7QNPffDDRECYHcgI8z+ecu83PMRyOaYJvhh/uLfc8NTYdLoeQovvuS1yxbjMt3Uo
UAQbFQJXN2wvI0qvD2bshb8ZJP/v+g4XISjnSJwjLhSx5esrwrFTImkXPmWu8Utn99o3ZMbag6XZ
yc+/vkgEHqxG1Dpm2+VioaUvynlzlCAvOkFXpNNo4tEJIhI0KcQBgX7srhsa7OQk6BTtPx78xDLF
vgqLvmpxMkBn8naqO2koKTsVhd8EZbyv++IhRPI2K4PFX28DsObzPjkojBzPshYLIjUgIneINPGJ
Mn7CXtFvdHeQvEWG8dfTlO0GgimEUZw+3pEAqgY6NqL5DF2B7DeTTeHVSG6IvAPAlNo//vYGkifI
hekY3+giLz9bYZxhw8lgZiKrMXylInaPHiI9nSZDkH7mHr5/ARmMrQ1bA4uG9vLzVaMNiWyZc2WK
+RAZylM9uT+SwXgIe/vMHmR+l9/uvBmKY6nNpfF5WSY+5EYUj4WCEGM2uBvUSr2SlEUn65CmFt2R
MuW53ejpESFMIGObX7rl58WsHLecR6y17ghQ97lEammIFIJpZGerSOqXf//o2HhjEWPXMXuB3s59
q+Hc0QZO6itSHokh900zvSH35sww7zc2sz2SoyGgQnYfy4JC56pDHPNH+52ik+XoFOahGvgifnwx
75dKRtFmzzamLLA/ixcZEuiANlxLfYE4fUWlZ50lQFcL+y6pWxrqLlawsTyzSurvv5SMysLhWNhF
WS0Xo8IXbj2OfanvWSNV8AzH4hrU4HQ1eHTpX5Oem9HL9JVSmmlExqNX0fYiMLId6vCQ0UcGdeY8
THhwPnkI08lnqtgczNuCutStC2Rx9mdP720/bJt/OFP/do0/+WCIM2fGadi3lw8GSUKU0dnIfKrT
xTYZveSoDNQ5P34w71dYbhG6SkpKOBHfbTlzs+YzQtK9X+AOWpVl56sgt12nPbdrOfHCYuNkb8s6
hNR88SgsMqwJEoccr2MuQMgSRIfBVs85RU+tQGTOUIbD10qxY/GxmhJVH8hsTBEPgWLsHD5TgwVZ
Ef30S5eYf7+L5syITJRPBrFuBCa/fUXdNrY7BFcpZ8fgx3zvRGzf5SJ4+vgZnXp55mRkB0kuB4Pl
NB6aFCpxycuTxWC0U6zrKy2wftBsKXcitNzvfVYlB6qFzZlP1ak1D0Wsyb4af/S7Qw+lUzUyzC71
w1C/aQvlecItXyWPeF/uWa7PjHZqwnPs0ZnsnCzfFckyrtEBS5f6QGEgGoL5uuv1RNl8fDMBqL7/
dHATHZ3PkYHMebGuelIfJMmC6RzJpj7GGD12CopjXIVGl9Gbc/rPCUE5OA7b7qYmqenayhxjH7lo
OqexImMsTKqNVgdym/VQKSMpk3On26VHm/oLhQKHEzZvpkH8wuJ1EUGjYonN+doMJm2Ctn7WWlij
qMqaQ+y4TxLo5NqpIpoYhRE/pn3XHAKv/Bah6Jjsqj1WPVGmVJG8lT0q1cqLuI6Pb+SJ+0hPmy0o
Tlp8xMsPYubwG+KB7XZfTD8qADk7tUJMGWToV8bnj8c6MRG1V42xNRdq2XW/fdF0bVSxsrds7QPt
h0rBYQPQ8rkZs8J3vCLZUipvz+wwTrx0mkbHjh0NX6x3W+xOZOMgwpLLS6wvURwqax3cIn0MMa0M
faw/16KvN6gxOv/vr1XTqGJSkWKDuFwpTWXOcHIJs+Ksdg2hTFCVzu6oxmOjSsPH0QVi/vGIp54k
WzbKAKT5eixli7tr021szLokOCLE0QTgFsCU0d71tZf7kEbOjXfim8MFsoeC4ke99vUN/UMAnwcC
bxPZ2T7JfHQuTNFv1LqsNwaK2DOXdnIoSIOGC/OAOv/ig1A5ZtySZlr6GvTxWyurp5VwWvsilpp2
Zvk6NUcNXqjZhzBX+hdztEMSV0xUBvwmlxDVS1JL64es4fnFYX3nyqL968MRCximC93S9JkPuHhs
2kCvTW+mwp/0CY2f038SUmwq6gBnBjqxMFNSVyFiUHnGxjHf5D+eVzXBIoCRX/hZaD0RAbN3p/rh
4yloGe9X5TdjLFdlUl4S02QMBP3aTDuujg25f590Ca0wyLBkxaHar6xeVEBGk/Bz2QsHsRC9WgC1
KcU/iRqyALWFDR4FHDRQLFRj5uNYAs9qmtGd7oXDuhi74GtQqcU+bxBncbod18hggwP+b5oU6oDN
UBNzEgjt+0+TlyO2KrSGqOS8EXsVeDXRMUhHb5JMZXdYAu0t0ljcRIMT7TXRjIfMQqLZGWTLdYro
fDf1HuISQyZ3ON3l1IrEKkIo6CNOzFdlP1XbQEYWYmEYyaVpxGCfE7n7+Paempt8xR2NeQJ5fLl+
2kQRtKPN3EQm/FwP7TMZaTemoeyMnLz1OT3k4/FOvXbsudnsUb6nIbR4F6xoLGpyWgsfTuRcc7ru
9fTQt8WZzev7kp9JrVQ3KPxRI4CT8HZiwu2OSL/1Ch8R+V1VxQLNoPu9Tj/ThL5CkEJulf4tFMWZ
I5NxelyqtNxRDtfLDZlX5XVe9RY1kXKcvkSDiktImModRhc126KZ4Ywz+063LfSgTVYgElTw+dJz
07uDhcrfSnrlYKhS2WmtWawDhKFMuGpPv5MOtpe8WFrHQX1ACpg6U7jxWkL84s4h11UL7nGA4++d
rBo+dWKmq3aqwm3C79m0WfUTz4d2m5A1tK+GHmO3pfG/55O1jpo22TqKoz/WhnXuUZx64rbBHINe
z0KhzbfsjzUiVhsrL9Ku8NX2eaTduxp7OJoaILqPZ9apteiPcZYbo67q8qz0ILC6JGOtC+oNeOGj
7ceDnPog2kAtZsIYzqBX2NcfF6PWkLhqUxQ+TScXAgMJeqr+VKaQoqNmPGM6OzkY9UrOLB7utuUh
whYsRgUWWvR3ZPuSsb7vzGqHAhQtdRufuX2nFgKbsj9fCyx77za/2TgadoKKCoi8uNMbxyaweHwq
M/ETLM4d3tAzd3JJMZk3spweOPLPZVI6/IsP8NRUGfeXfVoyZBEuL107Ao/uDzq1+E1pKJFvVnW7
Jvna+BSrQeSPIaaGsIyLKzd0wT6SkPuZxEXeqCaAMHbmfpyatjxngzIS9Vv4wW+nbT8EDahJtjl9
Xf0kapOg8+4eA/25+35yHAdIHDtKe7bMvR2n6YhxqdDj+ZxEK6o57XMxKv2mlOLMh/TUtpXiFKIN
zg8e/3k7kNF7ODjQXvotnhF4C1u3L+5EaR0TV7vJyvohz7wzZZZTE/iPIZcb1jkDDY2emvtKP+xD
Wf70zAxxu30UZXfmzPEuzmKeTpxIaZKxfeQsvDgXtb1rVtPg5Cwz+viN0PNffezZa3Kz3DXlW2LL
wFatc1bkbVzPXgNFm5WZAtEfQRVPJkWVp6B2G1/qOBZwteEzilpxH05euXELAl7yoHF3g9O7j67F
qrkirxnBlNIMm4nEX38q9V9qT9aBU7qboVK/JaW8RopTbVu2fLHb9eSqGfFW5qN+XyG65mOvW2dm
7am32JudupQ4mLfLBmyWVU1T4E/wp2o6TO2krXC3P1mVdUHN9KmNx/7MgKce8ezMQijjUGxd3vYq
IUGoZjPkx7WnoIuTotpNnH43RhiAUWhmTfrHS/CrdmJR4UUxA0rxFX70rnYXKvD9bDfLfdg03jrq
pX1vRlpHLBMRDVGZZY+VDj0+IZQX3xWdBzdqs8dcwoElgNfbK32Pcv3jH3XivrPZmC3QBBNxnFjs
uCHnusBgjcxPAdtuIzHaV0XEtnFMyuYpERrZHISFfDzmEh43r6CoEqj6zKu28+7sGw7WVAUdb3Qz
BUhZjdDcIUg1dsAHmr3n2MaKmYJy0sq2Xiii9UhPBueFqW0+/iHGiTVs9oUjxyB4l0ab/nZpUZFG
EOAW5/iWE5JEXn0NsZFNd2irC+uCO+Mc2gQ1MhYr8qMyisiaktNHnelpt73Rq7sRzs2XyGTjrbeT
+oVtcbEnhuTVMZXuEPVZeyT5P0fE2CzZ3da0k2iLVtjcCKVo/ciunS2QRmfjhhd6mRr3qVEMN7y2
mNBGXoSnyIXjlqnOV1WOqf/xDTh1/XTA8KA7c4d+WTii3JZksH64/iwd7iNkabDNh/gp1pRo9/dD
IbxGa4Abnc/G4qtJ06mu8/mz5JVGtKlqd3bzDaSdeFEWPn081utzW75pc/XX4PTKZ3B5/C8UO5N9
HnM46CwIei0NY8xepMjviaToNgW5WxdaqQa37aD31zpRqXd6q3hr08iqfVUQDvP6g/4X33AG3/B7
Sv0XSeAdAx3QWCmef5R/0nF//zv/wmCqcG7p43jEmc2HvBl59y847is3F+Uh1ep5WjksXf8COIB2
QOZJaflVOQcO/b8xmAAh0GXOGizLMjjreH8DcHgVJvwx0diQzBsThE9UeemZLyeaSmqdGijglVxo
bIm3A8PgjvKL6DyzEMdEzR2ORinfoYgkg6a1Y+vSAGDTYzUgZdFpV1Y5mhUMag8UrnFVKIgRgZkr
LeCVZI4TEDHVgDTBcLefvdhxfGmF/czBxa2fBNIPoKYAylXJZq8pmYQSO390qXXooXGA966jrCKy
NNdKRwZbfpybZqBkDGC2mLVwrKlf9ULgbMZDKarxHtU+Iqmta4a9c+dGOKW8mzhut33rQVFZ5a6u
5GsAT0aBwV9MOL6APgbpOrRKuvW/v03/+9aceWso0s679n//2ux4a+IfFJzJ94nb8fDj//6ff/6d
f14bV/0P/oi5PUmRcH41/vu1cZ3/QBNoQ6gFxEgVcZbs/fPaGLw2YE3APvMDVN0xWKP/oceCnOXg
SJcTSDVwT6zYf/PaLHf0wKQx/lHoQDNo08tffHZDiDmTW5XS13VJBCBhrjDiTD3yLk1pYEN2LAoc
qS3jYuNFhOT8ca9uf7+dHyBRaOODiJ21pry99CGWIvAaC6PXTQPYA6l3W2fM7a2GwZ60YDYC/4Oh
EJujs0Pg+q6bhveo07TcavemBo8+07V+ZTQkt6I3qP8HV8WtZA/NnooO67zf/eOAP+GErkbTJJ1z
GOL9YEw17JEWO+vgyN9fs3/bxp0PXH8seq830OCaXvUKBhKat0OB1JUY4LiBONJh64466DFp/xo6
exMWAA8cDsHz4pKuoaSWf1e5/WfwWd/HLIYjuLjOlpjmADFSu6fBbZMtPkTbQjPrM/WwxcaIURBe
I99np2rTCFoqFZrQNRoKo3IvPNMWzM2iYa0GwdFtk4rq+5mLWuzCX4ejfqESxMgu/J0Fwqo73Yi0
Vu6RILf0RMRPOpe/XMK6gPXnF3bAt+DjmTlvt94+Q848KPgtVK9kMi7rfTiCkh48g5xzjC0iObyM
h+WV249HmR/Gu1Eor3NqJ0HOet1//zEpwX3goq1TuTdinDaGolyGIE5Hiv/rQc3/8gz5ehdpMP3X
aIupQbskrEMrk3uOrBowDrT6XQ52NUlhU3se4WVp+vLxBS71GK9jzud2JEIUa4Hbvn0Xxii13b7n
tUMnZN6gIcweQ1USqAHSxicJnaSR+pPTje66zmDk263qHivL8GUoyj3egW4r2YKuRO9U34fBUA4j
IoAVOI36fkKAljn4ZhEBT2cWplfu0+LJ0PoACUWIDHq05XbcbUJbL1teo7iX1FtNpYfaAcSp2yqK
Qb5Io4Gvd8t+Y3D3tjqRx9/UyRlupeZW1w7473WI2e4GAN8/eUH/dnWxTkxNHBcaxUowCfw1//M/
Jk3iZeBRrazdD220JWERkIiIBqCjBPE1ddh8HmIDP3lvEwxYEu97RIcjLuGM4pPOB8qzHcVr6snJ
ila3yqmrCjZB4aqrAgQKeU26uNbtSSHhkizzumvbTe9YFahD4T1KiJePbecGaw945poKuLPj/EqM
oSFcUpKGY5sKov6UjLilwIJTk3F0N9PPsneb69QcMcQaU7oTZNRseqW9KT0HYErs4G4mAg/JZhZc
qtGoPimklO6TIlUICxl/paPxqXXbFI9FmPoIWNsb/uRi9/Fsfb/MuKjYDNprc5nlXcluwFolLXKh
9nETXSuppHrpqgctHh5w+VVbKXPtzDJzckRwivgt5gizZTsD51rnelPagngJDlqDQ5zkQq/AQWwA
hwV7+OXjK3y/blMJZrVh34/7CRnd27nThF5X8GzafTJm1UrvzP4Qlj0bWlS0Zz6476cpFTvKORSC
PTrqS2FOKEnJ6fGT7j2X1NlSqbVD2ctz3d6To1BBZ5uCPpZ7+PaCck4XeYvPcq/g/Bar2vEUX9ah
e/vxfVuWZFjHuBoa1y67RQ0hyWIcaAQzE2rmE2N62sD9TXb2kOM5bZBXmkHjsKVg4iPtAOLsPsHR
3CMwi88tS4ue6evPYAuDpo7mPfEni+dXI0CeaAo1e3PInC3d+mwHybbdmX2LKNcwJ/NAELa3FWr5
Myt75xPton4fWmp3hb/VOEJMDs5MYf3kb0IRQmOf1sk7HW1oKgraLqPZF6EsDqqwtp4qoZZiOL8O
Ggy0kSOrrzhvFQgMyngjq3hc2zGKDizbJUDf7GemDd01bLfNNPXfSKbX13XcVvdjIeNV1caWb4VR
fyzG7FpR23Obi9MXgPgCfTWhYOQ2v51DgSY8Ukp7bmo0fgqFU+1kb4afyZjko187ySZoCLIk7bTl
iyXyI2DgZzd2HhphewdZBSjfXdFtkRV5d+XklA+uOf2EQVMcDTfydvBWx02fImsykjbbibg+5zJa
2nN+T4s/rmAxOzHU8oPLsdmPSoLdefKKY2sNxQbQ0KaNBYu85NSMnfhgzMm2TUUf+uMXxDg5C2hB
qNQLEY4tX3d3ZC2B+N7M7Ia2IuXUtV7YVt06JsX0zFN/lFk3PCFHib6TPdDKLlzDTCA0y4hwo4TN
TlebciPopKz6WAO/4eiyWkcMuCdsLFmbSaj9HAs0HCJw7h0j3VpqAnFc8Z4qN8H81FnqJZSwuV5f
Pjudem+PDBSaGvxfwOLneIvvt26uzWmQxDiURuq7/rqF3jsNEhYEfIBPRbCHuZdtlAlTfDlhZf74
7p5Ytok5ooAyC3bYKy5OFE2W2gX4nmZP9OMvXNYBX20yyEyY2WdGmv+kt/seLou2JEVB8jfU5ca+
DkJZOYHFTBLhQ6oZ4VOS4RGhw8FpwiJhmvhZW3GPga39Zal9nsQ2yFA0jwSmIOJdXGQbxrUeJCr1
HGf8SmrE7eDUn1Qz+JU57QtHXvvMB2pZBf09IOoyJLAcuLGSvn3vPTxQCKGZshzDi0/SYN8zBsZm
LEjiM7rpJ7TkB1BjwyYcKzY3JmysrgnFRmW38vHzPTmZrFl1ifkar8BiWY9lC0oMvOO+d0t4MZVD
YB64+5USl+HaipJfHw934qNpz87H2Z81Z8XPP+ePHaTtJemMteQhj4L+XQV+cJJudOaMePL+zm4l
ZhK3FwPr22HABeCvMOntckaGd9QRid0ViQej0lUOPckFMB1MuVFG4F19EObgTrRsO3TKxYSg8cwR
8v2h3LVnPet/sndeO3Yj2Zp+Ih7QG2AwwHC79F5Zkm4IpVJJ7yLIIINPf76QaqZLqYKEmeu56OpW
19beNBErlvkNRTkeP7/QIhY9B1shwQ55arKRG4yQJxYINCmNkmbrWLsBja9TEU1u2tez/Ydt9X4o
/n2tGRwvJC5mWJDPf34WCBGgEk7j/KQdv3gZIlzs0kXk061kYIjLBKbg4a6f+QIUaBOk11Q4NsGe
Jmftpu0YFeCdLL1cq4L5W+pO0+zsgjyQr79fGf8SaMCfh4x8YHM72Gr+fJmFFZdgH8LxhASHOM6M
bQ4+YocHcvnyD4/kX36K0biPOiBd5vgXrm9ZOXIY0Tc/TVvWvvmQEe+3zujpWaH9/3Bb5KDw5pD6
BT/3PqoN3bBNQ+wjz+CW4h58THjsdZRdVmKii/h/Go13PyLlP5tn/5LQ80tmgId/GE2td2ve3bKc
8TC/VGK9uc8Q3Hts89FFBFFiO7K2yIP2hf5D+PjXR0l9DbMTtSHa+j+/NaRBOzxYgvGENL3atQGS
O2XVunthu38i/DBX4MvenRBkGjY9fbr6wLDereS49iEzbQ5LxBf2eAy1nvASKvxl24N/6ppdKKS7
D8nJm93oqcU6UjnO64EZvtfet3HA5io9eoznGWjeZxcJo2Ivujqe94ijY1TOpKD40uO4cl1DZ5VH
hNTyKpWdg5V5xy1hSR6iQ7NPVLA4xwXPI30ZWKhGof8UIRvpC0A7eV04T+HsYlzR+GvgHiunXcOD
l6Da+zFZnLL9FlY0S/J0oIIpLtdCeNleYDdXfJBICQPq6+iuIZnitP7BQi/not1QPD/JuVbyBuTT
HF/706yz+1Di23Dkz9aCuL6Q6LbOflJ3e8BRfn6NamkQ7efA66vjHIzNI3ohYXYhOguIqqhx4tK5
cAV47fK5lQChkGrHwuc8ypd82MVz39dHXZc6R/0NG5SrSlFO4omHCmtzknLB135VgUbGSzFqvQS3
kNn0HVok9oY2MMlVCTjrS8TwmGlENq14ufu9eBwCXBxOiP8j07JkkXrsSl9MiFSNSfRg922cH2at
8vmcJHY9jvGalEe/yzGtYSCzbTvoFvBeBUfUoclM+w+RlgQQnAziD1UxNnjRt723k36h8PochgBl
1/mePu8RRbPhr2xwm4+NFdsPUxcirtdW65mlK6hdY3I7N/rYjfK4FlH3gAphqvwCFw5sNU6uXy/7
OqlxxJ7Vhaf0snMH+aWqUVMLZjfbA833jrhqvAJ2XA54VUuuQUSnUC72IUFp9eQnW5+SMW9phV3t
pfSH9SVC72vvz8gGdpH6so1hcKY8rGvUqlNA4M9QQQ6hFY53QdKKg2N35R1Tom0326VzGbdNce0t
vA+qBUSTyux53bzgFFjOfVli74WVBWaLiV8js1zPJBUYqjacEnsJo/a+btbzcfKREYR2xD/q25ru
0rr44gIPSXe/2dBz1wnSe1VkCnhg3V4uDInxT43vsth/wK9iPTgL0s3bJrYdOmPzPnO1e9pIXR+y
vBk+d7G0r7oiivd6GsP9ak/iLUSla2dNOFuhtNaccLQNzgXybmnUZStYxdI9lzrCE3ZVFy4Wb2Uw
OMc60B9bnDE+dmV2FgX+Yznrj7iTYEJuJzTq5uxjG1q5YAe28bmao+6oLOTwtsB6YtCXXcjMK/dh
3scHu/It3gMAbb9Ktn1B3fBQCkvdQamNH+SMQfniyasJLa+0MTBJbXXf5LgMZwYmd1bKFvOhNlZv
vkTJSJfLRoerViUivFA5xg4PvpRMU2B70pfJ9FT3cbGlLovnrxZ277qPRuoIDlOCRJXPyyfMhOsb
KKcl7ZEMgGftnNtzrrGiQV4udLb4kv/RH1Y2BIrXbqDlVayXfJGf0FyO5JhqN/OXer9JV3yyHO9o
V2iNphbWHcMpstz+6xpt9XDm1ah/7ttYRCrVvRPFV5YVTlVaR7HI00arwLqgPWtLmrQjziuCJ5VO
dYcGOaqRTwVd/TsXVvpTBgCzPF+qUBwCLI9unMWNj32plg1VaZpxCD7ZL6GdkU/S3x0O0WY3lwOH
7NdJxnl4aHSOFdsSlN7VukrgNqrO3hKa+/OOLAAbB2Ao9n7T8fqBOVP7hoB22KW6lc5nPGjEnhIt
uE06d/iEKc6yxwMGCSwylqdY+9UnJfkebTXov0zueLH11NPlCtsQAzf5F1044+wsi824hrESCi8Z
PxbIfXwdB78+1qs1foxGtzyrGMA259461cdS2/IvZqkYc0X9ghReFrTTft4km6NxrQAXEB/OXhhC
SSfhOscLpt5HtJAPVKWJONbUTRAcBkzh0qnM1fOYLcZ9KCidOIW6jm5sj5pysmsZDZ6jygiWZSGO
XKCcVzwyzoYwF4kZ/ywep/WMZw23GBlzxcvc3bjUsFbPCrrRcp1nWX5bxmOMGtawXfdTHF+h4sa3
ekN58u0yfFSTG2wpmch4EULsucUKZPhM6w5DU+B1qGmwVQ8w9bfjhoYi0PMVMQMEh/Jb8GDo3w9B
EdyyiUY2FW+XJvx4UTM4R3qzGF6EysW9vwnnSZY877Kq9WlDZvMUFzxUS/j60mJp3g+BGF4CU2Hu
unAb1L4eq/LEky3PAoTWCXt4EzrCHy8Gp0quNiWHlwlV8Y8KgU+so5HA7x2Uahi5FzxW/Fayi9yI
oc3JJF+TRQa3/jZaYO/6JL9dGdKjFBi2rX7FvslH0H9wFw9BTG8BmHoFnd0d9mikA+wr4hEBqq6o
OiLUnEnka23naXB0cFsGffZhCIv8JgSx+znMw3qPwvRWIDYIYyiF5Cpfg9lzD/kUjxcaNsM+xyvr
UrTcPPzR9YMRkP6MPGgJo5i/PdgoAs+oEG8gAgIy8A5sHIj5sTkXtTFfmhKaOPvvYshFO/GBDNWJ
NM+XZtpX29DP6cY+p43VSejkNK3jSMlXhGyCXZbp5twRk1nlM7qIzFzc4LFsC/Xs99Mc7Zaei2wC
u36IJzF88aoifLSSbUTdsVuKWx1ibJtKMBMf4bOsd3Eo52d7WOuH0rxuV2TxVVA52cPoK36otvQx
iSJj9GT1xa0veWpxVeg79Lv1m71BrLdWzJIQjIuzB9yd/PPRLjpUDBa+sd/qB1L29QPQZfm6LbhY
XWzgLIqDhQDwWzTQ5ttBYMj6lH6LhDkUWsgzhhYClkTyrbWw3QyzB7+g5ErRDUC6t1UqRD8TJfm7
zRoFoTf0WWnErOK2qave2bVwAe+gxdPERTGHd23LuECu3uvjbpfI6a3H4x7fT7utdmO7jG9WXznP
fo77jFqk8y1UFdaDbL3xnmixvfVuNYhd6HZIFosqmL/hfgO2M8PyB1L8wGMJOcnlyV5qB5g+KS+6
6Y31gIIz0SwK1bd1iMf7KUPtbwYdfjMpPXxaq2y8d6Y4v81CdG5RvYvxsItxlZOFcc+J2d+dlU9/
jVjA2/fCiiUxHiHN4LzXPQ8v9qJrauLsiKyfIIhBQ6NvOgGuGzMv/rwhAIiL8pCfVGP43yGUvpFj
88oTfo0MZJSXd2hVD0c4/vKDGBSGVlvxNuU9/5cchmGfqcF7CZI8OPoD3nGDj+2Y66340SsvPDk8
r5SJpr+vJ8E+BNumH5xWrHckIUvaIXP67Da5v2us/hFMy7WKCImrbZfUMgJJV9wDb0b6P8iRq4uq
xVAB+mZ4ay/YbxVRS9zwNsbrdmldQykfbjsdZI9h5vbnyVqi2QyYcEudjmEjovs2zIjpQmnd7Ev2
5rWdL+Kqy6PuIi86nZLqkwJCtk5poX5BSBiZn6hbH+peea+q8S/G0nYIaRjRbp4cD13oDLt18i9X
lOv+It+2sftc+5dkMXOmfjoWdJbPx6yPmJYVJKSq6vVf8brkD3ZXLEeMOM7Cvhn3yWJhxASa+Cxe
ti/0/9pPdRttxs6Qh+Rafk6gp8LZRVr7BeIntTyvLdtLVWbhktsC5pfzzODLmYc9GeqCum5tn7yq
ko8zJiOEuiR/mCU/MgdZdDfjRpXSmNYpRan/BUn08BmPQZhMZfS8gpI60S4tyANJ5dK2RLK6L5fi
uoxp3PSOe45KuvNS2NlyVLFlnybX2fZxOeP0odiM+DxM6VLTKsy1Di9JLtAW94MTgpj9ke1EAO4r
qtM8HJNT0iTJm6pn96918J2bpE02UAut/zQUa7VbyWGPmAYA/cxk8wxmMrpHGVMeA4V18TEiL0zF
JDDYXdfh28aoyd0N+VTejBXLoOyavEQzvhsIa4MuUr+tJDwAPFsYICASM7m7OQpJ6P28+lLptb7I
oX1M9djgTOBbV72u1vsNXsaE/+GRrXjEp6oiUQtw7c2i+ab1A4Rm6540w1dHRK+xNBjgbD/Ettj2
devFl1JDGMvs4lAESOagzxzctkPQ9+CNE4ehRbOda92r6zBA7YQczarZcGF3MeRrhe+hV/QppoHG
SE50lKWIT7GNmKGp6ySbqo+t64enwKEBT2ut58TajOL+XKIcn2TeeKVpZlPVRaqsU2xZgHcupf2A
aNOFqKL1LFPTTsWyvgZ/1qOZjIWm9PuG4egypd0iJ6BrlcaSoDpzViv5mDAzpc75IvrOsGKCbTcO
CHpWESDlVKnJ+Ygnnzjv3ejF2cJvmejHz2SszWckZnuClrQ+RA32lchN54cpmtt7OGPxvtHCYeid
TNsuX7NiIB1az7ABVOWF5fWLv1eRLaOzqIbRStAI+1tryY0ho476W9o3vZ26cZX3jAHQLmKNBtXn
tq26e3dEmyws6SOnpSaAVsUyvTbStV86WRWvWINsw861+MIRFMBFgIzPIyjcePkoyHh4byVFDpyV
hlPCCr3zZsBLYkvW4ROnJb2zrXGwgstpSJ73Wek+kR9Tmda4P1zk9Spf2xpraDlLmghSz+1b7Xd0
FeQ2ZZ9tWTkv9XcjNQgo650c1+yzWwuKcB+N2WSH9rp8tYLBalMXUGF02Oqge2xGDOlTWWA1f4xy
dNSPfrLQ0QBmyPIo3JkEp+8wHy3CGfvJJO+zz7Do+DvJsDZiH1VJHaBdZbOMALpP9V5JrhJDPeBS
+w6UVkQRs/KjVel38rLcgom60e6Ug8AsBjH5keSVb96sGE9Ff6H9uC/8RFsn1BBJASYmpLh9r21y
VRVGsTwULUlrk4W8JWvjqMM7Z84+K6GKAoBkiSMqLpjtmzvP/Oo8elhqL/D3P/94mIGy8hkapueU
O2SdQKZFzrb2KfVEf/ISfH08xH1rWBWmKYDJa/cYgB/rTk1Z0e4BWVBSYNYrpH+HLtCtOwarc5yC
LbjUYuofgwVEBa+QeetuQQ46Zx8H9EMgTdX4PoFiUKcWpkBxnahJvamQ3mg6u1gdX6O4XTzVWrmn
bsaatHWS6L6OkjHbDUNsP+GyJzUAbh9XVx/JTfB1yuYaycq56rLLeHlYFXQYBixoy+x4J+xdev+F
3tOX4Skqa+LzW+fK15LqpYScSkaspZLfSlxvm1MyC9ww56QtKzwqS3fdNTCcyHd5ndtZR//vYsFe
3E5Zh2R0qMUi42CHgiYKKnANolVjGQi2Ojxx/q7F+bVrZyNp3kEnxux4wwj9FoljG4t2Usgm6vBl
asAGfnBQwjiMTW9fMJNGcLCdvfs2j9crsEzl87YVy4fFxcnke7/z/2NQ/4RBBd33j87wL8jt/9Xg
PfMzAvX73/jfuG03+S/YZ/RsjQQP+AWGXT9w2zRU/8s3wlRgz8CDJCGDjL/xp5HzX9RDfBy+Plgx
x8xt/safBvyrAAjZd5EwBkhAU//n//gJUiTf/fmfTezvE+//9HjN5QB+RSzDqLagSvEeLMnxpFuW
nf+tIB5Xb027ZZ69XyBBjRP6b/gLPFec5dNRalTzaAXqIPgKdmforpye8tw9DpbZL/UYWz1rN8nY
BaC162L9IOzWQidV+APGAgi+r7mydspTlC47r5n1hl1vRYS+hdzMnCTN7cFaPhQT+fIBBSHKub2v
k9I19SYShCdPMjgM8L6o8BzYNctqxdmxUxX+SBiSFVln/WGS9G7a7odGXMCFI8p/gOkC+/253d7L
EN1bvCK+DXJRCRlZHhVGfs/H2eWazDvhJ1en7Nq3kZ2tn5jpJlyaW8yC++kwFF4//GNt/cvU4fuA
8J8vjGoO6EWECh6IMMZ67y4pqty17aXIX53GDurrwS9zbHB8Y0N6KqywXOoUqD2NI8xOEe9P6wpq
CU7d9tDXX/pVagrtaCblgUmjJNkRc4xt3m/Nyqs4TNNWbM+FCDHAOYRbPYY321Y7fIzqE232FOrq
TJf29zf185QS7B0PmZE3mALyJWhh7wYNhC2Mleum+2Yz+Qofg660+oe2yfrtD+Cen0eD5odADhnE
F9x1g2J5N33VqD6R5a7ZKzIPyHNArMpqnwzGZodjblv5t4tEnrxIdRg01rTj3IrUQ10G3Z8Gsz8P
cr5fCZgpYMrInEYhAK2fVxbjdo16eRW+KhmL8CYYdIWapcDDPvIuchyfg/APD/ndYqZZFDGCw/cz
BuroRr8gijx34VWuS/3N0PpJSui8vDgx/fcNEb5vQLui100awGZnvWgQXbT/QjX8CT7yDl/1/TJQ
qQZBjzQ3RLP3w//QoZsrt6j5hqCnnoFV0a1AiLhorsomRGeGhOtpRCn8qEO8wYckWz8VgG6Gs0Ju
ztPvF9733fKf3fTjYnzEFll5LmiI9ytva2f6bwhcfssRZHwcQ0c+0BqwaFro8tJz2vlmbsbpYvC7
9rxZPed6wv9nQotuWu/KqIjZWN2irqhpvTdOAKJTjK3F4x+u8meohrlKcGBEfWDYoPmYof68WFSb
6TYZ/fmbXqox/2BgjXJH/aHTWdoKDCcWDukiN/LBWAT9W0GCXKdb5g7LyYt6+RwkTX6FiEj9wRX+
XO5mp86OsMQbHndeRTt/bK0/yb7/sqnhKRm5W0MtQuboPYDNcnIr6hFX+trMo+j1ftSDhba8irfs
/5LCanYTB6UP5N+AZn4V63SpN+uhDNxXlMJl6X/DyIrG6Hk2zMS5vB/Nlm50OM9/AtH8epOsHNib
BkkDEOg9v98TjRRgLOTX1aZBxJgJbw31kGGDwm7+wyr4NWSg7wFVA/gKESyx3wWvqkclbKE0e5WN
H7TRWZlk3QckRzgTd1OUZ/lwuyZbZrdXPZaGoX0IVFFvz5WMhgGjxIYDOEsherbJPY5/AOR2herc
BosUhjD6DCSc34qz31+0OY3+s794MQa+mADD4O0Qdt4foA52Se7q2t3XjtkxVyGspK7elKOt4GPf
t2Hv7UEr99OfoIrvUN3mhxPeCqr8bBoy6PfHZIYjzzqIwHphGuW42MNHAfifXRQPhbB3jte4sjkj
LNcR3o9NvoJ/FkIk1L/W6qonelcLVvFFvG7TS97RDT96XegyfgYeJf/Ew2FfvHtOXGAEPodtgn1X
7Lx/tzDZBtHOon8p4hIoeFrFetruZLgKFtWmbTRhT4kcZHhjeVnJbpKd75N8dAzlOZyT2s/1VxZg
W72F0iD3SLf8Gisz5TBhfvtx4Pu4FqmHYJ3z8CP4YLoYONJENSsVA0nJ2+nEFJL2dYxOeCNFm5mU
wJLojum9q9cmvqfCmdZPDC9JWVPqYfj0e7eqYLTiL1KGY3V0/TFgf48YBKx3Q+hXjN+X2Smd1Jsy
ud2x/ZOAkWLH0hRbX3GNjnFpQfaum52POMQNeIbNOG9sz9vkRepJiTFUDxKNCT5bdBURJMUbp+ed
uRTj/LRRDK31rsJnkI2eoa/FzRhTlSI/6qILuyCVS+XySU6fjI+UYSRbujcAlab7aYlakic9rohn
7KQAf6gPVZ7w0/iwJHx88xjI9HsLdFh44yV1OX4aoSCqs8xXY3nd+F2sT4sj1+6yAPc6X8zrvLKW
1pg2jDbTW0dfxkoWJGd2NpkcbYwzl91G43mSmLr4KFdi7vPjBoJqKrjVDiZJWO1tgM880MDuWH4S
BUSCWIPFj4UgscxC/quMBk2vXA416Mi/v2McRkscvJLZTrFjyfULpjEFsjJImnql5qdXNJ2rC+31
3FP+46n6db3w5IJ4mPnAskxFfYF958w0D4c884ueFVEl6CELeSwD4yxuj0BvlkufTGRJXk1/Sh6q
LKzah864mUTHCkkZlstAO5E9pbokYdXkrmh4Z95q84XwjpwsOk75VMfeheWvpf46tqviGfarqox/
MYERdZy4QQm02m/RHDfLeRZ2qi53+UZfHbUAZ0X/BOd5qhNuosL+dr0evUx1+aG3MJjEWtpVRIGD
2DzFzfRuZtav8EafPzELHT11kUgFMX1PD99nK8wVbJeKNz9FnF0CogiXpLl7/s9lpjVc7f0EGcVw
B8mALajjsWaleBtCIWcQTT0ur2rL2NQJDFjr8kZC4Q0+lrPPH6BW6IjLqvzEPONRtTzBeV3wHUu3
mBZ0j9lXHvlnsF59nk9uG32XnSnl1BPenfxzJINjA0fVRGygVNnIav2lZJ9roTcTPIqaxL8aPWG2
tJ+YLxU2LDz60JI6pUsnvETVU1TWMFoPRR+Z1olaaZIhcoXSAF84Cim4vo3c36xqryzxumMUujnY
p8UQ4MS+sp/AJZWJ2huheBOZEDjFMja0rWOAosLgHacaqxJQysVG0yxXjErvAhx3Wf6xBFDnH5J2
QSqHRGHpQ4Z9gapR07InzPwAElZeeds7Rcm8iNrQvOEOJpXtHIGZosByzvzbMHlXMU49reaGhudy
WQPX5xozS/JuRmCdffClQ9CCm4Gex0j8MWnHzO9uetkna7wL7dJfmgOBmHBzmLy80thRDTOcqXSm
TlxVmiHcW5xlXoXOZA5wgDAbft0WWu2FCbaae04q7IxpNsLVKYr8qu6LGTeBaU2kWTxlZUJKNC16
HI61hsNXpDYQTdYQeImxzi/7DbfF4Yie1CycGzDGhEo5guvAg5M+LIzj1bacebyRS+gScqtunHlL
kP9czoJetwvflYy2iYIzD5+VS88xm9TRnoaFT1Iyj/y7Cbdh4lJtq3a9T6bKVCCFP+eEp8FnprNc
ToVFdFA8RfaC4wIlACczCtR8z3n7I2Idsc5Z6XEjNy68WK2Zn/YdLLqHI+GS44hZGizIfZsFzAeh
UzfmkAXUOLIc1zAoe4tDWWjig44Ly79dbS0GRjIaN/Iz1INwZDvEvehFurW0WIHWQdDSX1ty7fr6
77qXqG8eztLjKpWcakFUZQRSVMzzz2fccAX8cehZeyAAGJf6sNLGx2xcufmy5/DXByY3EVccodzF
U+rbImJjV/NG+XbGeMU8wb+XdVvSdiXI+L3Hwt3K1RRqYW+ZcC8xQNieHVp5PGMvEolghKRxEmN/
WnnJzvXjDNJJuuAuMdy4JWF3L5NaTBbGk44OP+MX14hHu12bJwTTASIwe8A4/CLsBlUfw17Nw9eh
5Yy5FHlr+dcZV+phCTaUOCkTczc6qF3fvPpAucVD24et+IIHfLPcbonV2IatNfWXWOgsA7MUMFGG
7QU/Wc5HNMpjdSPGIqPDG7Z261x5DcfqIYsn5cA5E1oQ5Nd4NHIVnRL+ysSgVialR/MJH08/0o2b
pIOw9PQJydnZfwybSfvA/0cfjEeKGLNmlDwk3D9AHRwGMXYrOMka1JkbqlOmxM1mi2Pmbkt/ubI5
5jSc6usFeP5wpBGfeyAPrXV7yiu36Dn4wim6kFrPcer5DMN2YG6TnqlJPslkbzEMgR4XRS7446DJ
z8BkT3uQBct2mSUdfANnwT7ymA2r001oYzS4LxaZF1h3Q923/gcG2owlTqC09TCiQo6A4NM6rd50
jcl5Zz34li+35wnHpSYFtR6KD1uEsyeQsymMxHCK1yDHLchW0RDuE/q59Skrp2ql4sa5pU+Tuvdc
pKnFJsf4xWmruHstkCdT674OJz1+S6rAY9Y9R0MfpcxIg4mZX9aNQbyfaztowlNG4YYZsRNZNW6K
4UBaW3wrYhQ+E2eHU+rs9nsnmPQGqM2bcAu8ES43U939nX1jzQXA/wGb8Z4ZFpKH5kAdWo9J2QdY
HsPg74dsERmjbdvOyVG0igKyscxGVOsoVm1yzc4SFRmU8FZljpWEQMLmxgLLnLUc4GyHwg9NhEPZ
1WSYpaUzJztCTWNCZW5sWOLLbcwtUlKGv4qjB8PtilNm6gLgNicdRXwnqMreZH8MHUzlEFXOxtVq
H9m45DSPbRl+DFB04lKcwYpqoxA10dsawAYRJgMpyezj2uIpnXw3IAtebHI3a5foZSCWVTEN++US
ycQMPqTXysA+KAekjHeW+C62m2cdYDJiCk7zNjdKXoJZwS4IWowpzhGQcjmjlxiEy3K+6GTiAQ0d
+O9mF4/LypWKvIj47ZkBc789Kj8Y+Xd9lqx8GRSXjL0kg15w/TKpTJys/ajhI27lJFxRlw3SEV8S
SEx8JMkU0cadZhG+4DnUMdFwmQZe5X2lOBanYTC5VDdEJmUpksk8o6nvwsl5my2p62S/NA5WBUbg
iT5Vir01jrNpYouAx08M1yZF+t5eDGVrTqm/TzDf6XmOdW+bDlmYoB/apY6XWTzIIQffh4Vi2VJ0
NDNW5QthpjJXMEssaNFl/vtJABOijzIPsPPpR3YF39i3EyCIfe3gD4xprtWYpVgCYaBmafGC/dgI
h17nj9fIgek4z5R/8/QUj9nKHXtVB77hbJYqcsRNl9dqKe5wi7az5JNislTVZ8UQ5u1y7pOOqqcN
NjB35aDARLNTiFmVxTl6fSapsKeqJAVfXG0K+TgcWSwtTS1GNeVii2ja+7VLlpK7mcnmVT9gWXtm
D7lU8d02FW5fXoVYd3E9evPNPvA8MNRYCNYkmSjH+maLjC3umDdbV418IFO+SdSchtK4HB2zwLxs
hilzGt0Ii+Z9/uN0LZTKOTRnBtFsKM8byAJDDzrVmZpCsx5xsQEAtrN5AtVbtjGB08ZUw3yarATv
36WJI45Lp+C6XJxII5MaIjIBkmvveIO52h/bo54C3gsCQmAqTkIS+Norb8VS97PC87gUZ4ET1UwV
25G1AOJPkxNUR1/4Zu02nZt01+3i5Gra542MnfmCL2g9ktqlB+e8my0MUeWh2wS3YA+qNM0KJE4r
AN89JV8eJaX4ojD29NpU1vMwEVw0A8orf3EASaYgM1lnre2aIrAaAio221nNC5F+QnpJ4cl7nnSw
6UtvcamfQnzOV3VaXZwKvqgCmV2yrh+Zj8xtRa4h+1hwt+Wa1CQGf1fE8QaORR1X8PdUX10+evwp
p2YBCAQncv3KVH3c7mxL2fbOK4BhxHtViFxaZ3E4ePNTuDXebO2sxeH5g2A3RTfjW5OFidUxRX6U
CJPI5wOG0E8Zcoi8tallgNDv19hCJa0UKujIUZKg35556ibiAs6nZDwfI7Bj0tQPLKeQ+ShfJLLN
hMqBmByeDREiFchDRCtL/wwRvoJSpY7Jo35svU41JrVqLAxEEdsa+0Yif62UNAujW0z/yMo8bZYk
vdSlu7X9de1GHgh2RQURH79j49HFgLY+o1rOh+swrEGVbHQs81NWdOt8HwKJled4RMPci8HNwtmb
I8snPwDwqQidIXgOvibxAUAnp2rsTCbqwlUnziw/qkY8j2p26Qh/iCBFwj+HO0nnyjX6aMpUgT8K
iybbzEX3eKLD+mGXaQOBijcqXl/FgIEwUwd16+6wX+h4paUzm0uf8f/K2wMqZNk0HcCv+PV1NNAc
4YObZkVptzYBa+I1WsVurbHa6tLQKpFvO3aF19VfvH41Fbr+ETmSVZpEt3Vqsyp/31v7l54ROnVI
UjNAjJB+etcPBAOAeQ+Oqi9rNpk6UxVWg0SA5cOySlI5C+73Dz/5vt1JmyqmPP0u/Ak78T0jRA8d
6gFTOL0E4WKmhT+WRgNej6Pr93f360+h3kKOiwCMy7Dmfc/bLfJhU3QnXko/M/GpD31PkRQSrIld
v/+td2MAP3JoHUcQ2DB88sJfp6CgJmWzNLX3snrtTCEzFwbdswsmv2AbghRB6+6whT1BY+78APz3
rJoRu7Nhcqm76UKYSRr6babDI39E5r9nbZ3ITYnQRTjYlldROC786feX/8ujQncBfhWDAZSEHNc2
//4fJL9VZO2Uo9zwZSqdlevggDJlIYcrJdTvf+qXNYeoDv4NMH/BJv9q20gaBb6DBOpLUgAd12eZ
jqvl2dkis0XCLF/+uOTej+xQv4BjzESD3wwQank3+wBk4cU5/fsvAyhTvn1a2Wx3c0lkf8hR/WYr
Zwn5PsmE5s/fGjeyxS3RDiDm7+/9/WNmSo/qNU1axvKB88sUZummVYHm8z7Tk6B01EVBlyruIlPO
//6X3j9l8PA2d+uhUApF1nvfvK5JDGPPqZzPc9dH9fU0NKY0LysqtTNVuCZr/P0P/sxlY2gCk4y2
M6CCwEgiv19BUxVvBBMtPoN0M/1kGFImzBEUNe81E2OzOik+CbpIdlEdFJyMv7+A72y5fw4KSLUw
X4K5F0Xxv5A2qRKLxhmi7vNY2DrvkKlAPORA16NIqtOPtEWJwqTGKLiY+P13U9wK4HR4hzacgHed
Lz8eTlsFpsVD61+zi3vI1lQLWxN3HAmY3/Wx3MfeZMWQ55x6IlpHS2AOS6XnXvX7IrPZ+BhBgNmo
9mDlaB45i1ixvFU1LbpDTDLvTuclUIZ42/e1ZXIroEEm7bKEC/VqJ8vRHOfhUJLbRDBg+fr/Zu88
muNGtm39X94cHfBm8CZVKMMiWfR2gqBEEjbhkTC//n7J1r1HpDqkd+6bnugIdXdIYhkAmTv3Xutb
dd3WvC3v7wZ9R2nPqpnnpiqaMr//qPhMokDqdZQJwm4RRuM4oT0WZ6RtHkw5SdVkKXPasr//+n+5
4YhxVJZJ0qhMYBNfF9uBk0Wi6cv8VCWNRc0a1706AqHTVBXAj5b1719SPbefLjhLLTNlZjS4dX3v
qzOZQRn2pM4fn4LYVT1G1Ghufq4QPbl21Dudd7Cyi2DgEDUZkSoKtUKod/P7t/H1k1vgSsgYBV3C
x0bo8WUTxQBbjlzL5CmvaH8ekIH14s7MR7M9M7v+D4TjrysI4deOZ9EpckmrwPRlfl6oyTuL8Yh1
3bNsSNm5dzJP3RZZVqvK6vefy/zySPPTFczVB1LH5I1why8fTJHliqKU5h3aPN0PI9qXfbyNaaNy
0k2zkd0Bz9Ei+JdHw4b7csJQe89hzWn9VU1blxYMRx6lF6lHq6AONRZbFerEpRCaAo5p/p5UWaLa
WpOm2gB+71Y8hNJ3VZs4F0xHbiXmKD6cljvsRXGsqUkRxhy1XnMgyKfmRNNYR4ttWemxff77L+HL
9813AIjK0nlObTIEfpmYOk7cB8IdprtBID/N+byMKkgoG4El3f/+pawv97O6pixeJA+R4kRf/+v9
PFY1PVXDjm6xXH681uDQOs1lo0r9gaWeJehvrUeBKIxvoZxK1SX98X+txPeTckDQ+XId21P9TM6C
NSudKToyMk60PBu0BbpTnWCwSAlfHXezNXBg2mAt5XicLixqcvtj8Me0SA2RNMxjPDuLry/8nqyE
uuCLk/Eq2sd03Pv7QC4NOqB9qDmJupKZQdUyrjzJwl+F+AdUY/nHCI0nknsXP486PEfgufiBsyFG
WiC//0r9z5cP1QPmHJOoQZ3IRuJh9C+3cMMnwNxTR98LaXmPWVti7jUZj+7d3K9tevxJv43tKTid
/bSIwtqOCG0w8+JexqkuP3SUDE1jaxVos9+tQEk1dxHn1+6ymDqZgByR5j4NsivBqO27rHFbrNxW
S+Y1sxz3AmBudZroaXfOjpQsnNYTXIdal1kPC3NkeYhaxJ6rGuSJHdI1zO/Bn/YcDoopGddd0F7a
7Er51i4069ybWxn29dxsmIkX9wkz/ENRmEwJsrqnnVflIyO83iieUU2gj51iNKfD0uhGaNWtd2uy
P7/UCfpqQlvdhBZG3HU7MyvL29GzhvvUstD0+rqG7Fejb/eUD0H3Wmh1e4OLpKMsApGaTUO2ZUww
1+uSedGE8zRItdVgC3koymrTj4GkYZNk2cPgu/h//WjAbDW21e2SDbTEbGjIdPs0ew3w5cruZ/2b
Offds+Et9h0mIAhAkytOc69LN3aKhOb3d8TnxZobgrEyi5lDqUDcgPdVvoX3LPcaJy5fuV6o7M2o
zDduUeGndFvdvfv9i31+oP9+MQ9hptrmqeGsL4t1tNiUdm1QvkJqEGjSJv3WKOmvrkjuOpe2BTNs
Akt4xYjQy/9Qj/1y5398TLRhjGxYxL/KJganC6rcbsVrU5YcXK2izieczgZCy99/yI+f9K9t+ONT
2qaJ8AAKKhvy10PkZIrclGhlXo2x4pmxPvCOoI+MNCSi0LsuTRFdp11EzJheOEEdWrJOi51MHazF
RY/MEHGoe9G6bXAotca7Y7/tqJOGor8XguLF7EuA32Zv2Fe6zMp3xMr+WUl79kqas/kQZJxTV0Zl
6CjB8/jCEuQ4rjRPuHRvcmZxxhjQWGuD+TWrIKRmzdBujZiAMH3qrfXC9ftDLfSrTk6VAZRBfC9A
on7h4Rua1022Py+vJBbx5SepleywGBX7aZleQAUUT5YWTOEAQw8PZKu5exvv058yyR21un26MjAl
1KkO8SlCRVizn4sFFFqC8UHivcYDgwPaaW2+mhTzLeyYkvShtMW090Q/DatUqwXTnkrsK/pW57J2
JVJxL9YuFiO29xZeUOYTEbr+lH464dXaOQmr3tlszbvSEtYtPdDiotK4aCuXwRhp7/3E2AXyfbT2
aigBlI1I5kc7fZ/dLD1aHsbWnE7xPsWPdgHXFWdkFXXDt7lIhjvEdvmVVvpsEO5kjFvL7EeMBG0a
36qczmydNDofIJkM/P59zAjAy5qMQQh74o3taP5Zmsz2g0FXO8Jdnjt/iuD7LEvirue7BX3Lcd/l
NOt9BSsis1d5xF702qS2c9Qai9jD1JpnDLEqcBtf+J+OdP8ke6Q24IgDjhvJ51fZIxklRSvYOt+y
OrMPtM1wXETDrJ3SqMy2DCJ6Vnonbl9rSy/uU6LHz9I00K80GVjb3z/0H0jTz7cWpSbLJ7E0gF+M
r+LTdhQOpnBEnzEBhGA8IpwqFe5CGTYCLkGjmzkdDkHc36p36BWGmFQd9JdxGtInCeD6VBhEw7Zy
vce0L1Sy4kwLvdS65Dx3027fWNZ0dIckPokxMto4qZW3rwN3iu+k1gUBAyqF0SeDo95pfC3bLO+1
cyjmkj8wetrZhyx0howA2gwb8ZZ89r7BXpTmZ4IxLxWlJSQO+oYAppUcM2a4DD3vSfuaN9Qi3U1P
KO1JIgqrJRQOuQx3IuMiRaPrLq0gLRm5oqjDsTMxV+rdoojXHdqH8xH0X4frrgZ2y/dXGVAxvJF0
MDc2H/q2Sh+Hcuzf7dTE19XJDMPGx9X5j8/idq7f/u//eXklbQCnLEXj9/4Tt9vUVd/hfxA8vxgt
dm9VG6efnRZ//51/sb5J1gTb7VE0cr5SNfoPRL7v/OVimuCZhqXq0lnkt/6b9U2V8cNbYel4K1gT
qDcRHKHP/nesFT4A/Z9XcKR8HjJNfpjuAo9DtafKmZ/6coFZlX5U+cWeDtbTiCNi1Xf4vVBfP9JD
u2mlti/1oXn0hfGIddTYDt687UBw9IrFgXvaPLFGMZ90itSBmcA5Iae42LWzXoeeInr0Mmjf5wja
dJXA+6CvARhPMUCo4fVrjf11R0U6hBbD9XXtp+mWKd20GWLvOlNEkXFJw9zvxSln4JGfxjDQYpSy
6TTTDBm0tAfgIWqscEEbiEpXkUsyECatYpk4XeSElTd6a2Meh1szDYDfK/pJojgoNkCUUZFRuj5+
cG2RrkxFTfEUP6VXJJVMMVV0RVcx3A6ohSKusG5SNhb3AyiWQTFZ5oZ1R4BpqQYqDawjY4ibZPqW
KppLrrguliK81EWDmE9RXxg9ebtRkWBGGxoFWRuvzNutra14MSSw2yvMoy8meg+FQzngyBNbkQKE
yRRxZumRinFVEWhAoxFgafoPebx2ESlezaA10762gnE1eZVxHSiuTS8h3Dgy24pgvFqMXlzn0EWR
svvtgIrTy3MM9MV5W1vxuDF9iZurbPLHAWf+FUBE+8TqOEBbJJ2MqzqW7U1jaYTAMaY5tfMZ76Am
HPox6DJxd9Xpsa2K8ZHdC9yC4wb3k7CYgxE6DyCjgi6SyEBwUMvxksNlvPJGTr0lafCslKZ09r3l
109emjGzyzxZ3Jc52S5OAVGJ7ck42uWHs9IoABFhxmnPgHL4ITujwZcXmAM9wIGTa2fW5aHtoihb
LZVeHhptwQ3c0AptVmmRjxr1nEiPOgQVjmYWEq3Ry57R3mnUjBHNPdhc0X1mYpX0rYhxi0irGyOv
jKPlTtWprZx22Iqz55pmP5F5hoc1MM0XYysytplet6bL2ZHpcejzuFwNnAE3XarGYSO9K6sf2bcc
xGFh2/j2S6Nbxf0MTuRbO3jWiWZZQ7aOWZ/2gKf5M4mcEEMwnAMAlKr5NwgFmBzAlHt+JGxKTArM
UudLM+bWdIaI7Bmnk3z4Zo7na6/QeY8Cbcg1I1ScvJXj5uSdcx1qv+AHGoDamw3xFeVmlmIOp17U
TwnP3y6lZaFQ05AFIrra7spTKUe1UabHuQHIkJJosTMGq35DYTddRgOl1sc7y6Cg+1uJqpaZHVXO
VbwkoBic1mEgHCX+lT0pBInWCwxdGGJLpxxuu8we15WrEkRT9cF7CyAArLz+zpsEf7CIMvPEkX83
R6t5o6OE3GWjnT1/3GmZ0/NqC1hhlLozvvCUwyN6rqC6YMukZscEC0sGkMU9tljzYSwVL6oXtnfV
OrF9UuXRdG3gnQ3bFve3GQ/oGmvJRR0GuzxoGM9QgkQjHZFR9K+9l6THUq/cCxLD5tMmMszrSM/8
67FRKkXuSAwOgRM9ByY8ktERCRiPaOIHSZ9X9Ih23hZxot0gpZO7xcVd3MS43quiDzYfV0uMorqh
pd356y6PCHAlz5CcsYxvbsZ+dWY0nR2tSKmiLHJjfvygRokePinyc/gF1taTD1plbTZVuu6y5diV
yVE28yXyilvZ4ImWTvVcppBDcLqsA//c7IcLfYwvE5SgaISSPRKXd2cMTmlQU2rhPC5N73rqrK0l
k13vLvdx27mho0/+mQtICUiPs8k7bWXWM9WTWVbXPfvYgIIGfj0aa/cal+ldx+jg6ErW8Nzw49D1
amtteFCmUzEfOSCE44TuLKoOVulFl0avTRfGZGZbv4qhYhF7nezcKs9WfiDtzVznwCvg9+2lLFDu
+XmThFprvJbxtJaN+daUjOWaJK1Ps0VN801ByWQ631uj35e+c8U2WaxzOVj4f+PoSYvNR4Ry32m1
C/y1ndhSP/ZQR0uA68Ki1uw47qzM1pTr2nWrm8GybWab2fIqpIMtFs6Z4jtuEaLflNlQHwIvB7jQ
JwhxFi5w6hrbqRmiVTbOOdkZxp07Y47GHHyST7M40Rkt7EcW4VD3h3ozlTkd7mDA9r+gWayqp0Yf
ILPRjzybc907tNz4UKJcPXRIl9UN0aypWJGDzu/WXF/Xqe+9pSasEXts9GcPOEpo5PltDzj6ZZ41
pE+ZJODWavy1PpSAngAKHUi5sRGDLAvrAcnk+zhbLEzCTGbWC7L2ILppRPeazH200RGXH4HWjYRl
xCCvaN2Y+rxCNTFsFmmWZ5XhHokizq+4rdqN7kbGJSc+ezOajI/wFGvZPi/zOrQ7TSL2Meu3jvPZ
BjnlySzwbFp1/TIUlRkSnRfQdJSPOtqBtV6x2wdm4wDcHr5jHn1qEmtHWGN0Nxo1GQZWLlcOHBkG
LBD8Wtu5i+YSqS6PIQ72Mn5EdNKty84KeyYOZ6MPeIAiwX9lvCav8WMYd/ncqBqC9gvkNncmCz0a
Ib+YkY+4UGZ3mTcAJ+hs8dZFXvYGl6Q4BK3wVmXcRWDwNNAPrj1u846/G5PhTk6YfvSirLrC4QfO
NWmorCxF4Kxb/1jLenwukbw9j6ZhHd2eTA6HCmvVuukSFjxFrOR9CqUnKZ1mHcE1I2J9yuIzCZLK
OHRmZEykhC7u0QyaYevHjdB5JOL73p20CxchB4lC5tRwESuduVlMnh5t2zPPaW3umDKKV5iRanNl
LyPb4DRUx8o3vAN+nmgTNY7YRF0T3Qcwsa/heKTZBmUgB5weo+mxj33nhEoh3xl61WzSqYjWxehU
Kqxuei+FiZGWxvrd2Kbjvk685gGpHVpE1sIQ+z0MAW/skAfgloVri16NKkxIqR30igWsNsxmX8ED
Xtdtn8HUmiP4YobP2yrATdrFN68r/FXXRuNF7mr6eRuV7bawqhZ9EhjdYcyjNTXD+QT9EFD4LjZj
eAP+8pS1bVWHGRoT+o1Nu16M3FildEC3wtbJW2pze4fi+Xzi0L9rQYetzIEIPKfo5OWSU+PlEkU3
giD/Yh6hKjZZN+5R1mtPVh8c6cl1b6NHuFTjzv02QOG1HYqo5oDYxMhn0zQc2oVHnA7finbyNTto
dYESBjRTMMyEv47OvVVPu4lE3rCzlpuZ9NjjlJoEL/p+toNEvXOx8q8Lo90wHozfaJDsrJ4tTyKU
2Ug8zJsJaeghlUa3HrIuOhmb6Ixg8Gs7cpzQi/zsBAHmdBplPkI8WN1JbiDHXK6DnNXVOPUGjLsq
T0XNQHe5QDNzxcSrCXmEuzEGnTbaHHYDTYvZEuJGhyoQ4AkCyIBifjqZqH+XM4dSJV9nscidzdxl
Et1QbYJTYcqSFSv2bTq4wkXmv+piiQAoyf1R2ivXIml8z274ALPgStMDuRVloNAaw3gTecuyMeal
O8aZU20z6djnABwem4UYzKV2r9MALVq29P11Ah0uLAInu0CO5HzrpgpHjlku34zO6M9H4Wnb1JBv
bTwDPUNXdu5LiYbTB4hiT5x+QCR0lwA1zLMRlcR1TKmyoWkNpVnznhl0KbnckL2MfTxDncKCzX4f
HYSWuqs4Q3aVN125ljKd1hEcB7bKuiA3w053RPHdIlCaVk5uny4WhTb4hVfPHOUK32N7dA26a5X9
PcETBvsoDQ5zvLjlJjNU0R+Dqvim28BLGHxnZ+NYdtTxHV01NwWimAU3uhwCfdVQy2gwCfv8ZFmw
IKmQvfnMhnJ4VeOqfyhavTjvEvGdAygSo8psBmARvWJhlFEVpmXyvRGCXV9rxKsnXbVmIULa0oOU
2xY54BPli7uhZzld91GwrKmBri2s8BdWhjFjZZiFddDtoAm9eeFJo0tx7w7jcMp8pjxbCukj9Z77
4iIvG8+BDGol3wBv6vEqylKay0bCVqAHLWQvjoYVdUAR+K9+rLNwyNgxrmE6+TRAvPppsUT5bUmA
3YFBsmyNJd8LyvWgj+VtqbCJjgIoRgqlSNDbtPGN5SRVmMVaARcrhV5MYyCMhsIxkvoImdEpE+Sx
WUZYOV4lbqGYoiT7oDiWCuiIAEbBHfsfrEeq536Z10j9FAjS6oBCIhSR74kCRXoKGdk2wCMnKJK5
wkl2CiwJvegsbwfBOav1r5G4y8tYgSgthaTMFZxyUZhKJ64AYSp0ZaYglryxOw5+UegFSbXVMlCX
hF9CvfxP1+cjku0PXR9TB6zwu67P+UvXvXxPhu6t77uf+0U//uaP3o8LZUMpCYz/DjOklfSj9+NZ
f9GCsRwHiy7iEHA1/9P7sc2/fB+nK3uso6NqU+qiH70g2/iLRq1yvTN+YTaiu/9OM+jz5EoJ5gzc
eoxZDP5bET++tIKs2dXyWoNnmhbvSRUHO80nnyP19T+l+f7TK6muGBNlVzEMvrxSUdqlvUwGr4SJ
YiX0+rkuaXOOUTL8YUj1T6/Ea6A/REBEO/1LeyvutQhnDZBTUlkGuhz6RScFo7jmT7P1f3ghaA0I
VJiv87G+duslGaUB7el6P3f5e17k73QF3jP+/dN99Q9ojX9+GceHza/EAl+vEVFDS5c4kOEwAASb
QBEpO/hTa+AU/4uvjnsVFIMShPioKj/fDqoFjkqATyQj0Z5NOlUum7B/1uL/+/2HUj/pX63+jxvP
Rz3HfIYsw1/J/J6Ea9YHrIWJagW5A0f+eFIepfta/jFP8PPI9MeLWUDlCQElC+irBkIznAo1X1Xv
A5Q9IRZb7KiI81eVlr7oPtj/1G4tugfoo37/Kf/p0qH/RKDCZMclfuzz9+m21WAWSVljGKOVBJkJ
/2egMZDH9/j3Qv2JoPMzMefzaPbHZyR9iFXBoxXkfRElLEM2zGkl6r02cCYWQ41X2NSjm//FB/rp
VViyfm4dI8K1JeM4XiWYnFOzne6lGMvDR0Dp/98rffnqRohplSx5paQYgF9N2csHvff/4fHSf71K
AbInSEi0UNXQ+ctdX0XCwfVUC9o+uJJqXcKcmDnGXy62mDeQgzg5B62xbejPM/JFeZIVVrCxGvpD
snFoXI0AHVHfxcMaDN74nR4RJXAWWScB+W60z/P3Dy4n0Hp5XsNBX7X1Ql/NDKpmVdX8kTmh36gj
71oP7Bh7b2rg4LWB+ZB7gCudKIOOJugcjsxe9xS/+aqay2A3ZtzPuTe5DIlmxUrLywmFf0Nfq+8T
7OrAazZEZJc3vcZ0Tw+W8TsBK8HO6AEKStfgVTK7Oh19JkakJPmY1zhS6d+yXDXuOt4PSHX7RWC+
UzVkvQWgW1/gfEJ949i09aSl2q3GUMBsw30QQO0lpr3Ro2nDSNynI1NrazKykCljKlmJzOvXXl8i
3lRH6CSm++i6bAEcfPAGJXWF9x/cxAHpB90NjPinBv3a0Beg+vwAliR9TfMhTgj0mmIje479qrhn
Ip/uEOTWT40rzAfKUzr9Ht2Ap1rYw8J7kjTx8DgFqqU986xPrk13VLPb4r4bfeyiWieuNOgYzxFf
zWmSNfWFO2TvusE1xU9tPgg/fZ+6Mbqh/VWdjGppTLqORnJBJvi2LXR62YgZiuQyS93pOptSGzEM
nzaSMEllDCaRMoD5LeDt8pDGDGNXeFrTY2zVwUXmEqtDkpBxNKqML3EgWi40tdH3aWWjgSu6mOGs
DmQ3cfnKcrKrHgDgZuvFRhbEoDK+9RfoHqsYv/RzgL2AyA56mhHRLSIsgALCQFxat9ileMXqc2OQ
dRACspGPSVRrwcY0EIGtyyqnmerqQP416uEHXyudWzpRoPi8pDrwGbGe9Kycuu43exv7131lusat
VVbcP06rO1TLNgZpsgQSBvMfzL92QokVoIqhlRhNcAIns6ZnqMXEcekZwwLcjDx2tr7Q67bZ4pY5
8He9VdPRdYqxTnAyarHcDX6ZvdDC1bZByXPkMuvAjxtIMggkPdyxDeQj8Pl859QDKVcjitd0myE2
XzZLRntw1SJbxbg55ca3Jai7V3Ph2bK1CLog/YruTnp9/RQDJj3FMcoaOlW82XbQrIOroxpS1gyN
qEeuBErj/LmJTZrxam7QKrN43mbvJufoswjeCLhiOshGTF9dmwHGh4lwk2OcB2rKpUwkGldooEnF
L1xeQEJ+6CS01zJsRXmY1FPyVtYoTMrchdDuJpyjyZF6rDuAG5aooAIGhO9ultEvD0r+0EWq06D1
+posiF3Qxm89rK8w6WhGNua+r+Q3RNPpQUAL2QxR7Z6yFXpXH3MTYLjTRjcKeS5JWNzEOc+5TVw2
7Vwvf/CNejmFCbUVwJFgGkx1vxZj3iERTokasPqCm5pVcbpMinoOyyELLiyKym2j8dTnBCmEUtbk
RRHzsFlaVjcx9swP1L5b23xu6M8vGBz9Cx/Z2gsSOP+KhBzjWMWjcZvZkXWYBiVIZkF9HoKoWOsF
RGEJqmPjdJwXybwmsKEvh/F7p7VwOeOONYfIR//KcGnC23rx4iAsoMHP+uEmSHzwR6tWLomDkae0
HLhZYYhUeXtmwBeGPqkqrSFom12BKCDM5oxFzKRP4SInRF9QtXuYy/0awMv4PXFKOO1FuYqDTucO
BoLYpsWFVXPOTEYLFmYn6ouuUXV1ZVan9FK4mcYmIVpOGGQs4nAEixKMdEEGY/Ox6o5J+tTnvvGm
j6xWUt0j4BuNY04f4Jg5U7yVMxkj3kglsdK03jlm8JY72NdrWbXm2lEMZLpstMKxh9ylE9/Q4kVl
OOkeYblaN64HrjD0WL39GOOVt7KOo7XvliXpbVBYu4G1R4tZPcaAhz6Xgu88qAbsjI5CojPmsiKo
qYEx9KdSA1aZV8OFn4Ov6VydCU2C5V0EsXbOxP3CQpP+qEEfvphBm5xH2fKQ6tb44OczbKgZHDi0
TWe/BOmyKZNGXNSAMS6L/MlrWhGidHqvAAmt7T6943m+b6Ue7zmQa5skpu/N5K2+sJkFw8af4x2L
+zfNqRg/eGx6QB7sEy1NivsGJucBAlFwrwvfuE0xb1frhUta/73IohCrtwvXYMvZa8R5OHlr9m26
N7NCdQrTsdsdwv8VEXL1uMLKDfl3RqFRrTIOeQ23SBaItRHr+UlJ0z1Y+bXH+CdvRRvOslnaFXyI
VKysuOn1lRONDYd+Yd51whSHEYX7ofJ6BGeVPzQHq+iGcDDETPA12qfKc0/nEcjewuZTtKx/whvB
rZuMyEO4pIm2s1MpkgNTSktOK/Rx0sdUNlT4Ed0BfNuaWrwdXMZTrffezRl8Xh/fwFvtuPHKSGPv
ZPK92lhjEW7xhTa4jBum/hnfgZfP6bpv+/6ydD26l5k90IlDq5NtesBFdrhYgyHBMBrdM9yGnO7p
VNyMmTXBWTZcMLQU1zZhDt4sIbdkeZjW+jfbH/Z1lmXkTWGkpFmfAM3g+WLhkFcOWuBzmBKacjqI
ib3anIlJG0zcc1nHHL7w+z3Nqn4zNdFLnjg5bgnGB6ZeoTjwGuNRILU5DuzRxmqKWz2EaMo0FV7x
cuRxjb/HhWfAITSYWxXeFKwzAGsn6eToPhhdwfoG+5xFP6Y64bRk47q1AwKxaj7wPh9GsLM+097d
78ver5FlUFbYOwm/QlwMjc6wv1TYkFJocMIM2TdsoKFLN/C8jwfmsX5LnfAxfpwtjSavuVBX5EFb
nfLAO6eMTUFbG8GfDmqf9fqcK9T7oUNgMFtUh1117vhJLOLRLucZ4P2gvbwf9Pm0zdVg00tfymK4
jma2ud9/A7+cDAPQoxwNbbhpHn0OdZj76QU7WzoC7FSxlw1FWBkxMTOA/ezLMqlOMRH+Sc79NRhN
fUJUZ05AujdyWuurerdsKXBsNy9YUBo0AqwStD27klCarBUvvVYFzDYT6kHHHy8/tp2xAg28S0yk
MQm+aAYyhfPyMdCdOvb1338fHxHcn47KvD8HdZ7jQgunk/TleFJPsEh8e8AlLoD3DrIT7xUzBDqh
/djpYhXbFNtQrnmQkszoj9Kl1jSgbF4wsjcZqosXSpny4JtwtWeTk2eX1pB8C4bspzb6mLMS5B4T
yY6UNbhRGFKHyNnH5L/srImD68b2RHRj2br9gop2kauAX3a+ZnhX4BLYgCMYXPd6mmbPH7tiWeqB
jzE1R1X3++/C+Cw+/bgbDYiIgMhc1wlQrHy+OejORvRCOxXAnFFva12F8Y6gjtGyH8lw1vYaZSPW
fugZThs4awJM/iDD/eWcHVg4KTCmKcEkt+mXd9DP7ujWqZHuGdKkO0eL4ZbY45+WgV86FrwKjQpc
IjigvF9S8LARSiBSVbonpMICG8LCVdZuv24IuIpXLnyO1ZxxeEig6Dz+/js2f/2OFb5X9X/wHkEu
/HK/zUZuy7YYk73NjCfaF3YVnGmRUukOlMa4SJ35ItCc4L605/s8mAnCqJ1x0xMaFK8hOSBJYL1F
Pd1g3rZIP6kpJ+283VN/QwCvyg7KuhH1J1rUcXD9ePf/USn+oV9tYBa2frrQv6gUT15fkurnPvWP
v/GjT20Yxl80Z/kHuT0Pl9p3fvSp6V3TcgaFZisPkUf35IdC0Q7+0tmndN3EFOooZvPPXWpu3wD8
JP1tdkfd+ne61JC4eK5/WgPpsOpYxeigIcuyjV/W6NyImsHxIoC0ia2dxBEWpdOS7AtSlXzCeKhJ
lGPA4jwGm664WdLaCb6BLX1LyMK9sb3cctZGZd26kDLoqWjpqWN5E2J00ydIoS5dX5D+gLsh1NAo
9NfERsQN7QkAJnd62UTaioK3sLCQBGm3Q3GSZUfPTAJ2wqbwt0TTlCfQUAkGzAbqwNmIw1IUdmgQ
f7olwc80N1kwXOV0IFqYx2N0ViBvOOsGs99Bs20OJlCmV4hIz7boUSJwknjC6Obt9Dqtn1uR62tm
8S5hNN2L1WYcfIkAQxTjmW1yuszJtNfryqZ88rVjmWkR8Tae3Caw6dpoTR8JBR+CeapJCW6mYCxl
pmN2QRlhPsh5OrMHqw5JmYcVlSb69Uyk+DUorDKUvf5QgE+7m5xpvsAZZu1qM3iYJt/dSB2mhyXF
lZ1pNAOG1jy2QrQnPPRM3LM0PYOgOZ44bpKeQ3l6CfoGSRBJmBscaPlpIwDhFJUmv3W5F53MkWNt
89Io3iCCturEbrxZhqqq/a6t9oGZvg2D2W5Iq5gewSiDAY5T9oCm9gEpiMJ/Ns2BSGYPONXkVw8i
FQ8NFr7zsqmBcyWjJNFXc+CdYCgiF91bO7UnSo5QJTKYAg0PJMg0EDfeAnxjRT5HfaLuyLtGdu4W
xh+nXBST+d4zhyalmeT1vHvphaXGvHinS8udiY8EksfybMTXdm7kl/PcLRfRmOjrZLGbs8QyNSQ3
+uTwKlaFpNOzd8jDiUUEsJzejG5XnDmELJ4lDPvP6Z6T8Z5E4+XYNu227Lrpew/TCayNbvXrIdfq
d0Th2YA03TZ2wsvGMyQF6X6CNnTWR5inaXSNMewmipSiJm8mMZCSruah9k4N1HHVKu09/YgwFR16
GyzFqqU9VK4BWwar2O+Ge2uaSVIngcEkuSxvmG3qXhqaNOC2OL5JO9Ngqa8qYQanUgjkZ32NPQUB
VtVug3E6SxvelNe49aFb5u4uZo4rcCubHOjQmm58vwj2tKzcs9bRXqFLExSe4PMC6xETUtNqo7ma
FjoFVm0pDpoePCCgBGzTeqd1hEhX+MRxFPhuvtHNLLDhGe73vImWwzIJrHSuTNzd2DK0RvY1PgaV
bV1qeeSRoAyjfehpZ67LfJxPq1Gz+7WPLvrgu9AmAcNpyWYmvvOSiMFqszRMkl2XRHM4W6QSEstx
Dejc2eFHHe5JQavIWSzJVUV4j4Q/iNNTrSZOxxGBz0Eh4CO5wLVgehcBjGRvBB7fynljLDJDDhDN
mxRGwZ2cmgnbQENhyTkkTAKsPIR2Reegs9pL121CI/Lb2xRY1HVgDfu2tJaLkQk3By7v4Aw81iih
zekkjQRilNGtLolh1XArGd3EcdSfbzih1+eik+atCY3hOdWNJtRcxGbD2I4n/pwm0QkFnHczZY25
DpC4WFOtn6OTQPJVjVex3bRnM26RNYunfuwGLjey1GRdihSEn94EYWyN+snSGJi3HPdY2015Qn/R
PBEdx8/U6MSaBB4Tw2sU71ozSsIorW81r55JIgWFdoMoaH5jRFivF82b93OGAMSb4WhxFVE9ophJ
1kbq5DtvmOoQfjDRn+bSn6YJntqy0O1tU5fx2vWle65PWCqqioUoiJMxjIiyerIqPdn/F3tnshy5
kWbrV7l21xdpcMxY9CYQM4MRZHDmBkaRSsyjY/Snvx+ypG6lurpatZfMSrIyKcjICMDh/p9zvjPX
Yx5oU+5vWqubNfx9tvPGQ1DtIcJrv4q00VbTGJvB7Fj99zTUqrMFFvAqoXEzuCpWiP76R6SKaNOI
PF8b1cCmeGAEFdT0x74ZKupObZFfJS7eY+w7ZWC2bX1DuVV3p0pcKyNcqztdJP5Fxi3zSbbdamNF
TrtDhUs4rjPLl5k3rHs3tn6NFifi6E6fPc7PIGPNzFdhNsZBS1HQCURhg5Rgjy81NamBxdDu6nij
j522ct6o1ubeMJ2aEkyPerYkm27LuNdYsCLOtXZivWf5AHrPbZKzCMtyp/RKfIxFZOELVk/YXcLA
GGdjbw8O6HVdC+2HBKoHaonyDoWfX2ESHtg96Cu/RfDbZDpImlXJPnrtJsP9WGfRizbZNGz3hWSg
WTInzyX5L62Jxmc9cpqjbzbuMfLi2mMFDf096ybVUZ1+kq5mXpXq7xiXL7tKGiR7PrDA5tp7TGdm
JxxVVtwSya70BSVyKooPvqddM9zOeLvaCgyfuYyPysjbJ5PTbyOvyzfS7ItA98ITdS/ZrnJkf1is
vFgYKRsbkQ4O3FDxlsBRsou6Pl0ZGJro3gyLU2S3LN/w2D7iRCcqNOjOjRqk+yncPP+lZQB5tmV7
L83CfqDs9kmHznzO/LDBqGO6B8iKauf1br9pgEMx/4n7o+0UH6lKu0Oc0gzeZEm1GzBO7UnZUZ45
aZE8JviOCCJE1lVC87tTS7Wkx5NrIKt/T7Ga8aaN5Xii5om4Elbk4UUkibbP1WCfijpJj0Zibysz
bQLdoCXMsZ4nbbRWulfkm6Q0w5UbDfmj70X1ru+85kJxlQgmCSNVb8JfPUztAY7jeIcfE48QTrm9
JLF+ii1rvKntLHodfDKWrmRwUStazCzHVt8pHH6Mi7IMjCx1H7KQt9BBtwh4fwARU/N2YFXd1LF4
DyU2l6KyqKGsq1NO5wINbtOJM6b1lDcZhn7S3RtLa4dd0sb+liFu+N7287SzpqR9x1WD5coHm1EN
xnBwx7Tf5o58H5k9YZ8vBGGtYQWRutjkffyh9TYu+9nUV66XqqPv002cRfnN1N24lWPhhayK4Wzl
VcR4XqedS3fzp1Rzygc2VdlN2Xg86m3wwCsQSl56qapO7EBB1mfa67aFYy6cRb295WhKEfNka7s4
tYqtHhvRyQVxuWmNtOeUnSY4SylQvcOAOR1iK8cm7PUMDNPUJi0yvkvBWkvnJ5G0cRTqUpNaCDK7
FUcUnXLLVGL66L0QNp1saJ8MM+nYqyyPGghQ+PXXcLmmT+Ac9bszY59lm/tRRH645o2Qei2abYqv
rgpmaImHWepeUKSZto9UmzmB22RYJ4SVlbf1ZJAfYFKyGeF5xQEddF808hlr0hlAvgqHEx+nZuIG
WXph3xt0iY4KQ93SVg9rnqBjKI6KdQBfLrvNmHEMuFpN/+7BXVl1cz6s+g7JqoIHsaEdu12x9Wg3
Ms/ubQRPphb6jFUxZMbelAadRXzV75WQDIKnMNy4ZV/LFbb5jAgIRHU89nLdjDme6cYN3Vf4La2/
Fb279Bvr9ww6B2OFcz4lVtmJz6l28wv12iwIg5GTVsjgb5aKCu4Hbwr7NKTWEHX0M+mLgbROUeZ+
8ehOwLmsY2h7SXbTTZ5fPY7zwKdGxdekafPKL9kpr9KW5l6TqItwh6BE5FhTlZu56zmOCMUzhQd0
TkLp15oK1q8RIvyKPYL9ymuqd41G2O1sDPUB4+vUrsTgTWtdegmDIK+5bWr+a+pgqjeTO8/M5nbL
b6S33MdwBx/G2CWuXVeEG6fyqw11cUsS1zs49PNxB2M5Oru986goayUxbDtfVl6jTitX1Teh7Y8b
nOvtlXyouUqdoiUNURf3+hjHa1oxZ0zD8djvrbzzltUAnafBrV1ZbGGMUTKYipJs77S5taHhzbjR
S0nHnN6yBbB1c0OAYVrbzlwsoA9+n57V1dOUDNaLpExsWoZUGKql0IwVGL8MbuCYXpFT7CCB3vo2
2uElSqHnkv/2pwdCH9F6YCQSBh183Nu5jowA+LQEow31dyVt6B+0itXITDyFCW3hxad+js7PlWQa
dpyKNH2MgFa/dWw9OTPJ4TyXKnoobCW33vJhQ7VNd5rfcfqyjSI+M6YeW6rVpmHj9LV+mFMJvzcs
yBDD7013PUGQQybb8tpFPrJUI5pnWEHiVdQe7dVV9BwSAD1Z1GEkRA50bW8aNdWspY+DsR/0G9cv
6gfiyLJchyHIztt+iq179JEPV0EpX9VqigilU5EUeKPOYz9heEy7JujUS5bP+QvtOumTl47hzjN8
EQVzL4wdR6HuCcPh+LVAUIKarkNKzaJ6zTsqt2mL2XENO1PhPu9sPOgoMKsO2q+xDmN7/EWx62PH
r9lyBUN1vmtcL4vXpZ8n1zaiVVNH5yBCkPbGRjIj3Biu8g8kv5JDrFR6suMhORQYZs60/nGAnRwu
Jl37Jfcq9RQzy7RXJIP5wxFiqDZUCc0vGUuFwZU/6oFKXXXR5gpXfF+Hu84Y8mu57JNMxG2KSIkG
iEaPjqEBtARpBRMDTuB9mYaCkkyxRFXKZSMr7PZkm2yuk1Jfuu8U+bq5GV2a+JK0aF6rbvSKi8hS
aVJR7XAYawRPAYCaMvaCPnawZ68YiagvjWzBeCd80gxOTHQkKQdtfunKqZ4eFfIcz1fkOWZ3d70u
TRfxtXcNt175JuCmGz6S1qMwO2piIlJSVNgK/l9hgeS3iL+cVTTtQs1tHvO8mJ7/MP75J7Yy8acZ
49Ito9ODwaCP4YqAY/bzLLVuphEfixjPkSbB8/lMa4Ux8I0UB80j+hW9G4W5G1LjaGb2Fq/E1o7F
xnPD27pX8Ci7DX/Una9S0unJ/yKD/MmS84/35iz0OAADeAP+pDoUYiDwHhrjua7bs1uzVwz3yfC/
YI/+2S8hAWuROLfwU/75A6DOYOLQO4xnMDKr5X+OBu/HrbZ/jyT/ioVWLMbVP1yT/30kWX6hEn38
PJT88ZrfhpKe9Q0j4kIlWPrkTJcv8PfctPcNVcr3gRvBBkMu+sNUUnxDzEFAc8GyWA556/+cSpru
NyQUfXmZD1GMK//fmUpyofw8lcQxawreBVFqk8naf9MCekPGiQIuv9TfTmt6ujEapJSu07aqGxA6
iEFh3pCzggWqDWOQRYY4OWAbb5UTwikXAlAMjaLDl8to7qLICb77ekq7bsSYH3s4lq71VIUdyQdV
vhc2jjIUIuPSJqND5HlozVtmhp4KsrRgWyt9yNuJ4z24VDleW2wTF334KKqWvgIZZ8/doLdvWHyo
u1NDXipQGfX0wTwQfRUHxqwIp0AOXk8+ayrODjfKNrXTZL/EWsaD1mwLVKeZrm9iAnNCbK2ZyI0B
Q7tdAtbmFn6FYr/ZGp61ySsMzkFr+qkgb5yau8ZfutGnOIxPZuoO3oaOiYQccZk7JmOkrPqsZV2/
VZ2uUG1nPehRwG/wVIyfnHHKN7R/TAaDF803bLib+7lOow8jNgwAhEaF3akneVrUgdMbOg58b6Sh
YKruWOUrgtPe1FCkWYzuLp+S7OyZVAtYSMHbeu7Ws6wOrjtSDt3gGB7Knjpui+YUI3HvRCN9Y5Wa
xeckc0aEU+HdObZgP9al3YM5E11KpIRMPM7mHrqryAERcVaxu8jFOKL6G+qdk/CgpGiOAxUTpBki
28e5ZDfuydMLowwg0+fPoM37hx6dZJX2YlSrPhvEa+Jm4WuncTCoR5t+6dLXTqMiPQNW0AEjO1vB
OIXqpCLRv9BbUjeB7WPdHWEj3rDFHr6DClLAcCCpZUAyOFsNVplvasZZ6bocfQ4JzP+H21ybWrHy
aYj9aH7ES2hTtncRwGy6ZtNRvqcpEmNAHWpTr2BFR3elhw1rzxA/ucZ1Zr4YUZHc+8rmt2GWbh8E
IZ9t38TWjTAgfxPRrmLkuY5MyEzuykBq3I+zgJYJDSNwaIF+08qoPZp64f/KKMptKelgALES5ugl
G/L//tVPHQXCirJx7TWNTOcutijsIT4FP2Dl0/XwacEp9ld9jBMg0lWx9m2OsE0hyke+x4yEoIzv
3CmVt1LM8dElzelvRDUymw1LiznYHBVrLtfq0TMb/YJ8WBFNa/j3ogID1wxWX9FFUtTnlAdFApm+
4C5/nWhisjDTUF5k8fFMbJHIfw6Jzj+qUixUuckf5tRhGOQDwDsB+Z9A+xuE7BV+KEas4YC97zqP
gzkfY1x7+2Z07oSHVaK2XBWYZsLcFoD1w5Rz92zk1OdviHLzSuQA19duj2YQZLVRMYeT9gPl3+R4
5kR0QQd4l+Bgop+tuphOHQP5nUUdNkBYiWuH9hM8rkO2AZzKpcj9cg0lU95VgszxNIWjWZycvtPT
OzchAuuvrVr1+oOlJKl2CDm0GJ0N0Wj7sW+fLUiz91rm+RlbSHM8mO1wpHnAua14kO+KLiOKRV/S
ru6L+b6pPIMejJzBlWdHjB5lfo/dicHqmE6BlaVwIUw/37g1XyTW+BWV31gcmvhcpNwfRYfvrEtO
Q3pkA81PMrVm17shjQiJ8eawWaVsRzumqUGFME3D4KUlP0Ybg4kI9XOMFnYI0RYCwceydX1PXhLd
evP7OlqDiGCMMA7abapEyCmd1Xru9ZdSdDWnCGJ82fzVyuGmU3yGYaffAKDt5gCImr7VZfw0meSB
adN99tzZPRRe/UmqMt8Q37vqGHvJc+XPkdlenDFN77qmfGXjy7FpvnEhAmwLvXoYFrp4MeEgHfWZ
kduYDWujBD6/Yujp7d2YeBhzNIj0g2zonY6d24bZ6rE15U2XhjRM+d6wg4+ECgVWHx8cBFrSQll8
bCPXSvjj1eqNw4W89eHZbB2ibgaX0Y3Dt33So9ZgzNeXV31qqp0GuHRnkWINOjbfZyo30pDrR6C1
J3Z938yzf2ULzkGAEV1+n2FvvDh+++VWsX7MkkjcKJoCN/jOmIbX9iSWZZbEPEU1c/QIGTdaE1HB
+jPZxkbRxLiOnGg+5zR5reZBUGCRYcTVbKZohp/c263WcEtkDD+BgZ+LNisCRq3Fw5CH4b1thBbe
2paMYaXPxLCGG0zc4zozwPXmU/gRS725x9w43hmTP90krTSvTuKXDxDli6AznaNEGiKrxqWTavoL
hUQNZgP+FqdTGFDjSRY6cz/HaZBXT/PdQPXTvDVn5VPc7ObfHRmWZzVuZK/609hZJlP8Xlpn1hjt
lHaJy5k2LporiIt83UDCv6EO0QxsmhF3oLnjTyvPubcYvlMNl/VXLsL8TM9HfkeLPQckXFibxFES
fVG/cwkirzsjbQ+FMs273DOpGOnn+mKP4t0eWof5tJY9FD4JS7tzjZeOI/oWb3cmuDJiitDZFzgB
enG5nROjJWpmOjtRt0gYg+NTbDDOJOaT6eB0PCLpEHIOWg6/af33Pvmv7ZNBff3LfXI1/mmT/OMF
v22Sff2bsLGILGChP+yQfecbQ0qOyqC0wFU6y+nmd93+R/AMuC0kIn/ZIP/XDtmCNOQse26Ys6jw
y6v+1Nr8r1qcLfNPqKHFUEWOzmH37uvQ/EwsCn80c81F1w2lm3hHndq0G41K5PWYGdl1Akv5VZQD
Zsaws1xc/UtrFcU62dkE9PtGESTQy9CV2h1Vt4RB43oe7iyzC58zxe190yTT9Bl3KMAHsFv0q4cl
639A9R8xaxH6m3DK3efZ7sb7HsgNs4qZ4t5jnHr51zDM9mkgnfAcT1VKgVPeIv93AN+xL1eMADue
XLHPxILRer5JY7NB1KWUCC9nYTpfkD/yX0vdPUR5rs6pPw0vXdJY1yzUerXGWR9+70xVXIC63maM
mjGJlkn6RoN182GF0fAyRQ1F6lRDf4f6QqmUH9lkI9rJpZgQUM56mk3JnR5Nt8ptxYikYs3f3ULT
7qsyZYZNeio6D5pBJ65Vuwy9KbFIKMkxrZMRpxndQiwYPuoVY25VR+U+d0K5ARMRv4nZhI9heoW3
k65tUrdb4JeYRRxf2DEccM1W0T4Z82hHNN87Uvk57PQKB/9aFYXzUMQRxmJFiZq7mufYgFMmjJ7e
Q5R7LA9Yhb5mQcMlntHWRfXOh/6G5wBO6TBrjn2YpRtmbo5aGVVFCr8BktoSleVBzaOMmG/tnXH4
+Tz4B7e/Dm7R7IF7V/tM0yWnEDqfAj8p8iqwlFM/NPnYHYXraUFlTHw4fg6xQ8PceRGMfPWVF6n0
kmApJTWOzvKa419cOb3VeTfEihn2xGqecHtT6MG20wnpAyHjvsll2V6Qx9ogmZIGooRTo2WME3I5
1NXu2KXFQhCMp+jO6+rvkp/S7/VONcla88zq+xhluQWxiu6oVWKp7rNs2XbsQ0b0z2E/pYfBLJuN
8ufUxDjuDB81pMU7Z4TEWtWlvfU1s6XA12zMrah8Dl5TImjK6mSUPjc6vJrhXml0xgGhBKPV7Vwx
JNdxduM7ZPhZ5F98u8ZIjWrRUpu0mqySWfhJV7QBQT9yMPOdI4lMW4iKsZrVDQxTR4f9lzCeIo/f
AeyBiJN6sOQUbUZqNylyFWIo92EpFhZJWKxK7lCSOoZ7nDsr28oiK7i9zTaYK/TPiN5ftxTtyvLR
zoFmF0HTLcVKcTYD0ewMKBE+2ejIJJySiRuDVqjbShfuaqqsK9OafT7q9kmBzg1mvdXhGJTz3pka
Pvd+mlAgB2sO16XXcgVaZaOf8XvPzlrK3kRlDdGGyP4fabKkhTJlA2ZO/njqMcXjuy+yXWP3fYdr
QTU3jmz6I0pMcZ0FGVUs+o69c9ISD5Av71XMjZlR5kLO4EloLAO5l315bWWtU3JL8PhS+agR8jvn
I25xWTYgkCdbPLRWxqrloRNwLrH8FQ2JAAAWR2Q6Rl4wGEwqhz67Qxx69okhEazgxtYqk07F6Oqg
j0IDEmkQgtkIUrDBxGbgXOxb5SBpZsBstbQaH6FHxGt9mP2DW1lqY+QOGrSRGleHVrs1y1NGnqu1
D3gYis3iqJywi8r+1mafuqFYFHWN+faLCe351S3sdB1n7Duo4ORs1HfuIzOW/qYenXxikZKsKWxT
WCsTO9Q+dTVVDDmySF30jLsXtEp6p3Cf/poxZt9XULn3vebDJhCkBTeRjKalQa0P6M4rglHiFkQg
aM4FBUc7ty28m6w1PiCiY+6OgAtMYaFQlJpug1sBMJHJh3I/coDehMosOTJGOZ+2YUJqDdiE+Z9J
MvMQ8cyBKExCHxqdaVp5SuA3XMjJMe7WbbgnFLxyEDH0je7VQBwtt9+20iteOY14d3EX1XMQ8fW/
pji3DLtHyM2m8iKGPlkvnXmPuHJy7PNW9+YCMX1wm6m8b5o42sxMnrc59pfbQXXeIdUtPOQ5k40N
RL+cRTdO+ofEMnGYxNL8MCWXtGk242kymvKWmI0EDGCLi5R2Fkwd8wwJMfIhEoXj4Q8SybkbfHbm
HNZO0mYgqsd2GtCZmKG5eCyZeXQRvkz3CTlkXC6964Eo8Vzod3QMQiJiVBLScnnU8zreFoyMGHzm
4VOMfhevKFaT72z/oEcqbUhOxpDJPWCZBmKEmH4puj4LlFmrR3MwDRwOqUuaIU+6aOU28gkR3zgp
rEonGvIW/qWjp1xvTXy1yVM84D8zKJdLa+h9DcckiCjxS93UEiKQQ3BIVgzNWJiaPU/06SPO0IzN
2HLlqsewt0EzR/8xLAUdru+Odtvddz0oEc7npui6V71xls0t1lyR6a8zqMFyjx+mTV7g6C4Ira5y
ep5EmY5Oq6oY5a9E+9/Anm/WM2kJmGj6pL68bnA2YTZzDG4TlmAKVDnhtO0I7TWe+92oF4/jNDW7
JBsjglyMdfgq83Vflvm9uUyS7NI99pFWrxunTf62tv76V/bHi+MTj/L/DOB8qPou/j/BB4zB5Odx
8m8v/W2n7HrfbH6USxAcgefHzPj3cbIJYNNZaAw/9rx/mCab9jeADoI7dGlk+DEy/p3EYBo4ZhFR
IDs4mNLBff07e2UqAP40TUbYRZGxQPDyPgR215/3yn1iZBjxk2o/Da4Yae3JzDGAs+3vYjyMW6c0
LHKyaJ73fmLiwjcSgHwjZML1kDPqQ+jsycuFifnyA1JbOUb5MEgHFJ0lqLxWJml7d1T2vm5NgN1L
6uAm0fBquBm7XuaIPFXWqE6p5MIHfXXyci0+Z6IiDk2zu3nsgeg1m8ZPIrTBeR5FkPXsgtZY2Mrv
suhJDlBjZm0zTVqXWKTTXRaHVqDRtIjk1pCjbCFxQW1zbIaPmhkblDJgL0FVm51bg8QXHDeDGXdf
mOZx5JF78KdELzfYboY3veBNrZsi7H7ltyz3pYXbB74DJC+cbQ3+TNfJyWvPtnmYwhJOLmWVVbZJ
tBEeNHKCuzGVXnxH6bH3HKOnO0ZX3MdCJeGXYrHiSS9G+VJjOuPn8s5eLBbFl3LUM4hIkN2hIca4
7cLysZZedekkDr4bhuAREiJTZ7wXMQUJmElzgQNWLEMnhZ3pfkKM3eCB5INMBQIx0CdMaysrnZYo
oqrfRcSzJ8wrMDOTamHrh76La8THAkwWDcOUrUhn1cQIM9H4d8wjkviUWuRDJZ8f9QmNf8qdpNmh
5I+nuPeN7RTjx4S9WIKwFI13D4Cf5GAWF7RKemQwyaYGRdiKR2KPFhgcvh0tJ7M89W51ydpm0B6U
Rfzdoc3ySBJgDJo86611Yhu23CutoGqwFxABy6T5ZSTc/db2lfFS43QyA/r2yIbbkS2/aKgCW9PF
HT0cJMvupxrJep4t/8GAu30/oZwwf5xaIIP2YL4bIQOpFVeebaxp+R0/PJUBL2PrcaprE2NUT+k8
YKa0TMjBN5069D2dZrsk7LWTES4qy2i4FILDJixRc9EfcFTZmT1ikq37K4dlO8OIO/l3Neo0QZkW
j28pZus2lhoQxIC9kMbRIU1xjgcOhWrmLqJO1A9X5BdHAHMaHwT1iXgBvbdmqNi1AbJgwlpDrOL7
0djH0ezTNyNaKdpu1Apl9PuwajWODuzL9EPeNHPyYtQLcc/mr3ZVcvm8umGkPcxjK7FKhbduUQw3
ydDJF/KQ55BzwCnvi8T/TNHNeYIZxIAt7RgVuluuXSPXn2xTT7YJbnA67zu1Cds52+oO/7cD3X1o
FEa7pDM4pGD8vZUp9E9Zd1fUhnid5LUB5zM1BHsGrqFnh9IsZ8/trT2WkRnu0JCIL/Y2KgWWOYHr
MjWatZORRNU6Q0ZfPPmMfD/rCQCzoTf69dxNnPjxChyqHo199strpbxTt3DI0oVI5nvVdBwXSpk7
JfnGWshlTTXtcOJqX7ZipclDKL+h2k2egHe2kM/AMrhnOU8PzF2jtRuNO69L7WfRYqFO+75fcRQD
/OnpV/GDq7YQ1jTpM5a0oK4xHaQ7YiGxhaUEjWmXmFLAtHFCOOuMFd6aNhv3wODyB45l3iVF7g/m
BfVmLdA3seDfmgUENy5IONT/c9J48y5fcHExG4Et2RnChhqvEhnMs+QHYS6DNVeFsK3m3L2our2F
SxNiu1hcnOaCqVuAdekPdN0CscMD7qHGVb/4C+CuXFB3yQ/o3YK/KxcQHkfuZg/JLwnyBZNHj7sA
QzDjn3Kj9yqBFhZRSE6uGMCe4fdL7W/VvoxpM+4RVLonNswdF8YICw9AX79QAQgTz5uuJXA9CCN8
R/BnNjuFcIAdTGvYsT1DP/RONWZ7s7Bs3G+wz32/hThAlj9hno8PChUGwJdGvrqvQfcmnA/WaQGs
FlQEaPXBUe6ZMPwCRv/BEPQWnKD/D7AgiEFzgQ1iSYrPTB6aX2ARQP5SqHWveLMKrFtDuwoTw9tS
twRPUw3gHcZQfyHsrhFcW2zIY6nOJXD0m7kZCfCbxRIl78tbOkW0C3HVZ5fJix6IBZIYSXCJuI8h
J/Y/KIr2AlQEvAxbMVowi/kP4iJDY8ylzQJitBYkI917Fcc3MI2QL+KVKmJcWcwcOMJUobdzicwf
tTbK120d9STye+25q3X5whVXNuukH3E6IXFQHF/dTwsV0kyzcu11fNJ9zmUANVKfDJriRWztDbTW
1YAt8tAunElzIU72HGohN5gFUe8fWMrWglBZ/oBVUgtvrykvF090uw+g76BaYiaMNrXfeKcmNN41
v/+OUT16dQyHUC3mlUBa9lO5oDK5pzJcx+AzhwWkqRakZtRau8lM34kQfxIgtCEicnJVC4iTxqbX
maPnulsgna7bfhDDQIwz9QNM8WzTCpCeUejiuUyBj0KuSffDD/ansWBAkcDFXS6dlnQlkNASWmgZ
deWpUABElwPavOLYAFd0jFsYo1IU6oyMGW7qQn71afxIUpitFPuLRJl0l5vgSl2RqrUd6kbDqZvF
NbM5vjC+w4xotRJD4YI9LcPkw4CEqhkO1THktN/jBZNaLcDUVrTXfhDfQ0iqXps0ga+5b2Uu9HVj
g1udMsCr/ozgWi8wVtds3qoIPKuC0zouwFZcljVHTCCuXjRwll/AribmPXvGwZQ64ilZ4K+0mIYr
BFwIEa30acsBElvr6a6FZHusuglxDZCsWJCyOWxZOB/qq1tws53ZVw9ASAfYLAuNNlzAtPliDLed
qmPMCLYWeGexaiHZhhBtxYK21RvbvOC4yoMC7m0D/9aAg0vmXBwSBRq3XiC59YLL7eHmusUIIVR8
SZAZMdNM4LqiXMiWnPnor62tTdKAHhgWHC87FvcKtClax2h2W31B9hoLvLclR9HypVd5uyNRdKav
zwpsF+BvuqB/CSwZ63bBAVPr+zRlABtDyk136Hh2T6iJ+FGPXhykZLNdzmQk1Cs4DuCGtQbwsIRA
TBHybtlsNqK8kJrH3A2vmI7y73YS7RujgPei6WRv5EXlyYpKJhmAh6fVqHinxbVcKTk9jrK/q0V3
6bTylt0atGQHel8OpSSgux1C+tDjmUu5zXHNEzywTQYfQNahMJcLj9kpgN3HTotu52KH07JC3Rkt
as7fwshfOfghIRnEEP/ng9/NRyk/5E/+oX+85HdpxPpms63nXOXZluUbAnni91CjzumNRCM6Bzae
hb73X/IIBy8eM138H//XdL4tCXSBv9B0GOuTivw35BDcRz8f8ZBDoNIBjxDOkqXnGPrzEa8JOy9P
o8mhwK72RGA4HPTWjhiZigQUkde0dLmGCrEDZPRRh+eqnJm9trauIRkrlgDxkJM6oRBQSgcD4UZT
U2uFe/qwhINhZuAqdJtc1ecsJq/pbot2KKzx3Om0E09Yd1zGwpbUlsq9TuaFcxqsRn5m0XgPkdQN
A2FobmDFjkv/G474rWyidc1y/aB5SomT6lgqgoaQhd5ArzJStTNYwvRTSXmyze2qox66rUzknhra
vrkjipg9tA1N5zJXJnIt01bBdGVI6xunbGOcRLP/qnH0rvgVs6M2k0/72K7Gx0WpM6fFDY9f75I1
pfPW4NFh81qN77iEGTUiZm6rfsYQjKt2sUMZBIEqM9Y8sjkawFpV5IeUuMy7I+3m1ZAmPiFRsYWu
fO8zn+azp3PgZjdCmQV/C28H6FuXxE70PawwselS0w8mDCn8N6bfUKlV0qCmz7O+7kaeTSvUF79Y
oZkwC7NCZ16Nwh72paaKu1708nmKi/BgtPO4U8qd731pzEcmoosVKUGxoKZOSwCcpckX14N9n2ZE
CTcDjY8XEhPebrKdlojFJPDzdOVjrFy0F6+v7pitusGA+RchxOuMW8sejBeNdmywuY1hXior6td+
jU5SuK57GBKhbnLMvAMbEKvfCKPsN9oyBhuJim7N0VTEvNOJEEDYqHdtLuotQEhth+tXHazYUJ/4
lNxDTBThQelzeO61pjpVWtQXgFu0+TL1yhkEyYXB6gwHzeG3f2L4sIb4ltMcxuYg0YsfQOTBt8r2
mNbwmMojpo4xZwjRhU3qb5GfUdSJd+K1HaGHq40eh0L//HtF/WsrKjuif7miMpHrP7P55zX1x4t+
92SKb2A5BMGtRR1eJmW/z9D8bzYqNMus65PYYMD2nyuq6X8TFgZz0uJQGA04o39cYakSY13Eqyl+
jOX+vRX25wWW7iwdxduz0Z0pZaIr6+cF1qT7kerSMDoOAAZiLCLCvR9FpLjGy26XNK5/HKDbaSOG
usbCKw/L1we9PXT71i2GndmIZoepCG7zHz7Gf+K2to0/SeG8NT4SnkSk5alJoePq57c2SXu2M1Cx
B5dqluriM1G6eNCGeA+k6bKVYGuXCEtjf8Wmv4uwsWn1QLAGpSz88spS3EvmlE27qWeKo15UrUXn
OW5Gek65Md+KmBlLu8mHWm1RYTRvndsQIC+4wTypkcWiWHjPyZNzjJ6VXbwW+WhlE9qBm7VP8TxE
zMw1+n2h3eTN1Qsl5C5G8LiQ8DP6R4pjxOL7TDdT6z+yusfs0/3RM++AofRPflVzLm6bAjxITsZx
1XPg/KWYCx3aODV1KHbELoIEPPOM6wcL0HYIjTg/ElDMsy2p3jznCG+Sb2gk2OP/z96ZLcdtZFv0
V+4PwJEYEgm81lzFKk4iKVEvCJKWME+JGV9/Fyj3bZnulm+/94sjHDZrQAGZec7Ze+1w2EGVfIKv
Zux1POsTxBNz33V28xaLSN/4uRw3btJcIeo/VZj3HlQRjwjxx2mvGphUVGf9aTR6YxOrmRU3Qzx4
XTv2dC7CaGfEmP7QJJrlveH4z8Km62lQdZebOc2iLxZ+C7USnRwuED6Mu7kD3bZWHGO3Q9yP51DN
nwQktxs9QfEaZ7/AqjK4ZrjzUsPBAEjN7FcRJYfEUcrOLGL3Xnhpdd9jtKPx5uW3sp8VPQBbm+mF
eVZjPyahRiFrGvHNTPuDCae1q+kBPkyoBVdFZBfH0a3kHjNAsatUG6VruldwmJhdb+dCmYfRDqot
fgtjRacTqyJQgCMD6GFNHeDecdXrK9zNdBugKJ5C0/ZPPrHbp8gUWbgJCpF9qVqzeSgVE896MOlZ
pJ3BnL2J52u7sMaz3QuC/1Tk7hwSVreIbvHkWn0LTKbXWysuafNx3Z3dXA+4bqDwRi8pt/3KtvS4
brnTOHiHw71QyO6R/fdXkkP4NnPocjt1lG0xRha4h3ASz0Vr30dtrpEVz9Yq1HHELU3IQrAbmE2R
BVg77hfa7FSAY8Ze6vndFs+S+WKFZPblyTR9W5I9LuSjOhtvHPWB4oX+YMvo+pmdeNZAKCPzaPVu
ojflYE8R+YKqmPbswEhsOdI33sqqcwVPjWYM03/bp9wKM/rfKLyMBzk26CQdI2tpVGuTyDxZSpI7
6Lb1OHSI5DSz6BwyHL0aI8zwtoPDd+30iwiix7ZOXE1CHGzgvOUY/fBFZYPGNFIVZz/DwIW/pyZ6
Gkn5zi59DLhevDxdkVc7q5DzRr9fUD84j+k/3qlCxHKv0tI9pq1+9KNhflX9PG4pgZwjgeF4/V38
sJvKxMnMSjg8A9v39KryyCFZ5eFcmJs01qm/ZlceJlxlWn0tAuV3G1lrnP0lpr7+mgYgTWKTMd8K
a7vCHNi3UX6eqMGslT/1/bEM3VJumFAicknQPNxItB4aento3aBAHu5cTfsPwxMJR0vJmt04PBio
rQl4RcTSlwYDWbPqNxXD7muX5eAqj7AXrbogy584CNUw3+22ZCxg2ZdgEecaoO6aDeW4uIkX8a7i
CJVtzC52NmIR97rcoxguF8lvP0t9Gawouo2tIX2sFmmwt4iEw6nLN3k1MK591xDLJk3fkpDaEBHH
ojJGleHeNmRCG18qm3E9MlIkyda7Olm9K5XDSrt65ywCZtrG9WnKzeEZRzOy9UXobC6SZ2bmm9lw
DfxgiyBavGuj20UmHfnEdamh15+kXaKiDkw3umPwZH0uQYjeq2nMzUMDROcWT0vF1GRq02wNmLP5
Wk6CuYpD5oQkho10ANo16UtU+zXxBeYIQgwJPa4Cc5A0320PzV/KCPbGGBdZuOwb3g5bev+d9R2V
tRENu1phnYVIyluEvoA+ydq8SyY7OerUGrf1gBydtWE8JotEvV/E6n3KTcc6z0OeIs5cTaJc5KlL
BhT2W3TukAPVmZBU1O9qshYlfIMoHvUpg9SegfdVS7rv+892MLzoKqeaQO9h8yV7U22BXr8lNjrO
wXOI8a5H+wl5c3VMKBZufTsyedf8zaoXvT5NfvtmNKpzErD0zzI7QzELkPCXIHlB7bvSIMnFzI2N
Rwd4W1VOcj1JeCsOhQN/MI/WTcGD7tDqxUkgF08BfBFrk0cTcmLNP2CkG1+TxYmgcepfObJ2snVT
RTgVpN+/9Yt7AeyM2uicpvZyLnnNFpcDd6m01867+cF5N0IA/43ODfiAaMV2qq9sb/FVSDvCQGE2
s3K25HFOzga9NZmbE01XDHposJ/cpG0LBks4NJx3swZNdowbobOYOOidYOho380dXqQGamlvUV6/
2z9wF+pnqDXpE5pBfi7s0E7S3xjCSe8n4X5Kx0Duk3dTie1o9OdFE9mX5t12spTtN0FaoJ5uo/Lr
tPhT2g6nCtYNfi8s9BhYDDspvtoSkqOx+FusxemCwgoZtVr8L17dmOeG5YynaPHHhO9WGc5d2GYA
+6EGUMpKX1A2PjeGSdTUZNpYHRK/OiW0mRXqKs9AY4XtJFoTq0JqjVHW+T2olfa6TJLpznHNGK18
L+yNSxY50MIMciw4wPvQH9isMcZdoHZE+Gt4xM4xUkq5QXuL4nZwYoI8Ze4wmFraPgHzgTck6fWr
59cVg8fZ8E+obmEvIH+ESZMnMOImc26dlR70fPQS4LSodzv33OZidlZEE3eATIxZUeAnSX+uTRJG
VwPrSLLWhePKNccT/dlK1GTc9baTO/uOTf+OpxZavuAeCLZ+mbmnPtHsBA4t3PoA58QZNyMIfUyv
yuH8VWa292kcTWdT1grUjIOs7srTKQtt5C+G9NLNkouOpnRklKByXAze+KQJDWJeMqivNZEwgBCw
PQB3TY03xwyMkwdNsdjXjUYZaTBusleRObNl1IqOXZxX5q0V4+E4eRUki7BTQGkKeLnrTITiWHlJ
JuAK9wazuI6wqhFLiN1eud5koQD8b1n3/ynrbFsshdi/b5Q9fCM0lzT1bz/XdX/81T/rOvdfyYgR
BJvoQCmqTEXPyqMh94eMmOYYPbGlgWYJCpr3gu8ffTPnN0hd70B1D/8eePX/pKpzFM24n/Ff1E64
7MglEKZNXCqkxj/XToTUg7wc4OwanPyIIuoZlSb9FkwvfCAeMc9cmS7JOefWmsBhN/WEsh1WlWL8
cKhzyKOBDJp8i77DvG44Nz7QySejHXHBJgzpDq0HbW/z0B2/5Oh7FlGQtF/8sOB0WIls3fmS+Tfu
5C260t+7omrRcDbhXjJJ2bg0ytfk/nF6nNtuP/XEICGfcEpIq2ODaZZzUFYsey4L4xenqr2XggLh
2I3UpdQFLEoKIFFLBmefxGi4dOAdiinOHqwILdsy/0FlZTOt+BKZXb0nr3I+NT2B1ZuQHuNr4KmK
siEnbXSV6zC8lHrC4J203nlMZnHfDUAaikzd9Z3pXwS6UqAhYfg1wxOIDTntD7Pqes5+DCWCROi9
BhR8GGLIxNqe7sqqBFhSWMWOqBCmQoxHiKnyT2HByaEc01uDBXmlcFyvCFz1tlkIlLFLa/lJC7vA
t+WINWugc/aTsTl2zYwS1pjRFICYPyG1rbapVRMbZDC6aRJRXmo3UtG29gzs4cPQPZgxMweKa3UO
IfXvncrMd1AsJa/azHcw+5uLig1mL5314I75+DYhS9k2AyCwQKVoOFMGF8PkZjtyMMcNZ5bp3okT
9drR56+K6Sv9vQa/A+Oprg+tvU3M3VOPvnaXJAFq79hNpwsig+QSyhwpjAecez2Obb6Fm0JHDe0N
yGOtd7XLcH2CG7kFl0fFAmMGnYz2Xz1dDN9D1A+7WQDoZ6adw672qHUd/IPZQlN6pBTFqj+W04sB
/pIQKVhYF6NMe9j0zI5KcEhIS/2IwwpgrpVLFt0mQhtxCoRb3NhmX16ywXzEjVqhgbad+kCjML0b
y5oVvLD7G8Sw/pVTA6cnl9ZJEDcjzVAoNLt44sCdLlxP7Ieo/LpxODHv3CUFp2YmsNreRU7lQbuu
0W7AeMgPU+cxjIZvEK5QJUEMyyxOz0iee2uT1DgfGddRF1s0Qg1DHnxZg8vvivqiXeulzCBynGu4
DNEVfsnPLlo7YuIlVnfPNI4NPcrA2mctk1HSkfyh8N/IrKrjbQhu9mZGmHPbdJaXv3HaYRTnFCAT
vLZ7hJ9i3+ofjYksVQ9O0CRbf2lbIAj0T+D0LCh/732NKnKr++pHuyNeWh/VexfE+tESkT8aJLhs
SnUqfvRPEMfSTGGh5LrnS48lQCRMvwUutXhGJkwbRiwdmfq9OYPv3qJTQ8/HvCveGzgcRJu1jGeC
+wBDR++NHrG0fN6bP0Qb0AhC54+pa+wzlFSi9ZNXBZzeOHhFLwiBIGEXkpXXwYfvOw0GdBmZORfy
Bf2nfKrkS2oqkztFQB88mlEr+lVBFX5bcDb4HVVOm+5R1/SIwCYsR5veIPRwhSobs0QhU95yzkLt
YjkjaJb6BicUqDAMv2Ko4j1rH+/YpgHUKcsHWLQBN5yAJsc2Vd6oH7v59GNvT6Hpi0257PmhGlVI
C7dwb0Y4PzvpILgSIuuTlZY0oRDYBNNDNnjWlXaNhpNoqWswD6QW7xOMJZfCd8jHjH2e+1EGG4my
HjNBZ6s9KItoX2Ak3pfAoG4LK8MFSyYvjDBZnkc8lFdBVTEhwH9F6gKZNzxUfYyUvys6MvQIdTh5
SoNwLfDHIiNh/QrdeKvD0jZ2QsXik8oqVKxWM5tre5AGfICiuObUU957vXKvWxdZGtW5xaTa9q+o
q2yC3zVl9OiE+1YzT6eS6DKqa+B3b/VUv7JHEexmO+5uUAFwCiyitBhELT6F+Ax3I/ipR+mEzZ1D
LgGbQ5Eds1A1N2XrGbvMmMSph4vwNluuvIWLtGmUGx5ZOoMDeRniS6rMeNNQlz/3Jshw8has6kDV
NV4pmC6MCSxCX+sRT+kwJYy9bfMk6xLKEdJsCl3iRXFfJ4yZI7NingJtKWHYfeuCr9uCmt03WVE9
zuBtjkArSXaFErKXfQ4QPjFRiM2N0a9p5kc3Cm1astEYYa84S1dbcoAgZ2uO1QPv/2n0HbmyTCR7
VCrRbTWFA6B6lN1O4od7ly+wq5q0z1bm4EQsjbPzBaW0Zi+UfvXSe1Z7MdVsfkNoVO5kO9tbCKHm
AS2/DWWM9yNZhcEVcKBdEjOR10WbXadiqJ86nsML+hd9KyWaMk+ZxZo5e3JGsgAx347667SU81oi
pV/AWV+Jao7PkxNFnwN0TNdBYPq8SONyEsjhJXYegZplbgPCY9jTMuKQ3q1M1Lj3LVe/eAqYYuOS
BYfW4043cqRMz2kC5+gT7lKina7MJC1fhyak3TPmYptOpThGIvwcQKpn8o5cJUPcAeR/srdIRLW3
EqaB4zgQW0eH1UXGsbiyjSbOlt2/3owgkDcO6pGEVmL7aFigvDZdEyKrc0ip8Q06N00/uv66lgLn
og/yj9xSC7gwthHcRIj5TSKlee692fawveq+3ZRwu16skaH36CBHWCmRsBJo2kV4QXpEZuoTXFIv
ZMvDBx5GD407VfHdf8/3/5/zvekjjvnV+f5cduSIf2Rp/Pirf5zvvd8YYHOOxvT3Q+T8f5Mb30HI
rBYls+cSzIbP7Z9nfPs3YTFU8V0PI6Fv+RgV/zjjW7ygz2QIc6HlM9jx/6PZuL0QXX4i/MIfth00
1BzjJE5TfGV/PuLHkx46cl31UVKYepskMcx7EdXzxWPN3pV14oEXq5R4bQwVPKjIB1aWFwFaqzg4
NfT38BAq81xyGtqj2OuXnlGGv5h+/IOHZGijokpiemZfXZvYeG/Mwui+JRoixxiF2ZNjYTSpSPmB
HMYkuBQOymZir/uNrrE1Eeqgh32bG/OBPoP7iT1k/BsczQdxAFfAcRgNSS4D1xQ9+p+vQEIzlkFU
VR1pJaNNJo95T0/SX1ttu3wvPvdPt8i/Gkn95YozrLMFuiFqOGV+BO1bBka9ME2r42BoEpHC7HXx
IK3jgGvw63f6wElZvpmyLYx40I4ZHdofvtmMiYMIOzfD7Mlsx6I9Q6cYIB6g4PgTuDVn0R8G979+
UwrgDzcUUvolX8vlZvIgHX24nMICUEB3Gdki/Y6VsfjBG0yqctONErnof/5umAsohk3PcdH1/vnd
Qt8b4iJPYGuKQaaXQufzbnQxb94QjfXw6/da3A8fvxpmAd5E2QLxvvPhzUYwhRFI6PhYR2OG4S3i
TLupaxJaPMTGqwh51U3Hufc8sIke4Ee2FbEybvMff2cphAejWDDxVSwqf/7OmdmoKe/oCNcdaW0b
GnkNifRB8OC7FdL3X3/pv95DUphLt5uGAo7lj5NdzSDMbrWbHCtznu9KTzd4FXiCK+AjEdzCmPOG
KhA8/s37/vU2YhckdYFBmMvIW3xYl9IwGeLQrZIl0aWn6c6vOdjdMKDfgwj66+/44b04E/H6/jIn
5+c1xcesDQengtlHfnyMqbRgIUwKxpvQ01VIWPjjr9/rw3r7/l6kSnApwX858mOqRJK3zCDozR7n
aR5M9neVn7LY7v9w9f/bXMKPY+/lO8ELwGjOIsPtav35JuncrNFuOcagVWWf0K1kXrBypgIvWm/L
T1Ec58BR4KyAwGNATK58HkaXX3/XD/fO8l1x0LLQLU0gmPQfVAEMX2huoN88Bj2qcciPNdX5bISX
wJ7I3Ak9xlWuPf3Nev5+CX/a0pa3tViCoMMtMaFiAVH9bH7vQ5fubaAA33mB/Vknbn7i6D9dV8iI
9tquimZFusjImXgaQ7UOhm7qj4NbjL9jMK/1W4UX/JQGBfyRRfIVwHQmmykxfpyq/u0v9K8+p+SH
WeIPfXz6H1VpqbSDYVaGcRCUt68oHx297uuMMUqQuYOLnokRC3kThlJ02Yf0InoLdJ5NzvWxS0vn
ym/94Ahyyb72DbdRO6jbZbIpI1/9XS7GX+9aT3A1aehJTiR/EdAJnxznJhtizs8CgX0aemPKbKJp
t7++Y/76JKIc5idjyuDxz497Y2xYXBTO1EcsOTN+qxmhe0FhcIXESn769Xt9XM65TzyhFPoQ2kJo
YRaFzs/3yeQ1ssHRwnJO5vwm9IJ+g0WzWwP6SXHMVuG6GofpyuxG9WzkBQFXpWz3f/ch5PIk/vl2
9WgJqyV4iB+aVu+fP0amK8PiyQgOio7hdFSZxWLa+qNdHcOumu9Q6YlXGQVgJqGgImGrIpJX4ngp
SUitJhok7IOTjx/nFqOq1YGjTSoMHMQNALNGG3uh4wiCAZLk/ZzZwfceIs6TN2XzBQIDuTl+rd3F
T5ti3CaTsdeCBRcPrHUvu9T95EaVOLRQfM4RySPdhmgEA2r4MN9NYWB3q4yB8k2uRfuSBZN4xaIU
XNBUMgTzqZa+Ezgrq1OR17iKCfcJDhC5nAYpRNQBS1aYZbBfp46gaWI5L2TxmW8FRrTHAURDjRei
JzyuGQPne9a3DlltLYgfCJdJdAFElZ8cydJi6j4mZ4/Fu2xC+R3liGfBY+LYyLhFEFQwxH7YwQB2
nf3gCA5D5F42v3sKWGaR1OrZqwft3WP85n7j6Q/TXVr6vD30JOPOsxrWTtF06nkGF7QZiTa7qOVv
GwZZMNgkBXsdDw3me9R7D35pTxf2GZLP6mm4eb+8gTu0W6uIxF1l11EKQlhl0TGg82GfLJFHlzSk
FbUFJJygJHlfrTqT0Kd2ZoXyzNH4ii+DO7IUo0llmpnzAd8f124CgovEWojoARqz87nTgtABKxTF
rZ2SQIrTmtch1y66uC2EJZhF8asWdPdWAe6dEJCkn2G0kWwKoL3sR7pe2loh0s9PuW3Fr1mYW+jl
S+eFhgYeHB4asv6COJ/v5MAge92merwVfT3exBOiw41yzPhr5rYsTeBznsxJONnWXu7DfCiDk9fh
xF9PkdfGG4KpOcCYeTnvij7jXlJ5O1/o2BIOElB6Tau26ee7XBoIw+acc04XNRjFE74AKo9kmIN1
ww22Bf1UvURDKNBSedy9MnVGxPBwRg4I2sdryEHGgwsFYaHAOdMlNLLklHrZ1p8ZxKPlHW/wF9W7
NkHNEw4kJNRNgHPIKPVdiPj2KOglXyGOctZgMGLywRpxISVtPnW1cA+2ksFD2KptSV7US+0W6YXs
SITsgVQ3+az2xHui3y2CcS/o3j17sOlWsOxBfEx0jdPO3ghjnBEVWNbaRKC780f6gI4uAPByVa0n
P+5v4rCYTonp76IIRAWQkRJ2u42ayujgYuWDv8IIkpyy1NNrAMkZ2XdL4kjjIGuTzrNGU3ahSXCj
x9ZboXgdNz0RY0xALXsn6/jRDdx8OzWVdZVB/CNpVa6rthgIO6MZks7mwu0QLvpWjFl0xO+baHr1
K+ul6oxmmxi5vZlcSA4WzeijIbwv9YJjQsFbZetp9NjVusr6mtsEqtoMjnqLGCWXED3Q1g99H1yV
hQq/tKiet5Ezjacoy1mAneWMlFvTtRvb9uKUqe/MOGtORg+DfZ7dc6rqyato7iQK0NyyiITNN2gd
pIMT6UqHmgzaejWFdnIyS4dMusAI1bmTGR+ozBwbvetkzY9yduzdOGSA3tueUI0W8+YNByUn2gzu
IoxTInvUNMwekSQMn6ZScn4oG0JQVlU/T5dU0QwLcgTcTkqQDN4wfRwzF7B47ee8Kafoiw7FvSeH
4V4N04Qntuu2y/4DYaKsyMygRZrfNi1Df8WTlpGQiuZzZaUlSTITZ5HUQ4yWFm6zdumSshQVeCsd
AsPBx/uKRD9KH1TG6SbnmLfzZ8Ese+iRbOjKym8a0T6pbCbIAiHdtVPPDBJCYJHE/Lmpk+xos8O2
oPu3K5JU3oqOEZqruvBzm4TDld2NmzYOhlMydAJ+HgkHX23mSkR4FlYTr3vWyWPh6+gEWAFinjV4
mFV74rBXCWcHSoTMuMsmrbb5pEEww3gQOQCUzim8760zMuByC9N6sHKpPo/D7M97Mm0NmmADnJiy
4zxG9NChmmf/ejRq904TYrC2y7JaG22tDlTQ/sEfTasl97DT3yrL87bVkEynurWxdDri4gea4AnH
N8/oRAqOMAW9bJX5d1lQ4zQJ7MCm+E8ihzYF9lwjJlDCbDP/xI8K/U+CGGITBnRD8IzzNs6iuVMQ
Io9jXTQbrwTT7LncAkwn4P8FodwPCqytC9tgC0fReUyhXd6GLabpPDCTY5DU1oUrGG/svF/XfWDu
eym5sf3i4tI+WAe5b92GdYZnulb22Q8BOOqKVKVA1uYm94aSkFQ8UNnceC9dy1dioanXfYOIb+3h
PCSaAUL6Pupp0a+KAelX2AThUyFG+7oT+KjFDL8d70TprqrGSIrtlBqlA9aTaN8sLdSzTF2aOGUd
XgHI8Eg1DpzsOBn+9K2lHD+39tDhXzBArduVj2QWvSp7uuMPelEeyGsqdtwASOEpAMzylJlTy9PV
VpchybPbypXtjdeM48Gum8hfx753yLFhH8nWNbDCBd5VWY/BJemQ5Dthn7+mBeqoLWFO9WcHdNPO
dZP0uy9z4OOVQnIJNo9eUpLpJ9VUX3NeeqvrEnmQL2fg8g3uuReB5Ajqo9EQZ1WR88Dmiou0jgq8
5AnUUOYi8VqUqG1lF2/T3HobDB/bLdhrcEm+3WyLMJwuyPPKV5rY/WkeE9RMPnsgAot5P0kAOQjr
2ltT9M1rolPW7Dpj12ARYHpEzrYD3V8+tqIrVPMG/MAjCsIpxuh7ZECMbOMmoz/vtAVlUmt8Zyxb
XEZZWdfxILtHIwz6V0fH3nNIUG6xWtCkGfGys4ewRQLbUrjPi7w4GK4zndBT+uE2d/vPUwvIRKQ5
oTNeD1A1qRdl4pAyYnGhWuHlVhgKa7oaVh0sQ6/R5lO148EpEnEhgjmDGDSwZyBVmxisdx356yxO
UbcismU8mMHChNLAVDetY5UsZxMQd7yHFtlF0gJx5dNmx+jCKSmFXcvqw0j6Ic58sfNToNYVm8Le
FlV7qua4e6uojRb1U0bQU85V0F78NbCWW5mOkrhEqrIIkULdenCFHTxN0rJfDKsyvltIu8+BB95Q
FsxUzJKXHZ3RfzSLGHhDJ/XXoCK5GYkSrfgmfuRgHGzbwAWVmtb3rv0UoslcTTPLa5AF3FT5k5CF
WAnPuFc9AcaJKuY1dqMdFgzg5wVgFahD+HY5nODHxE5tFhogDjU2vBNsq9AUXtPMioq1QZ0MJZVk
9cldAhQMa9e5wzcmKYSP0/Zd14iCdikMuXWauyeryclPi3tzlctu54WkJjHgNDZM/dmgkxH/sczh
3ZvgxnjhqOy8vTUx883zKdtD7h0/MRyPGNx54SUpehIDGXHXM/lbbt9bp5jG7rahm3WK9ZQdfEF7
wBp70FuVxhXILPM1baEPUeOz63AQOsFhdeAdx/UuH1rgVu3ICMcc9ykBJSubA9eaotrFpjPeDK4w
V5Ezugepya0Qee9RmlQQ5D3wQRwFb0ezESjlElwvbfOtxbi4rYxy3ptuvICF/a96MvKdnir3qq3o
HcwIm2Di3nW28RK7zq4MCGEXnX8NevWUG/XzkM83XRqc4M48Vjq4sOTSMIKWc+Xq+TsD8ifT9+/x
Oe4rTtPrIiEdTcS4hAgRX6mW6DopmvWsFxePYcpHwCd6K0rrdfRNDlZGyCIfWcfM1e3Gt8Qu6SoU
xopI8dB9y3u/Wlk5Xe2VRAiwDYeu+zzb89sIed9NOkTlKouH9eRP4WeBCQeah/bSE/p8aNXTBAIr
tvfmvO3r+MvItP2AV+4s60fh9R3C/9rfRk38SdlhBE/ET9fAIrovhqW97Ui0wKGnhjl3nTYOqIaX
x5ypJc5J9cVtnALBWO0SaxQN+hjXLu3RIVnKCeVH476EFLUVaJAdmEMknre9NPQuysd7kjL930GX
TcbJqDIaOqvUbzyBFsYa7CvUrcSggdTsx9vMwngND65OkxcIe+5A42IJmwyxFPvIa1PknXQ1HUI3
RELWCjNCuG4p56GDsjtlXLdwrxiiGmVCsrZP09RtBkpOgv/WuoMR4IVpQNy6ywPIuzJikGicsYB6
FFKYnEvKopDbvtuULC/0mZaZxlR2wXMXUiAERk2NURLYm+CPv67Z4568OpguBuFSa4DTWNmn2hXX
iSHjftv6E2VHp1iWhiax1+TjUZ2Q1Nd/S2ZruEncyTwLM53JmtfpKUqH4DnMDZrcoaPMe7OR7daV
mkoEhaV4JQbLlZc26peS12/LaR3JqvlcE4G3gbnhin1l2vrI2Z6XJuqGfO2SAh35JVIlZSrqK8Dj
X90stzax5vi3cqLqVmoA5ODhjkWFnHFmyz9aacNG2tjByY4kTQHcfxfyjugRLJOa9/frK8fYTijD
j4FrM7MhgGovlJN/ef9fSE2DlOtS9pcq8fcweOYD1vTqpclbarBRW3QJPHu4GWaOPQbFJrOeuXA/
+SkXE0OgJPOvrXfvjWJi+RijjARDdyl94ywnfXoVxzAKDJ+PmEdDenLntmDyLJvPZdzyBeKEV2Qd
mXHddOOtjDPzS94JfvUiFXzmYdRHJAwwbojk3s2EcBzmtJsvYzVNLSl5fC8npxdeScq+uo+IGpdT
Uu85qlHbd12m9KZPgyEljoauCM1LFgM0Dehn8XqWTi/RPQQiz7n/xWycGWhXLzT/4j1h33QUvfnK
17oB4Jf5LS0ZvKURY9y53LXpMDjnrIYtIBF8X5XJzIRsljSvgjk9vd93RlzMuz7hF7DnNnsCNjvf
YZGG4tYDcODzRUAsDcShNEUos+6ybrkmWceUzeRf+a3G61L1XDaalOslbexiFWaxL5dWXNMV80VN
sCwgIBLGXaIlch3ugNYRvLbfLy+YJe6n0PINOEe9Rw4Z+v1WVd5mLJT4kgv+BIWxPqpi+a9ly9Uy
QR1BWLbVdOl5oS0GDl8S8WMIdHHSIYaiRaIQN9z3kcHx2iRliSdyKfhNWJnfZxNwRZ9wN0FPYsII
p+OFVmJhg1W2+kfSws2zbw7BqY+C8iWIAP5MeFkqAlZ4hB27YzY5tMEpqMzyJVUNpo+aYTuA/z4T
qIKzwLynOOAbFpZL+ysIw5QTMNrkvV/E1pm6RX9u/eXy5gTanEhmny99U1r3Q9oiQVkeWKtJo9/z
Oa9eai/mrceu6U/E3QRHlI3ckJ1nNC/zBDlP0JFra/7O14QPsfi+drLp15FJRFrVVm+F8HxYmSAp
ml4HJ9Hy67RtwMM+8gQG3eTTsSh8ZCp9uw1Ld7rYtMAvVd4Hz3rAq7ae3dm8ykILuZ/tBieZ2Xzy
lspHbopFDCJsSfODsai3kctdMFS05mQlaSngxgZu4mHeWQ1+x12iZvEaiqQC7+cZJRrwime61Ch6
CIpHASlYH32HKwX22XiYKQi+q6DiC/vtcg9qQXKVklVwwkQCu8oDtXwwVOdtCDeh7INF0H/zXOpk
8pXM8UtDytHXsUebsWo4kGtaqVW4jThWsDNWCTT3pi+uo6HtHmJkDr9XvRN8j8sRd6CMsglUEDuT
Ew/1jmzZKSTHiTug9+vgOXGlLFaNBjK5USUN7k1WxeX0o/383xTjv0kxtpizMUX890LmS/wWxeFL
8bOO+Y8/+ofOwfrNMdEp/NOi+k+dg/jNYXLgSzruDKUcl1nVP5DI3m8mOSIEHPt0se33cdgfOgfH
/I2Aj6Uj7pgKHQSM5f+EAfBhFsWeZNpLlgncZQZ8+GH/3GVnxQDtmDXmVYEZraVOphM2HrSEgcmS
U7jYyaMpL8kkNI3hMR6xWbClRJxaGh+Nn4opo01UpomNqF+ShzBBj3IQdF6F1tIW9YMCoR69AN38
zYhg+WQ/zQco//jAKLGZhljoVz9+ctJgaUvpGX9KKMZ7MyqMtcSRcZ56RYSsMaEH+umnvf3x0v9D
D/22jIu2gbbgfRhJLNNJhr7wNEh+X6avHyZoRkxKsgGRGCa9f2YTMAgdxWbuog10wloQRGHUB1OL
6hkCF6vxunN65RyIseiDnQwjszwyf2PZmnuy/VaFG3QQC1p3vPWKWNnbEhXHbYQq5SGzzHbeO0FR
XiWNGehtyA7Zr8w00C7RaAwN1gD8i5QMwYJrbbj9eE8Xy9uQpCZf2qIqG0pZj7fyo6APt2iok3xD
SBk7+oCy0Vu7/CJEQ7dN1+0CvDl0ZmPrQZs2N8FgZ/JF23m8nxzDJ/24rcxr7RHVslYhVFNMp/5C
qls+uSAiUG8Qo1sPJlZRWqCq4bs1OqmfjWga/5e9M1mOG8nS9au09bqRBsABB7DoTcyMIENkiKQo
bWAUlcQ8OwAHnv5+oG5Vp6hsyXLfXWZdstIAYnD3c/7zD7cRzk4L9zbxNZ5Kdv3ZHsZsXktq4vgD
JDV+ojePvAkkVT+0jRvPGBwZtnVvp7HVnWwUwfZ5zsCNQN4mWT/ZJEPER9V2fH8RpdzagEYxXEgf
tO8NQdzsJ7Z+RgPCVjy5pIOgsJpUpaurtvZxoRuIo5nXoTS4dF4P/C5+Ufx0aN9K3GznhuPTMNM0
vgWf6cg1aUvgeAfXz4TUrtJ9BqkPH/tJBo/fma+oPDFBgst8F+OaRBMM4z/aAlDzFqSjVPcUE+tc
H5yZAmrLcxQ93Nvl/EpA18eNdlUzf5zguGKiZLu2dcLtOo+P8/JKPOYoHO1JxvurRXUKGmOycEhT
WGPMwzDeEAvONMw3cdRINYtXRKBQ8C9Qo207WsUcrbHFTbbSG70NYZSYm4VehB67sQgRHfV0L5Wt
8CwOtIdQNXTgibp99Rylyr2Zpkg+GgNChXGo81uEdMTcIEk6MBhw/HWCv85zGWXDp1rQeeMSxCcb
jxQrA82Xv47TkSeO1zl4j62lq7fI2oJHA/BY3dkMMhFTDR6fDRHKPN4xIbjxA+0z6ds48pLGsy76
RsAimRw/ngURNo4B9lSAaa4SAQ7+OqXkR3/ml0X6ymBSX5ICxnAqcYNdVxHfSEc91a/jKrDuCYHl
9WCC20jSfkfebYYtdrGFQ0rUz2CzuKjSWJSE/xF02Jkgv09MPPQFXxcWAoopHnBigyrss9ysTq6N
oyLM5649RENaZTvotxpjeLdhwIKb97Uoex69V/VchR4NqqLFagu2Wqc8F3QZlA9gL9WJGsZu77N5
NoxHo0cijnikNdrbCavoEG2uYPudMeANHhIUndklRHp10IXRNvgCCXE1U8YOq3kqeJatUjxLbY6w
qIMg4kHUZtEewtzP9c5hV4mPdQPna/32IWfa4MVVRsA6lmTwIWFpHf4VPQr2UEzU7fukx5sQSNCP
5ZPO/d7+kIYBG4UfWW8SwtFiZuETf+4vzQyTmyjVB0QxbfqltdoxAoLrI/VNYJiefWrZISwkCyHS
1w8VUaz4CevIgPft5ZGBbDuz+JdMPqcjUzneucpb65wCBulPfh822Z+uV9p4akHCj8Jtwfjf/lBw
/syYwPRpJK/CEjo+c4xKmpBXbZJAkJ0S2omkPjK/JBoidJJE/rmEIPLkDn24rmbrozdEGml6UfUP
UzUZ20x1TO2qmsTpngRfkRNSislaQqOdDOPKEtbkbmJsqg/kiMjxunJSqu1PUez03c6pXQmRu6on
Zj05IGxd++ZjB165FoX5xYD6TWgSnlnY+6pVghzbP1iZHX3Nu9D7U+NxuKLIKz+oXF4z/26mbcZQ
+k5WeOq5Yii3BYfUpio7caFfL79YTowMpTSjcO3NBd0mLcptEAHkejX5SEyfsvwmqaP8wU7xnQrM
TtElKjzXBo34ro3AV4qx/jDkc3HtOkO/XZJD7tjW6y9p0McfBye/HT1TYwtGXM0O9rgGsajK/QA+
8zHqZP4wFg4M51aVi2CcqiDPmhl0KMh2AGUMkJsRiknueWx7g6juOXTqp9It6niTzl2JxYtZfYol
EInF0QO6Jl1M9Bi26HMtgV2jZCCHhRCG16Sl/yJKFUe6OY12Y27bZzfqPGcTA0lOGKtRDmyWxv3U
dEVFKHoz5WvSBcnVwuprF7nWXRpW9d5EsrBpucenNGvrkVNqkFclTPZhOxVef26UE37EOEHuDdKc
di4AzNpIjdnfTaQwng1a+hMb9nQwy3KCuGgFVzP9LtPCtl2rxSC36af0EJcds7xkmL+hNUhPkC7m
U1u2Qb75dYXyUzHneJ7gP+hQAzxM3rP+Gojf6BtpS7Sq20NWhqCho+AQcoyWDtPEUo2JW3v49VXf
kWCoirC0cgFYJZUuBKN3lConnBFIjW5wxJOg/ow4nY2hxoTT/w1t8x0J5u06C2GKctkWtvme+gaJ
R/ZdEIVItZYKwzNb9myCLT+7OmTD+PVN/d3FPBOBn0eBvBCLf6yLLdawEVEEHv18JHqpwnpyoYyu
jYRA519f6udCFtayz3ODSASC/Z5o2zClrA0QmqMAPTuXPaW3OwbMZZhWnToPmOgfXw+6EvxXC3KV
A9nn3a35Fcs2L1xGNHH4+P0IgoHBieGWHdVIl0w83l9fc3lcPxbrC0sK6hKcal7e+2J9IjhNBa1y
jq0sqa48Y0Fe2FA5gUu9tNCO5G+tjWLg1ybOtvoff6S+i90NbCY4VDZE0R9vuiqdxtR5Jo99n7SH
cTQwZbbG6rs13v/KXft5KXAVz3Ih2cEN/YmnlRMRip1jJ4/MBPDkxRF7jxZp/M3D/Lur0FBCz0LS
ysJ7921KxSzKNbiXoOn8jUxwUrTJ4Prnn4kLOx9+G90O7ea7J5Y1BaaqSeUe7bBNloRzPophGtFs
TKGyzqrWw/yblu7n/Ys9nd2E20JMxWV/fEkMosJpzKVzJNNDPllMZ46zOVCK9DmK9hLk3gb+nvlE
fv11/rzYid8MBJx/U5DD+f5WAwxeGBm79jHrWd0hnh8nJcHk5lT617++1N/cIh+HB7FyCTyS7zdL
D0sVLlXYR93ifY0jR3WaO1V/JgqRHXvp4PTy1fz6on93f1DBfcsxXYnXn/3jcx0QbokYRfMxl017
KAtHXOWmH+9pdH670t/TN9mmA9AJIDXnzXjrp5UW+61vsp8ccZwJSBu3ChcEDp7IBUZIixtCjo9o
OFEm65G6bqTW6s5DM+hw5+DUTnNRuc/gfN03i1wKqs65zONbP5N1/pvH8vPGG5hAHxgDolYGoFnW
2cvzBZE03b/1X2XijhiNh3zhGLwLlAZJ/XmBYTviop3FIDWgrP/1m7B+XrsBUwPqSoFuXPjvSepR
Dl4ScsYdDd+g1tW+oH/AmlqR4mJxZAJ0L997mljnps+bz8PgztZGJIG+NJ3d5PsmwveeEf+IjzHh
OvE/XvUB7pSgQSwGdsn33GQ4gARI+qz6YvYpuk03xQ0eM/Yux1l9NTbm72Ccn75Nwm+X1QCUwyf6
E5G+YaxP0T/NRzBP57kz0yXTtSn5THVNN/7rx/93FwM3woBKBmw1779Nf0Y6FDXBdNSR1rdpmQXX
ZufT5bhmTZf064v99Kq5Mx9xAPLo5cR7I7j+5fMqMsMivd6cjjJ0aSxJIuTLYiHSJf76QjamBz+e
rpLtcikeXG5Ogov9+CHnIk60rL2RCqKNu1uTHo50Qr9T2UPI4Lg71ekAEuJEjn8djwww6Ug80a6a
fDkGYZNcYuw1oBCMNEtrQujrz7PXtgfTkEBZoF5iZ+YL+jESSDvvRzuCU1tWAc6+v76Tn98Paiu8
9yB/w/r9qRRKSjhrHmPMIx6f/mYs++pUwNHcR+b0j6suUnH5BhDlANh64v2eryLTVoOO22NrSnFF
SBH33xBcsDWYzJ3gnfwWP1xOr7/UQAhSMCK0WfoIjwjWeP+WyrkQVtO6zlE22vkTY8LhiFlq8PgG
iEivA9Vp5pzputb2b3Y6+/0ngp7OlpgdYp6BdyyVkPjxE3HyUCWwVWD7WSBJ8wZlr8y6PRanPfk5
hPb6X6WVZc4Gj3mrOwdRxQoUbZQcbDWV4QrGzHQx+wIUcc4WvKZpvaWx6DHDW8HWF1dtIbsUGbSV
3HpqMlB0V9gnHwIjynDlykgiu3PTbn5EEsRxh5cgpCDVWvVxgMnQrWzZMdYcNdBYF2bgfhnAUbhK
mgH5vh+NNtZjppG1G8bLxd0I2nBupTLgsCTytposY95XHrZYoNjlvDK9xjavgaXxAug8t0fiDp/g
WmVMtVDm1fO4qaZmpoGekyM8NAsbtNztEdBaMBPLVd8krgL7NoexehZzSiLJKrcIIVv3WARY36BF
Z4DiRsp6CXS9gKFTlMW3w6T5tcdUvbrCAhvQO2iDMD7IIaMrKpuZ353hrX0vPhm4grwE+VLXNDVr
LS5zd3oFLYcPkTFCp3GfWh1kV8zq9aXW2LvfkrOQV9dZ1AzqrhMdL4ToUFZ3ZRV1RqaByXnR9spq
dpil6Etm2v51JGWVXbza6r7hEcddjCJ15z+JsEKx3zbWAkWNOa9Zm2h9dty6++yO/LgfyYJzAiwx
Uud64GkOIBqkLuwShpt6J+uJy4ODgFypOQYI94sJtt8gQv5FhG6h9XUe8QlsdNobH3WVcOkmI3V6
A6cGieMqzkWHtdU4uOpiJQZEoYzPJb6lX2VMZk3eCJPRIAdkGFrY5pteLWHhdVnjU2yzhbskTcOi
hzAgSYsdE+/agTJIXKI24EorTRTduWpzMC2fBDKiG3J6WKJqAlDGiPF5e2+VbpvviY3lAytjZKdn
I2k5G97qADB7vr45kkANsazAzZD0iOlEmp/2G9C2Sr8Gag5vfWwgCBtbIDg37/lhRKyteye13eck
jPEV7vqOvJvvywqzDOTMy5oZPZFiv8I0vwWcn6x7C5/95ADaCzZvQxjr1y18iW7f+JLOLM5dnivs
J+4Bh8j+65QQCrzTCTj899EMasDn0BVLIfHmkIBZkvNcWJivrGFv0nPVKe0PXHkQ+Lfjz5M9IGMM
duVdux7ziBVCPp1CVMjM7lQEEcu0qA0mDfnk8GCx+YMRnAZ2lNyRIMAPYplgJ7s6t7tLOSPz/4Iu
RBgDQI+bZRefgGny3XRu3cs0LZ1134bJ9KdvMMnYpn5jO3eTVYMCxxO1sWD9jV7BecwYAB5MDFzB
t+IwzcGww1HC+0RhnuE/4yLRqvE3YCqNL0sYzgXYvIHF6DFvFzuIKRfj4mdfzj6QROpAqzDfMq5B
yOHnuItxTDp+P/H/b076uzmpJ5dZ2P8+J73E1bc//+Oqy5/Lbz/MSr//xf8/K/WsPyzbtC0OqgCD
J9CJf89K+S1AGMfEMOP7zPPfk1J80znAmcchJ6f4sSkp/mdSCoXCZMAq8Af+J1PS72FXfz27qeMA
MBzBz8DPRc/w4/HZQH1riyComPJ3JcZJcQWzx1Z4wGCVgg+C+zQWwxJbXye4xtZPeeQaV+bonW2Q
/wwKcozJBXEZd8FQlLcEfz4SCxGxHPOGtebAWZj75Qy16OWdyfCwNoS34HfeGXpZBvnQYkca22fm
BTdyzG+YBuxDVYcb1brBuh/5oMk2Rb7QJq+wF5JzwXNcN17NUVZWDZCKD6Dv2iSAmvOpCsxbaUG5
DtrxuWJmgjCkJZkRGUirktcuJ+a9ENG0BXw6e4IMnMSridEsX4OsvEEUSjwCzo1O0u8cts1+mm+x
djuZEX+qTY2VjpNnonHIW2jmF1dlR6akL5Unn5qp21U5sGRbxOJT2DiHpPXlajQ7MDZ4yJDI/bOl
xBNmG88eJ9nOjMaL2WY3yxNQBQwLJ8tf05phbxepdCdyYjdEAW2pxwZ2xczpPhLjxS+1XFMRRVdt
HryMIfQQHCgOMJRP2DJVV/MyHDLGjgcDewuq29GOe5sgS40aZrqMtfMUi+wY6fy5bdJnopfwWREU
8dLptg43xADstVLTrZPzriahMMZFFmU42XHGVBXfkhgfCoxfCZblQdkxFso0AWoFOzLeJlmg1j1R
Z9A3k2kbGcuzjIvnHsOqlTkxp1Aj1KLlWjBypy3VxO3YmbfKHvdMlU5EVmB9N5in2quMNTaXryLn
j7lWcpNl+oSrjntg35WrlGNkVTnT4xyqcJUrmW+SQBgb7GpHrHIQOcSBM1+37JrVRGXmYLkVu/oe
9RyhvyVxbzGMzrDC6mEABWWy+uJXM4h3xGYbt8k5a7ynRJtf/UZ8CEaqKMmmO9nqwPywPTR6uJ8b
ws6SWvGhikNU8I6QwOTrTA0K1tl8ktUUb8eR9wk+I44BapUt3iRqRWaGgH9vPpaR9RKIUeEEBK9b
RTkRu8N90/YIu/LXAnvHtUmptekLfS9C1DhZoqD/2yBGszTiNQVpsn577lYpzyBPT1VTpjuQ0XMN
GLVTy9/jPlexxm1kFPIpQX13kMynVobF7ME2GIGERoD+JJ42rREOdyC11SbXDFumxkEPFajh0HjT
cGwqd7jqSMi80oNhfMjiKUe8VhcfSpR/CO3yAXofzkv4wYoXZXVf8CmW1xaGsxFfTUVs84bU+jrd
BEUjNl42j88hxCSci2ocYOAZNOUjuP5joQ3Zb2YHyvGqsJn1xeHZKbMvOKTBdNL5VscSS2KRbGo1
tdvG0TFVIQrWdJXoNsJEEaqW9JozmXq3JQKgLTFXj5VhReuud93t0LvPupzal5LZKasyjbdgRyvf
m1JsgAO5K5Ki39iYbd5aylUkFPH5z6n9UlmEsHZNgfwKAzmpbWtHljzvbWIJ9DOfYYN//kbjkfAB
IX+/J200XE2Z9+QZ8tzbzYgoon01xvbkyOz4l0Pnbxgc7wAfxwfm85amj6WPYcEbdPWXjjwhzgiV
XVYdnIHsO9E3ak16zTlxm5s5tOQ/a2bfrgaqBH2HXs/y3+uY4Y/1pZy88kDwdrUpLRiidOorKdjQ
f31f7ztL7gtnT0wzmIoshJh3UO3oeWQihXVFr5Y9BwuJc9mO8UBCC9StMJnlV+ZvQIf3Qvq3ay4G
POgPguW/fzwRI1EGsY+Q7TApN97C9btHYsh8RDiH0UAnt9wvgb8nWBrxb25XLM3qj6cx9xuA33hg
7fBx3uHENQEhM/4k5aErWigBVeFDjST+mO3ilFZpdjAD/TJ2ethl4zAc06Fj3eLOtmrj6SWWxKeW
86mPFoRX0KEG6GEJIdsi3zqNku2bLgBHX/SBTZXe4Kq2K6CX6CJ6NN2YsCvtnHvoyWtdVcHedRl6
RUD1RF+wPfz6xb7DQ5ZPCGgMN01MbE3MJt69WDtPgqKynfIQ24yUK/PWDOZbEqma3zzRt/b//RN1
cLNk/OTDTng/UoDA4mt+k281yJl00VlNVuJsoTHjUobf1qbzsxuFQ/EdbHf6e7NgNMwZ6szRazOw
Ly+lSrroSC1bnyIDBVww9vfMS8+iHfaxz3bv1kmxjiKGqXA+9VPk2tO+YPa61cmUnHqzpYHI9KNu
OfZ7O3GOKvGLLQTvBY5JXnF8YliU5bxF7Vd7SAuvYTU/+giYySLn8K7FIZ7cQxyXmOYUJO2JWp8y
1GboPOZbXOaYgtv824FvfGndbII7TI316xf2NzsMma2QQfCv8X6eJACEVI1jiPKAicVbOaHZ2Rj6
QzcZxW+w5AXVe//OyIhlgocvADPR5ff/spu19sTkB03jwc2Gi9Mlx6L63Yb5tpLeXQO3ERssn//P
hPLdNZK4yVRumuQXB0O96xJtr5n3viw7PTFnE3Td8EimCiiPfR7DIN56ZX40dPipS9OvMGCRvRZD
Cy0kFQf6LQ7ZgN2pnooby4peZzkKjMuS7JALOa9SVyAZMefuOk/kdvDrB1/xP8vOj66cKSEKy6Vu
AbhGmIbzMeEs5JcThGPve43LpGknr0z/sxVcqRsEScStRRNc3JQC1WK271pIW0qSCAdTXarSjreO
mH83APybFcu7YF4MzAc/8T3oC6NXQQtHZ2bhJboaYtrSRPVU8KRx3VhQfFcJ5RYhaf65cGW9DruW
VFar+KBSvmVsrLfoHPrdGM7jSkmrQtltPqFJERsmmzTngzyHvUe4UuieYxKPNqAXxhq2EpE16fRo
2uPLjHoo8XCbFlSHQcMNtwZKpNh8nCjEVnUY13uRj/ugHi8RedgrXKfkyqnZ+DoJsSXAe3tToEXb
2+78GNTt8Bv/k79ZJJwZy/8R6UD3Zv/44WK55+VqHDB19csNJY5eeSM/jmNCUq+j37wR3J1+Xic+
pzDbmoXBzE/TvSVjQ0DFKA+t3ZVbS3b4EoXpMeSkCizez4yHCFAODdJgs02lKRVglN9IsklWPYPI
VVUGNfr2odkGciZtPu9Qu07+1y6zrg1yOfOg6NZxQLWvy0psRN29FOl80fl0KlD4rJbPLBLZM1JA
qtTRXmODe9P0eBDoyl5Trm4Hlfo7xSt9ay9nRwuCbfmDKCOP0lD8jRqcpw57tcoJvbrSPgjV0gSF
JaGWo8qqY9mP94mikfSzqCeMglbPncf7FqAb7lyAs+5wD7PqForS8c1CwvL6DTkCWBPzC6OgfguH
5YOs+2FnOW2HdUN202kXYcV4j8iNBsLNDNZTbazzhmrJDNMb3WSQ3mv+dGu4T03qssRITroOXP3S
KrUZiYiFeJPcJIKeBcEfR0buPKXxcBmxnUSq7B4gXaJbT4+E9jarFsrSSqn8SFO8JxCYtANsPFYd
q0OO6ia33C9xR0xTZrnnoRs2BHlMMG3GPQrZZD82MOl8KvtcOU8E+v7uPJZ/s7ypdVw3YJDKF/Xe
iAUaHvpkxy0OnTe9lN1w6UzOvYE2KyQYY7PUX2+tdqUCa6cCKr23NV/GajeNSDyblL/WYAmQqRIz
2CzY+EMrvE2uIgA/2y+3wGXTAS8rpL4A9Q06jGTblHn0Aps6uKlbbJbniHMRvDW4LtnL17MnzrbB
HpOq6RHNAXm7rahRwyf9WkdqsQimso5oDDkPY/LL1mlEme2l/T2a/pjAFHVpfVrSoM9vhr6/OEh8
97i76y3aN4GkZT6hSSLLu8BrFqB95VbTC3P4etfW6uLRHRyyRJ4HDhGazP5eAEcu1bzy/nW+/h/C
9juEzQKX/kspsnlWz/9BOFaipvNz8ed//+dNsliqV+r5B3jt+9/6lxQh+AMiB6N5BAdE/gGW/Rte
C7w/bFhOqF3e1Aawg/5HihD8gUMjwRCcZQs5wqPY/hfAJv7AHgxZDbwJnPT4l/8JyMZmvGz8f6k2
FnSPPCo0MgsZg4PhXbkrkPEUyinNU2kaVdz0a8uRxkZbWE4lytJYc2MbXJEYgq/CDq2TJbayVuJP
rXMP35M5KWFyT92NnkInqFaNSOdPes4dB30r88vN2FlfI9+OHgpixdf4qLmfBsdRN40ZqVusEvC4
TaoUE+kqNjz8VvjN9SB1UO9pgLNDq9Ly5KV6PhTavctbJb4aoxMCfHUNYn9H2up6SAmTexAZh/R1
NzezSRyEZBfEiUP039I3eYTdadjniIECJL7z1I2M1OhQRGuKdeyJ/vOYuiNs7h6Pn5tMJO4ybSu8
epfxbj9GxM6wcRJKmm3rPEwerHhim4BhPq9bTArkFfkN3TevrZqP9Lv2VeepeG/r9FvO5HtLZUCw
qNkkRGBBnN2ndnI/ZSK7lSkagQN/RNxMHmt9g6NQclClUO2qxQdnqyzjWWMgsyJEuxivmMcwiikD
sW0g1+j14JNNARWwcbczRI4LRj/uzcBBgE6g96yrngghEK8ZN/O58L2P9WIO06rJ9kkTVqBSaVe7
+eJoxezDa8P0aRjbeGsIG9G3xHK2aeth1fS6PEqyJ8DOvCWovBiTZXYYor6YpvGkehX55ELUlKKJ
nC9NyQZq7sMI/nNmEQWoiD9c2Wo8TNjkkFTuT3iMOIT97fwpDA8OripPNaVtQTKUMd8HOTU2qNNI
JC9B7H7+CGLZlw8RNTki8Z4plja2I4YYXbeHfTyZ3VUcucTf4L5I8vEzcv424s3hLeC6ebAtSJ61
m9o5z244EokVlluJnusKdujFj0OJABFnhiyrRtLJXPTyDgaf61gGasVUjwSofDZEsurAcrf5HA5r
uqEahMa7z7S7KVz7Cqj6xp38dDUTf+Ml1eJqQp6nm+FZXYRHLyt3JbPfB8OI7zSJdKuWy+yimbTK
Ypg+4xiJuNZLwl04TB/hq3ZXTRvHgGlNet0UBiEarpNRrTT2MTAgL2cMjLedQVpSgdUSUvi82o1+
lZyMfJqvzIalacvcfggm+0upcNZprIjk21gZa0elww6DG6WQZOPcyNzza8u87tgmTnRq4P5iZoML
MQ4zewjqZEPXQM54BmVQ+DdJYZTrqDHIF6stMraiOP7TnZsnT6NrCOD3rmRjYrfltJm/Nh1/3AT9
FF2Xi0cNJMd636TzR5UQTEIK5+K84xJl0qbWLT99ekrdiVSkECrtFRIqnB3zekLmLng4LLZDQyJU
5jGCQuSqDlXT4MjofsRF/pL5yTXu2Ux+e3Od2vN9ItW+AuI+EhB/AbG7ggqAYt4E+k15+pGM1/7g
PHRNs/cnfZPahiYxqNccrzm1YThjURI6j1IgjBnR9OMMlf9Jynu7sstRbiBU9fi2l6TYWNY6UGjE
G4Qbekr8G6dG85gSIrEy/cBCFc68zexj6OOAqcgPhpFvq+4sZhr05UwWcSuJg/7gt/kLEaEIcWwz
OEq2y2PfwknXoUjpOxTZBDCXNqwK6y6Km7sh7baYi238uSrPGjn7c77sZlkfekTck/1zqmvbuSR2
I49VveRLWylDQ10Hn70mfjKNjoGhrV9jRagUDuOQAJImX0nLn9Yu0oBjP5HB1rGt3ykxLvJxGVxl
qXcJZXuH0MTcsU1gjEKUorfuMqk+sa8AUJLMMaxqodJzaqMWblSm9iYvamdWTQ9n3I0vQuvgptUm
+iFDYXZSfO4i7KYgvX+YdLErm4Y0i7T2SAjrLp0s2V2wsgh7M92lAkWtiznMc+wAhouY06EJ6fst
hL+pus/LTO5soIiPYzbe1EbTrrWl0geEYw9uBHSbG8NzNwdPMrKv7B58o7b6elfkOQE59rjrcCWo
ZIp3dwoolTbO2baiZj/64LJIYrco3buDqez7mmQJPuAMrnABxnxym5GQa0tc+qAm3jt+lJk9r+yc
+FLGASt22i1ZWl+wpEHcAICdLXtpbfi3fif2XZLqi+bVFat6oCxlG/W/ZGFkPeWuLzeUqyw1A3QM
N2J01QPGDNkR/onauUNjY5yf+iu8SUkrDwMMT7Ip9/c5iaxXcaUOqk6PQxJme2AFYJrAqBEDGFgQ
EOw1h4G38kdnybB1eufFIUeNDRvXuvM0m85dXDgGXJO2ucn7xQRpHDDGSN34a60laUx2f60T4rXK
MX+wHHJvw+omGGYO1jQItnarPg4wDZvEK14GXR4wGn/C0TDfDtwP0pwqYxDkJadhElfIuaydE4fY
5QHtzWftOjmT/RCbDvLDrJObuNGO9PZp1fWR+IwTU32Bn5WVKwP5Q73F5blcD4Uob8F+uwwFWSzX
inOtTkYQ04pWgT623pV93V/bURmio7KhB/Qm0TDCeIiNcTmeR4z7JLmbvnseTc9+RA5VfjCjetAb
Z8od5ofTnPaXMjX8q4DIjKMexIOjzfqr0Q5GdCDXo0e14I2gwCK3xnblONU0HDhnbXrO4KUwhlsr
9pI1FoLq0rnlLZMYA4qGcVdMcf8h08mnRVy867Wsjs0sP/mdk9/rBCzbQF4GNXBArp43X9heAX6t
KXxOZ6vdojRsrwQ+Ltu0GuK9zGWC93XNJBRYFSeG4fNi3LRFFW7cROgBH+tAgTwMnf8qezfa9GBm
KzcW+XPFzOGjN+Iok/X+Z5HRYRZ+4T163pxsDOxp1kTOpfdlhBWNZpC4Dzx02kLQF2MNzyLihaUr
oUW2Q8POhhzw40VwBLZF+q1us6+TaXiXICiHT6Ib8H3q43NuZi4ucRzZXkq8y9pPWoc4nbolOsts
81M3z9Uh7Xt8QboyurHs/EAURbY2XK/eQiEmkKEg65HtNu7vjEb4RNrI5pMxBweGhvoe21dnZwUJ
Hh7BnCXXpVLfaKRf2J1zJoky2MCS6B+S1CKVGgucOminDa6CyTZECXOTQl/ZKFsgr3dtCE54g9ho
mQR6N9ttrlNC2ujDuumarO3gMFaWxm28ecGx0Fr3Ok+s27oerI9skB2SzF7kGGaqMcYZB2bsjrCv
jMOrM8rP5NOKUyQnd4ftUfJojoyX1pWf+8iGnEl8ZIhrfYWyJL+SSEgUy6yiAJMKBqEQU7cwy7Kd
HbBZzkCYFMDD0etnY5X05qYUZLbRqCwpamXbY8OJGKag8ljHGA1E5GWGFsy/U4sKaZcVQ/QxMChE
rRsKrXVRDo9tMF9Je/wGPgOeXHvzpoCRvu3DaJF/VZjiaDcgZgMLkdY5uqnD7BWuyCavyH7VTv8F
10ySO+aa6VYdio2bV+GqXUJRCMU7xM6bW9mClvlWfhBIeVZxmw7H0hy3YSvOaZwKhHiy3ee1JFQi
LhDqMvRdZ5iiTTNhmkPTXlqiR/em9ZXMbwomFEfbtAgf4HUVBHPYm9BwSIOL63rTuWCkQxoeWzmV
WyLTD8RfIptsCd5jpmWtK6MEgnIGbFHIMa3axF1BiRiYtA34jGTxlzFQ17j0BjvT5xEXQf2gq7La
Yq+K9i4pmGsAhqSWj0xVUxqiHnWIRvBqzsS8uqoq5xIg39rLSLzkZf+Abs39YEg8HQr6FFu5Ey6A
sHdo+De1MwG71uRWGi0jlnY27Edo7bgH50XxoFUHRckm0EdPROKlFsNLInWZFyNZWNlpBXetmB+K
pkZziBJynZDl8C0jpsTS3nw3I48mSVOS1uiQi6j98MGz8uuGaJlz6yxz86Z8pfjtCAnstlY6V0Q1
EeiqnQExcRfv5rwvHlonTTa500e7ximDrYNjJEW3764mI83xFGVzmcas2AHzNGfph1/Nro02Qabl
HvMVfUdqjrELOmmtp9yj6rHq4INZp+dST/3ZNskxr5olX6RdWEnmdMZO7EhKOGacshJrbxiQuATe
eI2u4ltFv5Fbxmfbn5+jWu49q+uvaXNJaUkztGvzVehnwxbd5z6PXw2/wVBHkmFvdWl9aLL2tknE
CRs0tse48dfIg8xdXdPeIlcVe6GGPRwDCz5YevKRM1EnmEczI7cFxsJKJPOz9vqXsI9w28n+H3tn
ths5kmbpd5l7JmjcCcz0he/ucteukBQ3hEKhoJHGzbiTTz8fVVmVkVHdWVNA3wzQQF5kIFMhyZ1O
/nb+c77D9VPad1178cvoqexndvBjEX81IO2SVc+ObTJTfmj7Z2o4XoKqZGsWlnvFw3FlxUFF3QhF
tEZhAgt0qrt0YDozmtRct93cwNULYvNaRbCloFnfdp6GbKVA1/FISCN+XZ4EGidKJXdTEDTHmiv4
61TLD1vRJAT0eVpJ22pgdDhZ22NEyF+zMs3LbZKI/JpHFnzNsbQzBryy9jeYKoq7ocVs0BujBvvl
qX2aGHG9rqzalOtSEauwBsFyHHshh5xKPw3s7bASyv7IVK3o3pTF3gkLZweWN74azM7b1UX3ONUz
zIIyvAmhst4WiSF+uEnTXc0y8U4A2eqDlU0LMSWadu7g1I9OgR8gqK03zvDpBVIMB/zYpDY57iEP
lvHZxhO3BqfjXjBlQsWdRzo4WZhuAC6Vu953DNRCP9jUCT1KdkGqEkLaJmbJBfALYTlpWkjh3WRg
IDdvYqcjwF+l9pbG6ujGI4h/8LPpW5BjdM0tn1h8xivGUHspugzhO52OUJcIBg/9NQHXhQcsiXqr
8CtVGslGBz5r1FwSe6/cgjGonjeD4q9vwgHDHocs3BBcrvmA3yctUAasNS7ldCdLuoWZG49+XsBC
yPJ+x+3K3XI3n3jr3WKbqWSfyuqGw1Rw36WGs+cojOJij+lrr8KQSZr+7wuPap5CA6eF66kJr4qm
CGhrTp2NFfku9W2L34XjRyksfeVPLDg8to+HRjliXYNpX5HVNa9apdtTU9o/9NxdJoKOq+VsYc3J
teDujq0kzm/TmrexVHhj8G9tRZYN+IAMsfLALG0UxISrwUnp4iU+rMr8Env+FyrZG5qMhWbFyOXP
cnRXCHMfD+gdGcvvdeXKadcpPLtG0BFLT9qPuazI6raXCYfsCkwpmq1N6l5zzrJskJRws1cDpec4
QZFr7GZNep+7smtGB1lmEBdU5TK0TKeBTyrLHsysZtdyj3RFvWEA/Nb76bfEd4+Bo29H2AZHqMDW
hiPkFbfoL1XUFzunG7cctbiS8dGu2x75mU+DeT2LztpD2kVGmXno4qqEiyDuAaofg7Tbzr2n1lqL
IuSgMxfP7DORTYZhCHYWLk7unffWFE/8RpB6lDdw8gqGdVxzHGwNdllztepQBDYiSoaTDHCIuk7x
DVB6eJfGBm9k4O71oCV7dHt+IrN0S0N4uxkrYW3sxty1jQvHq4ZPv2ZQNjZe5k8srfz0MY/kRyD0
dTNbVyrw3rD94Tt9awWsvzb4UfcTPWUBTqhCQDikd2qj02ItUuw0s+5/VG2t1nTefpXaoNBvMdc2
7DKUVZaIKqx//Bkq5KYo0AKoFGVsSaOv2Alua8kNGl9M7VHQR3XNTd4BCTSY6SEixUDVhp5Dea+n
ejHPcJDqFaQgs9LbohmLeiNbn+SMd1Xl4qo23bWXUl3ajSrrdqg4ZNyyzl0BEvY1T+hJd2cyG/Xe
aawsXAEhgUyXaSzG3NVa2LqidoG8SS1JzTORt4+G4+XNLg/IU+9qQ0EZtTGxl1eALvkU5trqkl3q
hEJbq4LXyI0qNIeO8q5zB2SGLdboq/ZMkVSDYrH6FKH/u/X6/Ue5yNjN/17+4neGC+5zsv2PP/+x
+duf449yUb//9IftpxJ+133U0/1H02V86d8ym8v/+f/6H3/X0/+lEu+a/0KJb5qEf6oq+bMW//l1
f9fiAfxgCkLUp7nTXeK4f2jxAH5YHH96Vv/ucrX/cLXa5m94YMnu0iRPZxd+jX9HdEfg/7PmTtrG
ZQ8rAgJEuFsxmfDff3IRIAdrV8E3PtIaDCYtht1nWA2fDahfkLRaQHKtdgWHGdHyIBJ6AofYl1YB
76CcnuaoY2sHZ8NCNVdeDfFHTFj3VUTADxVPbYAkEieqVD1brPESPH9R4k8dn43K2tpgbi6hD6Cc
n5Kb3CSBHl/3sug//DQgC6IT0Gu1tEF7LQV898BPfDymEMODYcByj0VuV9ly2vvkx07gp/G4U1lR
nPkxIWNBO6ve7BC6HAt7tSkWk+1EJJ8bvnSYqQ/ZVKGXPogI/+0pYMoSzIh4O773sR1Tixf6TLdm
H8XJNmeHBg+TnlD3VZrhREVIyNgtr8rWJt6yGphph1tt+Z0EPR0M8fUcGjLYlYoGxHsg7B4pKlZ6
oISpLeZu2qBbbSD12e5ROMv/GQs6Kl7GWlWw/7RJZsxQTPrUmXHniui3Aen/txY08XspWu5FJls3
VO5vORy2m96fSkqlZurp2VDqig5BHbzM3dga3BWHcUuoA76zN29a/rTkW+p3N9X9tc/Y2KyVGduH
jBQRc7jFYjmK+pc6uwNYkO3zOoftTmn3Pgh3mAIAZfd4Aq9qpgLt6ArOr7K4YGCnrqhYKNfGFEZ3
dLGNTzzM1Iu51B75tCKsbeAy8HyV+2EUY3pPTm1c6XDUG5i9UNwLkRxbjFGvKZ33q4EcwAZHZnGk
2rE9OVF2wA+e3UtMynf9CGyCNDllAPTh7A0xeAwAxXEMp0efm10NMjNsvrmliO5zJf3NyCn5qGKA
7ubQ5lekUpttAzpmDXQoYyKGOKgNIffxWIbvXqzQIOuoTm97gDVvcc/jlyFgMq9D7AKS0kZhnArp
8VWTWZh3dYNOPWg9f7Gt7DE1KuvV82L4n5aj3hPLE1+8gA+Vw+p7xyPdOcYcbRGpx/xY28NHFIGs
nlEPt2FVmhPukbh9Q+LbpjOhDRbJzkpVw1XvSPcmowxzZ/ezzSEpjspDTdzjCOLGu0SlL15H0LbX
wi8GxrYBMmCqsiMtFVjFnbJ5bGBY3VAhWR6Undu0IEzjNWwY9lpx5d5VlRTXXV+lL7qQ6SvvaLYf
x86+6so5O3RFUV2r2cneq7j1onVUx/4pqe35lkqbnoMNEeY8qUSPlyPwmSpa4hyGgWxu2GNyCaba
vgPCjhF14CNxyMaaut4qSJJTweHzpkOUOLMST54JKo09leqDealUn4AJVfqxU93wkCRedYJDhFdm
TMJXFM30S9177VXrlhAcEavTk0nBJP0MucxvXZM6mGoe6UubzZjkG3WOte7dH25f6z1L6+l5TC2a
TkJY7arKj60bXYD7FJsI8w3EwGWFVcRHK6zgCpsTsibOZOV0NC/T92yrIjuY5ElXhcuJScDy29dJ
4e8skI1UOXj6WxW53ZUJAX6HXytZe4Uz3KUlR0+pgulQ1p19R/B9eqFxDr889JE7XpDoBv49pFx/
EuveGfINnxOKD/MxPQzw1fYAu3Hk5rTqPlUJESbedj4tBpDA0FfVd9tg6zAHOQrCGJn2dvRGhyKE
ur31BRlk1MnJYzvRS6x7rvVjtiRrFBMiGZcyhxlEh8dqVP1FRvlthVZIksGKX+DHZ/vZDfVutCdC
PuaUmBcvUXDkoV1eG2zP7qaxp4pKNBOMtFJk+zAbbzLd0Qcv+KACYIgdnMshSSYMMQyuBN1OVcmx
At7GArW1iwvO3FXo29xqUDyhm2FQt7QjHryJBdfabA36LbSHlzOFe8ovHUB177CcHej80t/YFrJY
S0EIj4o4Pw3BX1OOzcescclPU1b/KOq0uY/9lnwGehzobIKXK6jn+qkp4CaPLu2kPcPhW0XJJk80
MdxnCcB3lnGNfy6GYfpOBwbOc2J47qEo3OFEFX2/jxrRX/dY3bH60lAdJFp/GVy3uR0X/PnkEKay
k1He8WSrXr2FlR60hf9jIk7HsqNt4hW4pu8oEOkWAhNaGk72gY7dq2ls3A2mwxaxb6GzhwuoPRAK
ZrvZZP0bTYEigx0GuW3tzQYpKOnoL1EH+L2EOHkMPmnw7gKGLxwSfk3Y6+cgLjxv65Rx/s2O42Bf
LFj5bgHM90FhrDIsNUcJfR5kJnzxyeL5hqJGdWlLUOcmhXJ8UQu7vgsaxOHSaC9RS5IrdRR6deZz
muyL7hk7Dtm8TxB+4yxQ/MaGj1/FTXCeF2a+aXdZR9dzwuM6XKD62dAaj1K63qtOSm49n/R9pCJI
/Ny0K48jBoD+1gTVzy7Tvk7YoXJb6qcNzSUTCPcF7+9/kv4J3UH9B+sK6U7IEseuH7wpAAx02dpv
MF7KixEX7kOwtAgIc7TPQxs63AYn65Z4KOjkiLwLbyBsG1vs57Zb91ORbEJcQJeOkt5jbJWLrbgo
b8vYsp/8pddgXBoONFGAvfFZe0D+fUva1gKIlAAHLu3qyD6DngQ3dt5bWVOeINpq3nRDHz4IF1NA
oRuLtEAtHt3P6oUc6u2t+ixksPqRboalpYFgdLkeTPscfFY4eEubgzaRSB1vPIWtFWxJVOoP2SXU
PxgTUnC0dEKwfKrWzdITUURTc1vNWXWrpkofUmlZh9FGAJiXjonhs24iErX/zCxgPY52SFEi4U//
R5Ab3Wu+tFVEqnqhlIMirjS8w4vVpPx+ZsvcsTRd4OZHz0jbVJ6GpQnD+yzFAItBFsAn1fKeVDUW
p2Zp0LC6kf52Hm8TMhKXJl1I+dK4ES3dG1Bk86vus5CD5ZefbuzPog7cCN21HXeag29Ng0Od35AA
otojYl2053lX7Pql+QO1c9oZifAPVpkFN5/kaMzllIUsBWEQnRC0NV0iHYVvbJEV/SK+qIU6ulks
1lzZoK8+u0hqZ+kl8c2S8RVT+VZx3Lqna12uhtkejp45QexSmgUlhtaaiyP0kTZnnKaOsvYKB+cF
8wvDNJVZLKHbpTOlN7P4yVRl9uRYzIC0Lc/OmlWTvqlUG17NymNaid3oaPoVPhKwtTZeB3qpUX77
6Jh0PWoNwLD0lLZYLFiniaRjxCSsxtmP1hf79w4YBS8Cq4Ctg3PUUxNDDrIGo8v2FiCkfUEkna4p
ZRLooEm8xpBG2UwxzNuYwf9lRuVOHe8xXqppcGdfQ88Q/JbOKafl+WtCzB6dI8sok8fOQGER/Ja5
t6jF8LHBDhIb2VKHU9nzGyZ8pAv6o5bCHHDL3iZbSnQazXamXIp1TNtw1ooMwcgR4QrSdb7N0viJ
t8XedUs1DyfVboOFNVoZWXLTO4l9aWjyEUulz7iU+9Ajmm3UUvhTLdU/CFfsAiglX+GPqlZkYosT
W2ub/Vuwk0t9EEuHGzk51hf7s1uI4vucVBGFQwKa0HpeSogiRR3RvBQTlTQU+UtV0byUFk2GNSI8
YkqgJ3ofLtVG41JyVC11RwWX35vR+FtMhdEjtE3vUFGifkLANi9yqUzqY8qT5qVGyWgoVEoqChSm
pp3XsCNIFjkdjUhlG18XSw9TqNLphjr4bJNS0pTMbc45oapbxEBcFj/5x/6TsMyvoRKgtBamC/Z2
0GFJPy4Hx58OhjJCPki6IDmmecOxzhh91hPUaRSw/OCgO2ah3ytmqYJHtqn+zeDD8s09k8AD9CHb
+6Tw/vzNcXKxCZmr5CjGssZuXhfnKsnkTaBCdf/Xv+evNnq+lU06xybIbpKh+RW/leCE8sCQ8q0q
S1P2guUA6uEUlx9//X0+bc0/uds4aWMZ9R0aUi2TsKr3S2pFldOEE8WPj3SmTDswOc7R60ZrmxVJ
e6trBYykDyVb8cnJ3yo/5kQ9zLG8MSK5HK7ZqxXbv/6R/vktXpx2jiBGs7C5fk21UlkUyJZTBvl8
2N9mXk97O11orU4WQqMwY1m/j13P+yzw+X9+7/9uZQjCcl025Y/2z1rQp77zh1D0/5V+RDzkp7fp
n52cZdH+Up0Nq235mt+1I4QjMs9kdQizmZ/x5n9oR7CG6c5Gs4caLeAMLQ7LvyOlw9/IsvKfwOyw
WOUT/YeP0/nNJkbCQG2ZBJXA+P07kpJj/2K4xxptUtzNPwSJiIz8Ghqp0NetKJrkjc+eSiC55qwx
QMu4a1d7ajr4AHALBPNYpqAg7eoSW2QYMiTB702Egwj1JCeABdFWUxQ2a7Ryxm7vfa4t/HNFQjGQ
k1fTuWQ7lj0ns6PPZTOb31M7HsOV6NTYrUxyY9MGf0Nv7xPDK5/wmPl4IXVIIIxldj1cau7QWwnH
gtM7+xz8g566VNwm1qKLiCtNxtnsJgLdUINjZORitjZovF/7ziIrxubl6PQjx8EpDcQHYTVE3An2
LvkiPrBblCdWA44nk0sGCeXIkOsfjBpqf1/mKRJsUox3vTb2FhUotAeFz0Mx2ntpZC2L33jpYZ1w
dzyPblOtWdLjPAEnK0OBFLBYLIRgRUOTyKYrM/qyVvB8yGEKQscs2mAg8NCK0JRXvPO8yubcidvE
StyTk87NbUMHmHc1CN995xUhFN2EaVQ/zl41H4G/NoZz5dfxqLZpLVaVM3hjta+DSmZba7SGS5k6
WeJky85JCLPYYRDKe7EeHClb+5BywoEphA2r6jv/CvEJ1OW8Fg2OYAQoqTrs/6swrqFtHkWOWapn
5g9TbHJsWgE3feJOfL/aVBZP9d62xH3TQJJmvW2M38PCr9IfIS6HH1NE3gXze9G4uXjw8QzsvDZZ
uDQQUfyXaoARypk37M8DE8HJw27DC1WrSLLX7dJjwu7P3taZuhOipNEmwSwXUVpy00zYfcwkSbks
WX5uJiKHUKaFOAWpKrdxbNKxQdXonqKnG5FU433rdU7CRj+jiSTkPEBEoiVmG7S+s3ZsXu21lQbR
AZWIrUlmT+4xH816R6Nb81ZaVfZutVrYPOAbj10lfZerNqDIZUXIvcZj2ITi1NhYZBybADQ1eqk4
OEX3VaZO35Jgcdxbg1fQZTap4q9x7ZhXcerkO4zKxr63HYyufLsL0l61F7MY74qyFcuuO0hvHBH5
rAmCoVspy1RXi8eMVRHyJFkSrzj2g+leJ22UsmVvM+cMemc+FYzYLEhMDl2dfONnxD9rYprqsvja
kw1Dd+d4ZwKcsK9HFX2VtQx38K37PWtLZ6u0Kk6d8KsnkEDXbuG7d8uVfYPIaW5808YUq8VlTln9
SEJL68CuXI7TbHZ5BSrzR0l95k3pqvglrhJCptqBv9ur7NBkLGWmxIv3adqrPTBGkve6ar5bA7ij
yqvDh9gx0FTtwDoHyv8yWyaFEimWY8xEZzX3LpOGNg5p2gzPri4HuUrVOGAts63X3J3QeeAdlDyb
M9O+9wgWIQ419g/DD7B/tLwaOzWn7bFrs3eAZyGebGS9jdFNOlziW85DZQ8j3VN+X747n31cqUNG
p1S1+w23RbIvsBLzd1TGEU0OXLBdGSvd9dTVk3M/qRE7cJCm6RYC9Lizizg4jC6Z1qGim2TVeaxl
Wzem1s7v2uRKhJKYx6IfZ7w+j82o77isMShZ0zkcJMx8FYVQLWQVMBxr/xTUBuzd0MmC76NXyNsw
C5JDH5XFdz8xw01mwtBeVcBUPNpyHLJFpqAxJ72nXCM44swfN4qr+0EYZZVzCpws5AM7Wg8tuz4z
pSpgdHH/+r5OrlNgeCsEFvtrmcXDKpcdZv9BkD6Dhuq+urQpAheq5nuaMMgN+fXwjOmD+dNOy4uV
VQpQnz++G2OBB9Gy2x8xRgIODnrelnT7goay7BcLs+3NLJLwph+D+XYq3HInMvz+Fovjq8gYzAfO
erNCUKoVBT005W6bUptvAIPqjTN25T29NGWL3VBiz087Y+VwIPrBNtk8FH3hv9pWOxubmUtrO3PL
Wct26r1VEMthU9BwdAwGLDB+0HsXS8/xmk+kzSlPWE+Q6KqrYHDlqQzr6lYLFsotTEZe2VBOH8lU
tw8uDsx0TQ2y3DTmlEFMEvhrohGAuRCcr+aaguw1KKWPPMchy7gcrmzXKi9YVlPS2Lo+Q2Qf7jKa
nBCOwovG5pyssPbK6Gh7hrpIU9B+aen0a9b01mPaZNXFrwKs34No0MY8Gd474YjNIkCtK8cocRhG
nWHdy8S8octJPefoNs9xUNS32A2iL5WKyPOOAKIl24onUTsTZSdlup9YP26jqcUF4tFht3H4bRFl
OAa3xyKbe3y9fvcEBgbxO3GaYmMgCq09FzyBNqV5q9mAEBgNIuJu8ApaHAzDdOWmU04dbC0s0PqO
zevYDi/OiG/A7TE1Y+LF4Y8vdz6JRHjvFn+/sS6jIqF2Ug5sY83weZpdnLTOzIM+KEw4YE3cJDuE
Te/ss+l7jPy+jlcGHD+FF5veyk0wjOdOl/WO9QGY6v8Zjj9XtP9quWqBVP6r4fj641v91qg/p5z+
9kW/T8eh+5stgI/+3KoyfDTt//lfxufg7DIzewGhpSWu9I/h2GY4BtIYeCSp/YC4/R/DsfnvDMMY
6P+8X6W6zWXWhBzEU4sr1fklQU0/mmEuvU1nO5/DXl7o1LMsriLbIQtYnOk+cCZ2DqBvJVId9i/4
JWp4dIPaOzbwMh6yPFjAOPz4l1qk3g0im3ceIXARS4E3BA4sY5yy7BoXNQ2RL06T55R1+Drd9FbY
7cI2SK6tMcCNT84DR2M/W9sKtioFYK593cZ0KcIz0zuzD/Jbpczith2G7j4sPNwutH2oL0RmhtPC
EO9WIwDnF1YZ9F+Y0gBbF5ThfSaD/J4YIestNR8byjdwufnxrafd+d4UWX2/AO13CIjeDSiacUsY
vj1RWDrjzbLVuvfEuHWkg4aRsHJ77HCgv/l+rg9JU0ao7jOJQs1T/BayrnzWueqAvpRptbHj3tqF
0mf6c7W8d0cv3fam0/NZNYvxXMcDT3ndPKG0AA1jAMXn7jBRrk27mh+LtlNrU4zf1DjiXwTMwU3A
6JOzTmj7xRjqNl/pXWEE0LyHT5lK8+tg6OXOaOV8qnNO+ivJzL/Jepop4alhc4UUk9xaYZMejCy+
wUWV7oiMUcosXTwpkI8P5lAyTsiiOxeGoOxZgItZtVQ7PHBn7HYK3t+a8mHrJsD+eZgQJS6+Nocz
N8TpgLBgv7EJL08YmdsHL7CykdugobZL9Bx+kyRPlXNLusBiM3da+MYGDnxxZ7Sm/dBOTvtKyi/7
MSFAPVp9R2c3B6CbvHGNa0oRQeOb7QuvFW3iiAIht9wgf7HrhExwUBWbgns1O2QFBNR0DcJZ9fhd
D01zg4AND3FsRzg+faJBD00x2wzWr+8Ee7p6rWtBkMKYbSo9RvywW4fp4o4IralWXqhbqNL5TBNZ
iYUMBi22V+eNPHZw9QlEJ6BYXTs1eJquMPEQWTONHk087kZhhOO2Z/g9VzOUviyuggOP0OwjLeL0
1qwQIxMVzzcKXZ3WZTcyYBjZAWV6cUOFpx48whbIQt1VkXg+9y8pTwnnyhXNHOlmQcq9YD80nymP
HM9eqExquJvuAhDLZX9e6f6uNuL5VWccVpAjidhWbhI/hixBbgJ2/Ryb4n3f+8VtQufCPQs3a6tc
u0VK72d8QkIUPoFaDXlPUnuy8ai6VisizgasrsDjIZ2mEbtHGr8o7GuyFSkfdFMmAE65COn5F24j
FXMN69si1ibontzdJjSaXnwpUFPZ5FZrxq1gi/Cqb/I4j29q6VgbT3v214ymWRLqOHmfm0j6KNNB
Nz14nrJpGS8yYzunQh6YL/NTN/cs23PDH6J1b2i33xWswmkCAayN9b1Q+bWBdv/FFwWLIt8ro2rt
aB1xJ0nYbsx5+T0TprnMqPl4sWc/5ymv3ERt0qk3vsR9A/spFW4YIRnEI9BjkZZr2Jva2o1YnYij
BNV4Z2WmeK4hz3RrvGh1pXeZV7rmeBG4zMeENy7OkdV2TCZxHq7jYfKCmH1g15gPESa5yXuK/Zzg
cmvLrie5Bee8OM2VRdxv3QaEpaqN01tqeKjTMQ7eHQo2Oc9JPzMH9ymHYqH9bVDhZt4ZXdem3ydk
DqFwRYi65sEFJe9/RLJ/MQegHi067H8NFDy8DW/Jn/xVv3/J3zUy1/ktMHnk+v/krxKe+ZvlIHLB
ZCLQYy7y1e8amWURg0bRD1n+OM6CIPzHGCCC30IzBB5hwSUGIxH+WxoZJq2fk87Ogv7+HFAQuSFE
OwGjyM/6tumF2UzQ2HpomooIQjXnDX4Pwc+5po8oPFdOXN9JsKDvla8stqHKuLdCPbHUojUFrSxw
11nDAQ0KQzZsDJzqVDlWW3fsq9fGNPl7PGp5eQz2ZYLpdayW5kzXPpacxncdwiEjQBqeLYOmJhkW
wyaB3rOnxFrdz6k9QyrlYSyF0X0Us0F/jnQG5wa7BZVdFAdnK9m0w1vIY+LNx32VbGLJywZ0tEc9
rll57fi46BMaWvWts2T6RoJ2ujVwQm2sIJ1ecVjX67CKlb+mO7H9YLomnVjBHootUxAp9O5Ea1AU
XWaN9dTZ4/yvNgyf0Ps/5PjPtwAN3uddRRalumhRMX/ab+Q8LVKDAoqHubbDo2t37rayGG9YQo8L
HczS2DYxAoe3bNAtlv7Wgk/1YKOv8Tv0e2JFABJ9tzyGsEQBiLny2sJe8x3AsvFcaLe5l5NB31WS
QqBxW1ZcqO2Um2aUYKKsV7uuscubIKif2gwMlVsNZwKi1qMlrb0vw++pxjry04fkP9nphH+uH+CX
dkx/uYCDwFzoNP9EzgKjGUdmVTyQc45exfLux5g0XkAAjbeGT5Nsl9K4m4PqYSArcEHnRjvvGpL0
l7GD9FephSIbuhRZxwW4w6G03Ydo4t+0bVkfVlVSXmZQBSw7T5xtloi3bhB9iR2Y1mGSZNDrhn7t
UZ51SAoKNqVRG3vV294G12C7pSCNa9puzf7KnO3vhdedh9oShxbezWEKasgrDmmdZJwUTfSDteUB
L3du8ppVYXoi3Ta8J5KNfNbawztV1/bRnyi8qdvFjyRlv0aS3LUJLWF8KNW13zNAZ41KMEJ9N1HV
6pVHwx4U4nR2AYnALKGydASU8klS9ClrNVGhKUZeuj6LgpxkwbtEk1OSXkhD6fOEZEOpfFF9UDqE
nFgMjOskv0N9GGdf7ArZNAeI0clV1rbmJVoa8oJC9BdX0YjGGL8UhWk5pweSEWm4np3YujeSdrxp
WsELaiXxLsGsfBjc5bNpqPku74fm2ZEYX8JYxSQz6nC9+JGu//ra+eWeBSyfskUwZDZYhZD3MvwF
IW7BYYni3jfuZWsSDAq7AsNdk32BVEpwwe/CNdwJrp26nN8H0i7rpsUPt3aGSX5Pq3JpcbKik25N
/exrhyiWzEzAxtXLyLDEetjLSQXxt6i+drNV2tPCnPHen8soAmnS0lBFIxztIxDR7hEzsaH6E7/q
hJX5QlYzWXO7mlj4uxALlx3EichHK7ZuSwoxMTusfOnYj9e1Kue7z8uW5lXiR4k3gcB2KeityugH
/gDzJTDy5nlRmJ8LY9bXSZPg+6SnCq6wTQ3Ct8JUe47+mNm7kbwgJMHO2zuAO/2tCmRwE5j67x2s
/2W1zCfr7Y/71fLyYwkO6JTx2MuyqFw+2j/drwYNEyae6+iemQcqRku/D3BwbTykc8hvIFIL3qJu
jMd0SnB1uWSrqwspb4rMAzPh8WLzGewIAevohJ+9ekOMrKdViFuBUY8F3ys6Db+Micv/qGl82/31
9fOf/QIIbvxYHmtd4Gi/XD8FkItawNO+z7y53Y4pbE1dxUS0vIioRlNwn4k0nl7K1bnFFJLzhRdg
3zUj070Sgxf94LNHpAnq5Bt5GnH2BiBf0gJctdNZED1mvoYYL4uYKMlf/+yfz+NfXnxWtz4HRMvn
ZP3rzz7kdVLPzuDel9AxiW40TfSDqzkKDjXL8S9iTuYLWxiMbn5PsXG+NG9aNNsdgyrpTwAK6U4I
rfqYuUuk29fGY+vl4T4cHMqya1hQN3PQJGefNsbbIac9bdU2Q/Oj5zHBW5Tg0o+G7mjOcwDek/TQ
becMqsD07GNxAOW+Gi2ggG3XRc+WFJw9AyM4EaFnDxX43i5r7JiohBxfOb7P+3pYjCO4irdz4RNo
by1r/BBxw/3KImNN1qGyxHa2q3Bnl+qbgJ3RSLvQeB2r6piBWH8t2DcdmQnG28+PXgTm/ztOTtlv
cenw4xUqol+qtu7hglM+n9MPC4RVy+9m1cy71JQULOuh/3CyfLmDLC8N/JFTx3H74lAwzg4aNuA9
zkYkZitXj2ZlEcpytJe8+Hn6bpd5edSxHI9qsBpCQCTYiDRaZzkOzcb1s/E6FTPPkr++EBgS/zS5
8TFkYc7MQNeG+zkO/jI2cK/Ou0b1GgOyaP01vl85rj7vzdkw6v0UaUmfNCLASs4y3jGKVW+AYUg2
Cu5J2ziHD2JoH5Z7mp00LLFhNdEvjghipAn2nrjYtRoczIpPkvkN92v2xO2//WYNTv/R4bMxNpAx
c3/TSBgbe6zuQJuK1t3mPuhgcpCFTeGnDWR5l4logczMOTyH2Bg3GCr84+iQ0SQTTExRsubiKJ3s
Q+0ZdzYfLMq/oEd/JxHALVJRVw5EpgQXPzd7h08tC79kGTmX97Uakva5GdWBgxDWO/pd521oT8+i
QiawS/zw/DxQkBtKVfdhTJ28n1qwT1hM+++27+SbuqewvRQpTfXExQxWMrPez9qSiPsjpIc1razy
C8+B5Avmvyxboa7bwapM8vS5YbNCyFlpLz7A6jHRQNiqcG6WlfxuEJ+4N/phGXDqsTyZwcijCirv
pp6XwiPOfe22xfNh8uuysFnR9s4LBW2Bf4/ajo/BJK05gnXWOM7iTioe47htjpHp8NSZRWp/kzYY
+3UsvEpdGdRtMv6E013cJiVHZo7h33LK8HBRaZhZE3d2c21Axz/H7qBOrI9UQKl3WV4Ro8aW6LJK
fxHlnARcT918lxYhPlwK48f7mtny0BpFSKUusfMfSIfBMSBGvSXnSowNhQA7mVnPw9bpaT0PGi8B
Z1Cz0mPtwFWY6P/L3plsx42cWfhV+gVQB/OwbAA5kZmcRYra4FCiiBkITBEAnr4/0FXuqnK73N57
52MVlRQJRPzDvd+lysSm1MdjAL8tJLVcj3NrrT48Tz2MbQfF06FsZYFUeqwtscXeMHrL7kzYdRGX
QcBPJljW+88X6T+d7b/obGkfLZq9f97Z3vyUb+9vf3AO/e1LfutsDdQfls1AmUogINGLPvm3+fZ2
5f7aytpw8Sn1yVLjtiLgxvjfVtZy+CPHpQPw6fM+h92/2aV+bSFwWv3TugTH0p9ORBf9EB9DQQiT
Fx0b39DvC5NstGfZ9MK6eMngPS/KdtgD8ubBH6z0mDOg63D3tVfIvDojbI0OysIK/EG5aMknc+jO
sPAn8yvBzyWwwarPrjtAFmCSRMdAbKIsebakLb+OZc1TnHLKZYL8sCiQPoNeMRa4B10sQ4dJLcbD
ZA3tayMTebv2QTJHvtZsm+21B5/ZoZTd5wAOjl5fUL31pZxCTyzjwaUmb0ORMaqFUUscRqwtFpfb
snB9ZjNuniPCrnWKyfDVvxcT+tkQD3D53iFkvc1TR9YYGur5NknYIIYE0/Jvr0WN54VQ5tI7tUtv
IxowQJUemELxp9YA5OKKkLsF64zTLSfijgGD1PUyY0XiG4R7m6waMJSurq17Ez/2fWAXKQ16KW+7
CmFggZc2JtCJtVUytPJQqN47Uj40XVTY7ZoeCbvAhuVPJbs0u4dldLFK88soxOitAn+P3o7dMTGc
fAK2aOL8PiDwK9O915MTAKa7qPtGj8oGSrZFrmzDmIFZ3ckejBbgoEg7uCYFvO2mKXc5TOSKMSJd
/GA9yJIwnh6VEKJLJ08ovMtO2gF5vVXeB2gaoSDsGej5aThBWnTTyAEhlaAAWLQ9+2ZjUJEzjBYz
DJbf3ngemMxnMUer67VHfVBGcm322J/jzh7k9uB463FFnovRZAbyjf2YoAR5NVIUCf3GWOpitCCZ
DYNUjBKpGtRgfE2R6pjrK2PDpenfR9WNNeZKUpir5D8H3s//10pvC7z66wNP/dfxrRaoW/uffzr3
tq/89dzz9F9cbIqf3EKTE/TXM88zf3EcNLjoF7eQys/MkN+OQDaBCNEwDpLhyrBjG/T9Ri40f3ED
h//cIiwXkZpu/TtLvj8rSOnF+IsQc2xHqs928Y8HIP7oOcVCv5K4i+TLWhFjED3x/Lsfyv8xutkm
gr/rQOzPD4Fdj1+Tf+c/BEeOLaMKIgXXI2aMLpy9YSV7WnoRRqRx99cfxdXwDx9l82PxANd7uvPn
uEgmQ3NXpAwBZ5nDK65yNEEm7nvQ/oBLyLE71lA9IK46dghFqf0XH/8PP04fDoK9MbQNg1/an+8T
KFW+o1wTQ0KjnqhCXnxcE3/9L9yupD/8MLePcLYwAJayhAH8CTTZ99oy6YnRHR1DPc2O9Yy+qo0m
dJgo5bqff/1hpDr+48fZaH5RXdo4qgOdB/H3NyRTMCwZqHqOOP+6K0x/kKhxqtUQqtmrVNL+Yieq
gxGZMh1B3gL1gmy+gLFrXfbceSxBkWyYqUGMWYE8DihOUEeylQFMgqpKW2rDoIC13RmEWNdZEPbs
h08AG6zvZqEOrFZGfD9bU9qPuvm8DACNsWdOdQyoyrrJGLvE0DeteNKX+XlBC3hGQqUolVmYotPo
gvrJxQzxki9eGwZQ9++TtHVunbEpH1wHeae0gdqQ8Z7iHGyMkM1LEmNc6khWdLq9nNb1xG7oAgFC
7q26/rC96qHN7R9IB+/HHrW9sv36SujztxSzGx9RuDvkFmAUGT3GpaA1KDuHXrkxYmco1E/0ZB0M
2+xWLExD8gD9nm3W047lqnszg3vCI+UmV9xpz55mJFdFloMNH7yNNyZJPtOCp5mctXgxigKjbpfS
kQNenHw2woFMCX7fEjlUIo84Q5NdQVT4BZ1hNGWgGBJCfa8dHL3ljip7pBFQSxrgWi2g9uWtFzx1
HukCGcVXZPqkkgm9KMCaCgOJYjP3vfvFbjztJWPWddu0cCl3Pql/T61RooXs8+lIFckyvO8JoSPs
N7tO6q6/tJXu7MymK/cYGnhE6q6469p2iQrVGDu5TOZe5pX+bNNfwK9Cg6lluTm9TrkOczHSF3jV
q5c+5RkSqSZvjTDBNRRnnbsZbfMtvVzrkzPztv5erMh56n44JxBBX7HbjE82QKcj7ATjYsyWe6wb
ngUIBPl+Gpv50NTWa4aIDSFtDnin8Kz5aA95cK+7aXHQLNFf1lRr76Zqic1hWi54bEXHEqDS970q
utfWdVgZ4+1kUT87+aEP7Okaa1AZkjDu3uXesE8S+n5aNEZfgZHi6iszAHnOyyzTK7tOtjpT3Yul
/MLsbtt9FNrBhhZ1je+iDPNMIhibUnWvJco4mFauHw1yP48LNJ6TI4buemlZp4R66rS39cK9wRON
nDrUgLncW0m3vA24m6KKl+Ys00K7HlPXPFgzTGa3YgMKQ4WgNHxaXtzpHZ+WlhZwiQD7a9TS0+4T
kS1Xs+Ynrz4AaMJH0uCQJom6nhH0RV47IUfCM35gK57w7tdaaNo6U49kosF1SqRdbqWu8Goa5zmw
/H1SuMFzC9IKCUDexK6XvVmJ9RIYK2xJ5ssPDMr1oymtbwBVz5pfpY9lq9u0lvykYQNdjXaLpS0p
+3C1oR8mSjKJ9Q06yLW4aEMH5KdLqpgkwPc89aGPkhO+hD5z4FOipUgfNf0eJtIe6H16LDR8ny1Y
+cNa8temidt96Q3NYwgwKC0WwLn3pC9Zb4OsYOJlwt0N854ZoPXkOCLYIkOweTeeHO4mTVhv2/Ls
lNfKgqGVoRrYVudZBgwldGyx3iRVOWK/TcTypTX86syBtOIXCaiLTee1bxXcUbIeQoVeLKpEAh5F
z87I1A4ZFwCsU6S4zFsYGVa10dwMtX+qpPmlrDH9mokB9QZ/lN37aPvQUsdJqfmXNCl/JnNQRGs3
7LzJtN8m3Rb0A5a8FShvAuL/ePc4EtzbfEExwES9Orm12R8tn013q1b1lcQtC1lrzyfreOrINXB5
geAqzZuuWateDNXpSM5W+95aCxenEyp6o6qLIWydyjp4VTbuXAxovCfu/E7DQNIQjHB+zE1UYo97
djIHzGCAfRLdRbVxlGebjoDTo/I7mq7Vs8+VlSsmemKVqD987YhFhMSwzvvhGRYyIRnwe+8SpwAK
43tPLBuNA0GF9a43baIz5EIyaGmD0HGD7Ijdv71u54kt1ug4t25ulIxl0vSbz1wqzZdDxUAlHmQ2
fzE4uWLQFj4imqV6snwcdo5u4A7WxtJ8ZMC3c1Vdv4wAHL7N0s1u3N5dX4bGilsQO8Srib6/mQwx
woUrePKAFR8JBetDOMtazOX50ZSDiei3L/dY44cT96M6ycLizOgwgLrXo1HTgMVmNUx/qyv+M9X4
F1MNdkI2Bes/n2o8/Zzfht8X979+xW+iPesXXPjwxXF6MUxgvPH3At/Q3V9c1k0sPgxeVwwlf59x
WC78cQYPHnnZRCxhpvx7gW86v6Dxo4pEK+r/rS3400zjL2cc9p+2xUxQKEnZ+numzTdk8Vl/LOGw
nGuSq1Y/qc7sX6Rme+FQLT/82awAKmndLmMXFs5EsDx4yr+w1pdfXVl0j6LVHju9HyDYklC0tQkX
zlzttCSWmxxkS9jp1HTa2+RtlRVU8O5o+wk5aY6DefMOZfxi3dt2Xpo1J0RleCfMH755Q3Cb3n4Z
4Ahy6LIGbK0DflEhLr7oda+ISK4FMhaWgRxrm4BMYFp7eGQ6tmyh+r77UvlMjYneaOrKAL84u4j5
zCQYd16mY77NKtsU3A9pzjJik7bp8DXNhRxm5q+rceW1i/lsL+nQEZ5B6pcTjXYy+wff9DA3cCDA
ssJSk3vFU7Jo2iS5dBibx1nrtG9Fk/jvqVts4armMA8d2iRYJGT2DajMHzGeo+0b+RYG4HOtee3r
1jpEE0fNdcJYXyIn95xhTyJtATkPIz6xF22Bb5ssphk7HW0K3HIupNnfKQrz10XSq/hWmqEozB/T
qhL8sqbi0oFRPxamei7a3DoUI9hVg9DTY6lSNGhdnWYv+ZwT2rvAD8DzeWnt/jpT0/QypHUD2324
s+oZxlYjAS3K1P0xzomC1K1e0XeQ88aGsZytUzqXz7Mc8fQERoEtxP6e5lSsFqbSx9WfyAVn0HOY
+JESHtSGcETVYfAyb++bzcEMgge55s9AtNlP5uP1OsDYC0oAM1kHxm0aX9t6uKpl2xzLMRexl1sx
WcHwdhbhXguhGwAv1rssrVssHuWz0LWcuZrW7uCP/HTzxr3ULim2KmjdEOyGhh1/S4OxkrhcJrjh
0jbCmYvCLFjUQzecmXyT4mijhTwnU9Vf/JFd/NZPnrw2zylxV6htGhzPdej87/lkykMtnfy7n+Eq
ntGs70TnaA/oR+ywKdKfiZW0t46G3n3M58emXqqDLmq2gLnIj1CU3ZAallTddnFA4Dkc+3RbJ86F
bM/qJ9gjYsU0nWnBQbrqJ8YQKB4ZAZQJZ0dIIEpOsTXn31vLbiMJnR0LD3ruQIfb1bYwVNg+Appe
ocw6uqwoa8AZ+ub8ZDhgZTEIPRMnfFrXhu5qEDQ1o/YC0UFnITYXV1nnwEojqvEDEUn/jds1KgyC
ZEpls5GQnWtjGdHLcy3L6dp1R974qfe72LJX7aMdQbyG0vcNzDueD6AEzuiKq4yIP25YfXpYDKm8
x8ouxR2WWcxwTDHzG0Fby3YOWV+C12mgPpiKp8Gtx2jUjTWFP92ahMIwZYvIp+TTeLBKdINq/DFV
nRXpiZR3zMmAi0geizTYcLc0Ics7cHpd36WevVzhIGkIlVPAAw6gs3MaisVl2UKJ6FDBDWr8MDpM
/iwzErEHEz5lH4gUA941FXRraOudUDfMoIdXDNpKIpe1s3VvyFq/zpqgJljUF1HWaeZBN0kJ7Epy
SZYCSGbWckrMROC0eqrtHIs5LaUKmw7RWbsEcN2BESs7Vn/9Oht28IxKH4ZNoVH/li8g//SwqXBq
1RABRw1wdqFDeOkrs7hutPwdR04f56bIn+u+qNrQRbN5MftFGgBVVmzeRm3csUz+0lUmqxpCMDZJ
VtVeGcFInqElzyhnxQNDeu2xtAfvzawdNFAl/fhaB4gFphQkRKhmdFZYZ+Y9JDY4KQmzkjEZh5ja
fLyBy92i1sybfYtE/NBvby10ZPcel5TFKhzsjNZVGeWevAPnke/yZTgqQ88obkh/4S5Z/ZDcu+Ze
WctrM7XO0ZZ18KM3h3sPoKIKh9KS1J3jV3dhopDruraDGnyyK8PHtsXSKRypo4hRs+1doY3a9TI5
2d6XkxE3+hrsEG2AmE79dJ9gEgsHf7nJlV/erpouL0seFPikJ48UoRlr2IBYU3rmtCO2Oj0QLApz
HhlIFBQFegyjPyywOTmDx0swcWqt1sJmm6VCpI9zcxrBdYWu6p0wNdTD5AMLK332pXjtEWJPbXDs
QGZqmKhOPTiuCKixjsY0qH8somWhAB04mgyNLmMoweiRkU4CnW8OT0FeMNvwyTnqcDXHw9idUCWn
Ya+Jj7nzvtS51+5Wwur2+iDY0i+I0jWERLsM5up+IlX0Siu7d1mul2pMpmuDgUu4KqeLKtNrbjc3
ydmc+cU2+lLsWYrqpxWT7REWNOpiwRAc1Wwe+WlJhevzb57KomLNXnLede63dcXr0viescvK8ZvZ
luU1GzpmbQh6IYHCRIUgaZx5BgbA7FCoVVl+TG4V7GexfksFf2u5BpxlBWA/2E9GYoay4OgvA5Bg
wmCFV439XYIjN8qkMdwwZ5Fc7ibhCHr62hrOhwi6n8gQ2Bc7FAxytl9qFqF0lEP3XPn8VWtvAzWE
IfbRoxyMioF4YOBqdegNKrujJSnuA7MVJ9031zPp3PwYvPLbVLNo5DBtObVz+cKckAtjtDZ6E2z0
FPVyMZP9O7l59d1EVx7VCDtOk127+wKMWQQMrNkPxVqfTYOsi3EBiyGt5fuQwZKVkPFCFfA94Cct
oXZ3/vOgm+tdyfaHH+iKGT/MPKyn/MAE374cy+KV174cL6NqfOYzUBSVpS+P0KdPaMCBd1ZBej8N
lbpzMDu+eoX7iFlaRZjTbmyzHY4WuxqLqNUCneUACpceLrO/sFVVmLpclsajv7PXxDW3OVO6CbwV
mMxukzm7khYubc13h4U9bHF+z8gdjfZWGqRH6OsMl2V2/G+YFPVXcul/FCIZb1fd0vAzwKs9FmK0
bp3alTvYlniDbV3AyAU8iqpCbhRVx+GJ0OuHzg+cB+I+Bz3i1NQoMUxhRo49VB+Q3LFO86Km/E6x
yZCk4/XuQQjD4ZVp3BGM2ICYkUHopsdLrUfiiafIG/UzY+/iK+4F/Tsa86tKZclK7maWRl1qvVfu
4Dw2bm7+MBiK1GjW0MmHWj7NJ6EAlaDyxjcXw0Caf+h4GmOoSsPjqvrulHB4XiSm5wN2kzv0Gtfg
y0YvllwH85GsKUyn0pXee5J6QNrMwbsNRid/cURvXwyYQTH4uQqNJYFXooVlE/edV+8g8rUPvWX3
wBT4UdzMJSh2xnYt8JZRTGm89v5Yx3IeltvGz6tDChFqn3hq3LNKRRvL93UYe1c7FA5ROAcC6/IX
TrPyhStu+orSQ38sixE/b+HlJ91RVLwJ0RZdg4ojJFGEuPqF9dNzaubFci21BSDomvVX5CTyQmS6
IrsH5T1Uqx6Kez2D7kK5IWJXpjoiyKG/H8ljeQHmPb0jDJVHEEsB8RbFeGujHf2C6hL2tDe07D6t
zo1h7WYs2pjrPQfMDGGcAy1ST0yMzSCiT2K+uwbCIuaPFBO5IyZoLK9Ri9b1zk8q94vCd+9+TUst
X2Pp4/EL/ckOeBHZGaIyY8GxQ/rg3rhWmb1KT7kaxcr0WK0Nit4ha7RL1cz5awLyd98nPkPFep2r
04RbA1RJkYJ/t5mfhEOt6hc9mQED8p8e55rjlWD1R1VTGw9NN31v6qYFiuiR0DzCZO4bStKqkQDB
xlrWT1Dw0NsRhnBQfl2ei3bo9szvsrhNuyoS2loNodNjFlZ4H+4rUMZ97KxEWRTEqe1kYcDebtYp
3DjGx8mb0ztTWMny4HtF397OCIqcOEhnHVBBhHLKpFhA+BcsjL6myTQxElNu5v6UhqXXKfsRNAtZ
OhxjC0EF/XAsgowhkMLRsF5Xs61F7lAYBPUIOLDWkHGOkpKLcWRwreOYMbpkPEyS8qpS4R175FXG
9wAgeaxrRZKeGVXjpeER7gvSaVMVuyZ2jqjEg8Hpw9z8LEdNHCfWFw8zemUoVxAFVsfNYjku2lWn
enHqeSbjabTyM0qxPErMyftApGn/0JsSJwnKtrE4zLV4GsogyV8Nw56immiQy7jpp3xUJ5srxfd/
tlhZji72Ei00RqzDXd7jny6UvkNDudq7YKjK/WAO65tOYX2tFkEqPf0x+mn90PLXMrnsRviCucAU
btcPShkOzgvAycjOROyQWAI5KqutXVoihmUYS3WAGOoAiG4DPRdkGdldjSnYIC6HKhIVz4xGtjGK
XcpdR3HeLTvEZDDJKu+k4YiOWxr3hzHNg31f6uabwyTsyFZFhAw9O5Q/+J7JSMoOeWpJ5E6Of7by
2uXXO2TqexVo8gB4/NaaEWTrTX8r+U4+lyiRMM3l2BlVRyk1pWdSuf05hB6hdjw33V4Es7P7hKWi
Ia300CjybKeSOtuRsJvRjQAiHqjpGZh69VHLUTVrpMTAsXRhX/vkN0SariGfLSxrj9+WPHlYpLej
tS5orxi5wQ++zCXWUydtWGynSqt2jNmyn0K49iVJEFszciUEBEWSXQ4c/OCt4B4wSV17RMZ9OUou
HbXco+cNbuScgnvAA3Us3ZwtQ6VzYA5te5Xrxp0P34Hp4jCzJBPp2+A1Bd7mBb+ZMDr/hjAmcP+1
XgLUTmD+V4H1mhL2FlpqaKBZ5Fn9qonhtbOwNmXSP9jObGB5F/Jdn7lYyeVYT0uN6cqg8cxD6cBw
AkxfRSSTMX3wUjd21+oNU2e2k/y20FbOX4VPE5Gy6Fi796aovqI02563SW93LCRA1s8W+XA4OkJi
lFkA5YPzVg6AzGsWNxE186coay4qRprceak9wxEB2MbTMngHQ8ebYPZ2fq7StLxj/qDr8YQf3N9J
ocubYaTeLnQJE2Qb/8z+IE5B11W7Vcn1mBa+/lM1tGjQz+QRyPYUK60z74vRYyIgerhv83jlITkP
dTAEUEunOMsWgWDUJayLuNgr06vlPdkOZHPl3Xf6NUox4HNLbK9FfYJlIZGqQCF7kWMyhMx7Lhae
tWdKqSe4b1uG2uhdZ66lcPKtFI5tdkoUc+sQm2kfN3L6BhP6ooyFYXRhPjcaR14hbWD4bu9HyrH8
l2w2yFLp+iZGjSTJUU6cJ8RrOKvX0rxuluxM7tQryFd8ikP22LvGB9tR6r+F6qhJ8RlkrflqZczA
LdnY7wAY+1iHFR4LrX6ePd/6EKLW1n3a+NA/mHpQfM8CGd7q1g/+MrL8aFOoAaPwk29Sn0oJ4Esy
vQ8W9dAZSCpJt0SGe2AAofbOAF6T4r826HFm51BOVvBARBxgFGE5LVIVmXhT6PcZ2WML74Crl/2V
iQFPrXk60+okGw9deJeycMQtsAYKawP+YGgS0wIz2FyrZid94jl32F8FcUyuf+J/8EdoZD5MFKt2
ARuCCLDsKhA6Wj+Hy9XAjAApb2KHqZV40WCFQEAoalJH5qs190iO0Y3nnispQlQKP93cZoGiSSN2
tMASDJI+eCeo8nLD2VJ57QjgMkeCO/dSHYt2Onqy+5b6JADxwGMPEjqUW+2SBAO1TuV0uwK0gzDk
uMdv6+280q2uhMP4rwvA/jIw7yIqUzNKYOn0qbwPimHzQ/DEJ+RMBXNzj2If+2e9eHBkydvwNEIF
6V0YIK61dqtM+yU37OF6TDR0RT0gz7RCwJ/pIt3lLaFec0Fz1jvTcGqIpGVyQZAjMTvvgtjoezzS
jOEShYa/Xb6V0Csic1ysvVcC9kS38z1xpPGofKh17rxAOC+mVv10Bk8+cvaZoes6fYSHebrqWZP6
ulFEBukql4rtDXOWPDd3vV6Wx8BtLgAsBwCBlk08WK6CaecRa04enZ4h4uR+NIK13ZfEw70hcmqh
UNjWtiZf1x+lmaEnM5ZSe2vdur+FHgwnhAuvDxHizUe/LPqzx1KEYDW/yOI5T696zU53Vr0s36mz
eLVSUb8Bb/FvW2Ull3XMph9a7n6kvQGdLsi04apjDH2/zsQkObmnGiKjdPXFn53pDuaQvd70pJ+L
UHl1e2AKWmdhMAIHWtfA3W8xdh6G3nwGnZM3fZSvi9jngpBXW0+0GwgrjoT4MdhHFFlPS+p8oUJw
HjuW+fu0W8Yj78Gyc/vBoLnynxXUSjRxjfmY6hXQyMy69Y0heatnooeJsvEjzHTmlrSCA/kaHbZr
nauG0WoHVeyaGmKc96nbtwC7c3e6shvOn9AdSVJh6wl+miFRBTqRWRg1Te0a4Qbup7xTrXAiDKT9
cy/s7rrrfJ88ENbqejjpzPiWjdO4cC68uqBBrBuVO/qT5C9wYx8j7ctUglPlNUZEazGgzkIQf8MF
5up09nh6CAsRagTU3BDUJ4ToYy6sIBz7KaViWhQYJXOsyVsct0qIU+YVpa33ze4zxGrQi8aj8DNW
39pMngNKZL8B1F3JiPTV+dGZBBoOHCKASmnDfH4TWvCMCj59d7K0IF8gTTC3MlNbHpZSIje0eNF2
a0deHwU9jfcMWiqiBK1FLC3xoSivyZns7jfiLIFTrn4lCLiLHTGh7MiT7n7GBP9SFFTgsWNzYK+9
Y9wNXWsQMNdJ/4F0Ie5TzrL2jvBI+aLZ+XRlZR1zGZgE/qVftPGlFJp+o+NCP5iC9G6a18G6HxAJ
PRCLSvvSG0lwTWSk+R0sYHk1Dr58RBXEMBRXCW9p23CshrXjNyY1Y5bFOTINXkplc2MhzGR5afVk
ZN8w4R+5T4Leqq4LwyRcanSVw2+6Bmkz9in0l3K4QyBqF5DPN0Y8Y6gneM7pVWFzVDZVtnxUZCm8
AguiUFvdEeI0AyZyCQNwo2mRdy+TC+ZFady6aDm5zHikYpqdfKenA+hkTfl6yGj0uk9mbwMcjTuB
ROAsjKYhWcgz9HO7tuoLga/jzCmb1zGRbIjXezvhOBm1e1F24oY4ev9YZwbEGLmKgxp0O7IEOhdi
4NR48ava+sr0VuMSU+JJp747I6gnkmyk+mec6TGl0bKHJStk5AepZGjPKj8VQ32ZxuCHJg0D+mad
HN3MGRGkrgaBdrwaVkF4fd5tbk7Dv2tYAp/U4sgrV/OIjcdOExOsafDQBF7EvLm/GrJgIq3JK88o
y76j5kQtkiz6vvCXt3SpoRHZJZ0BYKcsNJKaWVm/PGs5zAYPy84O64VFvKPtHzIphkj2i3kqh5aZ
TVs2i8mgDTGaNRuxC5QuhMJNLYtX5zUHdx3RKqyY2WaXgA1jmO58r2UObAQVsgLHlNXD7GTIcIDJ
xIVDCh/zLFmeNcIwlMP6hhmrQaXRZnujJKMjaMFFlSv/v57cDySk3CrMd6Epy+dgML9aKYe1ozW7
nND1mEnJWwBJEtgYCw+lsjQeNJS3SG/avWmUJNaB8rTT4mH1ifOEouUQgk1kaAowwMpyfIRF94Iw
pLhz0+mYaOaRwmo8yNWW3zTMZJFpaV8tUHx7faVCnglXPwjJRY2L/q2GEnyvpu5+aje8nN76Gxd3
awSzSrv18QtE8MuyU9fo5tmW2rutedOFZAVUqpz/Yc4ajEFPYH8dlQPTtJ7PUoj51Ffdy+cu9j9r
63+xtsaNti16//na+uan+q/Lzzn/0f5+d/3rl/0myNc3eIztOrgidfcPsdqGDnQRfqkOCAS84qen
/VdxquXxRZZFIWBu8vnPjfev4lTL+MWC5wCkxgAaYxqYdP+N3bXzJzmlHgR8vMM6zHHQYrCC++Pm
uoPVx3ShKc50OfnyZvOUs260vdHe6TDfG0RFCv3Vcsytdqi1U2tmgmoK+WxzbBXZydCBl/cezDLc
DZ3TZ/4cbsyN6/1EXML4HyhLv3ZH6rrPUUhZqcV+hGbLYjNFcPU5NamIY0BZxTLBc3boq4ssuNVz
bfTuZTtJgrwF55RYHq2mT8DZKjnqr5WlqnzZlEn0Z9uCuKmvcl9j2up7KKOYIGG5JGvMKefs7Eqo
E/5jZnoc3Ky/fUtHnEI1j4qyaEQ9PA0wbo2dDzyl0l/yzhvX6dAI6Zt1NOg1qeM5zm3yj/TuB3VY
v/c6sWBGrBqWFYviPPXdRVu/iQZy9OU/L+D/RxzOOOQvZSP/3ecEBv/BDfO3L/n7u8cLZvOK2b9p
vP9XN4JPhvAoV3cY2G66cF703797fNVvivFNTv77d49hNn8dK0xcfv/Oq2d+qkJ+pzOGK+CgPd9U
KzojKVwMf3z36s5jZkJG1hlGJMGN2LUUcRgM1RyEHtfMP7aHj9ZsexQReFS1/jJ+PqXl5xPLVGx7
fI3PZ7nqix5sJ9KrzwedLQolC0svZjbGFAnF/HgPaZJ5S9MEC9oHpbQs4oo1a3nqsZUPCMYg2DeY
QJpqIW+B4aI/cHmLBgdOMV+1Gpq4E6X6clnsJHkqrE5cMRb4qm3eEtVKDw3pHMQBKJ1zUQ/5oS7m
acs13xAVbr42UZ5Niua8Vtjs/F4GOwTPnYorAvXYslbu/LCW0nnDzMmEvBkHecmxgoJTzUZMOj3b
UK54i24DY6OE/S/7ihCioM3R0KWddxMEowSjtOj5odM0tJXuZt4h2Iv9sIb9hFk65h6x2XyKdXP8
eJ/un8YmMSiqN1MQId9MLDajkPr0DLWbfQhTPk4i1Ai4iobNYDRsVqPC6TAdbfajZEU3FvVpx/U7
tz5Gw6R3+Ifan8alhCrhrByjOgymiwwZEe+O2BfMToR1nbH5GUgybE/tUBYxpQfv5ZzczSuF+G8+
s14nXy4v7G7cZ0OvV6FEbcW6Hs3APWPonYn9rz5YY5VEgG7mlf3eRqYg7gJ6o6wlkY8MKtpYn1ih
ClfWxw5YNEh4Cd3cJLhtp0Z2s9hpJaHF5qjzg04FBznmffXhJbn+thLwtAcPRtYS7D5IqLDz3+ot
g2of9LVzmNpZPBoNziw6j+prS9himOiS7aLQ0vFYwZDWY7P3btEi9jHAj2QT9HjkHeOS5aExZkMi
uYBgvrD522VeH9zOTicOSBkYvXV2igKJUjxEi1E+uuAwSC3NpupdL7T2tKFHT2Pt1bHreMk33oZe
ohoxgu8J2Fk21MMI6jMdO/MpAVl+Un1N+kolEVEFTTI8+rb8AbtHiyWpPXHi97QzvAE5RmxhIY9I
ZwknyPWNc+1W9lWZOf6rjybtIIcML4czrMB2HWliwTRrzYqHpHsiELq/6Xx9/Q6vN4mnLl2ekQTU
x2RNeAU1DWVnyDrCYlqoDbcLPN+bzinI6xjZ4mwFa06DP6AVNbKk/eKmLDiUFiB/pYd5Gbuqpj0e
E9LkbdZ3A3mAB4Rch7H1eQ69xJ5Cxy71e3LgpmgZyWbYt41tKk6WBGOUEGS8whwRt4hMgz09Y/UT
de1y6oIB4CKtH3veJQibZPxR6NAMidn5H/bOZDluJMuiv1LWe8gwOAZf9CbmCI4KhkhRGxhVTGGe
HHBMX98HVGa3xKyWrPa1qDSrtJQiAoP78/fuPRe7VZCIA81bua6E/UJn+Il2nUt3KJLjRvZYARAH
O4i0F+tZE9faux9atNF8bOZ6elLfzdb/KUt/W5bidPplWQoKJf7H+kWh9vp5d2Qwu/zRP7dH3/0A
7cLzCVJdPFJv9eefvqkA5jfdSZQ87JHIJJ2fZJVsjRaEImR1Nn+MXeuv7dH5wH9qQR53YCRZEg7C
v1Ga4iVi//thfyR0ECIEaEQX1hJkEf8dEsJfYLYqh5U3QqLncCSXjK65jdgy7F4BduvotVcrSE8x
sc72FIljaZeS8NO5ZfJhD0Qp7px5LBCKuEwAYe5VFjHndV8W5sqMnfa1SBjpAGAUR2IUrFvUCuJI
X8eil25jOiC+2Tn2CWo2hnZsIKsMKcBbW+Ra8mI+l21QP9fmzB7Vp4T+rXBaBNdWjPKbfDHrtpAF
Ue9VGS0StQqP5t7OfcAKbWYsf8QJiTnKgOHdM/mSj5rJFXGRi/5uRQdlPEekVD8WiTWeFcGgxzAr
EIU79eiru8hmhkGinaoCkjr99rWlr3nJy4Kt1WLiuiaTCu92LSDITORz63Wm0Wyvaik48dp2pA6m
5ViX5XTw4tvjeF9Vhj44fex8modgvC+dCq6DY4LLJkDSuo3sht9P8ED4mHo5f3XTJPTyfHrBLRHk
c/uaqoQrUArSYBIwsc9YIkxOvY7iPxOjVV0Vleu+TBF/DgUUX8C1lkJgIDD83nQi4LJhjNVHOx7i
Shy3/GqmwiDtMqd+zlOT3y5zd+5XejCdW0+QW13GfnzrZEZ6TdgJk7chGW/SMOmPTiWzY5kA/WaP
X64nEbVptCrGggginmv+zfcbmptRRmZqEspHWy93GJ/MeM8tbVt0URU78EAeg0XXCb/UhjSlLPlo
FDY/oZpS/pYaeQLj8DbP57Wba67LkBp8x3hEE0iLD5o07Gg/oiLpCrc/1IuB4AmIkHB2eTEzPECJ
+y0O4d0zpCnl45Tju59bdzcRHSfWeZiEUKjb9KOPP1YQu9QY8FgK+1IKHsAlkpCnlkoLMqQAdUJg
IX/THNr880/QxPIQdSZ25RgJPF3ErudpsFXLnZVO5ztbOYH+CoSlaYn7fse+HLU8fIgR4k3Yc+Bb
+UPdvRJegdTV7GrrNh6Wus2XIzeYGSlDNBpUzLmztCYupSQ9N1ln9HCKbc8jCoyY1/K6qqUnDj5E
wKOR9rYDM9nheyfzUtYVWTieHTMqw1U5YAddhZZuX8dR8JGoX7l3/fKcTBixn/Vyi5CKOceCfuoz
TWf+sq6h6pMuGQC+KJP91FNe1sKqnwkADh/fHuHE8Lm+tKauquVlX1jGz6HXj+fB0VySwcZrPYJG
ui9mG3d1jK55h4hUPnIg58J1Ve046zoPeGA0KT9XebmgaN5eCZ3XyZ4QdS7eRKTSHh+yc+TE2DzP
vlKHxq2hA3lAry5iqMJHg9EguXZtSqM4beBI5ezaZHxVCKhnZv5kfbtDj+mq4OewA5PfO3JDGzij
vA+myQOGYNMAot9zfUIlrEtvd/xqc2YFEThaj2gkJdVlLq/nhhT5VZdM/A0VXDfIGESikRXu07K/
T5senbWhQOhvoSjJDb18/8DEhK5VDgPObUZj48ACV8QSoQAhd1hFw26G28KwmpcCO6tCk7iaHVas
wgaJfp7asb6JUo0afGqSvQMW/YziTByDMjMIabBy/h6BueyYZRjh0o4lw8RxeeloW3MFCzGe66Vd
trKJ9XvOzLA5SDxb+7CL7Yvv8MzDCBvCXRCnan5oJY2Nw4gu6Qi5Ql6PWcYTZUibG5XbhnUJQePU
p6jyEU06KNrjE/ROkqfNOdmjWcvmdY/o/ZAnoXhpE5ul2QonnqkQA0GPVGfmtqo252TCSILE8NKy
Lo2erEtKjxfGvSoc0JdkApJF1XZyi6azfh5kzxtRQKq/TYhevDB35PukRR2F214uTw7R9dVE5ILi
r7fxorxGGcyWJHZ5uiUfQTiDfFQkKaVXotbqoGG+NLu3Z17Y0LHRRvKbUZEvz7/2PXIZk14+0unx
+Z3oOZmVDxaaih5ky0ioGe3NFZC0ALiWszyPi3BlXaMJQ1c+cyO/L2lpa9HRrv2BR8mlHtbHNGgb
KPNYLxVgQMO6Fx5vV55nWJ30wOV1ckSsyxtX9IF4HGiLk4TZuCpmOM3KWtGJ9vZDHDSPVkJ++eMQ
RVP25DJtTNa5WHA4qJiTvYg790WS9rBNdVN8tGJtI40sX4HoIOys62UzaMxlcyZxlYEY7JXbYXZZ
yECH8gYHaFCQosdxacV39hRPB5Yfpxg2VqQpIVZRhZuSY9Isr4qypRFr++GI2BMfYv5xTqHCmknu
B2sSwaJHtlJF18otuEWlyVuT6ZG1lneSFi1LTLUyBhtqLwNw77Uqi8cKmdiJc4o2gfYAAKcOcdTF
FgHJm8tG1HplfgF8W1+xxwT3kF3NkHcXNa9qnGTFJKm7dU2numqJSVj3IOI/JX4D7Gwqwy9NZ28N
u2oAHUh3zex+bfrEdg4rXViFMRy6bjq2sa6voNBR1d+bMVp2zsOgBvWupkm9Mzxf3teiX6WFfw7h
gphPk5dzQlv5FUGxR0IuClZVTh+O8LzN7EDd2NTo7Dc2k+1y7bcEB6y8RqRo6eziYFkAlgCx1wGK
2MzZZSVSQ9Qy887UxIe7KdLLNVKkCfx0ibNxN3lT7h8kj6ViQK0ZL9uADK86hO53wdihckgl21wy
AnYejbpbFYP1SVg9KXwA4e+SOQtOvh3y9DJKJqE3IGojSGuEKDUK4zTz9ZUae8C2dAicVWu440su
qvTT5BefROo3+XXetOJjkzExM7p2CNYCBgiCZqf/1k5Kfo0DBoMtJK7VzEO2bVw/2XAcVLuJ/LqD
2Tc9+QRdsS2CmogGAJHZCpxIesNoK51uuF7ea9oF5W7WALCZgyGTT4ZPUhLZl5FRu/fD4UtPpwHm
o/8V9uF0jt2p3CASsnfM3dOV3bnqY0uwEuVP6W3dsUDqqe2LAfxqZQ1te4NyAKTfPLlrBHbFrpoM
sQ9lj4UYDNg2atpLIzUiQ+VRGW3boqnQaYUsUVlBfTLE9RYuIyCtQlknJtMGwcpVe8ykFteVQ6Ih
Fw0JA17qh9GjfzIyXN0akj5qyoqFxb/I7iGTY38OTsacWXdsAuhpBXnyUWB4x1w5YI4qZ+2UDtYA
+qR7kLnUrBMDlDGS+uBm3LA2mYznFo7ABrueJMjD/aiTwt4Q12ueM5UG19WUd5/s0Taup6Im18AI
fP7cQO36tetzHLUhYI4T0vCGcLWu+gxBEIJ3oYseRUBhZxcbneHBHxzj1vQaE3MQo+8sEDuNY2qX
VjhABtP3X4ys+DwaDTppy88xzSvV7gyfxwbx6wBbjI7Y3gyzmNNvhhuZFKLNjNN9HxJQfuxLBApx
JOjB0OuwajNfVivrOKXKeQkVZoQNuJfxMxXxluqaw7KfmOVmypBCdY3wLmHDisLKrwpUELQqjMT2
gZcQ9FPE+KBbDFXctNwarhHl4GquHZ1KzUISKK5d55rnfshypoCcxCdqcdBv6TkJLdTTVlosETwz
natXFv9oh4in2cwBzaaQ4M2aIMOQ5mEFeX3febHBwqRQdwUk6D4aOCTxDnih7a0SbcH5qjtOIHGz
pZVf3STMaGFEdcMjvNP8OBNAvZJqyjCQdfNWx0jDJMLXnYdK7NMQjQGPuFNUwjglsACY7mW6SOQ/
sU1E11FT3MZ91z4ZzCCvCAm5QSrTMvQ2w4dC2+ZnObRopzVnF5DwTTMlT61Xa/PIzF12J6OxZht+
mZPCopOObgYQ0QaVU8TBDVpMJweqWVAIKyzjVfAcNjmLekijBXCewQBe0sAh3wPXbErAubu2c2Ew
+20Nc4jW0M618xzEBbsuPjoScYMEl9gOxLVbXGHb499jmJ7JQnOLLuDpsaXaupoaNFYx1VY5tBQi
Xi/Ym5KmzqcT5pvxPNmDdaEWzZEPQPRjzEJ99sOJ//77IfkfaJPuq4Q+6H//188EYeDBOC452Nsc
oG2fY/Q76AgYAlQ+XZKi75OIqgpsTOPTLGbdfoZEOTc7UUiqkarEkIwSIWPz/fUX+HueHZMpOpF8
EXRafItl8PQjkDL2QJbZXXRwR8nIOyzbCFeZxIFwi38qjig2w3qfOEkcXXV1OJfMeNrwNio76xKY
2roFU0BV+etv9S8uC8Z3xzUp26Ft+HT9f/xSpaPDKiZQ54DqkiJ9ZPffjkDZJBUZjrWODKxio4uZ
4sjoo/r515++5ES8b2jw8d7yP0pw6FzvPn7yUWT2gJfcKecolFrNhLMZD1yRckPiCeksQaGBc8n8
0DhaS/ldCtKcCfVuavtOeBNGE3RRHU7FbjlBo+As029EQXKGKZH3/eZy/Yub6PogcHyg//DCkOv8
/IV7GSWGAxjgUKIvVMjqRt2uYy8DwqAAIDZrBhGEMY1t80JnfTo3Hb2KJuYsn1SjOheQpn5zCd/h
xHieyEpbiE+OYHbCNvzzNzLcxpgRwMUHhWKMYz10nXNHS+qxpcXTrgJjOf4Ott2+Cst3jnXP+aLE
ZpDvLQJIkzXW2+UMxpX99Rdz/tUXW2LyoEZbjJXe7v0Pz7vfmzUwliY+1F5EhYqrvFqCi4dB+ajg
EqctH2h3B+KI04UVY2Scmp16YfdnLXqJ7LIf5KNpoqZfwYGhLrZQLuyxSchtJGbK9yQCgJ+HxM2S
GkCvp5Qmb7ZRhHRLMl+N+mZhJL9+P5TCRRjPel66AOVEABkA3IiubgobdKnjXpKSPMlyxvGSLXZS
TkC/vhz2e6gN98m3yeqFok4LUb5HSQPbbZKp9429E7usgXY1l/Ep0MtRpxz59iz88nqyg954KNFN
EvVRxHytKdHzwyg9rlbkWJxOcF3m6xSrL8ursPnnSKxctH1rDzk2wWsIxJY5iR50lByqiA7YOvHr
PtpGfaMO81Tw6a5NNgfKt4kZF4mixevbj/1PJ/q3nWjL+3UnGoHEc6Wyd/KI5Q/91YO2PkC5AVzM
Y+JjXVhSd/5id8kPvmfaAmig95ZJian+/9hd5iJaMKG50YnmSfvfHrQwcf1Lh+Gsg3P7Lcbn3+hB
v+9AM2llnSHnFg4RdK33JCir95reNKPq2AfG0tIqI/fOUUN9O+dQrX/9yrzfHJbP4lj/BiQQFgz2
n1e2HoLdjHO2PL71N+Z+okOlHRpWXIHrpsFw+evPe78X8nkLFgF0gg+wwAnebUbKoHKgdcfn0Zjg
NeKkF2K640jdjcJBhxsSTO6MgXUZMG9dfv3h75cHPtw1ffoXAXePQfy7H9sYVLlVC89lVl33ymib
Vklu9fTilwJpDGf5GNrm737yv7jELleL8yssyuBv23/XdqkaAr84qsIa7zNAKa+MAlggZKJA3Zt0
3379M//2gQDmFvUPnwhLDGPnz/c0NZGrc8yS4E7C6sqHZ4iUjQZRETjGFyfsvd9VGH+7rj67oxeg
J6KXKolX/fkDp9YCnhmO/YGZLOgFzSDZvqPeo40VDIK1cdKJdRvkpcBJnVnnBrv7Y1nT7Fm29Rmp
qt/6526yYYGr3oXLUNdxew03Z/zMav2bp4Bigu/z44iHF56ZBu8+PUnJy/7u+5aEYkdp0XEu5NQu
LnTW3fCqjUiH2EVVg3KzwfB7sqp4ypmvdq514R2czgZF7cE2Y887JQh3joR3uy+R07J5xl7Os9SG
dHALjju3hFIU8akHVVtsv89kbJRC6yZz2YU1wlv4GCph7DLZc7Ajtse6RQppqO1bi7c2pvFsdQRM
hbhEsPYqOkpfaRnU0wZZ09hvORdiG1cOTTuPVcLbJEGfycX7YTylOXPrc6NokB5VmDZ0Cf0Wo/Pi
GIgt6w+eUlTgK4vMxfGmE7IXH8dyGq5LM6ZU8Vzmwb0UgubGshAwmOY9Hft2vDeGbryXWUMXdyS/
8lmndv08K9q+Hg5bsG99T1+8cPp7s22ZqeC2Z/kazXSJ0FHuS6DM8UxRRKGC7IFRDeFCZ6OhVYq3
Jtgkc+Jip3FtBs503NFRd2isCE2hwnorNrVQ/FLgggzDckzTa0J8wkc7zZbWeDC4L/nSKwvmnuu2
NKe15KbNQSMfh2Z2X96qtrd6pnFwkuymKuH4JMflHNTSITl/f1ZjMIMEOUEi0jdJNraveVpR8zHU
rJ/tCa3pvh16SgeDwyeGCrQKxTFrjAZxtgcs5s1rHj+9FVYIOBnikL9JZ7SYlhFYX3ripVrmd3FU
8/Iv9YikC/RYg1ICqlUuBdOI7nktQJFdqbfW+yI2Bs8w1cOm92wuKW83TBFAqAX+3YxzVQ81FnRE
bDlHTYAxE8GaCjUZhKR3GTFSe7v+YuzQ6epA4Ov2/Q0cKgLXGiq627f/pgvDcl1MZsq6MccHg9/6
MWZusxkiKXe6WWxThOgGG6/LhvrQtmkYXllgwep13w56kzVjIJmm+JbCxI8iQhMGh0f3toPlhu0O
b6Q9PtReaeJgCQlt7HfM1yYc5QZ/gAQXC5KN1fn9iK7UoHBr2y4xmC7odNg0kTGFZzjedCbBtaDF
KGPdhdc2QQPPkCmH134yGiAsZLcm98NE3MdTy+WP920Jhbe1YzgZs4kDy6D6g+CQ0fhwe5fr3F5w
W8acyOgohMiUdtIBUQUU5IhQCHtEkDq3brAwyfC1QJ4bQayh/vYKXa3jGlsqjszpVriZtwaPYn1u
TXoetB69VTeN1h1hld15iBvgb13Yu186kRHnHDvt4KwjmYxX1Kv9QQRVBKwQizGKRPTENMCj16Zl
2fSgAZzKJPZuaxMG90rPYrrGSFpww0dUUCTeMucr67l7lUD0wKUbFKUbHm55EgTboWsXfUsGte+H
jw4NaBojhvjUxZFBQGXzUlp+SuypyTCjwXy+MHEc1hxlLljyKXPb19ji/2D20czKAJ6OWzss4+Tg
GcxOhlkxAGq7+tm1GCYXzKHSlR8FxZJ0yZBrHuPw8W1e+DYWm9psZNqZDS9IlqLHFM0ZA1o6Z6lh
pk+MVXix3gaDoYmUK/EdRoS1XHo7Miw3bKPVxXOL7ZwgFWv5GdGOJk/gntx8JjFz5pj1pQAxPh/n
WOjg6BR0WZYmGUw3R1mKvGVm/1/nqHe9rSqzUy7r8How6uheMRY7RoG8+HEMY6BTL9BOltU/sR5h
qOlNqrlOYNZY593aSk6yqu0v2gjh4+XxYN7UEiKKTdog6tN+OLqONvqNMzTWmvfSB5tcqWAnkQrc
MTMa9W4W9mMRB/WmGlssr31BNquY7MZHNCbcflU4YXmLKlx8zS2H/75mx1Kf3Fja4VcZDIlaNU0d
VrsZ5D7whijTYp0x4r8GZqy5dEVYI61zo8+TH1SHRJTBnR87CNr5SXvfqonfneywfa7GgFqk7haX
6ZCQVWv13NYGM8SWJAAoHLHII0V6YzvB0E6DWwOVzqPCz11sDGz2r98HduEycc28mYem0TwpbYTP
JBqN5VHSEdj+KK6s2+8zzcazWdNTyd/zNkAEPyOv24Fbs85zuUzMdcp38iFarpIavPQqzgipZqof
yWumB7RLIjtjvVe9OkxxzzrYuxGKAAgLwTX0RpxAQcUnp2wmxRp2LcN1h4/33AHUnD+xj3NqZUYY
zuJlntJlirMskz4kP7X1347zS8xBfL+AGcqVrgdxDWHJBHyyaAFUZ7SvJb5z9CGO4omw5wZBQ87+
2CZ44zegVzgmTw2Zv5u8c30qhslhGvX9a1mlS2ugiVMqidAw2L44SVdXTc448E0J0PXUvgVWJMgK
ObNte7AJp8XQzYzyxvIiJm+mktXzYDc1Mye351snRc1vxejJR5YKKOqZ9k3eslt4EBWhT8XR0nHG
ZdL7Pl4e4Z101hIynTTu9BAalfvsxRYL66RQNgy1grOSAfChL6qt6DKgYZ5YN3PvWjB0bVkXfesh
BxNzwhtpfOtUI/coLSWGY95ia/M297bHgcciIDNHrxtJk81RixAjUiNTS+ULWgDRmCxXtKm447m7
zLJ1HTAyhfPZlQ/hckfT1OE26YInLm+5jYa1hKp09kwzdOO2tZHAEATY/mgZkwCqxVbpDw+ekxj6
ofdG4rfXyRBHcXAGhCg9tiqkI9i6g4jW7m7KEiOyPqUB1XK0H4cOIINFbys3K0ILTRFm6zAvEuxR
i7bCm+x9YWCpXvl2bJ4yHFi3TtH168SIpy3/A/hJw+aUp3MNHDVuzhW+u2OGYoOev0xOBi3IFSo+
tp4pKA6RjcdsGn1jl+vhjYXoAbpZ0oV8eSWmNlw3gNbh3SQbR0V6Z5mRRWYElipFAOGx6plARF1u
nUvBEgMerENb3mN+sjIqks4rsm9GIggq76vwgI2wQFLQ9NWGN3BYsyp8K1XzzcinO4nq4chzTWGg
GxOkRW0C95h6uBcFxICpYNaNaZPaOGRMo5d5hklMYhMP21GIO2F24gbbVfmRu82+XI75iZ0PKws+
POQwsHCCwttGMr/R4IlWDpfqzkQ48qk2PA0a03Zuq75AFMogjQKS3JIcaDz0iXunsM5UfuXWJhn7
G7mP7slxekESW2HL1CxXpT8IBi9GOv8Bv4YbIuB8ZTvXRUGwKbQJ3oKKAEiBwQ7cribdLytIvHBV
33QTPlrUK93YxtFzpqa+aTP62DCLWW0Sb2kezX3IvQ/JCG3vp2xIE+JhafH9+ti2nDp+OpWQMsKB
w6WxQC/vbwDoubdTyY5XH2r3rejvRxQuaumy/vpz/nb6CVDS0aiwXI79goPbz6c1GcadTquuPnxv
2ml6sZeGqVz+XS8Fv4yjy9ty+OvP/dvRn8+F4AKfhpMpkMR3py6O5Dkh6WON7Tb3XjqDBJ+iHZnh
D0iG1LYqyunseTFrMXngVLm//vQFhvju6iIR5FTMC86XeN8pnaD25IPlVYcBNSqz1kDZFwZa1VXq
t+xZpMvyT7qpHEuWypsB+l/jkf907H7bsSPw44e7tXnpXv7xHdR/+1L88d//dfumHd28ZFX38nPX
7u0P/tm1k94H+jdvXW6HMZO9xIf82bV7S9Febq1p4/78mbiPG4OOHYYj3imT9g+P5Z/KUeF+kHTz
MTyZNtMiZiP/jnJU+D8/YgsdXjg+GmzeXxzYbzauH+c8tJ1wP4y+fT1TTEfzPkG234Ect81VMbU3
BmftbV1QJYDWc9Nmhax1fkbv5gHkTqxDiyr7msgMvZ0ao9hFVA/gl+f2porKQ6wcfQqawd9ADPOu
Kl2C8CxbmO1lBPM5CZjTgql66FEJsJVJ0DW6AjVt1U0FgoRt3muJB+Hvs3Y2IspyJfsQumRDsi3f
e1zFLoTJJL7xqJlPthT1Km7Cj7AZ7sa22ixTkZXA0Xpo2tpB3A+S3M+9k4X3FBWh3FBcvGqklRud
1i2uBpWulVNON6GKIrT+xHb0JhYmD8VJ3hpbhqHWDt3YvHerhmlBZO8JGimf5NSn27bOEggBYpuP
6k5lk9iymncvyu5QL/oF4iG3VgenoHqCiQfRemoEU/xAAnzQydmn0twUcBiQPUIaGqqJbbuu+0PU
pXdqkiYorGxmI4OewNSUyYdZO9sYRw+KTMNdDYUGOUbI5wn9xE1scebikHEGzAjxK/T3stCHmqiz
VZjbCzyTXFPBnrWxQ5PJSQo6OJ4e3a6f1n23/Ig66zadhluZTzpaK9fwqFb016KFATeOAOZLK7mq
qdjWjj1uq9nfGUle79y5KTc6QwCR0OFaNfDbZChPHTzwdZDBSkvm0HicHCRBHLXdbbtgYxw9jjtb
RBLQeDEdbeaOFz+tCUC3gn5DulKzA5rs7uzWYNI/mmJTLlQyN6Dw0TAhG9RfW3CgX+qxFleNERyR
ARVr23WajW7VsHKQIbBE+3CLERrkhDFnaXMBHfQYjPM11FJ/FcGo2BklQhTagqACoQvMbvolbTqx
T6tQcUYfSvBoKSwgW/4BcDLddL10NzwTF5jOIPd4JAIVfZRVCp07yqZFqJavs6hDoGTNa8BhwGs6
90gTzPoyidkCMd1ega/5Ok9i3I4cq7YplKuDWyJzhJEJLz3nWSBCvdn4US0O8Sw0aaLTCIuOf5dZ
CkcR+K3MH8MNtTZ5c9XU7GF4i23lSLHziJ3ZhU76SZGjcUOvrNg5wddItuZpjHCVuLVnXHKs7gsT
NhYb6FzJGbpmsC6xOiAUiqd9nUh1McsRg4Uvs/PMfGJDgtZN26l8F8Dm5GQde7sZqcLGtU1/W44E
aXUE4t5Th8xEFGXFlvlUvNbYmzZx58A2hwl3tBCerJMo6A9orI8dvpArxAR6YyCj/aThT+90AMzH
RpC09iI5bNyhaFamWzGadFPz0xQKc9UZlseb28y7Lq59TMcz2uY5Kx8yw5nuQ/QPJwsBkwsR2ItR
HBtZvPXqYNiMXeGBnSVux+F8v+OrwjQgw4H/0LguOZ3uq8y7Ra71NYGdTSY9+o2+Iddb04rZ+DPX
s0Z7zOkrB1TmmN/GMA42BMK5p7oHuph63YMZJEem2N4pmH2acco9e7Q2t2iyoSLKsQF/mHsbQYtr
ZTfyn7rLzwkidPS89zn2spWZJtZ+Sow/CjFPO7xfV6jZrgld7VaQg/aU9YuiqCx3fmSoNWePejMt
tWKMKW9lieSlqaJhBc3koYWaf/CX5kieYfkcAt2tKbSmrZ1U9kaVDY9U5KmbyfZ3urBfZLOcNJLU
WfdFSy6tDaGu8OVWEy9Hph+YK9H80WN7gloyhbeuSmHL55Z1CgPQVWlu99tsQpoM2QiKiSyCA6f4
uyq3v3hee51GIj227vgYDK3PxBf3XT453lGbSXmRsn/K8Z1taLX/4cXYafqQxIkhyi+2pa980amF
2XpKKkIt3KrKUWJ7cCIUbE/aLaETB+uwab4ppclnkwLZyqyrvRA62YQkv2+bocuv0Y6rvRhVsHKd
UB5yQj9aJ/4iJ5opk5gOVV5aV7MHF723p2bXBTmqrIBPLOf5grwzuW8z7zq12IRoF4CHHuASZlaU
7xTBliuzcB8W/Tptxya5mpr2GCmy3PveMTj4aEhKsKI2JHp5z3k2fh5CDXlm8l8rbSOIj3KAmdjZ
9mM5GiB9QuRQRS/vupwudYQbqxFi+eLDTd1w1uro8q6L8Fylc0UYWLIbm4R2OCkcRys2nrSs0xWM
jVcHgAlrodbHoJ8Vaw0GtSkMPRBYY3KK0azuI4NVbghQ4gPWLTgD284+mR13FyEQwwpWg20UtbWP
/PRp6BOXnIvgMnXtFbBQ3CJG9M0xav+Ul3m4iMMA19aetXMrP9haojBPQc3xoBLs5DOr6k4hktoM
wTQ75Ve6MmX3SSQwmPAig5uRYO1Q4Yt6PXZNUA2PnIMKn1eRzizkz4anrwjuaOHIAdl9jDaZl4wG
j9s6h8YGlWmt/Zps0U+ORvEBgGWaVEuCvdtWrN4ZiRv1kGCetEP37IjC99Rz1Y/lXJ6U07fQpdJq
OfxgkMs5JuerslazUv8xLH8vkn9XXiO3Yoz6/xMD7uLkZ1bA9z/wZ1kdmB9cFFMm1TFjMexTzMn/
z5AVwJZEihM4f+X6/TUMtz5gkbJRFVkQB/Hwo0z5y5AVfMA+ZaLBcOhd+MtM+d8Yhlvvp+G+xPJs
E6jFDJWh3fvhYjgYUR+XrnvkPFyHGzudM3JO6/DkCtGT1O62T5I8nh0VFBTnYSRJOKcdzcY8fnJL
Ji3CS9snk873EwAb+zez1veHWr6dzenC5Qvic/PeK4OkDlRoDVIcoZRVL24sxvvGjMvr0h0ZGpGl
Ou1lbS7ptRUxnT/cxfvvh9cf5XYI2t4fatEIMMdeTkU+htrFMPfjiSOMWUY8ncAsjcLPRQOaEEVK
Im8yqSrwdLXrX9tmUHpcJs+/GoVMPlkYpr6Mczm/+rpFW1zPk3OKcrIPM0/n+y5XOtvSjfM++lRR
03pEuwqjrejIonbqHbUyaaPwaRnaF6zTjBaKu9ieGAL5NI5hHCCXXA0MGzZaz2BmA5qDDenpHjV1
6tnPZJ0slG6QSuiAmE7T+97iKdTnuGyhTk+ixGXSAUcG/iRlvKZdgdo9EeaToZTB4NO/aCAkcHvn
hj3Y9+ryVgkUdQY0HPqIldMfJvRJa/BYzipFSgutwR/6ZkX2S4z5twQjDBz5c5kuQwoDTOW1O6QU
fWrqnoIBbjlU6hwZLgEvY7/iBiBQdbJpN8S5tx+lnaA8twlywd7fnBfd80dmFYm1SaMGPkRleggc
fVNtAvwD20E7Ktn1KBog7vIqoTIIoLqxq3rMdbEeXCxdxduy88lSloHMgTFBHj6PiabMA9LWhpB6
gbkglwiDxRyLL23lehgitpwxnSuSm1D+R1GyOF6Rs64Yoghua2qIA3WgbaxygZZ1cN3PPpkE29j1
yvusVOMOS6ONyJWIS+opqEKryBytHfEFaqegu2Dgs+F2gvh8bWK732VmssPp3m94U+UR/UxxnpmH
MuqrdHqaIapuArfzXxgZ1oe5MInezevuMCVkr+86NJk09FMbOStb/kghz+kVQl5qXYVGMJ5kYDGd
ShdZ7RCzCeW+G/8hBrO/s8Bqu6uk9Is/kH4xwKPX7nAcSgAtE7jU4LXuZ9dZeb7y0g3v3gOTLUZ2
msgnutmgcr3hwVJFMtarxi+rfg3Yv4nW6RgSChbUXQapEaVaAGwr3dtmNbziDyosplRxQWh5DY/D
vGkbqZIXkqzy+iBLRGF3bauIk4bMfsxNJyVZg6E64jLXrl5mup16HUo9ApuCftr9swx1CgdYdiQx
wzQGnN5pVRrbitSuG4bE5QTvwycZXvdoRB8mQgWmA2lZtM0NvNuYZEpVgOHXjI2/4IiDW0LgE6nf
DMtgqkVDRmIxzgi2gq68VvFA4kJDbfzSVugRFxEij/poVkeMaNnZ8lk0oxHDCmCjpLxLZ+3f2roi
GMKwJZ+mlt82xaH7oMLZGjAltOEiFhTtU5d4qfgf9s5ru24j7bZPVB4IhXS7cyA3k0iRusGQKAk5
pwKe/syibLekdlu/z7Wvuke76R2Ajapa31pzAWgdefccfBaC/Wo5JMCk8NY7jCRGC19h4Ix47+OJ
H/K2I5khGG2q4ZORspO8TkG+GZcgnJD6aquuPpJy4vhH0GZh9sqjHBWA70kSQtj2yPLMIUQ/4qmw
lidaw0VSrbPJprp9r0IrzJcNK4E5f3RoMDDqkz8Cla9PBMS1iJHPJjtkGl6XaXwuI5Un3UpQi/Vx
mHuk8LldunPVLu6l6UzeMabtSuymARPzSooWGIBv5TeEIhlKu1Vi4UQwU0VuIMIYW1X8sBK26Tet
kzcwLiK3cjY+kSSADF5vrQywS8VVgbMj5ZG4TNy7RU1cGB/WeJFNq2Cn2U44bMqu9T5gkAetzpeT
Bes8AiBLWZ07g5eLZ79FjfEm0OiiusTuHBQb302rVegb8hhZytpmU1d96sz+0VaTexyJfzh7BrLT
HVx2O9+ITIbj3icLRdEWdF/SMRXKj4QkvTMHI7uO7TEk8CDm8ipmP//OInfkshUcnFcH0wIuTtuM
dxWM6NSqxAIT0lFXEmvEOYwp3Bi8pe0YLHCyU41fO1THtebZFnl/DCwLqBg3kHiXsc4sfOQAXmjQ
oMozx/EsLCedRhlXlpVyyvHKeV9CQuXpN7ppqzGH9LBGjtypkAd+V9jd+7d19F9d9tcbx4Adxd9s
HLP8I+HnHzVZbdv700kZyN/I3vO8gD9F36gToPP+qclqBpXrMtOw3ohR/KPvYTfa48jGxWK/98fG
0aZO1XFYUEkQ6L/7RxtHAoY/7o4gXdkeLPGA/atFqvxnb2OL+AKHzmxOsqdp3pY5wga0UaZ1PpCK
Mq6ODhC2ctWDhQIA1bqDeCQLmH7mFKwH1IoHABG0ogiScC8GQa5umJv87GPbSG/pSGk/MGjzXhyY
1KeYA+u5n1JrE+iBLrngpDjRr0fhVxaMCFxpeZXWjSC+H9cVz/yhXvbFzPlvojsoWmKr3hXj1AYv
I6Ni/+AbMXb3vpnd53GC8Hs7W45HBCqJUdkqQFk2dKlyHUS1z7rUi/h5gFpQMNeu6EquKZF3r8jq
xH20EzB85JpfeRIr4m2kSaYL5R14FXc0ry31pcKuxeNd8RRa8/NLZXjoO2KEDGGrxqATtHSk43NO
pIvJcmBLYy64+LTRDxMiKN8nOP25GEi9hE5goAGPo0c7XByaxus05d20bLM4cdhTEbNxCACVnFgz
SoLaRcwrdyC2Rd+EBaZf9agMOHz8pZHwTdJaLusMAD3RIfgwVgyrmT7Lakk/ky+bOydb90U0O5sx
oriTiawco72VqbC9eEUvjsZEYaSR+uFqCYS9mkbJcBR25TGGwL2PnNpC3GIDvbI7CHujxrOb+eTs
3KCeP3p1SpUm6XqIzzPsSI11HzExXbVQCPdVJ4sjiW4gSaUmwTdvUPgx14qAWntDTCGmxsbDFYhu
HCugXyLO1caVEUUVPfuV1I2qQ7cE4V2rAfRhKUDxZWHur+Bh1jd56j5mVRHd2eTrbqd49O5QkscX
irXVBpB1eGrrWN1xP1SEYKuElVGFt7lVze+xJQhrjV2BrQ7Rxc1kJppSlIVPca3sg4pdcSNIoSB9
tSLYjV5rX4UQGvcCtsCCNonm/lQ3PnNwzeFvXLN8IKidUUQTxhFJwrSx1ZpEqqfWFbmeY4kmCtCw
74otdP3+OLFB3095Fj1hXbPPweJpo0TtTO8kgWrOBDW+RLTtNv9qTpKNMD3eBDMJypbbDNP+aoZd
d8t5zju2k/MOGNWmSwdpr6StvCuotDRFYhABWgWqZ7wB62CdTaWqA2NHTGfpzLWmBqu9Y8dePrWd
KvdAlutPkxW/N3W7Ab40/8SVLrZzTan73NX+9QKw4i50u/hUImZRU2AvzwMB5WIX0JnzmlatcRZL
yVLewAw/TbkKdjKtv1B4Gx4w5FK3psjJZKGXPgSZPzwbbpq/n9lgvbenPnHWTuNn7xvgdpuJ1Rj7
VN/uMctZ20B3PCS0Yk1VigKrux/I8tECEZTOaVId7ZHlDOSArrVA3ABtp93M0VBajoXJbakxWSRX
2WtWdHtyF2MhBBeEzwooaLeRAv58NQ31egqnWH8vQK2pa1xHwmCS0k2nygjKDQdp60kyp7/pRfuY
LO1DWgvvs3IqyMpGMBpENibbI6xWL8wU2lSeC9yJV4z9qW1Ju5CGr+gY6O4MjbPlpzHQp6GbNZzW
qF7dwfBX9bRUt2iEy6eGcEyzMulm12Cu+gyEVj5GsXTWLvVGkhlMQ03JEkTXzAGHlx5QUknnyRoY
ibEmAsoQIFXtCboR5HeomF/yia0yvVZX8MCnreNOahOPg/0M9ik52MIjWqimaaYWBze0BH/GbgVh
nV+cjI2LCW5g17K7wmhm+NVdlnbQp+veJPuiPaVjl4CIgIqBCSkuplQdgIOp+2rSCZEsmuwHeOf+
p2wqmKIPic7H+zpQTmvtfC9FSLSU2ObHAXDKOXBDLDFzr/EugwZkRGaJVYvjHt2gkyRJrFP4M3G1
i0d2dV5Fg02W3CZtSYSVbtmCHS4NPCBfhGlVly5Bcw8mp1r3hnptWPPuTeTsYyTCbs2/lERhSuMk
EVj6shqprkTPEZaZn/8qq9b5Wgn5Oakb68r0qGRez7obBhPWtiHrxI9cZNcT85TrwM6yq9gARs+h
+jXG4wgYgi2cVOqxMtoH1RDk9c0WvFvICSJhCLJLkJb2RrIEd43ZVlvhWrHN8GbqDpGIL3kG+wsp
OUQ0b03ohw7zIdKPO37vrykzm/vGwqMSs1F8F3kmT5C4rU9TygykxRaRXzsVHC+nK8frqjSig5g0
rtgt3H5P0qG6484tsNIE021CRulzoxiJrKzazG+yXPpPkRvKE++Q5t+pBpfjMFVE0neK2yIUzi7X
zT+m7gAyUJI2c2ckV6KNvJVbltW+H9SwkYPqX6yWMurcpyhspGCo78xPaVNn64Xl8WrEpDms3I5G
Iuk3CN5dlW2IHFnUn6nuq2mP2XYw5+EhNVxn+wY6qCKUD8ygPm4fET6gvHYXxB/I0AEjuLlLqHuI
UtvcpotuWJIW41DRxuI4kUPXXUxOOX1qDZl/aBT9URHVWJ8LXeU0L1hteex9iP38S5sl3RHbrc7z
ZwC0HP5bqMuhZtIEBxrWjaNB/GkDhMjagfgwYVKL9DVIfSoV81jse6eENNeFOeUBuU2oO012dZ82
RzzX9XagKPxArV238xQ7L8EkB5RgPJ6Ttw6sXDE67HUxlkHUea10WZbtdeVr70Bb572/o6zZXA9z
7B6m0cah5lwvEstxqYu3jBoCHB1Rr41R3w0D7rySsR6nxWXPI1qsZvC3ZiLnVQz+b5dkCzuM3HC3
mVFdvLq98wx8gl2zX5jzMlzIJq0Z3Ps0vZ4I40a7smWOCoIegnsCN1rGGJGXXNeN5dd2IcR90Klp
n7tDcJAz7OzFLu5EVt6SZI53fWEkVE+CX3Lz+S7QrWVZkgHh6+tq0y/g6mVUMW+IB5prRxv3m/Ds
G9GDEuDZ7r3rpZUclpRy4MAxvzShS8/crHvSCJmv4P84LGQZLWpkSu8mHBKvSTETkBbcflUnDq4a
yztXjD6LMdjk0RlQ5IJ6OKqCOEiKVWAVJYt/Kvr5Lk+cDzL0Hv89S/1fqKGWdP4+lXbTfmH/8oO7
5duf/C7DmybNsS6HFY/OWBsXCVruHycpS+J8sbFPEbHmRO9iPPlDhnd/s0gV8Hee4Rk226I/T1MS
hR6Jw2NASegY90vwT2R4pPsfT1NYVrQ1DaHbsNA8mRb8qDVn3bBk0xAkt2mGSBOscYQwdm2jzL0J
wlrKO+k2bbenD75kUB5Sq4uVYkzcdRaO1aQuWAt4hnsZASEcyFlv3/MkYgPw3mEKnBlrF6DNqh7L
7ID2YUy3fd4YnwujnpA3eTgk/hrsN4h0azArWBUVUyp/3FcBXQYF8MBTkZY0feA0pqaio+BTaA8Z
1RPRifqDZlVVEXHP3svvHUTefbRUy8YOcuMGbA+aIFOtYeCA0/KEWfKazj/aGMSjZ4hPvqK6iIIh
mgWZe1zcmNrVBFowxB9JASs/sg+TlqqQxjGTtKUb37een8WbrlLz7TgsYbCpralot3bNJ0YRXyhl
65q8psEkjs8NZ8RoTKJ1H03upwTM8GPHnDy9OBYQJPhu3k3CEx28S6KYu+cuHI4elzpphUAFdOAY
UJYePKfXCPuwnp+pdCxXwB7hj84qjB6wLYXBCj8DZy4Kf8dj4obxeZkUkAiEa2fvSmUcaewZtwG0
5BI2ZlqYOw9CAwJ7Ytfv55bdZRQ1mIF9byxOoitB4AnHrykjCBf/xs8mj2KDnL4atgcJQo6n4o4+
NqSdliJ6b35BiG/cWz6JZawtBFbwjXmsNokx2EiEbIkKkcZfvRbDRRwl2YFmwWE3RbS+OU0ybFDJ
vbtmQekn+ZFFG2vu2ae5mJXmisG0QSfCnXCCaVuOBa5q6TFeb1vH/TzVAcFnJIgLKsGCrWmuipix
6IzkvGtKUV/JyICkYpSD4dUnCsQn+j8DB8oek1aAFgyEGUDVtzJrkAwW0LZyZdggdUrOqZgdgOF0
uMPDDB/PCk3V93UFkbR13xjf3t3QRVyrxRy9ByzaCQQzoYL6CfO6R2tr1Rmk89gUrlpDg+iwBHnd
xrWirmI9ClsM73UUfwbbO9dEkr3MYxWfC3FFdW1EaYiv2AIKP7kayz4+u2E5fbSK2GVj2004yfCE
z0cVzdiNMS6Acceyb8SHGV9BBRWH2s1Vb7IZXU9LJPqDoTGlZZQkt4kiFMnma4xRT9uw4Jcd+gBh
yKAlPX2wFbmHOiTpfrUsydBsLCHtdRVzNTc1AFjWnVK0yyrlzBLdkvlJunXLIuZdq6VAfugcY99m
HgVDkR3N3HFSjOvUY3OeCy+5gNHNx90YhnRxYGN1gUnk/vRsJR17L+we0UkaHeGSPl3uGMG8iiUo
+U0JujfWeOtm59JXdsfcoYmLfhfRhPaswsqgAxZ2zLuF3Rk2hrBuyz3/I/kCmON9f+BJND/IJlDV
0XKwG6yR+y13T+2URQesRsjZVd1+nYjPOAO+dDuBw/owZtZYH6YsNivydrPa+LVA++w643qBEnsn
IQFwUpVBWmzTiKeZM+BZzuYm3S/K9k8pFZzZxp+EUlfKnJiJEdtfNrxStvf9sNuCqw3ZinOtaETh
9LWxFmnfiXo2xp09xPnGDVLrXLllsLX9FKyEAPoab2SszHf1IpMNpCyL65zRKvCpbbz0Y2r04tFu
8/GFve3YMoCjYmmKpBo3mKjtbWFyOj1i3QMFCP2l27qcI9oz/wcgr6bQSCxmw/UMmckHW3GScI+g
Rs+kmmu8TnPOBAo/GR0OeJ8izqltRMKLkQBdBS2OnbAvpogyNaeA/leV9UC7WBnm78w5sp9AE76H
S0H30jf+XEAXwcH1J+/OdRizRT1kod6Km6MXMGeD0wekKhdOGK0rBX8Auq685IVFihSFojCvp7aq
aLXBgbL3m8p+bnr1DG8PbFQPH9rcmAmiC+EuoydhMUKPvi5o8rgss9nd40enMKRi/YruTEXMAjeS
zOdlPhQ2nZCAuDjdReEJxNPkX6Sfmbt/91P/p/0UyvDfatO3X6g9mfPxY5n8qE9/+8M/kv7yN8J/
mBgQMzXy3P/O3KB9DxylAzZQ2r+gR/d/7KosdlVktfFE/C5r/7mrsuEDmNzb2BpMgrLajvAPzA3W
W5b/B1u6B4Ld9kxSyBgt3J/dDbSxdEtRGzgVvZI+YPY23OJOPtkXK1RVoFmHpo0EnbTFburdJlhZ
XdseOSEyE14aShLWcW6IAE9rnzubGDengBQeDQwbX2tUiZvJdeczQrOxoWJHmauFvBxKnug6Urmz
3CxujplU2MTptjjQIKChmaBKgV5a9lphQECbWWVJelzwfBicNpblMbQE9DgJV3bbBpQnbVm7mgeo
pqo8GE1AStRUhvdxoZy9xMyFD3VVubY76eNbRiYDl+UQl4fEW5IvwjSj12kRybXib56duaKZlUJk
eRUXeZgSSGSEuAIX06GYOBFYK8F4mgx3fh7tIL1Jqri/HqcOt3OYLhSYcFRbVf2otuz0sNB5EV02
Dl/KWnEmJnjtgu5D1Ud7qulLH3PHfvRbvmZTeCSkQIUbp5JylW3pwcuxrCbaWgHfvEykeZqWoLjt
he1SEbQUd8aSV7cpLpCbGG4jxbBGVp6YR7BW+wsmhCkG+42FpF9jArsuPZMu1dlzEeIo1lxSWPjG
e8wS/dVQyefOifoHs+tKf4+tJMhZVNOIIMrgZ/uyHewnlWfWjli2vwfomKr1uIThNcgiumpsA0G9
Kpdrxxm7e4qq/HTrvkVldGiGlbHcysK898bbQsdqukk2tMwYt5Jyw0rvDewLktPwotXVx7aw1c3Y
pVTPkNkRnd+vnbcYT0ygx9bRnkCHfHDDlXeODv5QMPaeuDGlrzoUNOt4UKmDQvNAZMgVTnGYSBEZ
ldmvsyxN70MdMRp02CjUsSMGp/ssZVZcSEyKMXWJG/D2zGcDnVpKg9DZDTrJBNjmlc4nsWO9IuwU
69wTNzlTQZ2F6nQqChSnvTV9Z9pQ0yix8jp3FXcbrWB01epcVeHTTUvy+XkBw7xadPIq1hksR6ex
Jp3LigYSWuZAxhOIvHjmiBUda53kcvK6poaAdJcHm3KT6sRXy7IATVKnwMaG++YtGqZ0SqxmgL4a
SMpu0rcQGU4d5qI6WUadl7Mao0SSN3NlMZM+o4lNJTvMKJO2d5jUFZM4/ZZZm74l2GZBuPzBIvc4
PTgsq+TcHKiC5pMpuRe2hpMmZ7c1vDuYk2H8XsmF/Ndgprm9KwOdYM8hxfL6Y3IJ/NnCNFVXBmVC
Jnp4i9VTlwRUwnmmvKxMj5OuXKGKlCrVlQJZKst9C0xufBiTRE4P/TdzRfTmtMhsY0xfsqxvl3JD
UVJJx0HsdKhctRvQ3dtht9lwm0XRS2EmNGimsck2mA7DgiQX/nxjq+bF5FBnJkqbZafZizb4SNmA
E37rs+hAjbV8Gapy6l+9LDAzl7jxErDE50NPHWhfQkLAHMOpkv9ww+yYEt5jtMd+tA/fldngssds
OPSurb5lJAKfVX1zgv07Rf7FFBnXm161/vcU+X3SvVYlCvn34sfvf/WHB9H9zccu5bCy/pnf+V38
CKzfiKuhcQTY294mxv9Zpr3fDHI7kpWYRytCB2/j91GytADy2B5UUlficKM1+p8s0z9KHwR7Agcc
D0s06QeyeT8n5iyTHkZ8Uu450CHhN4yLQ/MEnCfGO+u+pcT1uy/oL5x9f/WCHpuFAA664bsmH+x7
X1/Gp8YYUzhn27FYSTWllrsd1kfuN4cI3srl718Plei7cNy3D4hExPcFxUg3w/z4ekEKuz7AXXX2
qtj9mAa8gK3TGJ0z/grR96Nh8u2luNRca5RkJKuf2StYk+JoyEx5zgqIHYmXtgenX4hbcuQFAsTM
58nLUvPyfwg+/sWn5E5yuBsglQXezxHAqcnG2RCtPHdWigvHr8kBYgWC98KAuVj//Vdq/ug+ePug
3IFsLxEGyUP9vLNTBIgKTyWSqR620RXSM8OjKTVgrIy9x5mztMHIngqlmCHNbTwCSTR1XhyPklgb
ml3+9+/ovz8+wUeNk9LbYfJzP5lFU+bxIH5Def7GOQkIQO0NAFP7/8/X0rYQts/S5Mb56YZiQkF4
fp4lx2Cw2YMkLu/1BXA4jYz5+4+lfwv/2UHr79lFHfCpEqPLwTcctvHf/1aSviYbXA3yPIbx184C
VzfQiPKLq/lX3x0PIdpleDGeUj/9IFnfJIauXJ5xnREZ9UcWR98F02Iumk7+95/I1N/Ozx9JEzQt
PDJ8hT8bV4jqmOMiTPucWgkzLCz01ZnuWE2rIpjy4oMR+ihdUF12ErCbIAd0jEjzHX/xNv77DnYN
yWPP0D9VmF0/3TChZVpEGjJ5Vn5vnWz0LXDcYeBf0R7DHdoERbHNMktPMxe45Mw3+PE6NeAOniDt
4e/fzV9dAY5KAXUDXGlyxD9e5ozUI5UahNLeUD1EPidqLwaA+XX7K37WX70UGWWOQR5Li/XzHcWE
uK1ar7HPicPXGwS60gKhmke973Il/v5z/fio5/EtJQwqTwOVeLn/un3ruK9yQB7iRPcluG+B5+il
tOkIWHQfxkhJrP+Le5nCsO9vL/2S+PmZFriccbnAjn5L30Ej4S5iv2I/fDJC4C1UxSLndLgk7l00
qPukC7mutgO0MfZT690bMalQPbqUKEFbIHk2eE1Z/t6eIOBsdDhpscA3hICDAD9QUfyLL8l5W2L/
85NwWPg9nqbciBDNbA7sP11+6kFTqQpbnoj+FTRbxsuuSlwSPWaXDavKKGYVAQ9J2ypcV2k9u1uc
Zu4dlnEIXKidvEfG0lzIkDPWZ2Z2/WcFqR/XSrxofgc1I/HGaFNzZPetC0LMKJAfm5h2gZy5xsFI
+bPWoF/BmzXhv0st+zjptpZ+9CosYdI+tSlfIMicdL6NkhyYF1MeSjCWWHBID8LGPJg4ljisUMYC
IiSAfUYFQxLajPgTG52xbHgNn28aF8p821DlROh2lFQlY3QwL11MLImYr1m/zPhLOZ1DrHNPE2iT
c9dHEOLn1oSb9IaYy9K8efHq0qpPbLrne/QMCF70dtGZQNQ9+WDOgWasLMR5MlJswMMZtHPv9Zn7
MUt0PYFMLZpTzICaF7PWK/RITVoxZ9ZrTdXHgQhfc9+6nAidiQAk9g8w7zx/R+Y+yOfF2pwxMgi7
4UeqfP8KkIZA3pZ8o7peZGbUuQ9t6nDajnIAUVk0MbyxQwNM+PddFy1P1gh+6Ft5DC7u4MlUbfc5
ozWM4awN0W7pQo7t/gxAa6g1xJRaYPsIKohvuUipSlh6vjc5GLg53lY5Kt3BrXV4YldUzLbpAUkT
/PrsedzZMnYZG4MhWLxTrDcmENCxZ2hGl5FalElUs6u2qC1QyJwyNy9N0nDXcPyB/ULDNb6lNK2x
tlf+jN3LCMG+1Pp5KVD6wYbJEfgMZl3eDAF3bWPAn/PZrWJ+f5URARgtFp+aE1Fodswb3DmsyHxv
vFmy3vQZcvjKLG3u5RGZ96mjoUJ76GGnKYGRpDa1V7rvqTDaIcGy6eip2qM8xI6W64UIWbSmY8H5
OFbAatx4ADnflS0ygzObLeTTxTos1HJ6Gyty5YdyHMt3Pt3b1xQ255sGdKKJnJ+b/s5MjPaU5NV4
jPBX82/JlVpP5VING6ML3XfU0pCaM1wd9UAjnS++4Rt0b8cVYkZGlxe6Oek3R2C9Kpf5XRYYzpYB
T41t28DDoSNmTEyMrrzr644JfxoOxZfKafuvvlywbVrecAlch7qlWekWvYFuwmm9IOpsJxgOfAli
rp9dsNvdrnNm91UtnrmBJ1NeMW9po51h+960CoY62ZhphT2sGqpLkI4Q1eHTxh8imyC4ByTjmoGZ
u2/KGdQZ3uRm73eT+wKBqKcqp14+uNFUnYi8RTP+Irl8KPMm25IVWtadOXIZfVrikTym8kNap16/
Kce422RG6+31ZhR6uqJHY9O2hcBwE0PZYvOyK3yr1w8mWmmQLO7B9IhjSbnzMW3jbjc7w/yFdvRp
G4tE3BFAL56TbESqnwm6MmGCmw85jFFr+9HrmcrAdxKg66lUHsbW3BV1xb/IFxepYoPHvx3C3M9a
O6YrGURHhUTTMKJ2Vq3rgQHRV76ertjp+gfkUsyWJXwragZDXggYQYgPJoqPfkXuP8dKu4ETJLZW
UQ2PdILToj6W3Y688rwuY+M197rqGaK9tUoCkwyKIJY85LwPUOvFHasS1P+Fx/uVKxsa3SKDK+pF
VnpF03p5S/VIfYuBjZtaMPTuP84hlTrCgjmw6ogfEJ+ve8CI33qXLJu0o2ay9Z+j1uCBVC00onxr
qzFInD+13kBwyB+UY2y1ORYrMH5X5gb4HhdC75h1Q5NEV04rzPqNGtV3AeuxPzhg3/Cp0enzhjM0
TFV3+yzpeQTxNGZjppF9QnGOApPHFs4dF/PdWEt++kPsNAepJCYyx8zqlxr0H2/NG7HgZqQ9X+jb
iNjPwVJamXalgXBm3NXFB7ot/PrrXI8SXKHXh9vc67ttmcrpC6goEi1OJpz3TBJpLYmD7kDNC5JK
qaJkWOVmGn/qxv5jWjv21pFoMetw5vHxTPv6IB6SBaPmwbdi/wK6AQokferbeJqaQyrcZTf7Zf2I
G68g9+/J6XF02uLejeqvVr48K0ibNxkJnwPPVS9fW0FLtH6orc9RH0eflySZHqLB48rxi8dXRnQa
LZUULI7bOMlmTYTwTsx24EyoiRb1dQdabl5nDE6nA9M+4yybar5G4bbv3UUlDHaLbDBXLleBAQw8
kCdREjfdKrPPr1XbypsFd+hNY8rhvkh8anQqs3ulzjrfVv1if6oCdzz3bk223AmtBHCnb8PZBZ+/
moZlClZFk/O4QHakOceXp3kaP4W1mB6mPsruzIEMS5tEzodschGVW3ibrJV6+tvMdnQJ5Jxct8qx
TyKYcATEY9R9tBJcjgUa9rZMnOEMAEiEK4ljtt2bPPJ2hIUHZmamZeGdw5ajdnFe2u+AnteHsbSX
hzqJMVvOw3LX48JDGI2mlyHvm2FrdJ1MTipRyqGLxhDwtkJsXxdXGVO9D+KhO3DKFVcpBK9HI2nh
IAgIA+XKEp6RHQZunsvECv/VHJvueqjrca9YCM9l2hX5pqZyriM/w/Ei5uG2x7pqwhRjZyHW0eiN
d1R4Tgz30hD7XMcj7yVTvb3SiaMrEjs8Rm1jDvp1g7WDBr2C6OA6LyvruvfmxQGf0Zj+1s89yQPR
nL5UlkufWCCgEEQ13U1SNtbWzt3l0A1ect8VZvOIZa578nO4IKNasNqlmlSGVA/II45p4llSb2PX
kwfNPFziz0bRsw71xowdWpDgYg5C29a4cE4p88Vr104VJjekY9Wj0U7i2kl6O1oldmPvfDz/Hmnl
0tk1nedM68pKgm4/cO9+ZTSt3te+3b9CFPI+Ty7TxJ2ByNutO9IxqJxV7rVEdOzqK9PHJtm08TKT
Te/rr06sotsuLWxWuaTrEUEVtpWqKptNrBIClNJrW2h+ZXsj8indWoYb9psgYs8eLbNS1AhWHpPx
Qfb+ORtw9gnpjc8kg8BUetGS3hhe6BmrsC7zm5JKtJ5sthJ3MVz9NWt2Z8pDUWNhHmAzUkjwezL1
Xy30V1qoKfVp639roQ/VQEvmf5OOqGXQf/i7HArpCOrAm1QFvpkgBv/oDy+YIX8zGDsiDODtsgjQ
/EcOBWckOVH4to3eyWHpBzXU10NL14aQD/jL/Sdq6Fu6/Dt9wuG8igRiIIS4yFuwtDRh7LsDZMDG
DFhsI87k7sY7XGsQOUFyHIt8ybZePXQbuuKse362ZM4qAr7mOAdH3/ShQGbV9G7Gt4MyhGPAbHof
7JDBmQEkULmmKYs2abeMt9RN3Ee1fZBZP2Ke0IFfSYXXkN1OluyBREQYXzGVrkz6NtfM/AOc5CUH
WSpoQVDK3Hroy4b4Zm3RlW5HxUVOY/cOCxdNQGyLNjN5mc+GwCPl24+M+b/aNTkWLxzYUc39fVq5
zr6ZHFmu7HQo7hNCkicQO8159kgRrVRTZHscnEx38lJdzZPrHYtIYfEgc3ySjO92fTfY6zSrFhdc
pWFcWldYijqhOdyMStWF3vzxBJiNcj4sRmtsyVaHWPIb58po/QPek/vaMD3C04F5XWTmuQxVsUkV
GYcIRYZMjV48Gz/c9QarJjdMtfVLEzBolAHOJI5DHqBdc7GK88I5fec5wsMnR8ggrEJos9Krd8qK
GNmq0jZJKHRsh7J8eWgcnkTTHD8FbO8fp8Jxj4oHzEtpVtYqJguLc9euwkvdzpaxzas4aZlAi9g0
zmMZslqVLXbxYZtMlS9eqS9lX7ci5C0W5nhdimWqrLplDYCGI6OgVA5SIeeEe1jV/iWIaOuCnEHI
hGVkbKZ9wcz7YHmO2ntFWZYEqaV3owpi0sLrjR5jnCjifuUvnT1CckucK/a+xjo1FbsYkS2Cx/8Y
FPBAB5ldxIylTWwEyiuQLmw2GkVR/U6myL6BKvgXdWAr6m8QCy8se4200HiL9hvqgs7iRJMv2r5q
0+mOWHaxL5vK96IbwiyQgncE141h2culbns8wzPR58fJGDrjQYwztkQartK8CEAbMQ23dmibvgLk
mpEhNdT1lNCg0bDqhOWwNnPDfE/LnLqbsNkXHDNLyrtghkFLzESEiY7e+HAthg71kwIM8RRnTpLh
E/Iw88OAVNeZiTaMx7j57CxRg7uILNd9iZW7Bo/qwFNJqch6Cp0yKy4inS1zXeAvulnGyQXTTKFa
uB6wv5Vgl8oSM4AZH6oS+hMZHTtaA8GZH9owhumDq1y9z5I8IC/SuPaHJpbWJo+K6KaBjXnjNom/
pUG3XgMbLac9bwCblNE5W7rUmQOyIh8STla3Lpz+J5xetEp5bOTIqM9UZ65wdLRHK03DY+xTH+fX
nsBQ1XHmBQajnI0pzJ6yGmruuOTgkkDA2v1M0V9sgfjq+vth9MpbIqrR3iMLG5ujc8O5L6Klu1bn
Oq8tZ9WIaPkmUv+7IP5qQcQtjCD/vxfEpy+Qgsv+h9Hgt7/5w8Fj/ibBPAcuwMpvPp0/10LPJnwq
MT7DgH9b1b5z8Di/6TXK8lHRmQ38tBhisea0io7sm4zJvX+yGP44fSC3R+wU8zXvkBdByv1pMMA4
fVjo+HIOvk+uqohjfwUHwv7FROAnxZaubNPmM+L+tgM0RkP/8+8W3HAYG8uuovAwpCWh/dEIMMxh
aPxQ9sDuC5eMfw4Og2otBK9fzFf09fp+tX97cQYAvkGWFivKz9xOqg1ocoabi1YWVCwibQeHXqEm
Fo6R3ac4hD5GQVHjMC4TiuiXOfmiBE+Jrdu69iZvTXSxgeLTfvRzeitFA3e4im86P+UIkeYQmfq5
rbddhEo1dF54T+P9tPnuprr9JhT/P/bOrLdtJIvCfyXodwnclwF6gLFsy1vsTtpJuvMiKLYiUiRF
iZtI/vr5iqTdoiy7l8oDMRhiHmZGTpEsVt26yznn7kulHH0Jal5wgcklsZAOZlBJjA0539q92Naw
5UsDTYpoRCtY395Vn7YAGCYzNaAr8QjFW+S8StFJlbwaDbwF2poyCxhWjXbVgIJPlII2XmiT1NBB
AwjvbhGcOwXd1SI/F2mhOqO7Q0QfpbffoV+WMJvv4Njo8EAEIB+uHaTAU/q55ZW9cy84vnanCcgj
2jIk1dTGd3n7Tgc1ifZONFrnnvS7oVzaX24mpCOkHrlTga4h2AsKhZnlbK+STN9+UEwk9d6+38Em
au5HDYQiPkscerlYgXvLW1PR6Ic5x/2WfvIBi5Ke1DliGm/f5cj8GVQKSa06uqPphzVJN8FchLuR
c5Fo1NMdZm2ju/5FkDr3b9+oKYztFyvYriagAAyTsAsvjMJqqWrujjV4odUqrQrtlLPHZc1UooVD
FQG8JaUDCA36cPCxKkwqaqEFLXilzj56+bq+jkxz+yGpLNK5Filw4OS4yDA79fpiKaSPkFSrpj5r
8xNtlNEO0WvFgNqzQo2fzAo3Qb1RAwUFmSjVrPTLzqr9i7dfsm3V03tLyg/oCANmQ3tIQCT6X01I
b+RenZQXO/hoJxEJyUv6tKeXQHyD8zhIRY4+/l6GyejUDCAvsnhXF7S5QAdO3WTnwSZBfS7wd2Rr
1/rpFoz4FxXOxq3pVsZXexdFX3AgwFfttF9VSk3oyNOUcpJAVL7XlMA995AugVfvlZ+85Vo7BbVe
TaG+q5zmXzFnwYWVmebdMtdMGG2UpDhdPKLeGfmEpeVfAExHz9z0ozOPBNY01WPnHtDB6nI1Qmd8
rW7xKIGwPXiEU5MI9OClsamLuw2NMbcnRW0bNyDJQvhYUPc2hWZMLAM2hJVbMS39VLjdAUz8zxl0
inBLXAIOf3RnupvqsYK4jhycl52haqpPzZmxQgzfghVYBxugaXZtIE+gK/cEUtEX1EyD7xvVixHG
U1xac7qJBxd1Fys6ojBe+ZtNlv3UjjRwFK4bXq6qVXlTb13rjvS3c5o5/to90SN/d5cTD31DgY2G
0tv0DA4CValZsBgFI+f9CF8OapqPV2onV1EEaBNZ2i1sbPeyLEbr23i2oeV2CQAL8fZkdDJCNBHY
542Yz9M4XOFG0k8EkgnEWjXSfwctQ46YBPPlMogiaj+b6tMoJEvIr0p9q9I4gbKL8MoUzpfJKtrp
UyRJnMu8NvR5Ag/7lxXztL7MlJzQwk5pT2icI53AiihCegxtdX0eb5P4PPA0WoVvSjT2BMHhExXT
fBIHcPTo6bICGRgvL3ZVfu55+gdtFuX0p90UlxnZ0ZNqVGbOSeJpj3rCN08gKH2okvC9PzO9CWpS
AboCIdSTWYD+Cv2CJomC2r0GdkNZGgYNDMrlr+vV8v1saX31ykq58LJM+ThT6+pslVhfUGyEi7Fe
n+5oLjEZrSyKgbS2PteTRL2xy3yHrkLgnsRFXU4ihZxTvqLhdUbh6MSmOycmCo6FGjXkxri8HqE7
MQ0gs0+qkTP7fUSLER6mnAFfDGgoEuik8WkOWrC4CnSCOYbQ4lw61hogoU8XzKWlTZM0HV2bdRzf
ZCN0ZMlSVvPVLlVQtElt4oPKdGB7k0+/q6k8YKZSlYC3Ug2Sf2V4oeq+cmHHbBdrhA5tgAqshlrp
Gf0JPKQyPWQ4M28mWv6sH5LCWP62QoDz0bLT6je9SHZXkeMUSOG7KCAjwnoDXROFHepaE8T7i8tc
ZX+NqgAydFjBBEC0007Vy7Xv2vX2VN1aNEFW6JJSjuryk1Eo63PAC96lEkA5NcLYmKwqdMlcPfen
qrVd3/glKfU16T9YNvzP1TpHQdO3yu0VkmzBKaCRajqynBT9QyU4n62K6nuRJbv4VqmW4elsg1NQ
U6RBU0wLYHBFtChacnKoNUJcmpJvzpRip53xxsmVbRGP7+gIdAp4uCLaVtIvtbsz7jQ26m3lK1ua
DswgVIF/josFImw76E9KDRFnlTx4Nq1ykReyPzfyTWsUtu5HCv4FBVkPgtoO76TA5YOHoJyg34qU
FHDR7RZ4J4J2pWIFH8Olsf2NPgkBxaV6R/MF/MKRuammYUBTIMC+wfkGNvnnOEvDyy31t8d65CmI
dRrYnoSX3G5wv6wwRtPKNXiuSt/c6pSgruwUkEAF9Z8e5rqJ4j98jTM3KXhzaiZ3Qhb51Mx1OldT
vT0zUL6+q+0NOePAoOhGNSBEa8qyhAwm3Vx2Qe4q06KgYcJsZAl1W8JlqG/ByjwjNWPeqRiGSQ2c
cEolp6buboUT185nV/gqJowjy0U9O0yuCopT1Ee86js+cPHZLxLseqxtr2CfFChKmIZGZj3aThHW
MK8zwKsfK25Ai1XUMU/qmU1d1YQW9ZW2uqIfkUWXHvhf/DfA8x8ThR4+iejmozgmipzItNrFNp5S
9q93J/iL+rVZKvDpMQoqyOxbaMq0CiKXSo9gUKZFuEItSbQVitf5Pdgd9DiyzD8xA3o80I/5l2S2
hroXeMtimjRtiph+O3hI4Il7N0ka0coIFhNpkXKNBEAW0egi0VH5vXFnEYl2o6zoJ4RmiuHdljut
jOoW/PP/gPXPAlboIjgyrwesX6AH+utlL2Bt/00XsDZa9CbwLQtEKw6SaBP5lLxV1bECjX4vQ/vE
OBHxKmyTJ6quUHJ8grIqgsdri/yMjkuJBqZEvEoUZwofGPa4ZqCGogsnec/VRrFH9c3ZdnebR4/L
NDz1wm97s3Ek0hJe355X+OIGB+CipNTDaFNyA2dF6YtDOXfnfnHruxOv64D6UP5ruYiP3KoBYvXu
RSgEPk7DyXZRIDrEhEHQUkMToMP7lRmCngJcMCKZbVUnrqMFW/NruiqXzoMHcTFT8FYQPa8nMT1m
/PWVoivbZfQYtym7ZY4KiGtPUatXphQ784UPZMGPbvIEaptxrVArvAxTdzVL7h16ll1bxiie3Vfb
7ByInnlFi0f1l9U2XqEot5pt19lEW2tomOsJW1grrBFe0a7Q3QxqT7T1gl+3rrYsElzGNeihUx6C
Q8qHNMB5lWtXCXCbT1UZ5tfhbJuTvi7QWEYdykdr6domU3pqlhY9wlS4AF85x2m8NFpG/glJ4QRF
B5jcd8bI3tTXq8z1Rr/uFKR/12d6sYQ6sRG2NitndDJK/HTafPz/GavRvYhoQIGkpo/KQb5Iqo+L
lEpp+sTjEr82Hc7v43/2R28P1HW+aO3QA40aMvEES/9QHIAguWeFmkdqnvetEcI5r5U/0lQDpppJ
CA+5G7CkuPSf3oV0g+h+Hrk0xlAdlAaAVDZXe8O9KXptEt5+v3Y23/6b3hvMHzGop5Q5E/8h69lV
YIB/cRYOxtibBRuWn+a4OvjB5sKw7s+C7UAQxCgKCGZzMUtM+4BmAcPfPlNrF59X58ul8PokaDQ1
hrqgiaNt/+0deBcGgEpNgV/RXEN7exBFIh30V3bC66+PSKGm4qAignFsJ8AfH6ucrkg7AYEe1tcX
HaVlX98ZQ+QXUGY20/7Xt+HPCGYNUOf24w/OApC7d6S/vjsm2++KVObRr88eEARhiC/UYMWFSzSs
NYBSSrsuJSyAMeYbk9Il/91cB2YQlhVOYSO+OdBJMHlw2Y1gjzXQFGTQUbsXF7O6vx/ggiNASjoT
MEY7S0NbCTaxg+QkIAsEmU01dbrLH5sEm7OC9DhhxgD3AYeV7OubY9qiW9Bquo1wcCJa7hiGn2rQ
nn6gNhEQDzGV3IHIieCSLoHUc3QNUBUdUxcVzuHQdgBNFgT5Sur1DRt4laiiouDwtM97dkBRhBSX
rgm+V3MNbRYcR3TpkJoEwgMyCpQRnzYC1nV/EmyTOSAdoaudczA4c6Bhr2V3gsG5aBu2i3fUfumD
c9ExsYZE/uiytb+3NxxSeKAq0g6y5oxNAWSA7HfUHjh4Bw70aroktr8Pzix0dHKpHcFaIBhGCcYS
NGhx9XeEg/QL8EockaHOgoo5lzWOuja2DM5/lJiPrwVAN/AwofT+4U4z7UPaEdCppa2jw4oHXwuy
5+gsuPQ4gkQuMBLtUsGNGNgsoCckmzdgRxAaKjb17/YtD6yjqrJl2A6Ctzq89ydDK3lGGsqYNLlI
knXO4EuLQIRK1QuQTHsNbxZcp12a/zx2REsDb9gik2g8W/99T8HVSTTS6YHCR/v78M5ILJps4KCT
SKSzr2OB+Wuug72Ap6A5NkBAEjbNNbwdgRCarEXQKUYBmlTodPa84ntrQSXPAK5IAy3YXINLKfFo
Qj9XzlMghiZLoAOGbL81OareLLhjJonTg4zLMNeCpuDQSc6CThTJNHAC9t/etsZ0/wPG91RYGJ63
CC6k3Z7/3CrqJqlzvrCCmExzHawB0opAgoWOwh8x9rA8BJg7hqw94GzgBfEGiZKa6yClZqtjlMio
MHSrbUBuokaWTza3bIiP7Ip6ercIDl6f9kgAzUGDdCD4Ab0+DT1fAB1eKTG+Wljh62PkUeN4JauM
DRyLsFKU5tvjYGj+kaZSHZS3g1QXqS4YXcR0YAlEbh2/ADmf7swcnGfALCjSs0DeGKU1+9kVPjgV
iJ5Fty+hI9RaisF5iTQdk661ETEg2QYlpJFSY80feonMkmhLJmgrzTW4s1GoEEn7RxQWqS8wC8cj
BjqzkWRg56FvNTiLcER4+G/bRQUvmDpTdyi8KDRReIWC4IjkQmsW20B1QKcDZXfB6pXzkomeqakL
aeV2rR/YRZvkAeYCjFw7CaJ34MA8JE5uaT/RHaOwxRFIGrm5DiyC6PthmSYOUudItqmrAa0FwU2X
jp51MAgEBOTsn+3efsREE3LHJaWoktNvruGdDqIMILsjaHDpIAcJ7PLoLOAtI20HIgOGfXO1h/KA
1gLlNyF0KWUXiJxMXYi5Pe0IpnV/LdjuGH1moLBIVTbXANcCJWLJWRC+s+4iKfsEO8ET6M2COcZb
UlgtXe5xcLPQaVZIrQUyzIjqqgbLvt33B2sBazHGKyPG6pCAQ9oLhP+y8bPYC2h5kF1tl/ohJMUl
gGpx3938tK7ZoGaBJSq7Fzgd2O9k0uERNld/L1DXIo7syNpD8xEEslL2/cmSQFV3kSZurwMfQZwL
QN3RfenqDIOLGnSMgbSnBNMfKCLCN52PwLLat4gAlnWsJV7zHxn4YfmLIItE2zQpiwguQyehhhfQ
mYQDrxkPSbjNYHmt4Z0IR9Qe/nbshL6R6DKnmYcHIoVpppe2LB1qZ3BpFOqAhrQpBJvUkKqdVw7E
xhSKelaXbWpvOKADAYCWdOGV0gJwdYj6lBGa68AtIFxAEQO1PEhTzfU3DOJfmKpnKsjE88PHhgTi
L9JjXJHX/uCJ/vDy9476cPn4808wsJ6pXM0fCk5Ie+/Fc4+kf/eyrw3OYu/HJ9zF/j/vXvDlrY8+
1NP/eeEvkjlU06p53ap7zNt5BJXkP+H82zya73MzmHfm/I8n+fmn3nPuGcE/GTgNDsYVEE/pcekN
Hq/7A6Mb/iMGDubrdJ4+jSQ+YwvPln3kyTz0v8fJQTerFvUsPXYcxsn8Md5/6hZGKj/yer14yPyH
POsN3uCUZQc/XYTz3TxZ7I/cIh+lR+7YRu/i7+9g/OXRt34TsZZ1IXsX6NmJ/9hfhS1aT3bk6SJO
lv1H7rBfsiNfMOO+vz/jqt6IDMoOfPk493oLEI02AVCSHjcM/XXs93ckxyMutPTQ60d/fmBFWkKK
9Mjxrr8sUHbiiJMd9vqlbWqxcNIDM0D+EFRPj9iYvRZUIzv0TYy0xItpbqEqsmO/n/vrnvUQql8/
4Hh5P0e+dr5+3J+ODlEh/8hpOn9Ak3eRZb013VXrpcf3Hzx/Oe/1YuqA1PJDcxakcdZb2V2VXX7s
NPX5z2bTs01d4fJHjB7nyeHQojIsPTTidgc2pKuwyY58u/iWzA+8pw7cJD90Me+fW+TgRCVEfuDd
u4t5tEkRBO1tTMYX2fUfMf7VIkkXPUvVFbN+xODvF6X/0DvGOoLqjxj89zgJnuagiQ/0Js0sPXSc
oDk8mScxJ2V/c7bZ/B9zg5eixh1XR3b4O8/vz3hbp5ceNgjxSPpRDRAAkdKVHjpZLA/p/E2WVHbg
X/6k6e1z1PjPwrGPXvy4eHeZvjjb2hyn7NO34tfHFmJXYvwxN3i5ELtKhezw98z+Ik0XPcult1hC
+bHLflTZZVRlx/2Uzb2nBS1sSpeilB32DdlWyTX42SeyOYiC9VYIQvahv8w5d9bLrL81u6yd9OCL
NHt39OHbfJj0+G910ZSc8zc0jd4c+Vim6ZkK9DL/9KQMcuyf9ZNr4i8ewsU8+fd/AQAA//8=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svg"/><Relationship Id="rId3" Type="http://schemas.openxmlformats.org/officeDocument/2006/relationships/image" Target="../media/image3.svg"/><Relationship Id="rId7" Type="http://schemas.microsoft.com/office/2014/relationships/chartEx" Target="../charts/chartEx1.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30480</xdr:rowOff>
    </xdr:from>
    <xdr:to>
      <xdr:col>20</xdr:col>
      <xdr:colOff>91440</xdr:colOff>
      <xdr:row>34</xdr:row>
      <xdr:rowOff>121920</xdr:rowOff>
    </xdr:to>
    <xdr:sp macro="" textlink="">
      <xdr:nvSpPr>
        <xdr:cNvPr id="2" name="Rectangle: Rounded Corners 1">
          <a:extLst>
            <a:ext uri="{FF2B5EF4-FFF2-40B4-BE49-F238E27FC236}">
              <a16:creationId xmlns:a16="http://schemas.microsoft.com/office/drawing/2014/main" id="{66E79C2F-4159-2437-EBA6-DC6CDE39E517}"/>
            </a:ext>
          </a:extLst>
        </xdr:cNvPr>
        <xdr:cNvSpPr/>
      </xdr:nvSpPr>
      <xdr:spPr>
        <a:xfrm>
          <a:off x="0" y="30480"/>
          <a:ext cx="12283440" cy="6309360"/>
        </a:xfrm>
        <a:prstGeom prst="roundRect">
          <a:avLst>
            <a:gd name="adj" fmla="val 642"/>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xdr:colOff>
      <xdr:row>0</xdr:row>
      <xdr:rowOff>114300</xdr:rowOff>
    </xdr:from>
    <xdr:to>
      <xdr:col>3</xdr:col>
      <xdr:colOff>91440</xdr:colOff>
      <xdr:row>5</xdr:row>
      <xdr:rowOff>68580</xdr:rowOff>
    </xdr:to>
    <xdr:sp macro="" textlink="">
      <xdr:nvSpPr>
        <xdr:cNvPr id="3" name="Rectangle: Rounded Corners 2">
          <a:extLst>
            <a:ext uri="{FF2B5EF4-FFF2-40B4-BE49-F238E27FC236}">
              <a16:creationId xmlns:a16="http://schemas.microsoft.com/office/drawing/2014/main" id="{E35352C5-A9C4-7AE6-48B5-61280BAB5A47}"/>
            </a:ext>
          </a:extLst>
        </xdr:cNvPr>
        <xdr:cNvSpPr/>
      </xdr:nvSpPr>
      <xdr:spPr>
        <a:xfrm>
          <a:off x="83820" y="114300"/>
          <a:ext cx="1836420" cy="868680"/>
        </a:xfrm>
        <a:prstGeom prst="roundRect">
          <a:avLst>
            <a:gd name="adj" fmla="val 0"/>
          </a:avLst>
        </a:prstGeom>
        <a:gradFill>
          <a:gsLst>
            <a:gs pos="0">
              <a:srgbClr val="084F6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121920</xdr:colOff>
      <xdr:row>0</xdr:row>
      <xdr:rowOff>102870</xdr:rowOff>
    </xdr:from>
    <xdr:to>
      <xdr:col>20</xdr:col>
      <xdr:colOff>7620</xdr:colOff>
      <xdr:row>5</xdr:row>
      <xdr:rowOff>114300</xdr:rowOff>
    </xdr:to>
    <xdr:sp macro="" textlink="">
      <xdr:nvSpPr>
        <xdr:cNvPr id="4" name="Rectangle: Rounded Corners 3">
          <a:extLst>
            <a:ext uri="{FF2B5EF4-FFF2-40B4-BE49-F238E27FC236}">
              <a16:creationId xmlns:a16="http://schemas.microsoft.com/office/drawing/2014/main" id="{96BB0EAB-2654-4C73-A02D-826D4748B60C}"/>
            </a:ext>
          </a:extLst>
        </xdr:cNvPr>
        <xdr:cNvSpPr/>
      </xdr:nvSpPr>
      <xdr:spPr>
        <a:xfrm>
          <a:off x="1950720" y="102870"/>
          <a:ext cx="10248900" cy="925830"/>
        </a:xfrm>
        <a:prstGeom prst="roundRect">
          <a:avLst>
            <a:gd name="adj" fmla="val 0"/>
          </a:avLst>
        </a:prstGeom>
        <a:gradFill>
          <a:gsLst>
            <a:gs pos="0">
              <a:srgbClr val="084F6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68580</xdr:colOff>
      <xdr:row>5</xdr:row>
      <xdr:rowOff>129540</xdr:rowOff>
    </xdr:from>
    <xdr:to>
      <xdr:col>3</xdr:col>
      <xdr:colOff>53340</xdr:colOff>
      <xdr:row>34</xdr:row>
      <xdr:rowOff>83820</xdr:rowOff>
    </xdr:to>
    <xdr:sp macro="" textlink="">
      <xdr:nvSpPr>
        <xdr:cNvPr id="5" name="Rectangle: Rounded Corners 4">
          <a:extLst>
            <a:ext uri="{FF2B5EF4-FFF2-40B4-BE49-F238E27FC236}">
              <a16:creationId xmlns:a16="http://schemas.microsoft.com/office/drawing/2014/main" id="{3F05ADB7-2937-4E36-AC5F-FE2026E63512}"/>
            </a:ext>
          </a:extLst>
        </xdr:cNvPr>
        <xdr:cNvSpPr/>
      </xdr:nvSpPr>
      <xdr:spPr>
        <a:xfrm>
          <a:off x="68580" y="1043940"/>
          <a:ext cx="1813560" cy="5257800"/>
        </a:xfrm>
        <a:prstGeom prst="roundRect">
          <a:avLst>
            <a:gd name="adj" fmla="val 0"/>
          </a:avLst>
        </a:prstGeom>
        <a:gradFill>
          <a:gsLst>
            <a:gs pos="0">
              <a:srgbClr val="084F6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106680</xdr:colOff>
      <xdr:row>5</xdr:row>
      <xdr:rowOff>160020</xdr:rowOff>
    </xdr:from>
    <xdr:to>
      <xdr:col>6</xdr:col>
      <xdr:colOff>463200</xdr:colOff>
      <xdr:row>10</xdr:row>
      <xdr:rowOff>73620</xdr:rowOff>
    </xdr:to>
    <xdr:sp macro="" textlink="">
      <xdr:nvSpPr>
        <xdr:cNvPr id="6" name="Rectangle: Rounded Corners 5">
          <a:extLst>
            <a:ext uri="{FF2B5EF4-FFF2-40B4-BE49-F238E27FC236}">
              <a16:creationId xmlns:a16="http://schemas.microsoft.com/office/drawing/2014/main" id="{98772E32-ED67-971E-6225-1ADC247E5ABE}"/>
            </a:ext>
          </a:extLst>
        </xdr:cNvPr>
        <xdr:cNvSpPr/>
      </xdr:nvSpPr>
      <xdr:spPr>
        <a:xfrm>
          <a:off x="1935480" y="1074420"/>
          <a:ext cx="2185320" cy="828000"/>
        </a:xfrm>
        <a:prstGeom prst="roundRect">
          <a:avLst>
            <a:gd name="adj" fmla="val 102"/>
          </a:avLst>
        </a:prstGeom>
        <a:gradFill>
          <a:gsLst>
            <a:gs pos="0">
              <a:srgbClr val="084F64"/>
            </a:gs>
            <a:gs pos="0">
              <a:schemeClr val="accent1">
                <a:lumMod val="45000"/>
                <a:lumOff val="55000"/>
              </a:schemeClr>
            </a:gs>
            <a:gs pos="0">
              <a:srgbClr val="FEFFFF"/>
            </a:gs>
            <a:gs pos="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502920</xdr:colOff>
      <xdr:row>5</xdr:row>
      <xdr:rowOff>160020</xdr:rowOff>
    </xdr:from>
    <xdr:to>
      <xdr:col>10</xdr:col>
      <xdr:colOff>143160</xdr:colOff>
      <xdr:row>10</xdr:row>
      <xdr:rowOff>73620</xdr:rowOff>
    </xdr:to>
    <xdr:sp macro="" textlink="">
      <xdr:nvSpPr>
        <xdr:cNvPr id="7" name="Rectangle: Rounded Corners 6">
          <a:extLst>
            <a:ext uri="{FF2B5EF4-FFF2-40B4-BE49-F238E27FC236}">
              <a16:creationId xmlns:a16="http://schemas.microsoft.com/office/drawing/2014/main" id="{46DD003C-D6C0-4A11-A94E-2DEE9E346283}"/>
            </a:ext>
          </a:extLst>
        </xdr:cNvPr>
        <xdr:cNvSpPr/>
      </xdr:nvSpPr>
      <xdr:spPr>
        <a:xfrm>
          <a:off x="4160520" y="1074420"/>
          <a:ext cx="2078640" cy="828000"/>
        </a:xfrm>
        <a:prstGeom prst="roundRect">
          <a:avLst>
            <a:gd name="adj" fmla="val 102"/>
          </a:avLst>
        </a:prstGeom>
        <a:gradFill>
          <a:gsLst>
            <a:gs pos="0">
              <a:srgbClr val="084F64"/>
            </a:gs>
            <a:gs pos="0">
              <a:schemeClr val="accent1">
                <a:lumMod val="45000"/>
                <a:lumOff val="55000"/>
              </a:schemeClr>
            </a:gs>
            <a:gs pos="0">
              <a:srgbClr val="FEFFFF"/>
            </a:gs>
            <a:gs pos="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114300</xdr:colOff>
      <xdr:row>10</xdr:row>
      <xdr:rowOff>114300</xdr:rowOff>
    </xdr:from>
    <xdr:to>
      <xdr:col>10</xdr:col>
      <xdr:colOff>167640</xdr:colOff>
      <xdr:row>22</xdr:row>
      <xdr:rowOff>7620</xdr:rowOff>
    </xdr:to>
    <xdr:sp macro="" textlink="">
      <xdr:nvSpPr>
        <xdr:cNvPr id="8" name="Rectangle: Rounded Corners 7">
          <a:extLst>
            <a:ext uri="{FF2B5EF4-FFF2-40B4-BE49-F238E27FC236}">
              <a16:creationId xmlns:a16="http://schemas.microsoft.com/office/drawing/2014/main" id="{A2A5C179-3D16-4300-AEF2-E45A470530B7}"/>
            </a:ext>
          </a:extLst>
        </xdr:cNvPr>
        <xdr:cNvSpPr/>
      </xdr:nvSpPr>
      <xdr:spPr>
        <a:xfrm>
          <a:off x="1943100" y="1943100"/>
          <a:ext cx="4320540" cy="2087880"/>
        </a:xfrm>
        <a:prstGeom prst="roundRect">
          <a:avLst>
            <a:gd name="adj" fmla="val 102"/>
          </a:avLst>
        </a:prstGeom>
        <a:gradFill>
          <a:gsLst>
            <a:gs pos="0">
              <a:srgbClr val="084F64"/>
            </a:gs>
            <a:gs pos="0">
              <a:schemeClr val="accent1">
                <a:lumMod val="45000"/>
                <a:lumOff val="55000"/>
              </a:schemeClr>
            </a:gs>
            <a:gs pos="0">
              <a:srgbClr val="FEFFFF"/>
            </a:gs>
            <a:gs pos="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99060</xdr:colOff>
      <xdr:row>22</xdr:row>
      <xdr:rowOff>22860</xdr:rowOff>
    </xdr:from>
    <xdr:to>
      <xdr:col>10</xdr:col>
      <xdr:colOff>160020</xdr:colOff>
      <xdr:row>34</xdr:row>
      <xdr:rowOff>53340</xdr:rowOff>
    </xdr:to>
    <xdr:sp macro="" textlink="">
      <xdr:nvSpPr>
        <xdr:cNvPr id="9" name="Rectangle: Rounded Corners 8">
          <a:extLst>
            <a:ext uri="{FF2B5EF4-FFF2-40B4-BE49-F238E27FC236}">
              <a16:creationId xmlns:a16="http://schemas.microsoft.com/office/drawing/2014/main" id="{48ED2D77-906C-4DFF-AE01-E98D70B04997}"/>
            </a:ext>
          </a:extLst>
        </xdr:cNvPr>
        <xdr:cNvSpPr/>
      </xdr:nvSpPr>
      <xdr:spPr>
        <a:xfrm>
          <a:off x="1927860" y="4046220"/>
          <a:ext cx="4328160" cy="2225040"/>
        </a:xfrm>
        <a:prstGeom prst="roundRect">
          <a:avLst>
            <a:gd name="adj" fmla="val 102"/>
          </a:avLst>
        </a:prstGeom>
        <a:gradFill>
          <a:gsLst>
            <a:gs pos="0">
              <a:srgbClr val="084F64"/>
            </a:gs>
            <a:gs pos="0">
              <a:schemeClr val="accent1">
                <a:lumMod val="45000"/>
                <a:lumOff val="55000"/>
              </a:schemeClr>
            </a:gs>
            <a:gs pos="0">
              <a:srgbClr val="FEFFFF"/>
            </a:gs>
            <a:gs pos="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182880</xdr:colOff>
      <xdr:row>22</xdr:row>
      <xdr:rowOff>91440</xdr:rowOff>
    </xdr:from>
    <xdr:to>
      <xdr:col>20</xdr:col>
      <xdr:colOff>0</xdr:colOff>
      <xdr:row>34</xdr:row>
      <xdr:rowOff>83820</xdr:rowOff>
    </xdr:to>
    <xdr:sp macro="" textlink="">
      <xdr:nvSpPr>
        <xdr:cNvPr id="10" name="Rectangle: Rounded Corners 9">
          <a:extLst>
            <a:ext uri="{FF2B5EF4-FFF2-40B4-BE49-F238E27FC236}">
              <a16:creationId xmlns:a16="http://schemas.microsoft.com/office/drawing/2014/main" id="{BBDFB04A-9EDF-40A7-874E-FEAF8323E321}"/>
            </a:ext>
          </a:extLst>
        </xdr:cNvPr>
        <xdr:cNvSpPr/>
      </xdr:nvSpPr>
      <xdr:spPr>
        <a:xfrm>
          <a:off x="6278880" y="4114800"/>
          <a:ext cx="5913120" cy="2186940"/>
        </a:xfrm>
        <a:prstGeom prst="roundRect">
          <a:avLst>
            <a:gd name="adj" fmla="val 102"/>
          </a:avLst>
        </a:prstGeom>
        <a:gradFill>
          <a:gsLst>
            <a:gs pos="0">
              <a:srgbClr val="084F64"/>
            </a:gs>
            <a:gs pos="0">
              <a:schemeClr val="accent1">
                <a:lumMod val="45000"/>
                <a:lumOff val="55000"/>
              </a:schemeClr>
            </a:gs>
            <a:gs pos="0">
              <a:srgbClr val="FEFFFF"/>
            </a:gs>
            <a:gs pos="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198120</xdr:colOff>
      <xdr:row>5</xdr:row>
      <xdr:rowOff>152400</xdr:rowOff>
    </xdr:from>
    <xdr:to>
      <xdr:col>14</xdr:col>
      <xdr:colOff>403860</xdr:colOff>
      <xdr:row>22</xdr:row>
      <xdr:rowOff>76200</xdr:rowOff>
    </xdr:to>
    <xdr:sp macro="" textlink="">
      <xdr:nvSpPr>
        <xdr:cNvPr id="11" name="Rectangle: Rounded Corners 10">
          <a:extLst>
            <a:ext uri="{FF2B5EF4-FFF2-40B4-BE49-F238E27FC236}">
              <a16:creationId xmlns:a16="http://schemas.microsoft.com/office/drawing/2014/main" id="{29B0B465-6C5F-4E9F-96C4-809D264FFE87}"/>
            </a:ext>
          </a:extLst>
        </xdr:cNvPr>
        <xdr:cNvSpPr/>
      </xdr:nvSpPr>
      <xdr:spPr>
        <a:xfrm>
          <a:off x="6294120" y="1066800"/>
          <a:ext cx="2644140" cy="3032760"/>
        </a:xfrm>
        <a:prstGeom prst="roundRect">
          <a:avLst>
            <a:gd name="adj" fmla="val 102"/>
          </a:avLst>
        </a:prstGeom>
        <a:gradFill>
          <a:gsLst>
            <a:gs pos="0">
              <a:srgbClr val="084F64"/>
            </a:gs>
            <a:gs pos="0">
              <a:schemeClr val="accent1">
                <a:lumMod val="45000"/>
                <a:lumOff val="55000"/>
              </a:schemeClr>
            </a:gs>
            <a:gs pos="0">
              <a:srgbClr val="FEFFFF"/>
            </a:gs>
            <a:gs pos="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426720</xdr:colOff>
      <xdr:row>5</xdr:row>
      <xdr:rowOff>152400</xdr:rowOff>
    </xdr:from>
    <xdr:to>
      <xdr:col>19</xdr:col>
      <xdr:colOff>601980</xdr:colOff>
      <xdr:row>14</xdr:row>
      <xdr:rowOff>30480</xdr:rowOff>
    </xdr:to>
    <xdr:sp macro="" textlink="">
      <xdr:nvSpPr>
        <xdr:cNvPr id="12" name="Rectangle: Rounded Corners 11">
          <a:extLst>
            <a:ext uri="{FF2B5EF4-FFF2-40B4-BE49-F238E27FC236}">
              <a16:creationId xmlns:a16="http://schemas.microsoft.com/office/drawing/2014/main" id="{F4100264-2355-42BE-9687-3E5EB4983386}"/>
            </a:ext>
          </a:extLst>
        </xdr:cNvPr>
        <xdr:cNvSpPr/>
      </xdr:nvSpPr>
      <xdr:spPr>
        <a:xfrm>
          <a:off x="8961120" y="1066800"/>
          <a:ext cx="3223260" cy="1524000"/>
        </a:xfrm>
        <a:prstGeom prst="roundRect">
          <a:avLst>
            <a:gd name="adj" fmla="val 102"/>
          </a:avLst>
        </a:prstGeom>
        <a:gradFill>
          <a:gsLst>
            <a:gs pos="0">
              <a:srgbClr val="084F64"/>
            </a:gs>
            <a:gs pos="0">
              <a:schemeClr val="accent1">
                <a:lumMod val="45000"/>
                <a:lumOff val="55000"/>
              </a:schemeClr>
            </a:gs>
            <a:gs pos="0">
              <a:srgbClr val="FEFFFF"/>
            </a:gs>
            <a:gs pos="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434340</xdr:colOff>
      <xdr:row>14</xdr:row>
      <xdr:rowOff>68580</xdr:rowOff>
    </xdr:from>
    <xdr:to>
      <xdr:col>20</xdr:col>
      <xdr:colOff>0</xdr:colOff>
      <xdr:row>22</xdr:row>
      <xdr:rowOff>76200</xdr:rowOff>
    </xdr:to>
    <xdr:sp macro="" textlink="">
      <xdr:nvSpPr>
        <xdr:cNvPr id="13" name="Rectangle: Rounded Corners 12">
          <a:extLst>
            <a:ext uri="{FF2B5EF4-FFF2-40B4-BE49-F238E27FC236}">
              <a16:creationId xmlns:a16="http://schemas.microsoft.com/office/drawing/2014/main" id="{9F72456D-048C-4BBC-B13B-76F7DAC7BFCB}"/>
            </a:ext>
          </a:extLst>
        </xdr:cNvPr>
        <xdr:cNvSpPr/>
      </xdr:nvSpPr>
      <xdr:spPr>
        <a:xfrm>
          <a:off x="8968740" y="2628900"/>
          <a:ext cx="3223260" cy="1470660"/>
        </a:xfrm>
        <a:prstGeom prst="roundRect">
          <a:avLst>
            <a:gd name="adj" fmla="val 102"/>
          </a:avLst>
        </a:prstGeom>
        <a:gradFill>
          <a:gsLst>
            <a:gs pos="0">
              <a:srgbClr val="084F64"/>
            </a:gs>
            <a:gs pos="0">
              <a:schemeClr val="accent1">
                <a:lumMod val="45000"/>
                <a:lumOff val="55000"/>
              </a:schemeClr>
            </a:gs>
            <a:gs pos="0">
              <a:srgbClr val="FEFFFF"/>
            </a:gs>
            <a:gs pos="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1</xdr:row>
      <xdr:rowOff>7620</xdr:rowOff>
    </xdr:from>
    <xdr:to>
      <xdr:col>13</xdr:col>
      <xdr:colOff>22860</xdr:colOff>
      <xdr:row>4</xdr:row>
      <xdr:rowOff>76200</xdr:rowOff>
    </xdr:to>
    <xdr:sp macro="" textlink="">
      <xdr:nvSpPr>
        <xdr:cNvPr id="16" name="TextBox 15">
          <a:extLst>
            <a:ext uri="{FF2B5EF4-FFF2-40B4-BE49-F238E27FC236}">
              <a16:creationId xmlns:a16="http://schemas.microsoft.com/office/drawing/2014/main" id="{0AA425B9-5E26-D90A-0B3A-4F9FF466581F}"/>
            </a:ext>
          </a:extLst>
        </xdr:cNvPr>
        <xdr:cNvSpPr txBox="1"/>
      </xdr:nvSpPr>
      <xdr:spPr>
        <a:xfrm>
          <a:off x="2438400" y="190500"/>
          <a:ext cx="550926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latin typeface="Times New Roman" panose="02020603050405020304" pitchFamily="18" charset="0"/>
              <a:cs typeface="Times New Roman" panose="02020603050405020304" pitchFamily="18" charset="0"/>
            </a:rPr>
            <a:t>Sales &amp; Profit Dashboard</a:t>
          </a:r>
        </a:p>
      </xdr:txBody>
    </xdr:sp>
    <xdr:clientData/>
  </xdr:twoCellAnchor>
  <xdr:twoCellAnchor editAs="oneCell">
    <xdr:from>
      <xdr:col>3</xdr:col>
      <xdr:colOff>53340</xdr:colOff>
      <xdr:row>0</xdr:row>
      <xdr:rowOff>129540</xdr:rowOff>
    </xdr:from>
    <xdr:to>
      <xdr:col>4</xdr:col>
      <xdr:colOff>358219</xdr:colOff>
      <xdr:row>5</xdr:row>
      <xdr:rowOff>7689</xdr:rowOff>
    </xdr:to>
    <xdr:pic>
      <xdr:nvPicPr>
        <xdr:cNvPr id="21" name="Picture 20" descr="Bar graph with upward trend with solid fill">
          <a:extLst>
            <a:ext uri="{FF2B5EF4-FFF2-40B4-BE49-F238E27FC236}">
              <a16:creationId xmlns:a16="http://schemas.microsoft.com/office/drawing/2014/main" id="{DDA65C40-7803-C42C-8AA4-FDEFAA5D4CE8}"/>
            </a:ext>
          </a:extLst>
        </xdr:cNvPr>
        <xdr:cNvPicPr>
          <a:picLocks noChangeAspect="1"/>
        </xdr:cNvPicPr>
      </xdr:nvPicPr>
      <xdr:blipFill>
        <a:blip xmlns:r="http://schemas.openxmlformats.org/officeDocument/2006/relationships" r:embed="rId1"/>
        <a:stretch>
          <a:fillRect/>
        </a:stretch>
      </xdr:blipFill>
      <xdr:spPr>
        <a:xfrm>
          <a:off x="1882140" y="129540"/>
          <a:ext cx="914479" cy="792549"/>
        </a:xfrm>
        <a:prstGeom prst="rect">
          <a:avLst/>
        </a:prstGeom>
        <a:noFill/>
        <a:ln>
          <a:noFill/>
        </a:ln>
      </xdr:spPr>
    </xdr:pic>
    <xdr:clientData/>
  </xdr:twoCellAnchor>
  <xdr:twoCellAnchor editAs="oneCell">
    <xdr:from>
      <xdr:col>3</xdr:col>
      <xdr:colOff>259080</xdr:colOff>
      <xdr:row>5</xdr:row>
      <xdr:rowOff>152400</xdr:rowOff>
    </xdr:from>
    <xdr:to>
      <xdr:col>4</xdr:col>
      <xdr:colOff>457348</xdr:colOff>
      <xdr:row>9</xdr:row>
      <xdr:rowOff>114300</xdr:rowOff>
    </xdr:to>
    <xdr:pic>
      <xdr:nvPicPr>
        <xdr:cNvPr id="23" name="Graphic 22" descr="Gold bars with solid fill">
          <a:extLst>
            <a:ext uri="{FF2B5EF4-FFF2-40B4-BE49-F238E27FC236}">
              <a16:creationId xmlns:a16="http://schemas.microsoft.com/office/drawing/2014/main" id="{BC286D06-EFD5-4A66-9587-3C8ADA38C37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87880" y="1066800"/>
          <a:ext cx="807868" cy="693420"/>
        </a:xfrm>
        <a:prstGeom prst="rect">
          <a:avLst/>
        </a:prstGeom>
      </xdr:spPr>
    </xdr:pic>
    <xdr:clientData/>
  </xdr:twoCellAnchor>
  <xdr:twoCellAnchor>
    <xdr:from>
      <xdr:col>4</xdr:col>
      <xdr:colOff>381000</xdr:colOff>
      <xdr:row>5</xdr:row>
      <xdr:rowOff>167640</xdr:rowOff>
    </xdr:from>
    <xdr:to>
      <xdr:col>6</xdr:col>
      <xdr:colOff>358140</xdr:colOff>
      <xdr:row>7</xdr:row>
      <xdr:rowOff>129540</xdr:rowOff>
    </xdr:to>
    <xdr:sp macro="" textlink="">
      <xdr:nvSpPr>
        <xdr:cNvPr id="24" name="TextBox 23">
          <a:extLst>
            <a:ext uri="{FF2B5EF4-FFF2-40B4-BE49-F238E27FC236}">
              <a16:creationId xmlns:a16="http://schemas.microsoft.com/office/drawing/2014/main" id="{E33096D5-91AD-DE1A-9AEA-A3AECB94E723}"/>
            </a:ext>
          </a:extLst>
        </xdr:cNvPr>
        <xdr:cNvSpPr txBox="1"/>
      </xdr:nvSpPr>
      <xdr:spPr>
        <a:xfrm>
          <a:off x="2819400" y="1082040"/>
          <a:ext cx="11963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TOTAL</a:t>
          </a:r>
          <a:r>
            <a:rPr lang="en-US" sz="1100" b="1" baseline="0">
              <a:latin typeface="Times New Roman" panose="02020603050405020304" pitchFamily="18" charset="0"/>
              <a:cs typeface="Times New Roman" panose="02020603050405020304" pitchFamily="18" charset="0"/>
            </a:rPr>
            <a:t> SALES</a:t>
          </a: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8</xdr:col>
      <xdr:colOff>83820</xdr:colOff>
      <xdr:row>6</xdr:row>
      <xdr:rowOff>0</xdr:rowOff>
    </xdr:from>
    <xdr:to>
      <xdr:col>10</xdr:col>
      <xdr:colOff>114300</xdr:colOff>
      <xdr:row>7</xdr:row>
      <xdr:rowOff>83820</xdr:rowOff>
    </xdr:to>
    <xdr:sp macro="" textlink="">
      <xdr:nvSpPr>
        <xdr:cNvPr id="27" name="TextBox 26">
          <a:extLst>
            <a:ext uri="{FF2B5EF4-FFF2-40B4-BE49-F238E27FC236}">
              <a16:creationId xmlns:a16="http://schemas.microsoft.com/office/drawing/2014/main" id="{AA5B3B74-7BEB-09BA-8DDB-FD0615D6235F}"/>
            </a:ext>
          </a:extLst>
        </xdr:cNvPr>
        <xdr:cNvSpPr txBox="1"/>
      </xdr:nvSpPr>
      <xdr:spPr>
        <a:xfrm>
          <a:off x="4960620" y="1097280"/>
          <a:ext cx="12496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TOTAL PROFIT</a:t>
          </a:r>
        </a:p>
      </xdr:txBody>
    </xdr:sp>
    <xdr:clientData/>
  </xdr:twoCellAnchor>
  <xdr:twoCellAnchor editAs="oneCell">
    <xdr:from>
      <xdr:col>6</xdr:col>
      <xdr:colOff>533400</xdr:colOff>
      <xdr:row>6</xdr:row>
      <xdr:rowOff>15240</xdr:rowOff>
    </xdr:from>
    <xdr:to>
      <xdr:col>8</xdr:col>
      <xdr:colOff>121920</xdr:colOff>
      <xdr:row>9</xdr:row>
      <xdr:rowOff>180086</xdr:rowOff>
    </xdr:to>
    <xdr:pic>
      <xdr:nvPicPr>
        <xdr:cNvPr id="29" name="Graphic 28" descr="Coins outline">
          <a:extLst>
            <a:ext uri="{FF2B5EF4-FFF2-40B4-BE49-F238E27FC236}">
              <a16:creationId xmlns:a16="http://schemas.microsoft.com/office/drawing/2014/main" id="{7A74EC4E-A045-2FAF-D897-A95A75FC49C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191000" y="1112520"/>
          <a:ext cx="807720" cy="713486"/>
        </a:xfrm>
        <a:prstGeom prst="rect">
          <a:avLst/>
        </a:prstGeom>
      </xdr:spPr>
    </xdr:pic>
    <xdr:clientData/>
  </xdr:twoCellAnchor>
  <xdr:twoCellAnchor>
    <xdr:from>
      <xdr:col>4</xdr:col>
      <xdr:colOff>381000</xdr:colOff>
      <xdr:row>7</xdr:row>
      <xdr:rowOff>144780</xdr:rowOff>
    </xdr:from>
    <xdr:to>
      <xdr:col>6</xdr:col>
      <xdr:colOff>358140</xdr:colOff>
      <xdr:row>9</xdr:row>
      <xdr:rowOff>106680</xdr:rowOff>
    </xdr:to>
    <xdr:sp macro="" textlink="'Pivot tables'!A10">
      <xdr:nvSpPr>
        <xdr:cNvPr id="31" name="TextBox 30">
          <a:extLst>
            <a:ext uri="{FF2B5EF4-FFF2-40B4-BE49-F238E27FC236}">
              <a16:creationId xmlns:a16="http://schemas.microsoft.com/office/drawing/2014/main" id="{FF3508E0-456A-435E-B475-3F4854173DBF}"/>
            </a:ext>
          </a:extLst>
        </xdr:cNvPr>
        <xdr:cNvSpPr txBox="1"/>
      </xdr:nvSpPr>
      <xdr:spPr>
        <a:xfrm>
          <a:off x="2819400" y="1424940"/>
          <a:ext cx="11963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0D5EB0-A279-4BD1-AA1D-C226D6F79B57}" type="TxLink">
            <a:rPr lang="en-US" sz="1600" b="1" i="0" u="none" strike="noStrike">
              <a:solidFill>
                <a:srgbClr val="000000"/>
              </a:solidFill>
              <a:latin typeface="Times New Roman"/>
              <a:cs typeface="Times New Roman"/>
            </a:rPr>
            <a:pPr/>
            <a:t> $1,928,888 </a:t>
          </a:fld>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8</xdr:col>
      <xdr:colOff>83820</xdr:colOff>
      <xdr:row>7</xdr:row>
      <xdr:rowOff>160020</xdr:rowOff>
    </xdr:from>
    <xdr:to>
      <xdr:col>10</xdr:col>
      <xdr:colOff>60960</xdr:colOff>
      <xdr:row>9</xdr:row>
      <xdr:rowOff>121920</xdr:rowOff>
    </xdr:to>
    <xdr:sp macro="" textlink="'Pivot tables'!A11">
      <xdr:nvSpPr>
        <xdr:cNvPr id="32" name="TextBox 31">
          <a:extLst>
            <a:ext uri="{FF2B5EF4-FFF2-40B4-BE49-F238E27FC236}">
              <a16:creationId xmlns:a16="http://schemas.microsoft.com/office/drawing/2014/main" id="{E52A3133-5EFC-491C-9626-235EF247B8D3}"/>
            </a:ext>
          </a:extLst>
        </xdr:cNvPr>
        <xdr:cNvSpPr txBox="1"/>
      </xdr:nvSpPr>
      <xdr:spPr>
        <a:xfrm>
          <a:off x="4960620" y="1440180"/>
          <a:ext cx="11963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378A05-A950-4B42-88E8-B506BDE66AB3}" type="TxLink">
            <a:rPr lang="en-US" sz="1600" b="1" i="0" u="none" strike="noStrike">
              <a:solidFill>
                <a:srgbClr val="000000"/>
              </a:solidFill>
              <a:latin typeface="Times New Roman"/>
              <a:cs typeface="Times New Roman"/>
            </a:rPr>
            <a:pPr/>
            <a:t> $247,961 </a:t>
          </a:fld>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3</xdr:col>
      <xdr:colOff>144780</xdr:colOff>
      <xdr:row>10</xdr:row>
      <xdr:rowOff>114300</xdr:rowOff>
    </xdr:from>
    <xdr:to>
      <xdr:col>10</xdr:col>
      <xdr:colOff>152400</xdr:colOff>
      <xdr:row>21</xdr:row>
      <xdr:rowOff>99060</xdr:rowOff>
    </xdr:to>
    <xdr:graphicFrame macro="">
      <xdr:nvGraphicFramePr>
        <xdr:cNvPr id="33" name="Chart 32">
          <a:extLst>
            <a:ext uri="{FF2B5EF4-FFF2-40B4-BE49-F238E27FC236}">
              <a16:creationId xmlns:a16="http://schemas.microsoft.com/office/drawing/2014/main" id="{8FA3D6B8-AE19-40C3-9791-62EA5E04D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213360</xdr:colOff>
      <xdr:row>5</xdr:row>
      <xdr:rowOff>175259</xdr:rowOff>
    </xdr:from>
    <xdr:to>
      <xdr:col>14</xdr:col>
      <xdr:colOff>388620</xdr:colOff>
      <xdr:row>22</xdr:row>
      <xdr:rowOff>13520</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31683CAF-E951-4F65-9E84-EABCBF7FE8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309360" y="1089659"/>
              <a:ext cx="2613660" cy="294722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373380</xdr:colOff>
      <xdr:row>5</xdr:row>
      <xdr:rowOff>167640</xdr:rowOff>
    </xdr:from>
    <xdr:to>
      <xdr:col>19</xdr:col>
      <xdr:colOff>594360</xdr:colOff>
      <xdr:row>14</xdr:row>
      <xdr:rowOff>15240</xdr:rowOff>
    </xdr:to>
    <xdr:graphicFrame macro="">
      <xdr:nvGraphicFramePr>
        <xdr:cNvPr id="37" name="Chart 36">
          <a:extLst>
            <a:ext uri="{FF2B5EF4-FFF2-40B4-BE49-F238E27FC236}">
              <a16:creationId xmlns:a16="http://schemas.microsoft.com/office/drawing/2014/main" id="{E183758C-1D32-4F07-A0B2-1FEC9343D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464820</xdr:colOff>
      <xdr:row>14</xdr:row>
      <xdr:rowOff>91440</xdr:rowOff>
    </xdr:from>
    <xdr:to>
      <xdr:col>19</xdr:col>
      <xdr:colOff>548640</xdr:colOff>
      <xdr:row>22</xdr:row>
      <xdr:rowOff>45720</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DBC35DD5-6768-4798-9307-1332119889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999220" y="2651760"/>
              <a:ext cx="3131820" cy="14173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152400</xdr:colOff>
      <xdr:row>22</xdr:row>
      <xdr:rowOff>60960</xdr:rowOff>
    </xdr:from>
    <xdr:to>
      <xdr:col>10</xdr:col>
      <xdr:colOff>91440</xdr:colOff>
      <xdr:row>33</xdr:row>
      <xdr:rowOff>171382</xdr:rowOff>
    </xdr:to>
    <xdr:graphicFrame macro="">
      <xdr:nvGraphicFramePr>
        <xdr:cNvPr id="39" name="Chart 38">
          <a:extLst>
            <a:ext uri="{FF2B5EF4-FFF2-40B4-BE49-F238E27FC236}">
              <a16:creationId xmlns:a16="http://schemas.microsoft.com/office/drawing/2014/main" id="{1E2071AC-079B-404C-B20F-D1DC7AD86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220980</xdr:colOff>
      <xdr:row>22</xdr:row>
      <xdr:rowOff>129540</xdr:rowOff>
    </xdr:from>
    <xdr:to>
      <xdr:col>19</xdr:col>
      <xdr:colOff>488908</xdr:colOff>
      <xdr:row>34</xdr:row>
      <xdr:rowOff>48478</xdr:rowOff>
    </xdr:to>
    <xdr:graphicFrame macro="">
      <xdr:nvGraphicFramePr>
        <xdr:cNvPr id="40" name="Chart 39">
          <a:extLst>
            <a:ext uri="{FF2B5EF4-FFF2-40B4-BE49-F238E27FC236}">
              <a16:creationId xmlns:a16="http://schemas.microsoft.com/office/drawing/2014/main" id="{597D1E06-3DEA-43F9-9308-BF9DF86C4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118533</xdr:colOff>
      <xdr:row>5</xdr:row>
      <xdr:rowOff>169335</xdr:rowOff>
    </xdr:from>
    <xdr:to>
      <xdr:col>3</xdr:col>
      <xdr:colOff>22860</xdr:colOff>
      <xdr:row>12</xdr:row>
      <xdr:rowOff>33868</xdr:rowOff>
    </xdr:to>
    <mc:AlternateContent xmlns:mc="http://schemas.openxmlformats.org/markup-compatibility/2006" xmlns:a14="http://schemas.microsoft.com/office/drawing/2010/main">
      <mc:Choice Requires="a14">
        <xdr:graphicFrame macro="">
          <xdr:nvGraphicFramePr>
            <xdr:cNvPr id="44" name="Category 1">
              <a:extLst>
                <a:ext uri="{FF2B5EF4-FFF2-40B4-BE49-F238E27FC236}">
                  <a16:creationId xmlns:a16="http://schemas.microsoft.com/office/drawing/2014/main" id="{86AA32DA-D816-43D9-A580-FFDEA33AF7A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4780" y="1165860"/>
              <a:ext cx="1333500" cy="11953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12</xdr:row>
      <xdr:rowOff>93134</xdr:rowOff>
    </xdr:from>
    <xdr:to>
      <xdr:col>3</xdr:col>
      <xdr:colOff>30480</xdr:colOff>
      <xdr:row>26</xdr:row>
      <xdr:rowOff>110067</xdr:rowOff>
    </xdr:to>
    <mc:AlternateContent xmlns:mc="http://schemas.openxmlformats.org/markup-compatibility/2006" xmlns:a14="http://schemas.microsoft.com/office/drawing/2010/main">
      <mc:Choice Requires="a14">
        <xdr:graphicFrame macro="">
          <xdr:nvGraphicFramePr>
            <xdr:cNvPr id="45" name="Month 1">
              <a:extLst>
                <a:ext uri="{FF2B5EF4-FFF2-40B4-BE49-F238E27FC236}">
                  <a16:creationId xmlns:a16="http://schemas.microsoft.com/office/drawing/2014/main" id="{384C4C61-D98D-4A5C-B7C5-4B91D1C85C7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0142" y="2423160"/>
              <a:ext cx="1719138" cy="2278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93133</xdr:colOff>
      <xdr:row>26</xdr:row>
      <xdr:rowOff>143934</xdr:rowOff>
    </xdr:from>
    <xdr:to>
      <xdr:col>3</xdr:col>
      <xdr:colOff>42333</xdr:colOff>
      <xdr:row>34</xdr:row>
      <xdr:rowOff>59268</xdr:rowOff>
    </xdr:to>
    <mc:AlternateContent xmlns:mc="http://schemas.openxmlformats.org/markup-compatibility/2006">
      <mc:Choice xmlns:a14="http://schemas.microsoft.com/office/drawing/2010/main" Requires="a14">
        <xdr:graphicFrame macro="">
          <xdr:nvGraphicFramePr>
            <xdr:cNvPr id="46" name="Year 1">
              <a:extLst>
                <a:ext uri="{FF2B5EF4-FFF2-40B4-BE49-F238E27FC236}">
                  <a16:creationId xmlns:a16="http://schemas.microsoft.com/office/drawing/2014/main" id="{03BFF4F9-672E-4199-A9A6-0AEBFE3D50A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3133" y="4986867"/>
              <a:ext cx="1778000" cy="1405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419100</xdr:colOff>
      <xdr:row>1</xdr:row>
      <xdr:rowOff>6802</xdr:rowOff>
    </xdr:from>
    <xdr:to>
      <xdr:col>1</xdr:col>
      <xdr:colOff>533400</xdr:colOff>
      <xdr:row>4</xdr:row>
      <xdr:rowOff>88343</xdr:rowOff>
    </xdr:to>
    <xdr:pic>
      <xdr:nvPicPr>
        <xdr:cNvPr id="49" name="Graphic 48" descr="Document with solid fill">
          <a:extLst>
            <a:ext uri="{FF2B5EF4-FFF2-40B4-BE49-F238E27FC236}">
              <a16:creationId xmlns:a16="http://schemas.microsoft.com/office/drawing/2014/main" id="{0ACE3B36-C518-4B3F-945A-187C422093A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19100" y="189682"/>
          <a:ext cx="723900" cy="6301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Randy" refreshedDate="45998.978135763886" createdVersion="8" refreshedVersion="8" minRefreshableVersion="3" recordCount="2320" xr:uid="{089BCFF0-E35F-4C9B-B434-FD195C3AB822}">
  <cacheSource type="worksheet">
    <worksheetSource ref="O1:P1048576" sheet="Pivot tables"/>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Randy" refreshedDate="45998.978136921294" createdVersion="8" refreshedVersion="8" minRefreshableVersion="3" recordCount="8314" xr:uid="{4018C0FF-A023-4BAD-AB50-9CAEA993DDEB}">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907723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84788F-F017-48C7-91B7-F391ECA1023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A3:AB9"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1">
    <format dxfId="442">
      <pivotArea type="all" dataOnly="0" outline="0" fieldPosition="0"/>
    </format>
    <format dxfId="441">
      <pivotArea outline="0" collapsedLevelsAreSubtotals="1" fieldPosition="0"/>
    </format>
    <format dxfId="440">
      <pivotArea field="10" type="button" dataOnly="0" labelOnly="1" outline="0"/>
    </format>
    <format dxfId="439">
      <pivotArea dataOnly="0" labelOnly="1" grandRow="1" outline="0" fieldPosition="0"/>
    </format>
    <format dxfId="438">
      <pivotArea dataOnly="0" labelOnly="1" outline="0" axis="axisValues" fieldPosition="0"/>
    </format>
    <format dxfId="437">
      <pivotArea type="all" dataOnly="0" outline="0" fieldPosition="0"/>
    </format>
    <format dxfId="436">
      <pivotArea outline="0" collapsedLevelsAreSubtotals="1" fieldPosition="0"/>
    </format>
    <format dxfId="435">
      <pivotArea field="10" type="button" dataOnly="0" labelOnly="1" outline="0"/>
    </format>
    <format dxfId="434">
      <pivotArea dataOnly="0" labelOnly="1" grandRow="1" outline="0" fieldPosition="0"/>
    </format>
    <format dxfId="433">
      <pivotArea dataOnly="0" labelOnly="1" outline="0" axis="axisValues" fieldPosition="0"/>
    </format>
    <format dxfId="432">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480EDA-4644-40F3-9770-263D41CF240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21"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2">
    <format dxfId="454">
      <pivotArea type="all" dataOnly="0" outline="0" fieldPosition="0"/>
    </format>
    <format dxfId="453">
      <pivotArea outline="0" collapsedLevelsAreSubtotals="1" fieldPosition="0"/>
    </format>
    <format dxfId="452">
      <pivotArea field="10" type="button" dataOnly="0" labelOnly="1" outline="0"/>
    </format>
    <format dxfId="451">
      <pivotArea dataOnly="0" labelOnly="1" grandRow="1" outline="0" fieldPosition="0"/>
    </format>
    <format dxfId="450">
      <pivotArea dataOnly="0" labelOnly="1" outline="0" axis="axisValues" fieldPosition="0"/>
    </format>
    <format dxfId="449">
      <pivotArea type="all" dataOnly="0" outline="0" fieldPosition="0"/>
    </format>
    <format dxfId="448">
      <pivotArea outline="0" collapsedLevelsAreSubtotals="1" fieldPosition="0"/>
    </format>
    <format dxfId="447">
      <pivotArea field="4" type="button" dataOnly="0" labelOnly="1" outline="0" axis="axisRow" fieldPosition="0"/>
    </format>
    <format dxfId="446">
      <pivotArea dataOnly="0" labelOnly="1" fieldPosition="0">
        <references count="1">
          <reference field="4" count="0"/>
        </references>
      </pivotArea>
    </format>
    <format dxfId="445">
      <pivotArea dataOnly="0" labelOnly="1" grandRow="1" outline="0" fieldPosition="0"/>
    </format>
    <format dxfId="444">
      <pivotArea dataOnly="0" labelOnly="1" outline="0" axis="axisValues" fieldPosition="0"/>
    </format>
    <format dxfId="4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35B229-2A8A-41BB-A317-EF150F577CD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3:S8"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formats count="11">
    <format dxfId="465">
      <pivotArea type="all" dataOnly="0" outline="0" fieldPosition="0"/>
    </format>
    <format dxfId="464">
      <pivotArea outline="0" collapsedLevelsAreSubtotals="1" fieldPosition="0"/>
    </format>
    <format dxfId="463">
      <pivotArea field="1" type="button" dataOnly="0" labelOnly="1" outline="0" axis="axisRow" fieldPosition="0"/>
    </format>
    <format dxfId="462">
      <pivotArea dataOnly="0" labelOnly="1" grandRow="1" outline="0" fieldPosition="0"/>
    </format>
    <format dxfId="461">
      <pivotArea dataOnly="0" labelOnly="1" outline="0" axis="axisValues" fieldPosition="0"/>
    </format>
    <format dxfId="460">
      <pivotArea type="all" dataOnly="0" outline="0" fieldPosition="0"/>
    </format>
    <format dxfId="459">
      <pivotArea outline="0" collapsedLevelsAreSubtotals="1" fieldPosition="0"/>
    </format>
    <format dxfId="458">
      <pivotArea field="1" type="button" dataOnly="0" labelOnly="1" outline="0" axis="axisRow" fieldPosition="0"/>
    </format>
    <format dxfId="457">
      <pivotArea dataOnly="0" labelOnly="1" grandRow="1" outline="0" fieldPosition="0"/>
    </format>
    <format dxfId="456">
      <pivotArea dataOnly="0" labelOnly="1" outline="0" axis="axisValues" fieldPosition="0"/>
    </format>
    <format dxfId="455">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08BBF1-2A24-44BA-A9F8-E280DBB010E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7">
    <format dxfId="472">
      <pivotArea type="all" dataOnly="0" outline="0" fieldPosition="0"/>
    </format>
    <format dxfId="471">
      <pivotArea outline="0" collapsedLevelsAreSubtotals="1" fieldPosition="0"/>
    </format>
    <format dxfId="470">
      <pivotArea dataOnly="0" labelOnly="1" outline="0" axis="axisValues" fieldPosition="0"/>
    </format>
    <format dxfId="469">
      <pivotArea type="all" dataOnly="0" outline="0" fieldPosition="0"/>
    </format>
    <format dxfId="468">
      <pivotArea outline="0" collapsedLevelsAreSubtotals="1" fieldPosition="0"/>
    </format>
    <format dxfId="467">
      <pivotArea dataOnly="0" labelOnly="1" outline="0" axis="axisValues" fieldPosition="0"/>
    </format>
    <format dxfId="4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9AB329-7E54-42B8-864F-A82CF7B4D87E}"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3:AE16"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11">
    <format dxfId="483">
      <pivotArea type="all" dataOnly="0" outline="0" fieldPosition="0"/>
    </format>
    <format dxfId="482">
      <pivotArea outline="0" collapsedLevelsAreSubtotals="1" fieldPosition="0"/>
    </format>
    <format dxfId="481">
      <pivotArea field="10" type="button" dataOnly="0" labelOnly="1" outline="0"/>
    </format>
    <format dxfId="480">
      <pivotArea dataOnly="0" labelOnly="1" grandRow="1" outline="0" fieldPosition="0"/>
    </format>
    <format dxfId="479">
      <pivotArea dataOnly="0" labelOnly="1" outline="0" axis="axisValues" fieldPosition="0"/>
    </format>
    <format dxfId="478">
      <pivotArea type="all" dataOnly="0" outline="0" fieldPosition="0"/>
    </format>
    <format dxfId="477">
      <pivotArea outline="0" collapsedLevelsAreSubtotals="1" fieldPosition="0"/>
    </format>
    <format dxfId="476">
      <pivotArea field="10" type="button" dataOnly="0" labelOnly="1" outline="0"/>
    </format>
    <format dxfId="475">
      <pivotArea dataOnly="0" labelOnly="1" grandRow="1" outline="0" fieldPosition="0"/>
    </format>
    <format dxfId="474">
      <pivotArea dataOnly="0" labelOnly="1" outline="0" axis="axisValues" fieldPosition="0"/>
    </format>
    <format dxfId="473">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982E4B-9A61-46AF-BE8F-B55466ACC64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G9"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3">
    <format dxfId="496">
      <pivotArea type="all" dataOnly="0" outline="0" fieldPosition="0"/>
    </format>
    <format dxfId="495">
      <pivotArea outline="0" collapsedLevelsAreSubtotals="1" fieldPosition="0"/>
    </format>
    <format dxfId="494">
      <pivotArea field="10" type="button" dataOnly="0" labelOnly="1" outline="0" axis="axisRow" fieldPosition="0"/>
    </format>
    <format dxfId="493">
      <pivotArea dataOnly="0" labelOnly="1" fieldPosition="0">
        <references count="1">
          <reference field="10" count="0"/>
        </references>
      </pivotArea>
    </format>
    <format dxfId="492">
      <pivotArea dataOnly="0" labelOnly="1" grandRow="1" outline="0" fieldPosition="0"/>
    </format>
    <format dxfId="491">
      <pivotArea dataOnly="0" labelOnly="1" outline="0" axis="axisValues" fieldPosition="0"/>
    </format>
    <format dxfId="490">
      <pivotArea type="all" dataOnly="0" outline="0" fieldPosition="0"/>
    </format>
    <format dxfId="489">
      <pivotArea outline="0" collapsedLevelsAreSubtotals="1" fieldPosition="0"/>
    </format>
    <format dxfId="488">
      <pivotArea field="10" type="button" dataOnly="0" labelOnly="1" outline="0" axis="axisRow" fieldPosition="0"/>
    </format>
    <format dxfId="487">
      <pivotArea dataOnly="0" labelOnly="1" fieldPosition="0">
        <references count="1">
          <reference field="10" count="0"/>
        </references>
      </pivotArea>
    </format>
    <format dxfId="486">
      <pivotArea dataOnly="0" labelOnly="1" grandRow="1" outline="0" fieldPosition="0"/>
    </format>
    <format dxfId="485">
      <pivotArea dataOnly="0" labelOnly="1" outline="0" axis="axisValues" fieldPosition="0"/>
    </format>
    <format dxfId="484">
      <pivotArea outline="0" collapsedLevelsAreSubtotals="1" fieldPosition="0"/>
    </format>
  </format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CF72BC-B23B-4E03-A254-4AB334D6CE3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1">
    <format dxfId="507">
      <pivotArea type="all" dataOnly="0" outline="0" fieldPosition="0"/>
    </format>
    <format dxfId="506">
      <pivotArea outline="0" collapsedLevelsAreSubtotals="1" fieldPosition="0"/>
    </format>
    <format dxfId="505">
      <pivotArea field="10" type="button" dataOnly="0" labelOnly="1" outline="0"/>
    </format>
    <format dxfId="504">
      <pivotArea dataOnly="0" labelOnly="1" grandRow="1" outline="0" fieldPosition="0"/>
    </format>
    <format dxfId="503">
      <pivotArea dataOnly="0" labelOnly="1" outline="0" axis="axisValues" fieldPosition="0"/>
    </format>
    <format dxfId="502">
      <pivotArea type="all" dataOnly="0" outline="0" fieldPosition="0"/>
    </format>
    <format dxfId="501">
      <pivotArea outline="0" collapsedLevelsAreSubtotals="1" fieldPosition="0"/>
    </format>
    <format dxfId="500">
      <pivotArea field="10" type="button" dataOnly="0" labelOnly="1" outline="0"/>
    </format>
    <format dxfId="499">
      <pivotArea dataOnly="0" labelOnly="1" grandRow="1" outline="0" fieldPosition="0"/>
    </format>
    <format dxfId="498">
      <pivotArea dataOnly="0" labelOnly="1" outline="0" axis="axisValues" fieldPosition="0"/>
    </format>
    <format dxfId="4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CAC76F-7427-4C5F-8AAC-C4081437CEC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7">
    <format dxfId="514">
      <pivotArea type="all" dataOnly="0" outline="0" fieldPosition="0"/>
    </format>
    <format dxfId="513">
      <pivotArea outline="0" collapsedLevelsAreSubtotals="1" fieldPosition="0"/>
    </format>
    <format dxfId="512">
      <pivotArea dataOnly="0" labelOnly="1" outline="0" axis="axisValues" fieldPosition="0"/>
    </format>
    <format dxfId="511">
      <pivotArea type="all" dataOnly="0" outline="0" fieldPosition="0"/>
    </format>
    <format dxfId="510">
      <pivotArea outline="0" collapsedLevelsAreSubtotals="1" fieldPosition="0"/>
    </format>
    <format dxfId="509">
      <pivotArea dataOnly="0" labelOnly="1" outline="0" axis="axisValues" fieldPosition="0"/>
    </format>
    <format dxfId="5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3DC7E2B-84E8-4D6C-A224-60B88E9E9244}" sourceName="Year">
  <pivotTables>
    <pivotTable tabId="2" name="PivotTable11"/>
    <pivotTable tabId="2" name="PivotTable1"/>
    <pivotTable tabId="2" name="PivotTable10"/>
    <pivotTable tabId="2" name="PivotTable2"/>
    <pivotTable tabId="2" name="PivotTable3"/>
    <pivotTable tabId="2" name="PivotTable4"/>
    <pivotTable tabId="2" name="PivotTable8"/>
  </pivotTables>
  <data>
    <tabular pivotCacheId="190772373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2BE448B-9122-47DD-B38D-76F3745F514B}" sourceName="Month">
  <pivotTables>
    <pivotTable tabId="2" name="PivotTable11"/>
    <pivotTable tabId="2" name="PivotTable1"/>
    <pivotTable tabId="2" name="PivotTable10"/>
    <pivotTable tabId="2" name="PivotTable2"/>
    <pivotTable tabId="2" name="PivotTable3"/>
    <pivotTable tabId="2" name="PivotTable4"/>
    <pivotTable tabId="2" name="PivotTable8"/>
  </pivotTables>
  <data>
    <tabular pivotCacheId="1907723732">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9BACED-1D68-43E7-9B97-F038EB93E7B7}" sourceName="Category">
  <pivotTables>
    <pivotTable tabId="2" name="PivotTable11"/>
    <pivotTable tabId="2" name="PivotTable1"/>
    <pivotTable tabId="2" name="PivotTable10"/>
    <pivotTable tabId="2" name="PivotTable2"/>
    <pivotTable tabId="2" name="PivotTable3"/>
    <pivotTable tabId="2" name="PivotTable4"/>
    <pivotTable tabId="2" name="PivotTable8"/>
  </pivotTables>
  <data>
    <tabular pivotCacheId="190772373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C653613-5A54-45C8-86BC-6E1797FFE865}" cache="Slicer_Year" caption="Year" style="Slicer Style 1" rowHeight="247650"/>
  <slicer name="Month 1" xr10:uid="{641CA719-6F8B-4759-B5B5-B53AE8025C9F}" cache="Slicer_Month" caption="Month" style="Slicer Style 1" rowHeight="247650"/>
  <slicer name="Category 1" xr10:uid="{77D0674B-B013-4969-9000-47CF6517D594}" cache="Slicer_Category" caption="Category"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794F40-4CE4-458A-8A49-E6E34B84F601}" name="Table1" displayName="Table1" ref="A1:K8315" totalsRowShown="0">
  <autoFilter ref="A1:K8315" xr:uid="{3ECCD5C4-97AA-4A6A-A7DA-6418D936A856}"/>
  <tableColumns count="11">
    <tableColumn id="1" xr3:uid="{DAD1B5B2-530F-4CF6-80F2-9B4219195042}" name="Order Date"/>
    <tableColumn id="2" xr3:uid="{35D94294-1CD9-46C6-807D-953BDF273F18}" name="Customer Name"/>
    <tableColumn id="3" xr3:uid="{004CC423-626A-411D-824E-FA96FD42A977}" name="State"/>
    <tableColumn id="4" xr3:uid="{7F78C8D0-8704-4213-851A-273706CE221F}" name="Category"/>
    <tableColumn id="5" xr3:uid="{B5AA39CB-F34F-474F-8F96-4776B21070E8}" name="Sub-Category"/>
    <tableColumn id="6" xr3:uid="{F44D3078-729F-4312-A98C-AECA9E7CEBDB}" name="Product Name"/>
    <tableColumn id="7" xr3:uid="{FC757B24-1105-444F-9FAE-900AE6676DA7}" name="Sales"/>
    <tableColumn id="8" xr3:uid="{B9B2CE78-9475-4525-AEB8-FE7DA1FD15F0}" name="Quantity"/>
    <tableColumn id="9" xr3:uid="{CC2C00A5-D2A5-4626-A474-ED5CE04338B0}" name="Profit"/>
    <tableColumn id="10" xr3:uid="{1D25EDF5-8265-4748-AAF7-E447EBCA6A0F}" name="Month"/>
    <tableColumn id="11" xr3:uid="{CF36D6F4-A9DE-41A3-BC99-915EEAE7DB13}" name="Year"/>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8290" activePane="bottomLeft" state="frozen"/>
      <selection pane="bottomLeft" activeCell="C8309" sqref="C8309"/>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F6D7E-82E8-4CBF-8455-16301AABB8B2}">
  <dimension ref="A1:AF2320"/>
  <sheetViews>
    <sheetView topLeftCell="T2" zoomScale="115" zoomScaleNormal="115" workbookViewId="0">
      <selection activeCell="AA20" sqref="AA20"/>
    </sheetView>
  </sheetViews>
  <sheetFormatPr defaultRowHeight="13.8" x14ac:dyDescent="0.25"/>
  <cols>
    <col min="1" max="1" width="12.77734375" style="6" bestFit="1" customWidth="1"/>
    <col min="2" max="2" width="3.33203125" style="6" customWidth="1"/>
    <col min="3" max="3" width="13.33203125" style="6" bestFit="1" customWidth="1"/>
    <col min="4" max="4" width="16.5546875" style="6" bestFit="1" customWidth="1"/>
    <col min="5" max="5" width="14.109375" style="6" bestFit="1" customWidth="1"/>
    <col min="6" max="6" width="11" style="6" bestFit="1" customWidth="1"/>
    <col min="7" max="7" width="11.6640625" style="6" bestFit="1" customWidth="1"/>
    <col min="8" max="8" width="2.88671875" style="6" customWidth="1"/>
    <col min="9" max="9" width="13.33203125" style="6" bestFit="1" customWidth="1"/>
    <col min="10" max="10" width="12.109375" style="6" bestFit="1" customWidth="1"/>
    <col min="11" max="11" width="3.77734375" style="6" customWidth="1"/>
    <col min="12" max="12" width="11.5546875" style="6" customWidth="1"/>
    <col min="13" max="13" width="12.21875" style="6" customWidth="1"/>
    <col min="14" max="14" width="2.88671875" style="6" customWidth="1"/>
    <col min="15" max="15" width="20.33203125" style="6" bestFit="1" customWidth="1"/>
    <col min="16" max="16" width="6.5546875" style="6" customWidth="1"/>
    <col min="17" max="17" width="1.77734375" style="6" customWidth="1"/>
    <col min="18" max="18" width="13.33203125" style="6" bestFit="1" customWidth="1"/>
    <col min="19" max="19" width="23.6640625" style="6" bestFit="1" customWidth="1"/>
    <col min="20" max="20" width="4.21875" style="6" customWidth="1"/>
    <col min="21" max="21" width="17.77734375" style="6" bestFit="1" customWidth="1"/>
    <col min="22" max="22" width="12.109375" style="6" bestFit="1" customWidth="1"/>
    <col min="23" max="23" width="2.6640625" style="6" customWidth="1"/>
    <col min="24" max="25" width="8.88671875" style="6"/>
    <col min="26" max="26" width="2.5546875" style="6" customWidth="1"/>
    <col min="27" max="27" width="13.6640625" style="6" bestFit="1" customWidth="1"/>
    <col min="28" max="28" width="12.77734375" style="6" bestFit="1" customWidth="1"/>
    <col min="29" max="29" width="3.21875" style="6" customWidth="1"/>
    <col min="30" max="30" width="13.33203125" style="6" bestFit="1" customWidth="1"/>
    <col min="31" max="31" width="12.109375" style="6" bestFit="1" customWidth="1"/>
    <col min="32" max="16384" width="8.88671875" style="6"/>
  </cols>
  <sheetData>
    <row r="1" spans="1:32" x14ac:dyDescent="0.25">
      <c r="O1" s="1" t="s">
        <v>1</v>
      </c>
      <c r="P1" s="1" t="s">
        <v>10</v>
      </c>
    </row>
    <row r="2" spans="1:32" ht="15.6" x14ac:dyDescent="0.3">
      <c r="A2" s="3" t="s">
        <v>2712</v>
      </c>
      <c r="C2" s="9" t="s">
        <v>2714</v>
      </c>
      <c r="I2" s="9" t="s">
        <v>2715</v>
      </c>
      <c r="O2" s="6" t="s">
        <v>11</v>
      </c>
      <c r="P2" s="6">
        <v>2021</v>
      </c>
      <c r="R2" s="9" t="s">
        <v>2717</v>
      </c>
      <c r="U2" s="9" t="s">
        <v>2719</v>
      </c>
      <c r="AA2" s="10" t="s">
        <v>2721</v>
      </c>
      <c r="AD2" s="10" t="s">
        <v>2722</v>
      </c>
    </row>
    <row r="3" spans="1:32" ht="15.6" x14ac:dyDescent="0.3">
      <c r="A3" s="8">
        <v>1928887.8599999624</v>
      </c>
      <c r="C3" s="4" t="s">
        <v>2713</v>
      </c>
      <c r="D3" s="4" t="s">
        <v>2723</v>
      </c>
      <c r="E3" s="3"/>
      <c r="F3" s="3"/>
      <c r="G3" s="3"/>
      <c r="I3" s="4" t="s">
        <v>2710</v>
      </c>
      <c r="J3" s="3" t="s">
        <v>2712</v>
      </c>
      <c r="L3" s="2" t="s">
        <v>2716</v>
      </c>
      <c r="O3" s="6" t="s">
        <v>16</v>
      </c>
      <c r="P3" s="6">
        <v>2021</v>
      </c>
      <c r="R3" s="4" t="s">
        <v>2710</v>
      </c>
      <c r="S3" s="3" t="s">
        <v>2718</v>
      </c>
      <c r="T3"/>
      <c r="U3" s="4" t="s">
        <v>2710</v>
      </c>
      <c r="V3" s="3" t="s">
        <v>2712</v>
      </c>
      <c r="W3"/>
      <c r="X3" s="7" t="s">
        <v>2720</v>
      </c>
      <c r="Y3" s="7" t="s">
        <v>6</v>
      </c>
      <c r="AA3" s="4" t="s">
        <v>2710</v>
      </c>
      <c r="AB3" s="3" t="s">
        <v>2713</v>
      </c>
      <c r="AC3"/>
      <c r="AD3" s="4" t="s">
        <v>2710</v>
      </c>
      <c r="AE3" s="3" t="s">
        <v>2712</v>
      </c>
      <c r="AF3"/>
    </row>
    <row r="4" spans="1:32" ht="14.4" x14ac:dyDescent="0.3">
      <c r="C4" s="4" t="s">
        <v>2710</v>
      </c>
      <c r="D4" s="3" t="s">
        <v>36</v>
      </c>
      <c r="E4" s="3" t="s">
        <v>13</v>
      </c>
      <c r="F4" s="3" t="s">
        <v>41</v>
      </c>
      <c r="G4" s="3" t="s">
        <v>2711</v>
      </c>
      <c r="I4" s="5" t="s">
        <v>42</v>
      </c>
      <c r="J4" s="8">
        <v>279464.4200000001</v>
      </c>
      <c r="L4" s="3" t="str">
        <f t="shared" ref="L4:L20" si="0">I4</f>
        <v>Phones</v>
      </c>
      <c r="M4" s="3">
        <f t="shared" ref="M4:M20" si="1">GETPIVOTDATA("Sales",$I$3,"Sub-Category",L4)</f>
        <v>279464.4200000001</v>
      </c>
      <c r="O4" s="6" t="s">
        <v>24</v>
      </c>
      <c r="P4" s="6">
        <v>2021</v>
      </c>
      <c r="R4" s="5">
        <v>2021</v>
      </c>
      <c r="S4" s="8">
        <v>595</v>
      </c>
      <c r="T4"/>
      <c r="U4" s="5" t="s">
        <v>490</v>
      </c>
      <c r="V4" s="8">
        <v>18299.32</v>
      </c>
      <c r="W4"/>
      <c r="X4" s="3" t="str">
        <f>U4</f>
        <v>Alabama</v>
      </c>
      <c r="Y4" s="3">
        <f>GETPIVOTDATA("Sales",$U$3,"State",X4)</f>
        <v>18299.32</v>
      </c>
      <c r="AA4" s="5" t="s">
        <v>1950</v>
      </c>
      <c r="AB4" s="8">
        <v>3883.0899999999997</v>
      </c>
      <c r="AC4"/>
      <c r="AD4" s="5" t="s">
        <v>2698</v>
      </c>
      <c r="AE4" s="12">
        <v>94924.87</v>
      </c>
      <c r="AF4"/>
    </row>
    <row r="5" spans="1:32" ht="14.4" x14ac:dyDescent="0.3">
      <c r="A5" s="3" t="s">
        <v>2713</v>
      </c>
      <c r="C5" s="5">
        <v>2021</v>
      </c>
      <c r="D5" s="8">
        <v>5469.7699999999977</v>
      </c>
      <c r="E5" s="8">
        <v>22593.399999999965</v>
      </c>
      <c r="F5" s="8">
        <v>21492.950000000008</v>
      </c>
      <c r="G5" s="8">
        <v>49556.119999999966</v>
      </c>
      <c r="I5" s="5" t="s">
        <v>37</v>
      </c>
      <c r="J5" s="8">
        <v>277058.98000000045</v>
      </c>
      <c r="L5" s="3" t="str">
        <f t="shared" si="0"/>
        <v>Chairs</v>
      </c>
      <c r="M5" s="3">
        <f t="shared" si="1"/>
        <v>277058.98000000045</v>
      </c>
      <c r="O5" s="6" t="s">
        <v>28</v>
      </c>
      <c r="P5" s="6">
        <v>2021</v>
      </c>
      <c r="R5" s="5">
        <v>2022</v>
      </c>
      <c r="S5" s="8">
        <v>573</v>
      </c>
      <c r="T5"/>
      <c r="U5" s="5" t="s">
        <v>97</v>
      </c>
      <c r="V5" s="8">
        <v>28978.850000000006</v>
      </c>
      <c r="W5"/>
      <c r="X5" s="3" t="str">
        <f t="shared" ref="X5:X52" si="2">U5</f>
        <v>Arizona</v>
      </c>
      <c r="Y5" s="3">
        <f t="shared" ref="Y5:Y52" si="3">GETPIVOTDATA("Sales",$U$3,"State",X5)</f>
        <v>28978.850000000006</v>
      </c>
      <c r="AA5" s="5" t="s">
        <v>1819</v>
      </c>
      <c r="AB5" s="8">
        <v>5202.84</v>
      </c>
      <c r="AC5"/>
      <c r="AD5" s="5" t="s">
        <v>2699</v>
      </c>
      <c r="AE5" s="12">
        <v>59640.160000000018</v>
      </c>
      <c r="AF5"/>
    </row>
    <row r="6" spans="1:32" ht="14.4" x14ac:dyDescent="0.3">
      <c r="A6" s="8">
        <v>247961.07000000036</v>
      </c>
      <c r="C6" s="5">
        <v>2022</v>
      </c>
      <c r="D6" s="8">
        <v>3015.170000000001</v>
      </c>
      <c r="E6" s="8">
        <v>25099.55000000001</v>
      </c>
      <c r="F6" s="8">
        <v>33503.970000000016</v>
      </c>
      <c r="G6" s="8">
        <v>61618.690000000031</v>
      </c>
      <c r="I6" s="5" t="s">
        <v>20</v>
      </c>
      <c r="J6" s="8">
        <v>190679.61000000019</v>
      </c>
      <c r="L6" s="3" t="str">
        <f t="shared" si="0"/>
        <v>Storage</v>
      </c>
      <c r="M6" s="3">
        <f t="shared" si="1"/>
        <v>190679.61000000019</v>
      </c>
      <c r="O6" s="6" t="s">
        <v>31</v>
      </c>
      <c r="P6" s="6">
        <v>2021</v>
      </c>
      <c r="R6" s="5">
        <v>2023</v>
      </c>
      <c r="S6" s="8">
        <v>638</v>
      </c>
      <c r="T6"/>
      <c r="U6" s="5" t="s">
        <v>103</v>
      </c>
      <c r="V6" s="8">
        <v>9177.42</v>
      </c>
      <c r="W6"/>
      <c r="X6" s="3" t="str">
        <f t="shared" si="2"/>
        <v>Arkansas</v>
      </c>
      <c r="Y6" s="3">
        <f t="shared" si="3"/>
        <v>9177.42</v>
      </c>
      <c r="AA6" s="5" t="s">
        <v>195</v>
      </c>
      <c r="AB6" s="8">
        <v>5757.42</v>
      </c>
      <c r="AC6"/>
      <c r="AD6" s="5" t="s">
        <v>2700</v>
      </c>
      <c r="AE6" s="12">
        <v>205005.51000000036</v>
      </c>
      <c r="AF6"/>
    </row>
    <row r="7" spans="1:32" ht="14.4" x14ac:dyDescent="0.3">
      <c r="C7" s="5">
        <v>2023</v>
      </c>
      <c r="D7" s="8">
        <v>6959.9299999999967</v>
      </c>
      <c r="E7" s="8">
        <v>35052.909999999989</v>
      </c>
      <c r="F7" s="8">
        <v>39774.099999999984</v>
      </c>
      <c r="G7" s="8">
        <v>81786.939999999973</v>
      </c>
      <c r="I7" s="5" t="s">
        <v>22</v>
      </c>
      <c r="J7" s="8">
        <v>169089.72999999995</v>
      </c>
      <c r="L7" s="3" t="str">
        <f t="shared" si="0"/>
        <v>Binders</v>
      </c>
      <c r="M7" s="3">
        <f t="shared" si="1"/>
        <v>169089.72999999995</v>
      </c>
      <c r="O7" s="6" t="s">
        <v>34</v>
      </c>
      <c r="P7" s="6">
        <v>2021</v>
      </c>
      <c r="R7" s="5">
        <v>2024</v>
      </c>
      <c r="S7" s="8">
        <v>513</v>
      </c>
      <c r="T7"/>
      <c r="U7" s="5" t="s">
        <v>29</v>
      </c>
      <c r="V7" s="8">
        <v>390145.54000000079</v>
      </c>
      <c r="W7"/>
      <c r="X7" s="3" t="str">
        <f t="shared" si="2"/>
        <v>California</v>
      </c>
      <c r="Y7" s="3">
        <f t="shared" si="3"/>
        <v>390145.54000000079</v>
      </c>
      <c r="AA7" s="5" t="s">
        <v>2476</v>
      </c>
      <c r="AB7" s="8">
        <v>6939.17</v>
      </c>
      <c r="AC7"/>
      <c r="AD7" s="5" t="s">
        <v>2701</v>
      </c>
      <c r="AE7" s="12">
        <v>137480.78999999989</v>
      </c>
      <c r="AF7"/>
    </row>
    <row r="8" spans="1:32" ht="14.4" x14ac:dyDescent="0.3">
      <c r="C8" s="5">
        <v>2024</v>
      </c>
      <c r="D8" s="8">
        <v>2443.7999999999993</v>
      </c>
      <c r="E8" s="8">
        <v>25464.809999999976</v>
      </c>
      <c r="F8" s="8">
        <v>27090.710000000028</v>
      </c>
      <c r="G8" s="8">
        <v>54999.320000000007</v>
      </c>
      <c r="I8" s="5" t="s">
        <v>147</v>
      </c>
      <c r="J8" s="8">
        <v>167672.76</v>
      </c>
      <c r="L8" s="3" t="str">
        <f t="shared" si="0"/>
        <v>Tables</v>
      </c>
      <c r="M8" s="3">
        <f t="shared" si="1"/>
        <v>167672.76</v>
      </c>
      <c r="O8" s="6" t="s">
        <v>48</v>
      </c>
      <c r="P8" s="6">
        <v>2021</v>
      </c>
      <c r="R8" s="5" t="s">
        <v>2711</v>
      </c>
      <c r="S8" s="8">
        <v>2319</v>
      </c>
      <c r="T8"/>
      <c r="U8" s="5" t="s">
        <v>280</v>
      </c>
      <c r="V8" s="8">
        <v>27113.920000000002</v>
      </c>
      <c r="W8"/>
      <c r="X8" s="3" t="str">
        <f t="shared" si="2"/>
        <v>Colorado</v>
      </c>
      <c r="Y8" s="3">
        <f t="shared" si="3"/>
        <v>27113.920000000002</v>
      </c>
      <c r="AA8" s="5" t="s">
        <v>1578</v>
      </c>
      <c r="AB8" s="8">
        <v>8981.32</v>
      </c>
      <c r="AC8"/>
      <c r="AD8" s="5" t="s">
        <v>2702</v>
      </c>
      <c r="AE8" s="12">
        <v>155028.82999999993</v>
      </c>
      <c r="AF8"/>
    </row>
    <row r="9" spans="1:32" ht="14.4" x14ac:dyDescent="0.3">
      <c r="C9" s="5" t="s">
        <v>2711</v>
      </c>
      <c r="D9" s="8">
        <v>17888.669999999995</v>
      </c>
      <c r="E9" s="8">
        <v>108210.66999999993</v>
      </c>
      <c r="F9" s="8">
        <v>121861.73000000004</v>
      </c>
      <c r="G9" s="8">
        <v>247961.06999999998</v>
      </c>
      <c r="I9" s="5" t="s">
        <v>304</v>
      </c>
      <c r="J9" s="8">
        <v>166777.78000000003</v>
      </c>
      <c r="L9" s="3" t="str">
        <f t="shared" si="0"/>
        <v>Machines</v>
      </c>
      <c r="M9" s="3">
        <f t="shared" si="1"/>
        <v>166777.78000000003</v>
      </c>
      <c r="O9" s="6" t="s">
        <v>52</v>
      </c>
      <c r="P9" s="6">
        <v>2021</v>
      </c>
      <c r="R9"/>
      <c r="S9"/>
      <c r="T9"/>
      <c r="U9" s="5" t="s">
        <v>615</v>
      </c>
      <c r="V9" s="8">
        <v>11471.419999999998</v>
      </c>
      <c r="W9"/>
      <c r="X9" s="3" t="str">
        <f t="shared" si="2"/>
        <v>Connecticut</v>
      </c>
      <c r="Y9" s="3">
        <f t="shared" si="3"/>
        <v>11471.419999999998</v>
      </c>
      <c r="AA9" s="5" t="s">
        <v>2711</v>
      </c>
      <c r="AB9" s="8">
        <v>30763.84</v>
      </c>
      <c r="AC9"/>
      <c r="AD9" s="5" t="s">
        <v>2703</v>
      </c>
      <c r="AE9" s="12">
        <v>152718.72000000006</v>
      </c>
      <c r="AF9"/>
    </row>
    <row r="10" spans="1:32" ht="14.4" x14ac:dyDescent="0.3">
      <c r="A10" s="11">
        <f>GETPIVOTDATA("Sales",$A$2)</f>
        <v>1928887.8599999624</v>
      </c>
      <c r="I10" s="5" t="s">
        <v>54</v>
      </c>
      <c r="J10" s="8">
        <v>139241.71000000002</v>
      </c>
      <c r="L10" s="3" t="str">
        <f t="shared" si="0"/>
        <v>Accessories</v>
      </c>
      <c r="M10" s="3">
        <f t="shared" si="1"/>
        <v>139241.71000000002</v>
      </c>
      <c r="O10" s="6" t="s">
        <v>56</v>
      </c>
      <c r="P10" s="6">
        <v>2021</v>
      </c>
      <c r="R10"/>
      <c r="S10"/>
      <c r="T10"/>
      <c r="U10" s="5" t="s">
        <v>61</v>
      </c>
      <c r="V10" s="8">
        <v>16302.24</v>
      </c>
      <c r="W10"/>
      <c r="X10" s="3" t="str">
        <f t="shared" si="2"/>
        <v>Delaware</v>
      </c>
      <c r="Y10" s="3">
        <f t="shared" si="3"/>
        <v>16302.24</v>
      </c>
      <c r="AA10"/>
      <c r="AB10"/>
      <c r="AC10"/>
      <c r="AD10" s="5" t="s">
        <v>2704</v>
      </c>
      <c r="AE10" s="12">
        <v>147238.11000000004</v>
      </c>
      <c r="AF10"/>
    </row>
    <row r="11" spans="1:32" ht="14.4" x14ac:dyDescent="0.3">
      <c r="A11" s="11">
        <f>GETPIVOTDATA("Profit",$A$5)</f>
        <v>247961.07000000036</v>
      </c>
      <c r="I11" s="5" t="s">
        <v>605</v>
      </c>
      <c r="J11" s="8">
        <v>118968.23999999999</v>
      </c>
      <c r="L11" s="3" t="str">
        <f t="shared" si="0"/>
        <v>Copiers</v>
      </c>
      <c r="M11" s="3">
        <f t="shared" si="1"/>
        <v>118968.23999999999</v>
      </c>
      <c r="O11" s="6" t="s">
        <v>60</v>
      </c>
      <c r="P11" s="6">
        <v>2021</v>
      </c>
      <c r="R11"/>
      <c r="S11"/>
      <c r="T11"/>
      <c r="U11" s="5" t="s">
        <v>2046</v>
      </c>
      <c r="V11" s="8">
        <v>2865.0199999999995</v>
      </c>
      <c r="W11"/>
      <c r="X11" s="3" t="str">
        <f t="shared" si="2"/>
        <v>District of Columbia</v>
      </c>
      <c r="Y11" s="3">
        <f t="shared" si="3"/>
        <v>2865.0199999999995</v>
      </c>
      <c r="AA11"/>
      <c r="AB11"/>
      <c r="AC11"/>
      <c r="AD11" s="5" t="s">
        <v>2705</v>
      </c>
      <c r="AE11" s="12">
        <v>159043.99000000008</v>
      </c>
      <c r="AF11"/>
    </row>
    <row r="12" spans="1:32" ht="14.4" x14ac:dyDescent="0.3">
      <c r="I12" s="5" t="s">
        <v>76</v>
      </c>
      <c r="J12" s="8">
        <v>101387.67000000013</v>
      </c>
      <c r="L12" s="3" t="str">
        <f t="shared" si="0"/>
        <v>Bookcases</v>
      </c>
      <c r="M12" s="3">
        <f t="shared" si="1"/>
        <v>101387.67000000013</v>
      </c>
      <c r="O12" s="6" t="s">
        <v>63</v>
      </c>
      <c r="P12" s="6">
        <v>2021</v>
      </c>
      <c r="R12"/>
      <c r="S12"/>
      <c r="T12"/>
      <c r="U12" s="5" t="s">
        <v>125</v>
      </c>
      <c r="V12" s="8">
        <v>79303.609999999986</v>
      </c>
      <c r="W12"/>
      <c r="X12" s="3" t="str">
        <f t="shared" si="2"/>
        <v>Florida</v>
      </c>
      <c r="Y12" s="3">
        <f t="shared" si="3"/>
        <v>79303.609999999986</v>
      </c>
      <c r="AA12"/>
      <c r="AB12"/>
      <c r="AC12"/>
      <c r="AD12" s="5" t="s">
        <v>2706</v>
      </c>
      <c r="AE12" s="12">
        <v>219783.30000000057</v>
      </c>
      <c r="AF12"/>
    </row>
    <row r="13" spans="1:32" ht="14.4" x14ac:dyDescent="0.3">
      <c r="I13" s="5" t="s">
        <v>94</v>
      </c>
      <c r="J13" s="8">
        <v>87846.099999999991</v>
      </c>
      <c r="L13" s="3" t="str">
        <f t="shared" si="0"/>
        <v>Appliances</v>
      </c>
      <c r="M13" s="3">
        <f t="shared" si="1"/>
        <v>87846.099999999991</v>
      </c>
      <c r="O13" s="6" t="s">
        <v>71</v>
      </c>
      <c r="P13" s="6">
        <v>2021</v>
      </c>
      <c r="R13"/>
      <c r="S13"/>
      <c r="T13"/>
      <c r="U13" s="5" t="s">
        <v>32</v>
      </c>
      <c r="V13" s="8">
        <v>46346.2</v>
      </c>
      <c r="W13"/>
      <c r="X13" s="3" t="str">
        <f t="shared" si="2"/>
        <v>Georgia</v>
      </c>
      <c r="Y13" s="3">
        <f t="shared" si="3"/>
        <v>46346.2</v>
      </c>
      <c r="AA13"/>
      <c r="AB13"/>
      <c r="AC13"/>
      <c r="AD13" s="5" t="s">
        <v>2707</v>
      </c>
      <c r="AE13" s="12">
        <v>122546.06999999989</v>
      </c>
      <c r="AF13"/>
    </row>
    <row r="14" spans="1:32" ht="14.4" x14ac:dyDescent="0.3">
      <c r="I14" s="5" t="s">
        <v>49</v>
      </c>
      <c r="J14" s="8">
        <v>76222.689999999944</v>
      </c>
      <c r="L14" s="3" t="str">
        <f t="shared" si="0"/>
        <v>Furnishings</v>
      </c>
      <c r="M14" s="3">
        <f t="shared" si="1"/>
        <v>76222.689999999944</v>
      </c>
      <c r="O14" s="6" t="s">
        <v>74</v>
      </c>
      <c r="P14" s="6">
        <v>2021</v>
      </c>
      <c r="R14"/>
      <c r="S14"/>
      <c r="T14"/>
      <c r="U14" s="5" t="s">
        <v>512</v>
      </c>
      <c r="V14" s="8">
        <v>3963.4700000000007</v>
      </c>
      <c r="W14"/>
      <c r="X14" s="3" t="str">
        <f t="shared" si="2"/>
        <v>Idaho</v>
      </c>
      <c r="Y14" s="3">
        <f t="shared" si="3"/>
        <v>3963.4700000000007</v>
      </c>
      <c r="AA14"/>
      <c r="AB14"/>
      <c r="AC14"/>
      <c r="AD14" s="5" t="s">
        <v>2708</v>
      </c>
      <c r="AE14" s="12">
        <v>234013.28000000012</v>
      </c>
      <c r="AF14"/>
    </row>
    <row r="15" spans="1:32" ht="14.4" x14ac:dyDescent="0.3">
      <c r="I15" s="5" t="s">
        <v>14</v>
      </c>
      <c r="J15" s="8">
        <v>64529.990000000034</v>
      </c>
      <c r="L15" s="3" t="str">
        <f t="shared" si="0"/>
        <v>Paper</v>
      </c>
      <c r="M15" s="3">
        <f t="shared" si="1"/>
        <v>64529.990000000034</v>
      </c>
      <c r="O15" s="6" t="s">
        <v>79</v>
      </c>
      <c r="P15" s="6">
        <v>2021</v>
      </c>
      <c r="R15"/>
      <c r="S15"/>
      <c r="T15"/>
      <c r="U15" s="5" t="s">
        <v>17</v>
      </c>
      <c r="V15" s="8">
        <v>68565.030000000072</v>
      </c>
      <c r="W15"/>
      <c r="X15" s="3" t="str">
        <f t="shared" si="2"/>
        <v>Illinois</v>
      </c>
      <c r="Y15" s="3">
        <f t="shared" si="3"/>
        <v>68565.030000000072</v>
      </c>
      <c r="AA15"/>
      <c r="AB15"/>
      <c r="AC15"/>
      <c r="AD15" s="5" t="s">
        <v>2709</v>
      </c>
      <c r="AE15" s="12">
        <v>241464.23000000027</v>
      </c>
      <c r="AF15"/>
    </row>
    <row r="16" spans="1:32" ht="14.4" x14ac:dyDescent="0.3">
      <c r="I16" s="5" t="s">
        <v>202</v>
      </c>
      <c r="J16" s="8">
        <v>38554.810000000027</v>
      </c>
      <c r="L16" s="3" t="str">
        <f t="shared" si="0"/>
        <v>Supplies</v>
      </c>
      <c r="M16" s="3">
        <f t="shared" si="1"/>
        <v>38554.810000000027</v>
      </c>
      <c r="O16" s="6" t="s">
        <v>83</v>
      </c>
      <c r="P16" s="6">
        <v>2021</v>
      </c>
      <c r="R16"/>
      <c r="S16"/>
      <c r="T16"/>
      <c r="U16" s="5" t="s">
        <v>131</v>
      </c>
      <c r="V16" s="8">
        <v>47809.549999999996</v>
      </c>
      <c r="W16"/>
      <c r="X16" s="3" t="str">
        <f t="shared" si="2"/>
        <v>Indiana</v>
      </c>
      <c r="Y16" s="3">
        <f t="shared" si="3"/>
        <v>47809.549999999996</v>
      </c>
      <c r="AA16"/>
      <c r="AB16"/>
      <c r="AC16"/>
      <c r="AD16" s="5" t="s">
        <v>2711</v>
      </c>
      <c r="AE16" s="12">
        <v>1928887.860000001</v>
      </c>
      <c r="AF16"/>
    </row>
    <row r="17" spans="9:32" ht="14.4" x14ac:dyDescent="0.3">
      <c r="I17" s="5" t="s">
        <v>26</v>
      </c>
      <c r="J17" s="8">
        <v>23145.500000000011</v>
      </c>
      <c r="L17" s="3" t="str">
        <f t="shared" si="0"/>
        <v>Art</v>
      </c>
      <c r="M17" s="3">
        <f t="shared" si="1"/>
        <v>23145.500000000011</v>
      </c>
      <c r="O17" s="6" t="s">
        <v>85</v>
      </c>
      <c r="P17" s="6">
        <v>2021</v>
      </c>
      <c r="R17"/>
      <c r="S17"/>
      <c r="T17"/>
      <c r="U17" s="5" t="s">
        <v>397</v>
      </c>
      <c r="V17" s="8">
        <v>4476.41</v>
      </c>
      <c r="W17"/>
      <c r="X17" s="3" t="str">
        <f t="shared" si="2"/>
        <v>Iowa</v>
      </c>
      <c r="Y17" s="3">
        <f t="shared" si="3"/>
        <v>4476.41</v>
      </c>
      <c r="AA17"/>
      <c r="AB17"/>
      <c r="AC17"/>
      <c r="AD17"/>
      <c r="AE17"/>
      <c r="AF17"/>
    </row>
    <row r="18" spans="9:32" ht="14.4" x14ac:dyDescent="0.3">
      <c r="I18" s="5" t="s">
        <v>65</v>
      </c>
      <c r="J18" s="8">
        <v>14717.39</v>
      </c>
      <c r="L18" s="3" t="str">
        <f t="shared" si="0"/>
        <v>Envelopes</v>
      </c>
      <c r="M18" s="3">
        <f t="shared" si="1"/>
        <v>14717.39</v>
      </c>
      <c r="O18" s="6" t="s">
        <v>87</v>
      </c>
      <c r="P18" s="6">
        <v>2021</v>
      </c>
      <c r="R18"/>
      <c r="S18"/>
      <c r="T18"/>
      <c r="U18" s="5" t="s">
        <v>1285</v>
      </c>
      <c r="V18" s="8">
        <v>2835.0000000000005</v>
      </c>
      <c r="W18"/>
      <c r="X18" s="3" t="str">
        <f t="shared" si="2"/>
        <v>Kansas</v>
      </c>
      <c r="Y18" s="3">
        <f t="shared" si="3"/>
        <v>2835.0000000000005</v>
      </c>
      <c r="AA18"/>
      <c r="AB18"/>
      <c r="AC18"/>
      <c r="AD18"/>
      <c r="AE18"/>
      <c r="AF18"/>
    </row>
    <row r="19" spans="9:32" ht="14.4" x14ac:dyDescent="0.3">
      <c r="I19" s="5" t="s">
        <v>18</v>
      </c>
      <c r="J19" s="8">
        <v>11045.550000000012</v>
      </c>
      <c r="L19" s="3" t="str">
        <f t="shared" si="0"/>
        <v>Labels</v>
      </c>
      <c r="M19" s="3">
        <f t="shared" si="1"/>
        <v>11045.550000000012</v>
      </c>
      <c r="O19" s="6" t="s">
        <v>92</v>
      </c>
      <c r="P19" s="6">
        <v>2021</v>
      </c>
      <c r="R19"/>
      <c r="S19"/>
      <c r="T19"/>
      <c r="U19" s="5" t="s">
        <v>35</v>
      </c>
      <c r="V19" s="8">
        <v>23650.589999999982</v>
      </c>
      <c r="W19"/>
      <c r="X19" s="3" t="str">
        <f t="shared" si="2"/>
        <v>Kentucky</v>
      </c>
      <c r="Y19" s="3">
        <f t="shared" si="3"/>
        <v>23650.589999999982</v>
      </c>
      <c r="AA19"/>
      <c r="AB19"/>
      <c r="AC19"/>
      <c r="AD19"/>
      <c r="AE19"/>
      <c r="AF19"/>
    </row>
    <row r="20" spans="9:32" ht="14.4" x14ac:dyDescent="0.3">
      <c r="I20" s="5" t="s">
        <v>45</v>
      </c>
      <c r="J20" s="8">
        <v>2484.9300000000003</v>
      </c>
      <c r="L20" s="3" t="str">
        <f t="shared" si="0"/>
        <v>Fasteners</v>
      </c>
      <c r="M20" s="3">
        <f t="shared" si="1"/>
        <v>2484.9300000000003</v>
      </c>
      <c r="O20" s="6" t="s">
        <v>96</v>
      </c>
      <c r="P20" s="6">
        <v>2021</v>
      </c>
      <c r="R20"/>
      <c r="S20"/>
      <c r="T20"/>
      <c r="U20" s="5" t="s">
        <v>64</v>
      </c>
      <c r="V20" s="8">
        <v>5297.05</v>
      </c>
      <c r="W20"/>
      <c r="X20" s="3" t="str">
        <f t="shared" si="2"/>
        <v>Louisiana</v>
      </c>
      <c r="Y20" s="3">
        <f t="shared" si="3"/>
        <v>5297.05</v>
      </c>
      <c r="AA20"/>
      <c r="AB20"/>
      <c r="AC20"/>
      <c r="AD20"/>
      <c r="AE20"/>
      <c r="AF20"/>
    </row>
    <row r="21" spans="9:32" ht="14.4" x14ac:dyDescent="0.3">
      <c r="I21" s="5" t="s">
        <v>2711</v>
      </c>
      <c r="J21" s="8">
        <v>1928887.8600000008</v>
      </c>
      <c r="O21" s="6" t="s">
        <v>102</v>
      </c>
      <c r="P21" s="6">
        <v>2021</v>
      </c>
      <c r="U21" s="5" t="s">
        <v>1063</v>
      </c>
      <c r="V21" s="8">
        <v>1270.5300000000002</v>
      </c>
      <c r="X21" s="3" t="str">
        <f t="shared" si="2"/>
        <v>Maine</v>
      </c>
      <c r="Y21" s="3">
        <f t="shared" si="3"/>
        <v>1270.5300000000002</v>
      </c>
      <c r="AA21"/>
      <c r="AB21"/>
    </row>
    <row r="22" spans="9:32" ht="14.4" x14ac:dyDescent="0.3">
      <c r="O22" s="6" t="s">
        <v>109</v>
      </c>
      <c r="P22" s="6">
        <v>2021</v>
      </c>
      <c r="U22" s="5" t="s">
        <v>533</v>
      </c>
      <c r="V22" s="8">
        <v>18580.899999999998</v>
      </c>
      <c r="X22" s="3" t="str">
        <f t="shared" si="2"/>
        <v>Maryland</v>
      </c>
      <c r="Y22" s="3">
        <f t="shared" si="3"/>
        <v>18580.899999999998</v>
      </c>
      <c r="AA22"/>
      <c r="AB22"/>
    </row>
    <row r="23" spans="9:32" ht="14.4" x14ac:dyDescent="0.3">
      <c r="O23" s="6" t="s">
        <v>111</v>
      </c>
      <c r="P23" s="6">
        <v>2021</v>
      </c>
      <c r="U23" s="5" t="s">
        <v>436</v>
      </c>
      <c r="V23" s="8">
        <v>23040.059999999998</v>
      </c>
      <c r="X23" s="3" t="str">
        <f t="shared" si="2"/>
        <v>Massachusetts</v>
      </c>
      <c r="Y23" s="3">
        <f t="shared" si="3"/>
        <v>23040.059999999998</v>
      </c>
      <c r="AA23"/>
      <c r="AB23"/>
    </row>
    <row r="24" spans="9:32" ht="14.4" x14ac:dyDescent="0.3">
      <c r="O24" s="6" t="s">
        <v>121</v>
      </c>
      <c r="P24" s="6">
        <v>2021</v>
      </c>
      <c r="U24" s="5" t="s">
        <v>112</v>
      </c>
      <c r="V24" s="8">
        <v>66559.090000000011</v>
      </c>
      <c r="X24" s="3" t="str">
        <f t="shared" si="2"/>
        <v>Michigan</v>
      </c>
      <c r="Y24" s="3">
        <f t="shared" si="3"/>
        <v>66559.090000000011</v>
      </c>
      <c r="AA24"/>
      <c r="AB24"/>
    </row>
    <row r="25" spans="9:32" ht="14.4" x14ac:dyDescent="0.3">
      <c r="O25" s="6" t="s">
        <v>124</v>
      </c>
      <c r="P25" s="6">
        <v>2021</v>
      </c>
      <c r="U25" s="5" t="s">
        <v>317</v>
      </c>
      <c r="V25" s="8">
        <v>25069.119999999992</v>
      </c>
      <c r="X25" s="3" t="str">
        <f t="shared" si="2"/>
        <v>Minnesota</v>
      </c>
      <c r="Y25" s="3">
        <f t="shared" si="3"/>
        <v>25069.119999999992</v>
      </c>
      <c r="AA25"/>
      <c r="AB25"/>
    </row>
    <row r="26" spans="9:32" ht="14.4" x14ac:dyDescent="0.3">
      <c r="O26" s="6" t="s">
        <v>127</v>
      </c>
      <c r="P26" s="6">
        <v>2021</v>
      </c>
      <c r="U26" s="5" t="s">
        <v>331</v>
      </c>
      <c r="V26" s="8">
        <v>9528.4400000000023</v>
      </c>
      <c r="X26" s="3" t="str">
        <f t="shared" si="2"/>
        <v>Mississippi</v>
      </c>
      <c r="Y26" s="3">
        <f t="shared" si="3"/>
        <v>9528.4400000000023</v>
      </c>
      <c r="AA26"/>
      <c r="AB26"/>
    </row>
    <row r="27" spans="9:32" ht="14.4" x14ac:dyDescent="0.3">
      <c r="O27" s="6" t="s">
        <v>130</v>
      </c>
      <c r="P27" s="6">
        <v>2021</v>
      </c>
      <c r="U27" s="5" t="s">
        <v>188</v>
      </c>
      <c r="V27" s="8">
        <v>18470.039999999997</v>
      </c>
      <c r="X27" s="3" t="str">
        <f t="shared" si="2"/>
        <v>Missouri</v>
      </c>
      <c r="Y27" s="3">
        <f t="shared" si="3"/>
        <v>18470.039999999997</v>
      </c>
      <c r="AA27"/>
      <c r="AB27"/>
    </row>
    <row r="28" spans="9:32" ht="14.4" x14ac:dyDescent="0.3">
      <c r="O28" s="6" t="s">
        <v>133</v>
      </c>
      <c r="P28" s="6">
        <v>2021</v>
      </c>
      <c r="U28" s="5" t="s">
        <v>517</v>
      </c>
      <c r="V28" s="8">
        <v>5549.4500000000007</v>
      </c>
      <c r="X28" s="3" t="str">
        <f t="shared" si="2"/>
        <v>Montana</v>
      </c>
      <c r="Y28" s="3">
        <f t="shared" si="3"/>
        <v>5549.4500000000007</v>
      </c>
      <c r="AA28"/>
      <c r="AB28"/>
    </row>
    <row r="29" spans="9:32" ht="14.4" x14ac:dyDescent="0.3">
      <c r="O29" s="6" t="s">
        <v>141</v>
      </c>
      <c r="P29" s="6">
        <v>2021</v>
      </c>
      <c r="U29" s="5" t="s">
        <v>998</v>
      </c>
      <c r="V29" s="8">
        <v>4063.0600000000004</v>
      </c>
      <c r="X29" s="3" t="str">
        <f t="shared" si="2"/>
        <v>Nebraska</v>
      </c>
      <c r="Y29" s="3">
        <f t="shared" si="3"/>
        <v>4063.0600000000004</v>
      </c>
      <c r="AA29"/>
      <c r="AB29"/>
    </row>
    <row r="30" spans="9:32" ht="14.4" x14ac:dyDescent="0.3">
      <c r="O30" s="6" t="s">
        <v>145</v>
      </c>
      <c r="P30" s="6">
        <v>2021</v>
      </c>
      <c r="U30" s="5" t="s">
        <v>128</v>
      </c>
      <c r="V30" s="8">
        <v>15059.500000000002</v>
      </c>
      <c r="X30" s="3" t="str">
        <f t="shared" si="2"/>
        <v>Nevada</v>
      </c>
      <c r="Y30" s="3">
        <f t="shared" si="3"/>
        <v>15059.500000000002</v>
      </c>
      <c r="AA30"/>
      <c r="AB30"/>
    </row>
    <row r="31" spans="9:32" ht="14.4" x14ac:dyDescent="0.3">
      <c r="O31" s="6" t="s">
        <v>150</v>
      </c>
      <c r="P31" s="6">
        <v>2021</v>
      </c>
      <c r="U31" s="5" t="s">
        <v>687</v>
      </c>
      <c r="V31" s="8">
        <v>7210.3</v>
      </c>
      <c r="X31" s="3" t="str">
        <f t="shared" si="2"/>
        <v>New Hampshire</v>
      </c>
      <c r="Y31" s="3">
        <f t="shared" si="3"/>
        <v>7210.3</v>
      </c>
      <c r="AA31"/>
      <c r="AB31"/>
    </row>
    <row r="32" spans="9:32" ht="14.4" x14ac:dyDescent="0.3">
      <c r="O32" s="6" t="s">
        <v>153</v>
      </c>
      <c r="P32" s="6">
        <v>2021</v>
      </c>
      <c r="U32" s="5" t="s">
        <v>179</v>
      </c>
      <c r="V32" s="8">
        <v>29833.009999999995</v>
      </c>
      <c r="X32" s="3" t="str">
        <f t="shared" si="2"/>
        <v>New Jersey</v>
      </c>
      <c r="Y32" s="3">
        <f t="shared" si="3"/>
        <v>29833.009999999995</v>
      </c>
      <c r="AA32"/>
      <c r="AB32"/>
    </row>
    <row r="33" spans="15:28" ht="14.4" x14ac:dyDescent="0.3">
      <c r="O33" s="6" t="s">
        <v>156</v>
      </c>
      <c r="P33" s="6">
        <v>2021</v>
      </c>
      <c r="U33" s="5" t="s">
        <v>401</v>
      </c>
      <c r="V33" s="8">
        <v>3519.2000000000003</v>
      </c>
      <c r="X33" s="3" t="str">
        <f t="shared" si="2"/>
        <v>New Mexico</v>
      </c>
      <c r="Y33" s="3">
        <f t="shared" si="3"/>
        <v>3519.2000000000003</v>
      </c>
      <c r="AA33"/>
      <c r="AB33"/>
    </row>
    <row r="34" spans="15:28" ht="14.4" x14ac:dyDescent="0.3">
      <c r="O34" s="6" t="s">
        <v>158</v>
      </c>
      <c r="P34" s="6">
        <v>2021</v>
      </c>
      <c r="U34" s="5" t="s">
        <v>151</v>
      </c>
      <c r="V34" s="8">
        <v>246517.74000000046</v>
      </c>
      <c r="X34" s="3" t="str">
        <f t="shared" si="2"/>
        <v>New York</v>
      </c>
      <c r="Y34" s="3">
        <f t="shared" si="3"/>
        <v>246517.74000000046</v>
      </c>
      <c r="AA34"/>
      <c r="AB34"/>
    </row>
    <row r="35" spans="15:28" ht="14.4" x14ac:dyDescent="0.3">
      <c r="O35" s="6" t="s">
        <v>161</v>
      </c>
      <c r="P35" s="6">
        <v>2021</v>
      </c>
      <c r="U35" s="5" t="s">
        <v>247</v>
      </c>
      <c r="V35" s="8">
        <v>37450.26999999999</v>
      </c>
      <c r="X35" s="3" t="str">
        <f t="shared" si="2"/>
        <v>North Carolina</v>
      </c>
      <c r="Y35" s="3">
        <f t="shared" si="3"/>
        <v>37450.26999999999</v>
      </c>
      <c r="AA35"/>
      <c r="AB35"/>
    </row>
    <row r="36" spans="15:28" ht="14.4" x14ac:dyDescent="0.3">
      <c r="O36" s="6" t="s">
        <v>163</v>
      </c>
      <c r="P36" s="6">
        <v>2021</v>
      </c>
      <c r="U36" s="5" t="s">
        <v>2677</v>
      </c>
      <c r="V36" s="8">
        <v>891.53</v>
      </c>
      <c r="X36" s="3" t="str">
        <f t="shared" si="2"/>
        <v>North Dakota</v>
      </c>
      <c r="Y36" s="3">
        <f t="shared" si="3"/>
        <v>891.53</v>
      </c>
      <c r="AA36"/>
      <c r="AB36"/>
    </row>
    <row r="37" spans="15:28" ht="14.4" x14ac:dyDescent="0.3">
      <c r="O37" s="6" t="s">
        <v>169</v>
      </c>
      <c r="P37" s="6">
        <v>2021</v>
      </c>
      <c r="U37" s="5" t="s">
        <v>80</v>
      </c>
      <c r="V37" s="8">
        <v>66407.170000000027</v>
      </c>
      <c r="X37" s="3" t="str">
        <f t="shared" si="2"/>
        <v>Ohio</v>
      </c>
      <c r="Y37" s="3">
        <f t="shared" si="3"/>
        <v>66407.170000000027</v>
      </c>
      <c r="AA37"/>
      <c r="AB37"/>
    </row>
    <row r="38" spans="15:28" ht="14.4" x14ac:dyDescent="0.3">
      <c r="O38" s="6" t="s">
        <v>172</v>
      </c>
      <c r="P38" s="6">
        <v>2021</v>
      </c>
      <c r="U38" s="5" t="s">
        <v>842</v>
      </c>
      <c r="V38" s="8">
        <v>17021.929999999997</v>
      </c>
      <c r="X38" s="3" t="str">
        <f t="shared" si="2"/>
        <v>Oklahoma</v>
      </c>
      <c r="Y38" s="3">
        <f t="shared" si="3"/>
        <v>17021.929999999997</v>
      </c>
      <c r="AA38"/>
      <c r="AB38"/>
    </row>
    <row r="39" spans="15:28" ht="14.4" x14ac:dyDescent="0.3">
      <c r="O39" s="6" t="s">
        <v>173</v>
      </c>
      <c r="P39" s="6">
        <v>2021</v>
      </c>
      <c r="U39" s="5" t="s">
        <v>93</v>
      </c>
      <c r="V39" s="8">
        <v>15189.980000000009</v>
      </c>
      <c r="X39" s="3" t="str">
        <f t="shared" si="2"/>
        <v>Oregon</v>
      </c>
      <c r="Y39" s="3">
        <f t="shared" si="3"/>
        <v>15189.980000000009</v>
      </c>
      <c r="AA39"/>
      <c r="AB39"/>
    </row>
    <row r="40" spans="15:28" ht="14.4" x14ac:dyDescent="0.3">
      <c r="O40" s="6" t="s">
        <v>178</v>
      </c>
      <c r="P40" s="6">
        <v>2021</v>
      </c>
      <c r="U40" s="5" t="s">
        <v>25</v>
      </c>
      <c r="V40" s="8">
        <v>95494.859999999986</v>
      </c>
      <c r="X40" s="3" t="str">
        <f t="shared" si="2"/>
        <v>Pennsylvania</v>
      </c>
      <c r="Y40" s="3">
        <f t="shared" si="3"/>
        <v>95494.859999999986</v>
      </c>
      <c r="AA40"/>
      <c r="AB40"/>
    </row>
    <row r="41" spans="15:28" ht="14.4" x14ac:dyDescent="0.3">
      <c r="O41" s="6" t="s">
        <v>182</v>
      </c>
      <c r="P41" s="6">
        <v>2021</v>
      </c>
      <c r="U41" s="5" t="s">
        <v>1531</v>
      </c>
      <c r="V41" s="8">
        <v>19695.419999999998</v>
      </c>
      <c r="X41" s="3" t="str">
        <f t="shared" si="2"/>
        <v>Rhode Island</v>
      </c>
      <c r="Y41" s="3">
        <f t="shared" si="3"/>
        <v>19695.419999999998</v>
      </c>
      <c r="AA41"/>
      <c r="AB41"/>
    </row>
    <row r="42" spans="15:28" ht="14.4" x14ac:dyDescent="0.3">
      <c r="O42" s="6" t="s">
        <v>184</v>
      </c>
      <c r="P42" s="6">
        <v>2021</v>
      </c>
      <c r="U42" s="5" t="s">
        <v>72</v>
      </c>
      <c r="V42" s="8">
        <v>7350.869999999999</v>
      </c>
      <c r="X42" s="3" t="str">
        <f t="shared" si="2"/>
        <v>South Carolina</v>
      </c>
      <c r="Y42" s="3">
        <f t="shared" si="3"/>
        <v>7350.869999999999</v>
      </c>
      <c r="AA42"/>
      <c r="AB42"/>
    </row>
    <row r="43" spans="15:28" ht="14.4" x14ac:dyDescent="0.3">
      <c r="O43" s="6" t="s">
        <v>187</v>
      </c>
      <c r="P43" s="6">
        <v>2021</v>
      </c>
      <c r="U43" s="5" t="s">
        <v>142</v>
      </c>
      <c r="V43" s="8">
        <v>1290.06</v>
      </c>
      <c r="X43" s="3" t="str">
        <f t="shared" si="2"/>
        <v>South Dakota</v>
      </c>
      <c r="Y43" s="3">
        <f t="shared" si="3"/>
        <v>1290.06</v>
      </c>
      <c r="AA43"/>
      <c r="AB43"/>
    </row>
    <row r="44" spans="15:28" ht="14.4" x14ac:dyDescent="0.3">
      <c r="O44" s="6" t="s">
        <v>195</v>
      </c>
      <c r="P44" s="6">
        <v>2021</v>
      </c>
      <c r="U44" s="5" t="s">
        <v>122</v>
      </c>
      <c r="V44" s="8">
        <v>21227.569999999996</v>
      </c>
      <c r="X44" s="3" t="str">
        <f t="shared" si="2"/>
        <v>Tennessee</v>
      </c>
      <c r="Y44" s="3">
        <f t="shared" si="3"/>
        <v>21227.569999999996</v>
      </c>
      <c r="AA44"/>
      <c r="AB44"/>
    </row>
    <row r="45" spans="15:28" ht="14.4" x14ac:dyDescent="0.3">
      <c r="O45" s="6" t="s">
        <v>197</v>
      </c>
      <c r="P45" s="6">
        <v>2021</v>
      </c>
      <c r="U45" s="5" t="s">
        <v>12</v>
      </c>
      <c r="V45" s="8">
        <v>151436.59999999998</v>
      </c>
      <c r="X45" s="3" t="str">
        <f t="shared" si="2"/>
        <v>Texas</v>
      </c>
      <c r="Y45" s="3">
        <f t="shared" si="3"/>
        <v>151436.59999999998</v>
      </c>
      <c r="AA45"/>
      <c r="AB45"/>
    </row>
    <row r="46" spans="15:28" ht="14.4" x14ac:dyDescent="0.3">
      <c r="O46" s="6" t="s">
        <v>199</v>
      </c>
      <c r="P46" s="6">
        <v>2021</v>
      </c>
      <c r="U46" s="5" t="s">
        <v>298</v>
      </c>
      <c r="V46" s="8">
        <v>8960.06</v>
      </c>
      <c r="X46" s="3" t="str">
        <f t="shared" si="2"/>
        <v>Utah</v>
      </c>
      <c r="Y46" s="3">
        <f t="shared" si="3"/>
        <v>8960.06</v>
      </c>
      <c r="AA46"/>
      <c r="AB46"/>
    </row>
    <row r="47" spans="15:28" ht="14.4" x14ac:dyDescent="0.3">
      <c r="O47" s="6" t="s">
        <v>204</v>
      </c>
      <c r="P47" s="6">
        <v>2021</v>
      </c>
      <c r="U47" s="5" t="s">
        <v>2324</v>
      </c>
      <c r="V47" s="8">
        <v>8724.34</v>
      </c>
      <c r="X47" s="3" t="str">
        <f t="shared" si="2"/>
        <v>Vermont</v>
      </c>
      <c r="Y47" s="3">
        <f t="shared" si="3"/>
        <v>8724.34</v>
      </c>
      <c r="AA47"/>
      <c r="AB47"/>
    </row>
    <row r="48" spans="15:28" ht="14.4" x14ac:dyDescent="0.3">
      <c r="O48" s="6" t="s">
        <v>206</v>
      </c>
      <c r="P48" s="6">
        <v>2021</v>
      </c>
      <c r="U48" s="5" t="s">
        <v>57</v>
      </c>
      <c r="V48" s="8">
        <v>67825.950000000026</v>
      </c>
      <c r="X48" s="3" t="str">
        <f t="shared" si="2"/>
        <v>Virginia</v>
      </c>
      <c r="Y48" s="3">
        <f t="shared" si="3"/>
        <v>67825.950000000026</v>
      </c>
      <c r="AA48"/>
      <c r="AB48"/>
    </row>
    <row r="49" spans="15:28" ht="14.4" x14ac:dyDescent="0.3">
      <c r="O49" s="6" t="s">
        <v>210</v>
      </c>
      <c r="P49" s="6">
        <v>2021</v>
      </c>
      <c r="U49" s="5" t="s">
        <v>166</v>
      </c>
      <c r="V49" s="8">
        <v>117661.47000000002</v>
      </c>
      <c r="X49" s="3" t="str">
        <f t="shared" si="2"/>
        <v>Washington</v>
      </c>
      <c r="Y49" s="3">
        <f t="shared" si="3"/>
        <v>117661.47000000002</v>
      </c>
      <c r="AA49"/>
      <c r="AB49"/>
    </row>
    <row r="50" spans="15:28" ht="14.4" x14ac:dyDescent="0.3">
      <c r="O50" s="6" t="s">
        <v>212</v>
      </c>
      <c r="P50" s="6">
        <v>2021</v>
      </c>
      <c r="U50" s="5" t="s">
        <v>2689</v>
      </c>
      <c r="V50" s="8">
        <v>536.48</v>
      </c>
      <c r="X50" s="3" t="str">
        <f t="shared" si="2"/>
        <v>West Virginia</v>
      </c>
      <c r="Y50" s="3">
        <f t="shared" si="3"/>
        <v>536.48</v>
      </c>
      <c r="AA50"/>
      <c r="AB50"/>
    </row>
    <row r="51" spans="15:28" ht="14.4" x14ac:dyDescent="0.3">
      <c r="O51" s="6" t="s">
        <v>214</v>
      </c>
      <c r="P51" s="6">
        <v>2021</v>
      </c>
      <c r="U51" s="5" t="s">
        <v>159</v>
      </c>
      <c r="V51" s="8">
        <v>29249.080000000009</v>
      </c>
      <c r="X51" s="3" t="str">
        <f t="shared" si="2"/>
        <v>Wisconsin</v>
      </c>
      <c r="Y51" s="3">
        <f t="shared" si="3"/>
        <v>29249.080000000009</v>
      </c>
      <c r="AA51"/>
      <c r="AB51"/>
    </row>
    <row r="52" spans="15:28" ht="14.4" x14ac:dyDescent="0.3">
      <c r="O52" s="6" t="s">
        <v>217</v>
      </c>
      <c r="P52" s="6">
        <v>2021</v>
      </c>
      <c r="U52" s="5" t="s">
        <v>2622</v>
      </c>
      <c r="V52" s="8">
        <v>1603.14</v>
      </c>
      <c r="X52" s="3" t="str">
        <f t="shared" si="2"/>
        <v>Wyoming</v>
      </c>
      <c r="Y52" s="3">
        <f t="shared" si="3"/>
        <v>1603.14</v>
      </c>
      <c r="AA52"/>
      <c r="AB52"/>
    </row>
    <row r="53" spans="15:28" ht="14.4" x14ac:dyDescent="0.3">
      <c r="O53" s="6" t="s">
        <v>219</v>
      </c>
      <c r="P53" s="6">
        <v>2021</v>
      </c>
      <c r="U53" s="5" t="s">
        <v>2711</v>
      </c>
      <c r="V53" s="8">
        <v>1928887.8600000013</v>
      </c>
      <c r="AA53"/>
      <c r="AB53"/>
    </row>
    <row r="54" spans="15:28" ht="14.4" x14ac:dyDescent="0.3">
      <c r="O54" s="6" t="s">
        <v>220</v>
      </c>
      <c r="P54" s="6">
        <v>2021</v>
      </c>
      <c r="AA54"/>
      <c r="AB54"/>
    </row>
    <row r="55" spans="15:28" ht="14.4" x14ac:dyDescent="0.3">
      <c r="O55" s="6" t="s">
        <v>222</v>
      </c>
      <c r="P55" s="6">
        <v>2021</v>
      </c>
      <c r="AA55"/>
      <c r="AB55"/>
    </row>
    <row r="56" spans="15:28" ht="14.4" x14ac:dyDescent="0.3">
      <c r="O56" s="6" t="s">
        <v>225</v>
      </c>
      <c r="P56" s="6">
        <v>2021</v>
      </c>
      <c r="AA56"/>
      <c r="AB56"/>
    </row>
    <row r="57" spans="15:28" ht="14.4" x14ac:dyDescent="0.3">
      <c r="O57" s="6" t="s">
        <v>227</v>
      </c>
      <c r="P57" s="6">
        <v>2021</v>
      </c>
      <c r="AA57"/>
      <c r="AB57"/>
    </row>
    <row r="58" spans="15:28" ht="14.4" x14ac:dyDescent="0.3">
      <c r="O58" s="6" t="s">
        <v>229</v>
      </c>
      <c r="P58" s="6">
        <v>2021</v>
      </c>
      <c r="AA58"/>
      <c r="AB58"/>
    </row>
    <row r="59" spans="15:28" ht="14.4" x14ac:dyDescent="0.3">
      <c r="O59" s="6" t="s">
        <v>230</v>
      </c>
      <c r="P59" s="6">
        <v>2021</v>
      </c>
      <c r="AA59"/>
      <c r="AB59"/>
    </row>
    <row r="60" spans="15:28" ht="14.4" x14ac:dyDescent="0.3">
      <c r="O60" s="6" t="s">
        <v>232</v>
      </c>
      <c r="P60" s="6">
        <v>2021</v>
      </c>
      <c r="AA60"/>
      <c r="AB60"/>
    </row>
    <row r="61" spans="15:28" ht="14.4" x14ac:dyDescent="0.3">
      <c r="O61" s="6" t="s">
        <v>235</v>
      </c>
      <c r="P61" s="6">
        <v>2021</v>
      </c>
      <c r="AA61"/>
      <c r="AB61"/>
    </row>
    <row r="62" spans="15:28" ht="14.4" x14ac:dyDescent="0.3">
      <c r="O62" s="6" t="s">
        <v>239</v>
      </c>
      <c r="P62" s="6">
        <v>2021</v>
      </c>
      <c r="AA62"/>
      <c r="AB62"/>
    </row>
    <row r="63" spans="15:28" ht="14.4" x14ac:dyDescent="0.3">
      <c r="O63" s="6" t="s">
        <v>241</v>
      </c>
      <c r="P63" s="6">
        <v>2021</v>
      </c>
      <c r="AA63"/>
      <c r="AB63"/>
    </row>
    <row r="64" spans="15:28" ht="14.4" x14ac:dyDescent="0.3">
      <c r="O64" s="6" t="s">
        <v>243</v>
      </c>
      <c r="P64" s="6">
        <v>2021</v>
      </c>
      <c r="AA64"/>
      <c r="AB64"/>
    </row>
    <row r="65" spans="15:28" ht="14.4" x14ac:dyDescent="0.3">
      <c r="O65" s="6" t="s">
        <v>246</v>
      </c>
      <c r="P65" s="6">
        <v>2021</v>
      </c>
      <c r="AA65"/>
      <c r="AB65"/>
    </row>
    <row r="66" spans="15:28" ht="14.4" x14ac:dyDescent="0.3">
      <c r="O66" s="6" t="s">
        <v>248</v>
      </c>
      <c r="P66" s="6">
        <v>2021</v>
      </c>
      <c r="AA66"/>
      <c r="AB66"/>
    </row>
    <row r="67" spans="15:28" ht="14.4" x14ac:dyDescent="0.3">
      <c r="O67" s="6" t="s">
        <v>251</v>
      </c>
      <c r="P67" s="6">
        <v>2021</v>
      </c>
      <c r="AA67"/>
      <c r="AB67"/>
    </row>
    <row r="68" spans="15:28" ht="14.4" x14ac:dyDescent="0.3">
      <c r="O68" s="6" t="s">
        <v>254</v>
      </c>
      <c r="P68" s="6">
        <v>2021</v>
      </c>
      <c r="AA68"/>
      <c r="AB68"/>
    </row>
    <row r="69" spans="15:28" ht="14.4" x14ac:dyDescent="0.3">
      <c r="O69" s="6" t="s">
        <v>256</v>
      </c>
      <c r="P69" s="6">
        <v>2021</v>
      </c>
      <c r="AA69"/>
      <c r="AB69"/>
    </row>
    <row r="70" spans="15:28" ht="14.4" x14ac:dyDescent="0.3">
      <c r="O70" s="6" t="s">
        <v>258</v>
      </c>
      <c r="P70" s="6">
        <v>2021</v>
      </c>
      <c r="AA70"/>
      <c r="AB70"/>
    </row>
    <row r="71" spans="15:28" ht="14.4" x14ac:dyDescent="0.3">
      <c r="O71" s="6" t="s">
        <v>261</v>
      </c>
      <c r="P71" s="6">
        <v>2021</v>
      </c>
      <c r="AA71"/>
      <c r="AB71"/>
    </row>
    <row r="72" spans="15:28" ht="14.4" x14ac:dyDescent="0.3">
      <c r="O72" s="6" t="s">
        <v>270</v>
      </c>
      <c r="P72" s="6">
        <v>2021</v>
      </c>
      <c r="AA72"/>
      <c r="AB72"/>
    </row>
    <row r="73" spans="15:28" ht="14.4" x14ac:dyDescent="0.3">
      <c r="O73" s="6" t="s">
        <v>272</v>
      </c>
      <c r="P73" s="6">
        <v>2021</v>
      </c>
      <c r="AA73"/>
      <c r="AB73"/>
    </row>
    <row r="74" spans="15:28" ht="14.4" x14ac:dyDescent="0.3">
      <c r="O74" s="6" t="s">
        <v>277</v>
      </c>
      <c r="P74" s="6">
        <v>2021</v>
      </c>
      <c r="AA74"/>
      <c r="AB74"/>
    </row>
    <row r="75" spans="15:28" ht="14.4" x14ac:dyDescent="0.3">
      <c r="O75" s="6" t="s">
        <v>279</v>
      </c>
      <c r="P75" s="6">
        <v>2021</v>
      </c>
      <c r="AA75"/>
      <c r="AB75"/>
    </row>
    <row r="76" spans="15:28" ht="14.4" x14ac:dyDescent="0.3">
      <c r="O76" s="6" t="s">
        <v>282</v>
      </c>
      <c r="P76" s="6">
        <v>2021</v>
      </c>
      <c r="AA76"/>
      <c r="AB76"/>
    </row>
    <row r="77" spans="15:28" ht="14.4" x14ac:dyDescent="0.3">
      <c r="O77" s="6" t="s">
        <v>285</v>
      </c>
      <c r="P77" s="6">
        <v>2021</v>
      </c>
      <c r="AA77"/>
      <c r="AB77"/>
    </row>
    <row r="78" spans="15:28" ht="14.4" x14ac:dyDescent="0.3">
      <c r="O78" s="6" t="s">
        <v>287</v>
      </c>
      <c r="P78" s="6">
        <v>2021</v>
      </c>
      <c r="AA78"/>
      <c r="AB78"/>
    </row>
    <row r="79" spans="15:28" ht="14.4" x14ac:dyDescent="0.3">
      <c r="O79" s="6" t="s">
        <v>291</v>
      </c>
      <c r="P79" s="6">
        <v>2021</v>
      </c>
      <c r="AA79"/>
      <c r="AB79"/>
    </row>
    <row r="80" spans="15:28" ht="14.4" x14ac:dyDescent="0.3">
      <c r="O80" s="6" t="s">
        <v>293</v>
      </c>
      <c r="P80" s="6">
        <v>2021</v>
      </c>
      <c r="AA80"/>
      <c r="AB80"/>
    </row>
    <row r="81" spans="15:28" ht="14.4" x14ac:dyDescent="0.3">
      <c r="O81" s="6" t="s">
        <v>295</v>
      </c>
      <c r="P81" s="6">
        <v>2021</v>
      </c>
      <c r="AA81"/>
      <c r="AB81"/>
    </row>
    <row r="82" spans="15:28" ht="14.4" x14ac:dyDescent="0.3">
      <c r="O82" s="6" t="s">
        <v>297</v>
      </c>
      <c r="P82" s="6">
        <v>2021</v>
      </c>
      <c r="AA82"/>
      <c r="AB82"/>
    </row>
    <row r="83" spans="15:28" ht="14.4" x14ac:dyDescent="0.3">
      <c r="O83" s="6" t="s">
        <v>303</v>
      </c>
      <c r="P83" s="6">
        <v>2021</v>
      </c>
      <c r="AA83"/>
      <c r="AB83"/>
    </row>
    <row r="84" spans="15:28" ht="14.4" x14ac:dyDescent="0.3">
      <c r="O84" s="6" t="s">
        <v>307</v>
      </c>
      <c r="P84" s="6">
        <v>2021</v>
      </c>
      <c r="AA84"/>
      <c r="AB84"/>
    </row>
    <row r="85" spans="15:28" ht="14.4" x14ac:dyDescent="0.3">
      <c r="O85" s="6" t="s">
        <v>309</v>
      </c>
      <c r="P85" s="6">
        <v>2021</v>
      </c>
      <c r="AA85"/>
      <c r="AB85"/>
    </row>
    <row r="86" spans="15:28" ht="14.4" x14ac:dyDescent="0.3">
      <c r="O86" s="6" t="s">
        <v>316</v>
      </c>
      <c r="P86" s="6">
        <v>2021</v>
      </c>
      <c r="AA86"/>
      <c r="AB86"/>
    </row>
    <row r="87" spans="15:28" ht="14.4" x14ac:dyDescent="0.3">
      <c r="O87" s="6" t="s">
        <v>321</v>
      </c>
      <c r="P87" s="6">
        <v>2021</v>
      </c>
      <c r="AA87"/>
      <c r="AB87"/>
    </row>
    <row r="88" spans="15:28" ht="14.4" x14ac:dyDescent="0.3">
      <c r="O88" s="6" t="s">
        <v>327</v>
      </c>
      <c r="P88" s="6">
        <v>2021</v>
      </c>
      <c r="AA88"/>
      <c r="AB88"/>
    </row>
    <row r="89" spans="15:28" ht="14.4" x14ac:dyDescent="0.3">
      <c r="O89" s="6" t="s">
        <v>336</v>
      </c>
      <c r="P89" s="6">
        <v>2021</v>
      </c>
      <c r="AA89"/>
      <c r="AB89"/>
    </row>
    <row r="90" spans="15:28" ht="14.4" x14ac:dyDescent="0.3">
      <c r="O90" s="6" t="s">
        <v>338</v>
      </c>
      <c r="P90" s="6">
        <v>2021</v>
      </c>
      <c r="AA90"/>
      <c r="AB90"/>
    </row>
    <row r="91" spans="15:28" ht="14.4" x14ac:dyDescent="0.3">
      <c r="O91" s="6" t="s">
        <v>343</v>
      </c>
      <c r="P91" s="6">
        <v>2021</v>
      </c>
      <c r="AA91"/>
      <c r="AB91"/>
    </row>
    <row r="92" spans="15:28" ht="14.4" x14ac:dyDescent="0.3">
      <c r="O92" s="6" t="s">
        <v>345</v>
      </c>
      <c r="P92" s="6">
        <v>2021</v>
      </c>
      <c r="AA92"/>
      <c r="AB92"/>
    </row>
    <row r="93" spans="15:28" ht="14.4" x14ac:dyDescent="0.3">
      <c r="O93" s="6" t="s">
        <v>348</v>
      </c>
      <c r="P93" s="6">
        <v>2021</v>
      </c>
      <c r="AA93"/>
      <c r="AB93"/>
    </row>
    <row r="94" spans="15:28" ht="14.4" x14ac:dyDescent="0.3">
      <c r="O94" s="6" t="s">
        <v>354</v>
      </c>
      <c r="P94" s="6">
        <v>2021</v>
      </c>
      <c r="AA94"/>
      <c r="AB94"/>
    </row>
    <row r="95" spans="15:28" ht="14.4" x14ac:dyDescent="0.3">
      <c r="O95" s="6" t="s">
        <v>357</v>
      </c>
      <c r="P95" s="6">
        <v>2021</v>
      </c>
      <c r="AA95"/>
      <c r="AB95"/>
    </row>
    <row r="96" spans="15:28" ht="14.4" x14ac:dyDescent="0.3">
      <c r="O96" s="6" t="s">
        <v>359</v>
      </c>
      <c r="P96" s="6">
        <v>2021</v>
      </c>
      <c r="AA96"/>
      <c r="AB96"/>
    </row>
    <row r="97" spans="15:28" ht="14.4" x14ac:dyDescent="0.3">
      <c r="O97" s="6" t="s">
        <v>365</v>
      </c>
      <c r="P97" s="6">
        <v>2021</v>
      </c>
      <c r="AA97"/>
      <c r="AB97"/>
    </row>
    <row r="98" spans="15:28" ht="14.4" x14ac:dyDescent="0.3">
      <c r="O98" s="6" t="s">
        <v>368</v>
      </c>
      <c r="P98" s="6">
        <v>2021</v>
      </c>
      <c r="AA98"/>
      <c r="AB98"/>
    </row>
    <row r="99" spans="15:28" ht="14.4" x14ac:dyDescent="0.3">
      <c r="O99" s="6" t="s">
        <v>371</v>
      </c>
      <c r="P99" s="6">
        <v>2021</v>
      </c>
      <c r="AA99"/>
      <c r="AB99"/>
    </row>
    <row r="100" spans="15:28" ht="14.4" x14ac:dyDescent="0.3">
      <c r="O100" s="6" t="s">
        <v>374</v>
      </c>
      <c r="P100" s="6">
        <v>2021</v>
      </c>
      <c r="AA100"/>
      <c r="AB100"/>
    </row>
    <row r="101" spans="15:28" ht="14.4" x14ac:dyDescent="0.3">
      <c r="O101" s="6" t="s">
        <v>375</v>
      </c>
      <c r="P101" s="6">
        <v>2021</v>
      </c>
      <c r="AA101"/>
      <c r="AB101"/>
    </row>
    <row r="102" spans="15:28" ht="14.4" x14ac:dyDescent="0.3">
      <c r="O102" s="6" t="s">
        <v>378</v>
      </c>
      <c r="P102" s="6">
        <v>2021</v>
      </c>
      <c r="AA102"/>
      <c r="AB102"/>
    </row>
    <row r="103" spans="15:28" ht="14.4" x14ac:dyDescent="0.3">
      <c r="O103" s="6" t="s">
        <v>380</v>
      </c>
      <c r="P103" s="6">
        <v>2021</v>
      </c>
      <c r="AA103"/>
      <c r="AB103"/>
    </row>
    <row r="104" spans="15:28" ht="14.4" x14ac:dyDescent="0.3">
      <c r="O104" s="6" t="s">
        <v>382</v>
      </c>
      <c r="P104" s="6">
        <v>2021</v>
      </c>
      <c r="AA104"/>
      <c r="AB104"/>
    </row>
    <row r="105" spans="15:28" ht="14.4" x14ac:dyDescent="0.3">
      <c r="O105" s="6" t="s">
        <v>385</v>
      </c>
      <c r="P105" s="6">
        <v>2021</v>
      </c>
      <c r="AA105"/>
      <c r="AB105"/>
    </row>
    <row r="106" spans="15:28" ht="14.4" x14ac:dyDescent="0.3">
      <c r="O106" s="6" t="s">
        <v>389</v>
      </c>
      <c r="P106" s="6">
        <v>2021</v>
      </c>
      <c r="AA106"/>
      <c r="AB106"/>
    </row>
    <row r="107" spans="15:28" ht="14.4" x14ac:dyDescent="0.3">
      <c r="O107" s="6" t="s">
        <v>391</v>
      </c>
      <c r="P107" s="6">
        <v>2021</v>
      </c>
      <c r="AA107"/>
      <c r="AB107"/>
    </row>
    <row r="108" spans="15:28" ht="14.4" x14ac:dyDescent="0.3">
      <c r="O108" s="6" t="s">
        <v>394</v>
      </c>
      <c r="P108" s="6">
        <v>2021</v>
      </c>
      <c r="AA108"/>
      <c r="AB108"/>
    </row>
    <row r="109" spans="15:28" ht="14.4" x14ac:dyDescent="0.3">
      <c r="O109" s="6" t="s">
        <v>396</v>
      </c>
      <c r="P109" s="6">
        <v>2021</v>
      </c>
      <c r="AA109"/>
      <c r="AB109"/>
    </row>
    <row r="110" spans="15:28" ht="14.4" x14ac:dyDescent="0.3">
      <c r="O110" s="6" t="s">
        <v>400</v>
      </c>
      <c r="P110" s="6">
        <v>2021</v>
      </c>
      <c r="AA110"/>
      <c r="AB110"/>
    </row>
    <row r="111" spans="15:28" ht="14.4" x14ac:dyDescent="0.3">
      <c r="O111" s="6" t="s">
        <v>403</v>
      </c>
      <c r="P111" s="6">
        <v>2021</v>
      </c>
      <c r="AA111"/>
      <c r="AB111"/>
    </row>
    <row r="112" spans="15:28" ht="14.4" x14ac:dyDescent="0.3">
      <c r="O112" s="6" t="s">
        <v>405</v>
      </c>
      <c r="P112" s="6">
        <v>2021</v>
      </c>
      <c r="AA112"/>
      <c r="AB112"/>
    </row>
    <row r="113" spans="15:28" ht="14.4" x14ac:dyDescent="0.3">
      <c r="O113" s="6" t="s">
        <v>407</v>
      </c>
      <c r="P113" s="6">
        <v>2021</v>
      </c>
      <c r="AA113"/>
      <c r="AB113"/>
    </row>
    <row r="114" spans="15:28" ht="14.4" x14ac:dyDescent="0.3">
      <c r="O114" s="6" t="s">
        <v>409</v>
      </c>
      <c r="P114" s="6">
        <v>2021</v>
      </c>
      <c r="AA114"/>
      <c r="AB114"/>
    </row>
    <row r="115" spans="15:28" ht="14.4" x14ac:dyDescent="0.3">
      <c r="O115" s="6" t="s">
        <v>412</v>
      </c>
      <c r="P115" s="6">
        <v>2021</v>
      </c>
      <c r="AA115"/>
      <c r="AB115"/>
    </row>
    <row r="116" spans="15:28" ht="14.4" x14ac:dyDescent="0.3">
      <c r="O116" s="6" t="s">
        <v>415</v>
      </c>
      <c r="P116" s="6">
        <v>2021</v>
      </c>
      <c r="AA116"/>
      <c r="AB116"/>
    </row>
    <row r="117" spans="15:28" ht="14.4" x14ac:dyDescent="0.3">
      <c r="O117" s="6" t="s">
        <v>419</v>
      </c>
      <c r="P117" s="6">
        <v>2021</v>
      </c>
      <c r="AA117"/>
      <c r="AB117"/>
    </row>
    <row r="118" spans="15:28" ht="14.4" x14ac:dyDescent="0.3">
      <c r="O118" s="6" t="s">
        <v>421</v>
      </c>
      <c r="P118" s="6">
        <v>2021</v>
      </c>
      <c r="AA118"/>
      <c r="AB118"/>
    </row>
    <row r="119" spans="15:28" ht="14.4" x14ac:dyDescent="0.3">
      <c r="O119" s="6" t="s">
        <v>424</v>
      </c>
      <c r="P119" s="6">
        <v>2021</v>
      </c>
      <c r="AA119"/>
      <c r="AB119"/>
    </row>
    <row r="120" spans="15:28" ht="14.4" x14ac:dyDescent="0.3">
      <c r="O120" s="6" t="s">
        <v>426</v>
      </c>
      <c r="P120" s="6">
        <v>2021</v>
      </c>
      <c r="AA120"/>
      <c r="AB120"/>
    </row>
    <row r="121" spans="15:28" ht="14.4" x14ac:dyDescent="0.3">
      <c r="O121" s="6" t="s">
        <v>429</v>
      </c>
      <c r="P121" s="6">
        <v>2021</v>
      </c>
      <c r="AA121"/>
      <c r="AB121"/>
    </row>
    <row r="122" spans="15:28" ht="14.4" x14ac:dyDescent="0.3">
      <c r="O122" s="6" t="s">
        <v>431</v>
      </c>
      <c r="P122" s="6">
        <v>2021</v>
      </c>
      <c r="AA122"/>
      <c r="AB122"/>
    </row>
    <row r="123" spans="15:28" ht="14.4" x14ac:dyDescent="0.3">
      <c r="O123" s="6" t="s">
        <v>435</v>
      </c>
      <c r="P123" s="6">
        <v>2021</v>
      </c>
      <c r="AA123"/>
      <c r="AB123"/>
    </row>
    <row r="124" spans="15:28" ht="14.4" x14ac:dyDescent="0.3">
      <c r="O124" s="6" t="s">
        <v>439</v>
      </c>
      <c r="P124" s="6">
        <v>2021</v>
      </c>
      <c r="AA124"/>
      <c r="AB124"/>
    </row>
    <row r="125" spans="15:28" ht="14.4" x14ac:dyDescent="0.3">
      <c r="O125" s="6" t="s">
        <v>445</v>
      </c>
      <c r="P125" s="6">
        <v>2021</v>
      </c>
      <c r="AA125"/>
      <c r="AB125"/>
    </row>
    <row r="126" spans="15:28" ht="14.4" x14ac:dyDescent="0.3">
      <c r="O126" s="6" t="s">
        <v>447</v>
      </c>
      <c r="P126" s="6">
        <v>2021</v>
      </c>
      <c r="AA126"/>
      <c r="AB126"/>
    </row>
    <row r="127" spans="15:28" ht="14.4" x14ac:dyDescent="0.3">
      <c r="O127" s="6" t="s">
        <v>448</v>
      </c>
      <c r="P127" s="6">
        <v>2021</v>
      </c>
      <c r="AA127"/>
      <c r="AB127"/>
    </row>
    <row r="128" spans="15:28" ht="14.4" x14ac:dyDescent="0.3">
      <c r="O128" s="6" t="s">
        <v>452</v>
      </c>
      <c r="P128" s="6">
        <v>2021</v>
      </c>
      <c r="AA128"/>
      <c r="AB128"/>
    </row>
    <row r="129" spans="15:28" ht="14.4" x14ac:dyDescent="0.3">
      <c r="O129" s="6" t="s">
        <v>454</v>
      </c>
      <c r="P129" s="6">
        <v>2021</v>
      </c>
      <c r="AA129"/>
      <c r="AB129"/>
    </row>
    <row r="130" spans="15:28" ht="14.4" x14ac:dyDescent="0.3">
      <c r="O130" s="6" t="s">
        <v>458</v>
      </c>
      <c r="P130" s="6">
        <v>2021</v>
      </c>
      <c r="AA130"/>
      <c r="AB130"/>
    </row>
    <row r="131" spans="15:28" ht="14.4" x14ac:dyDescent="0.3">
      <c r="O131" s="6" t="s">
        <v>460</v>
      </c>
      <c r="P131" s="6">
        <v>2021</v>
      </c>
      <c r="AA131"/>
      <c r="AB131"/>
    </row>
    <row r="132" spans="15:28" ht="14.4" x14ac:dyDescent="0.3">
      <c r="O132" s="6" t="s">
        <v>464</v>
      </c>
      <c r="P132" s="6">
        <v>2021</v>
      </c>
      <c r="AA132"/>
      <c r="AB132"/>
    </row>
    <row r="133" spans="15:28" ht="14.4" x14ac:dyDescent="0.3">
      <c r="O133" s="6" t="s">
        <v>467</v>
      </c>
      <c r="P133" s="6">
        <v>2021</v>
      </c>
      <c r="AA133"/>
      <c r="AB133"/>
    </row>
    <row r="134" spans="15:28" ht="14.4" x14ac:dyDescent="0.3">
      <c r="O134" s="6" t="s">
        <v>470</v>
      </c>
      <c r="P134" s="6">
        <v>2021</v>
      </c>
      <c r="AA134"/>
      <c r="AB134"/>
    </row>
    <row r="135" spans="15:28" ht="14.4" x14ac:dyDescent="0.3">
      <c r="O135" s="6" t="s">
        <v>472</v>
      </c>
      <c r="P135" s="6">
        <v>2021</v>
      </c>
      <c r="AA135"/>
      <c r="AB135"/>
    </row>
    <row r="136" spans="15:28" ht="14.4" x14ac:dyDescent="0.3">
      <c r="O136" s="6" t="s">
        <v>477</v>
      </c>
      <c r="P136" s="6">
        <v>2021</v>
      </c>
      <c r="AA136"/>
      <c r="AB136"/>
    </row>
    <row r="137" spans="15:28" ht="14.4" x14ac:dyDescent="0.3">
      <c r="O137" s="6" t="s">
        <v>480</v>
      </c>
      <c r="P137" s="6">
        <v>2021</v>
      </c>
      <c r="AA137"/>
      <c r="AB137"/>
    </row>
    <row r="138" spans="15:28" ht="14.4" x14ac:dyDescent="0.3">
      <c r="O138" s="6" t="s">
        <v>485</v>
      </c>
      <c r="P138" s="6">
        <v>2021</v>
      </c>
      <c r="AA138"/>
      <c r="AB138"/>
    </row>
    <row r="139" spans="15:28" ht="14.4" x14ac:dyDescent="0.3">
      <c r="O139" s="6" t="s">
        <v>489</v>
      </c>
      <c r="P139" s="6">
        <v>2021</v>
      </c>
      <c r="AA139"/>
      <c r="AB139"/>
    </row>
    <row r="140" spans="15:28" ht="14.4" x14ac:dyDescent="0.3">
      <c r="O140" s="6" t="s">
        <v>492</v>
      </c>
      <c r="P140" s="6">
        <v>2021</v>
      </c>
      <c r="AA140"/>
      <c r="AB140"/>
    </row>
    <row r="141" spans="15:28" ht="14.4" x14ac:dyDescent="0.3">
      <c r="O141" s="6" t="s">
        <v>494</v>
      </c>
      <c r="P141" s="6">
        <v>2021</v>
      </c>
      <c r="AA141"/>
      <c r="AB141"/>
    </row>
    <row r="142" spans="15:28" ht="14.4" x14ac:dyDescent="0.3">
      <c r="O142" s="6" t="s">
        <v>497</v>
      </c>
      <c r="P142" s="6">
        <v>2021</v>
      </c>
      <c r="AA142"/>
      <c r="AB142"/>
    </row>
    <row r="143" spans="15:28" ht="14.4" x14ac:dyDescent="0.3">
      <c r="O143" s="6" t="s">
        <v>500</v>
      </c>
      <c r="P143" s="6">
        <v>2021</v>
      </c>
      <c r="AA143"/>
      <c r="AB143"/>
    </row>
    <row r="144" spans="15:28" ht="14.4" x14ac:dyDescent="0.3">
      <c r="O144" s="6" t="s">
        <v>502</v>
      </c>
      <c r="P144" s="6">
        <v>2021</v>
      </c>
      <c r="AA144"/>
      <c r="AB144"/>
    </row>
    <row r="145" spans="15:28" ht="14.4" x14ac:dyDescent="0.3">
      <c r="O145" s="6" t="s">
        <v>505</v>
      </c>
      <c r="P145" s="6">
        <v>2021</v>
      </c>
      <c r="AA145"/>
      <c r="AB145"/>
    </row>
    <row r="146" spans="15:28" ht="14.4" x14ac:dyDescent="0.3">
      <c r="O146" s="6" t="s">
        <v>507</v>
      </c>
      <c r="P146" s="6">
        <v>2021</v>
      </c>
      <c r="AA146"/>
      <c r="AB146"/>
    </row>
    <row r="147" spans="15:28" ht="14.4" x14ac:dyDescent="0.3">
      <c r="O147" s="6" t="s">
        <v>511</v>
      </c>
      <c r="P147" s="6">
        <v>2021</v>
      </c>
      <c r="AA147"/>
      <c r="AB147"/>
    </row>
    <row r="148" spans="15:28" ht="14.4" x14ac:dyDescent="0.3">
      <c r="O148" s="6" t="s">
        <v>514</v>
      </c>
      <c r="P148" s="6">
        <v>2021</v>
      </c>
      <c r="AA148"/>
      <c r="AB148"/>
    </row>
    <row r="149" spans="15:28" ht="14.4" x14ac:dyDescent="0.3">
      <c r="O149" s="6" t="s">
        <v>516</v>
      </c>
      <c r="P149" s="6">
        <v>2021</v>
      </c>
      <c r="AA149"/>
      <c r="AB149"/>
    </row>
    <row r="150" spans="15:28" ht="14.4" x14ac:dyDescent="0.3">
      <c r="O150" s="6" t="s">
        <v>521</v>
      </c>
      <c r="P150" s="6">
        <v>2021</v>
      </c>
      <c r="AA150"/>
      <c r="AB150"/>
    </row>
    <row r="151" spans="15:28" ht="14.4" x14ac:dyDescent="0.3">
      <c r="O151" s="6" t="s">
        <v>525</v>
      </c>
      <c r="P151" s="6">
        <v>2021</v>
      </c>
      <c r="AA151"/>
      <c r="AB151"/>
    </row>
    <row r="152" spans="15:28" ht="14.4" x14ac:dyDescent="0.3">
      <c r="O152" s="6" t="s">
        <v>527</v>
      </c>
      <c r="P152" s="6">
        <v>2021</v>
      </c>
      <c r="AA152"/>
      <c r="AB152"/>
    </row>
    <row r="153" spans="15:28" ht="14.4" x14ac:dyDescent="0.3">
      <c r="O153" s="6" t="s">
        <v>532</v>
      </c>
      <c r="P153" s="6">
        <v>2021</v>
      </c>
      <c r="AA153"/>
      <c r="AB153"/>
    </row>
    <row r="154" spans="15:28" ht="14.4" x14ac:dyDescent="0.3">
      <c r="O154" s="6" t="s">
        <v>535</v>
      </c>
      <c r="P154" s="6">
        <v>2021</v>
      </c>
      <c r="AA154"/>
      <c r="AB154"/>
    </row>
    <row r="155" spans="15:28" ht="14.4" x14ac:dyDescent="0.3">
      <c r="O155" s="6" t="s">
        <v>538</v>
      </c>
      <c r="P155" s="6">
        <v>2021</v>
      </c>
      <c r="AA155"/>
      <c r="AB155"/>
    </row>
    <row r="156" spans="15:28" ht="14.4" x14ac:dyDescent="0.3">
      <c r="O156" s="6" t="s">
        <v>539</v>
      </c>
      <c r="P156" s="6">
        <v>2021</v>
      </c>
      <c r="AA156"/>
      <c r="AB156"/>
    </row>
    <row r="157" spans="15:28" ht="14.4" x14ac:dyDescent="0.3">
      <c r="O157" s="6" t="s">
        <v>547</v>
      </c>
      <c r="P157" s="6">
        <v>2021</v>
      </c>
      <c r="AA157"/>
      <c r="AB157"/>
    </row>
    <row r="158" spans="15:28" ht="14.4" x14ac:dyDescent="0.3">
      <c r="O158" s="6" t="s">
        <v>549</v>
      </c>
      <c r="P158" s="6">
        <v>2021</v>
      </c>
      <c r="AA158"/>
      <c r="AB158"/>
    </row>
    <row r="159" spans="15:28" ht="14.4" x14ac:dyDescent="0.3">
      <c r="O159" s="6" t="s">
        <v>554</v>
      </c>
      <c r="P159" s="6">
        <v>2021</v>
      </c>
      <c r="AA159"/>
      <c r="AB159"/>
    </row>
    <row r="160" spans="15:28" ht="14.4" x14ac:dyDescent="0.3">
      <c r="O160" s="6" t="s">
        <v>556</v>
      </c>
      <c r="P160" s="6">
        <v>2021</v>
      </c>
      <c r="AA160"/>
      <c r="AB160"/>
    </row>
    <row r="161" spans="15:28" ht="14.4" x14ac:dyDescent="0.3">
      <c r="O161" s="6" t="s">
        <v>558</v>
      </c>
      <c r="P161" s="6">
        <v>2021</v>
      </c>
      <c r="AA161"/>
      <c r="AB161"/>
    </row>
    <row r="162" spans="15:28" ht="14.4" x14ac:dyDescent="0.3">
      <c r="O162" s="6" t="s">
        <v>560</v>
      </c>
      <c r="P162" s="6">
        <v>2021</v>
      </c>
      <c r="AA162"/>
      <c r="AB162"/>
    </row>
    <row r="163" spans="15:28" ht="14.4" x14ac:dyDescent="0.3">
      <c r="O163" s="6" t="s">
        <v>562</v>
      </c>
      <c r="P163" s="6">
        <v>2021</v>
      </c>
      <c r="AA163"/>
      <c r="AB163"/>
    </row>
    <row r="164" spans="15:28" ht="14.4" x14ac:dyDescent="0.3">
      <c r="O164" s="6" t="s">
        <v>564</v>
      </c>
      <c r="P164" s="6">
        <v>2021</v>
      </c>
      <c r="AA164"/>
      <c r="AB164"/>
    </row>
    <row r="165" spans="15:28" ht="14.4" x14ac:dyDescent="0.3">
      <c r="O165" s="6" t="s">
        <v>566</v>
      </c>
      <c r="P165" s="6">
        <v>2021</v>
      </c>
      <c r="AA165"/>
      <c r="AB165"/>
    </row>
    <row r="166" spans="15:28" ht="14.4" x14ac:dyDescent="0.3">
      <c r="O166" s="6" t="s">
        <v>569</v>
      </c>
      <c r="P166" s="6">
        <v>2021</v>
      </c>
      <c r="AA166"/>
      <c r="AB166"/>
    </row>
    <row r="167" spans="15:28" ht="14.4" x14ac:dyDescent="0.3">
      <c r="O167" s="6" t="s">
        <v>571</v>
      </c>
      <c r="P167" s="6">
        <v>2021</v>
      </c>
      <c r="AA167"/>
      <c r="AB167"/>
    </row>
    <row r="168" spans="15:28" ht="14.4" x14ac:dyDescent="0.3">
      <c r="O168" s="6" t="s">
        <v>575</v>
      </c>
      <c r="P168" s="6">
        <v>2021</v>
      </c>
      <c r="AA168"/>
      <c r="AB168"/>
    </row>
    <row r="169" spans="15:28" ht="14.4" x14ac:dyDescent="0.3">
      <c r="O169" s="6" t="s">
        <v>578</v>
      </c>
      <c r="P169" s="6">
        <v>2021</v>
      </c>
      <c r="AA169"/>
      <c r="AB169"/>
    </row>
    <row r="170" spans="15:28" ht="14.4" x14ac:dyDescent="0.3">
      <c r="O170" s="6" t="s">
        <v>580</v>
      </c>
      <c r="P170" s="6">
        <v>2021</v>
      </c>
      <c r="AA170"/>
      <c r="AB170"/>
    </row>
    <row r="171" spans="15:28" ht="14.4" x14ac:dyDescent="0.3">
      <c r="O171" s="6" t="s">
        <v>585</v>
      </c>
      <c r="P171" s="6">
        <v>2021</v>
      </c>
      <c r="AA171"/>
      <c r="AB171"/>
    </row>
    <row r="172" spans="15:28" ht="14.4" x14ac:dyDescent="0.3">
      <c r="O172" s="6" t="s">
        <v>589</v>
      </c>
      <c r="P172" s="6">
        <v>2021</v>
      </c>
      <c r="AA172"/>
      <c r="AB172"/>
    </row>
    <row r="173" spans="15:28" ht="14.4" x14ac:dyDescent="0.3">
      <c r="O173" s="6" t="s">
        <v>591</v>
      </c>
      <c r="P173" s="6">
        <v>2021</v>
      </c>
      <c r="AA173"/>
      <c r="AB173"/>
    </row>
    <row r="174" spans="15:28" ht="14.4" x14ac:dyDescent="0.3">
      <c r="O174" s="6" t="s">
        <v>592</v>
      </c>
      <c r="P174" s="6">
        <v>2021</v>
      </c>
      <c r="AA174"/>
      <c r="AB174"/>
    </row>
    <row r="175" spans="15:28" ht="14.4" x14ac:dyDescent="0.3">
      <c r="O175" s="6" t="s">
        <v>594</v>
      </c>
      <c r="P175" s="6">
        <v>2021</v>
      </c>
      <c r="AA175"/>
      <c r="AB175"/>
    </row>
    <row r="176" spans="15:28" ht="14.4" x14ac:dyDescent="0.3">
      <c r="O176" s="6" t="s">
        <v>595</v>
      </c>
      <c r="P176" s="6">
        <v>2021</v>
      </c>
      <c r="AA176"/>
      <c r="AB176"/>
    </row>
    <row r="177" spans="15:28" ht="14.4" x14ac:dyDescent="0.3">
      <c r="O177" s="6" t="s">
        <v>598</v>
      </c>
      <c r="P177" s="6">
        <v>2021</v>
      </c>
      <c r="AA177"/>
      <c r="AB177"/>
    </row>
    <row r="178" spans="15:28" ht="14.4" x14ac:dyDescent="0.3">
      <c r="O178" s="6" t="s">
        <v>601</v>
      </c>
      <c r="P178" s="6">
        <v>2021</v>
      </c>
      <c r="AA178"/>
      <c r="AB178"/>
    </row>
    <row r="179" spans="15:28" ht="14.4" x14ac:dyDescent="0.3">
      <c r="O179" s="6" t="s">
        <v>603</v>
      </c>
      <c r="P179" s="6">
        <v>2021</v>
      </c>
      <c r="AA179"/>
      <c r="AB179"/>
    </row>
    <row r="180" spans="15:28" ht="14.4" x14ac:dyDescent="0.3">
      <c r="O180" s="6" t="s">
        <v>604</v>
      </c>
      <c r="P180" s="6">
        <v>2021</v>
      </c>
      <c r="AA180"/>
      <c r="AB180"/>
    </row>
    <row r="181" spans="15:28" ht="14.4" x14ac:dyDescent="0.3">
      <c r="O181" s="6" t="s">
        <v>607</v>
      </c>
      <c r="P181" s="6">
        <v>2021</v>
      </c>
      <c r="AA181"/>
      <c r="AB181"/>
    </row>
    <row r="182" spans="15:28" ht="14.4" x14ac:dyDescent="0.3">
      <c r="O182" s="6" t="s">
        <v>609</v>
      </c>
      <c r="P182" s="6">
        <v>2021</v>
      </c>
      <c r="AA182"/>
      <c r="AB182"/>
    </row>
    <row r="183" spans="15:28" ht="14.4" x14ac:dyDescent="0.3">
      <c r="O183" s="6" t="s">
        <v>612</v>
      </c>
      <c r="P183" s="6">
        <v>2021</v>
      </c>
      <c r="AA183"/>
      <c r="AB183"/>
    </row>
    <row r="184" spans="15:28" ht="14.4" x14ac:dyDescent="0.3">
      <c r="O184" s="6" t="s">
        <v>614</v>
      </c>
      <c r="P184" s="6">
        <v>2021</v>
      </c>
      <c r="AA184"/>
      <c r="AB184"/>
    </row>
    <row r="185" spans="15:28" ht="14.4" x14ac:dyDescent="0.3">
      <c r="O185" s="6" t="s">
        <v>617</v>
      </c>
      <c r="P185" s="6">
        <v>2021</v>
      </c>
      <c r="AA185"/>
      <c r="AB185"/>
    </row>
    <row r="186" spans="15:28" ht="14.4" x14ac:dyDescent="0.3">
      <c r="O186" s="6" t="s">
        <v>620</v>
      </c>
      <c r="P186" s="6">
        <v>2021</v>
      </c>
      <c r="AA186"/>
      <c r="AB186"/>
    </row>
    <row r="187" spans="15:28" ht="14.4" x14ac:dyDescent="0.3">
      <c r="O187" s="6" t="s">
        <v>624</v>
      </c>
      <c r="P187" s="6">
        <v>2021</v>
      </c>
      <c r="AA187"/>
      <c r="AB187"/>
    </row>
    <row r="188" spans="15:28" ht="14.4" x14ac:dyDescent="0.3">
      <c r="O188" s="6" t="s">
        <v>626</v>
      </c>
      <c r="P188" s="6">
        <v>2021</v>
      </c>
      <c r="AA188"/>
      <c r="AB188"/>
    </row>
    <row r="189" spans="15:28" ht="14.4" x14ac:dyDescent="0.3">
      <c r="O189" s="6" t="s">
        <v>628</v>
      </c>
      <c r="P189" s="6">
        <v>2021</v>
      </c>
      <c r="AA189"/>
      <c r="AB189"/>
    </row>
    <row r="190" spans="15:28" ht="14.4" x14ac:dyDescent="0.3">
      <c r="O190" s="6" t="s">
        <v>630</v>
      </c>
      <c r="P190" s="6">
        <v>2021</v>
      </c>
      <c r="AA190"/>
      <c r="AB190"/>
    </row>
    <row r="191" spans="15:28" ht="14.4" x14ac:dyDescent="0.3">
      <c r="O191" s="6" t="s">
        <v>632</v>
      </c>
      <c r="P191" s="6">
        <v>2021</v>
      </c>
      <c r="AA191"/>
      <c r="AB191"/>
    </row>
    <row r="192" spans="15:28" ht="14.4" x14ac:dyDescent="0.3">
      <c r="O192" s="6" t="s">
        <v>637</v>
      </c>
      <c r="P192" s="6">
        <v>2021</v>
      </c>
      <c r="AA192"/>
      <c r="AB192"/>
    </row>
    <row r="193" spans="15:28" ht="14.4" x14ac:dyDescent="0.3">
      <c r="O193" s="6" t="s">
        <v>639</v>
      </c>
      <c r="P193" s="6">
        <v>2021</v>
      </c>
      <c r="AA193"/>
      <c r="AB193"/>
    </row>
    <row r="194" spans="15:28" ht="14.4" x14ac:dyDescent="0.3">
      <c r="O194" s="6" t="s">
        <v>645</v>
      </c>
      <c r="P194" s="6">
        <v>2021</v>
      </c>
      <c r="AA194"/>
      <c r="AB194"/>
    </row>
    <row r="195" spans="15:28" ht="14.4" x14ac:dyDescent="0.3">
      <c r="O195" s="6" t="s">
        <v>648</v>
      </c>
      <c r="P195" s="6">
        <v>2021</v>
      </c>
      <c r="AA195"/>
      <c r="AB195"/>
    </row>
    <row r="196" spans="15:28" ht="14.4" x14ac:dyDescent="0.3">
      <c r="O196" s="6" t="s">
        <v>653</v>
      </c>
      <c r="P196" s="6">
        <v>2021</v>
      </c>
      <c r="AA196"/>
      <c r="AB196"/>
    </row>
    <row r="197" spans="15:28" ht="14.4" x14ac:dyDescent="0.3">
      <c r="O197" s="6" t="s">
        <v>657</v>
      </c>
      <c r="P197" s="6">
        <v>2021</v>
      </c>
      <c r="AA197"/>
      <c r="AB197"/>
    </row>
    <row r="198" spans="15:28" ht="14.4" x14ac:dyDescent="0.3">
      <c r="O198" s="6" t="s">
        <v>659</v>
      </c>
      <c r="P198" s="6">
        <v>2021</v>
      </c>
      <c r="AA198"/>
      <c r="AB198"/>
    </row>
    <row r="199" spans="15:28" ht="14.4" x14ac:dyDescent="0.3">
      <c r="O199" s="6" t="s">
        <v>661</v>
      </c>
      <c r="P199" s="6">
        <v>2021</v>
      </c>
      <c r="AA199"/>
      <c r="AB199"/>
    </row>
    <row r="200" spans="15:28" ht="14.4" x14ac:dyDescent="0.3">
      <c r="O200" s="6" t="s">
        <v>663</v>
      </c>
      <c r="P200" s="6">
        <v>2021</v>
      </c>
      <c r="AA200"/>
      <c r="AB200"/>
    </row>
    <row r="201" spans="15:28" ht="14.4" x14ac:dyDescent="0.3">
      <c r="O201" s="6" t="s">
        <v>666</v>
      </c>
      <c r="P201" s="6">
        <v>2021</v>
      </c>
      <c r="AA201"/>
      <c r="AB201"/>
    </row>
    <row r="202" spans="15:28" ht="14.4" x14ac:dyDescent="0.3">
      <c r="O202" s="6" t="s">
        <v>667</v>
      </c>
      <c r="P202" s="6">
        <v>2021</v>
      </c>
      <c r="AA202"/>
      <c r="AB202"/>
    </row>
    <row r="203" spans="15:28" ht="14.4" x14ac:dyDescent="0.3">
      <c r="O203" s="6" t="s">
        <v>669</v>
      </c>
      <c r="P203" s="6">
        <v>2021</v>
      </c>
      <c r="AA203"/>
      <c r="AB203"/>
    </row>
    <row r="204" spans="15:28" ht="14.4" x14ac:dyDescent="0.3">
      <c r="O204" s="6" t="s">
        <v>671</v>
      </c>
      <c r="P204" s="6">
        <v>2021</v>
      </c>
      <c r="AA204"/>
      <c r="AB204"/>
    </row>
    <row r="205" spans="15:28" ht="14.4" x14ac:dyDescent="0.3">
      <c r="O205" s="6" t="s">
        <v>673</v>
      </c>
      <c r="P205" s="6">
        <v>2021</v>
      </c>
      <c r="AA205"/>
      <c r="AB205"/>
    </row>
    <row r="206" spans="15:28" ht="14.4" x14ac:dyDescent="0.3">
      <c r="O206" s="6" t="s">
        <v>674</v>
      </c>
      <c r="P206" s="6">
        <v>2021</v>
      </c>
      <c r="AA206"/>
      <c r="AB206"/>
    </row>
    <row r="207" spans="15:28" ht="14.4" x14ac:dyDescent="0.3">
      <c r="O207" s="6" t="s">
        <v>676</v>
      </c>
      <c r="P207" s="6">
        <v>2021</v>
      </c>
      <c r="AA207"/>
      <c r="AB207"/>
    </row>
    <row r="208" spans="15:28" ht="14.4" x14ac:dyDescent="0.3">
      <c r="O208" s="6" t="s">
        <v>677</v>
      </c>
      <c r="P208" s="6">
        <v>2021</v>
      </c>
      <c r="AA208"/>
      <c r="AB208"/>
    </row>
    <row r="209" spans="15:28" ht="14.4" x14ac:dyDescent="0.3">
      <c r="O209" s="6" t="s">
        <v>679</v>
      </c>
      <c r="P209" s="6">
        <v>2021</v>
      </c>
      <c r="AA209"/>
      <c r="AB209"/>
    </row>
    <row r="210" spans="15:28" ht="14.4" x14ac:dyDescent="0.3">
      <c r="O210" s="6" t="s">
        <v>682</v>
      </c>
      <c r="P210" s="6">
        <v>2021</v>
      </c>
      <c r="AA210"/>
      <c r="AB210"/>
    </row>
    <row r="211" spans="15:28" ht="14.4" x14ac:dyDescent="0.3">
      <c r="O211" s="6" t="s">
        <v>683</v>
      </c>
      <c r="P211" s="6">
        <v>2021</v>
      </c>
      <c r="AA211"/>
      <c r="AB211"/>
    </row>
    <row r="212" spans="15:28" ht="14.4" x14ac:dyDescent="0.3">
      <c r="O212" s="6" t="s">
        <v>685</v>
      </c>
      <c r="P212" s="6">
        <v>2021</v>
      </c>
      <c r="AA212"/>
      <c r="AB212"/>
    </row>
    <row r="213" spans="15:28" ht="14.4" x14ac:dyDescent="0.3">
      <c r="O213" s="6" t="s">
        <v>686</v>
      </c>
      <c r="P213" s="6">
        <v>2021</v>
      </c>
      <c r="AA213"/>
      <c r="AB213"/>
    </row>
    <row r="214" spans="15:28" ht="14.4" x14ac:dyDescent="0.3">
      <c r="O214" s="6" t="s">
        <v>691</v>
      </c>
      <c r="P214" s="6">
        <v>2021</v>
      </c>
      <c r="AA214"/>
      <c r="AB214"/>
    </row>
    <row r="215" spans="15:28" ht="14.4" x14ac:dyDescent="0.3">
      <c r="O215" s="6" t="s">
        <v>694</v>
      </c>
      <c r="P215" s="6">
        <v>2021</v>
      </c>
      <c r="AA215"/>
      <c r="AB215"/>
    </row>
    <row r="216" spans="15:28" ht="14.4" x14ac:dyDescent="0.3">
      <c r="O216" s="6" t="s">
        <v>697</v>
      </c>
      <c r="P216" s="6">
        <v>2021</v>
      </c>
      <c r="AA216"/>
      <c r="AB216"/>
    </row>
    <row r="217" spans="15:28" ht="14.4" x14ac:dyDescent="0.3">
      <c r="O217" s="6" t="s">
        <v>698</v>
      </c>
      <c r="P217" s="6">
        <v>2021</v>
      </c>
      <c r="AA217"/>
      <c r="AB217"/>
    </row>
    <row r="218" spans="15:28" ht="14.4" x14ac:dyDescent="0.3">
      <c r="O218" s="6" t="s">
        <v>704</v>
      </c>
      <c r="P218" s="6">
        <v>2021</v>
      </c>
      <c r="AA218"/>
      <c r="AB218"/>
    </row>
    <row r="219" spans="15:28" ht="14.4" x14ac:dyDescent="0.3">
      <c r="O219" s="6" t="s">
        <v>711</v>
      </c>
      <c r="P219" s="6">
        <v>2021</v>
      </c>
      <c r="AA219"/>
      <c r="AB219"/>
    </row>
    <row r="220" spans="15:28" ht="14.4" x14ac:dyDescent="0.3">
      <c r="O220" s="6" t="s">
        <v>714</v>
      </c>
      <c r="P220" s="6">
        <v>2021</v>
      </c>
      <c r="AA220"/>
      <c r="AB220"/>
    </row>
    <row r="221" spans="15:28" ht="14.4" x14ac:dyDescent="0.3">
      <c r="O221" s="6" t="s">
        <v>716</v>
      </c>
      <c r="P221" s="6">
        <v>2021</v>
      </c>
      <c r="AA221"/>
      <c r="AB221"/>
    </row>
    <row r="222" spans="15:28" ht="14.4" x14ac:dyDescent="0.3">
      <c r="O222" s="6" t="s">
        <v>719</v>
      </c>
      <c r="P222" s="6">
        <v>2021</v>
      </c>
      <c r="AA222"/>
      <c r="AB222"/>
    </row>
    <row r="223" spans="15:28" ht="14.4" x14ac:dyDescent="0.3">
      <c r="O223" s="6" t="s">
        <v>724</v>
      </c>
      <c r="P223" s="6">
        <v>2021</v>
      </c>
      <c r="AA223"/>
      <c r="AB223"/>
    </row>
    <row r="224" spans="15:28" ht="14.4" x14ac:dyDescent="0.3">
      <c r="O224" s="6" t="s">
        <v>726</v>
      </c>
      <c r="P224" s="6">
        <v>2021</v>
      </c>
      <c r="AA224"/>
      <c r="AB224"/>
    </row>
    <row r="225" spans="15:28" ht="14.4" x14ac:dyDescent="0.3">
      <c r="O225" s="6" t="s">
        <v>729</v>
      </c>
      <c r="P225" s="6">
        <v>2021</v>
      </c>
      <c r="AA225"/>
      <c r="AB225"/>
    </row>
    <row r="226" spans="15:28" ht="14.4" x14ac:dyDescent="0.3">
      <c r="O226" s="6" t="s">
        <v>734</v>
      </c>
      <c r="P226" s="6">
        <v>2021</v>
      </c>
      <c r="AA226"/>
      <c r="AB226"/>
    </row>
    <row r="227" spans="15:28" ht="14.4" x14ac:dyDescent="0.3">
      <c r="O227" s="6" t="s">
        <v>736</v>
      </c>
      <c r="P227" s="6">
        <v>2021</v>
      </c>
      <c r="AA227"/>
      <c r="AB227"/>
    </row>
    <row r="228" spans="15:28" ht="14.4" x14ac:dyDescent="0.3">
      <c r="O228" s="6" t="s">
        <v>738</v>
      </c>
      <c r="P228" s="6">
        <v>2021</v>
      </c>
      <c r="AA228"/>
      <c r="AB228"/>
    </row>
    <row r="229" spans="15:28" ht="14.4" x14ac:dyDescent="0.3">
      <c r="O229" s="6" t="s">
        <v>740</v>
      </c>
      <c r="P229" s="6">
        <v>2021</v>
      </c>
      <c r="AA229"/>
      <c r="AB229"/>
    </row>
    <row r="230" spans="15:28" ht="14.4" x14ac:dyDescent="0.3">
      <c r="O230" s="6" t="s">
        <v>742</v>
      </c>
      <c r="P230" s="6">
        <v>2021</v>
      </c>
      <c r="AA230"/>
      <c r="AB230"/>
    </row>
    <row r="231" spans="15:28" ht="14.4" x14ac:dyDescent="0.3">
      <c r="O231" s="6" t="s">
        <v>744</v>
      </c>
      <c r="P231" s="6">
        <v>2021</v>
      </c>
      <c r="AA231"/>
      <c r="AB231"/>
    </row>
    <row r="232" spans="15:28" ht="14.4" x14ac:dyDescent="0.3">
      <c r="O232" s="6" t="s">
        <v>745</v>
      </c>
      <c r="P232" s="6">
        <v>2021</v>
      </c>
      <c r="AA232"/>
      <c r="AB232"/>
    </row>
    <row r="233" spans="15:28" ht="14.4" x14ac:dyDescent="0.3">
      <c r="O233" s="6" t="s">
        <v>750</v>
      </c>
      <c r="P233" s="6">
        <v>2021</v>
      </c>
      <c r="AA233"/>
      <c r="AB233"/>
    </row>
    <row r="234" spans="15:28" ht="14.4" x14ac:dyDescent="0.3">
      <c r="O234" s="6" t="s">
        <v>751</v>
      </c>
      <c r="P234" s="6">
        <v>2021</v>
      </c>
      <c r="AA234"/>
      <c r="AB234"/>
    </row>
    <row r="235" spans="15:28" ht="14.4" x14ac:dyDescent="0.3">
      <c r="O235" s="6" t="s">
        <v>754</v>
      </c>
      <c r="P235" s="6">
        <v>2021</v>
      </c>
      <c r="AA235"/>
      <c r="AB235"/>
    </row>
    <row r="236" spans="15:28" ht="14.4" x14ac:dyDescent="0.3">
      <c r="O236" s="6" t="s">
        <v>759</v>
      </c>
      <c r="P236" s="6">
        <v>2021</v>
      </c>
      <c r="AA236"/>
      <c r="AB236"/>
    </row>
    <row r="237" spans="15:28" ht="14.4" x14ac:dyDescent="0.3">
      <c r="O237" s="6" t="s">
        <v>762</v>
      </c>
      <c r="P237" s="6">
        <v>2021</v>
      </c>
      <c r="AA237"/>
      <c r="AB237"/>
    </row>
    <row r="238" spans="15:28" ht="14.4" x14ac:dyDescent="0.3">
      <c r="O238" s="6" t="s">
        <v>770</v>
      </c>
      <c r="P238" s="6">
        <v>2021</v>
      </c>
      <c r="AA238"/>
      <c r="AB238"/>
    </row>
    <row r="239" spans="15:28" ht="14.4" x14ac:dyDescent="0.3">
      <c r="O239" s="6" t="s">
        <v>771</v>
      </c>
      <c r="P239" s="6">
        <v>2021</v>
      </c>
      <c r="AA239"/>
      <c r="AB239"/>
    </row>
    <row r="240" spans="15:28" ht="14.4" x14ac:dyDescent="0.3">
      <c r="O240" s="6" t="s">
        <v>773</v>
      </c>
      <c r="P240" s="6">
        <v>2021</v>
      </c>
      <c r="AA240"/>
      <c r="AB240"/>
    </row>
    <row r="241" spans="15:28" ht="14.4" x14ac:dyDescent="0.3">
      <c r="O241" s="6" t="s">
        <v>776</v>
      </c>
      <c r="P241" s="6">
        <v>2021</v>
      </c>
      <c r="AA241"/>
      <c r="AB241"/>
    </row>
    <row r="242" spans="15:28" ht="14.4" x14ac:dyDescent="0.3">
      <c r="O242" s="6" t="s">
        <v>780</v>
      </c>
      <c r="P242" s="6">
        <v>2021</v>
      </c>
      <c r="AA242"/>
      <c r="AB242"/>
    </row>
    <row r="243" spans="15:28" ht="14.4" x14ac:dyDescent="0.3">
      <c r="O243" s="6" t="s">
        <v>782</v>
      </c>
      <c r="P243" s="6">
        <v>2021</v>
      </c>
      <c r="AA243"/>
      <c r="AB243"/>
    </row>
    <row r="244" spans="15:28" ht="14.4" x14ac:dyDescent="0.3">
      <c r="O244" s="6" t="s">
        <v>786</v>
      </c>
      <c r="P244" s="6">
        <v>2021</v>
      </c>
      <c r="AA244"/>
      <c r="AB244"/>
    </row>
    <row r="245" spans="15:28" ht="14.4" x14ac:dyDescent="0.3">
      <c r="O245" s="6" t="s">
        <v>788</v>
      </c>
      <c r="P245" s="6">
        <v>2021</v>
      </c>
      <c r="AA245"/>
      <c r="AB245"/>
    </row>
    <row r="246" spans="15:28" ht="14.4" x14ac:dyDescent="0.3">
      <c r="O246" s="6" t="s">
        <v>790</v>
      </c>
      <c r="P246" s="6">
        <v>2021</v>
      </c>
      <c r="AA246"/>
      <c r="AB246"/>
    </row>
    <row r="247" spans="15:28" ht="14.4" x14ac:dyDescent="0.3">
      <c r="O247" s="6" t="s">
        <v>791</v>
      </c>
      <c r="P247" s="6">
        <v>2021</v>
      </c>
      <c r="AA247"/>
      <c r="AB247"/>
    </row>
    <row r="248" spans="15:28" ht="14.4" x14ac:dyDescent="0.3">
      <c r="O248" s="6" t="s">
        <v>793</v>
      </c>
      <c r="P248" s="6">
        <v>2021</v>
      </c>
      <c r="AA248"/>
      <c r="AB248"/>
    </row>
    <row r="249" spans="15:28" ht="14.4" x14ac:dyDescent="0.3">
      <c r="O249" s="6" t="s">
        <v>796</v>
      </c>
      <c r="P249" s="6">
        <v>2021</v>
      </c>
      <c r="AA249"/>
      <c r="AB249"/>
    </row>
    <row r="250" spans="15:28" ht="14.4" x14ac:dyDescent="0.3">
      <c r="O250" s="6" t="s">
        <v>798</v>
      </c>
      <c r="P250" s="6">
        <v>2021</v>
      </c>
      <c r="AA250"/>
      <c r="AB250"/>
    </row>
    <row r="251" spans="15:28" ht="14.4" x14ac:dyDescent="0.3">
      <c r="O251" s="6" t="s">
        <v>805</v>
      </c>
      <c r="P251" s="6">
        <v>2021</v>
      </c>
      <c r="AA251"/>
      <c r="AB251"/>
    </row>
    <row r="252" spans="15:28" ht="14.4" x14ac:dyDescent="0.3">
      <c r="O252" s="6" t="s">
        <v>808</v>
      </c>
      <c r="P252" s="6">
        <v>2021</v>
      </c>
      <c r="AA252"/>
      <c r="AB252"/>
    </row>
    <row r="253" spans="15:28" ht="14.4" x14ac:dyDescent="0.3">
      <c r="O253" s="6" t="s">
        <v>811</v>
      </c>
      <c r="P253" s="6">
        <v>2021</v>
      </c>
      <c r="AA253"/>
      <c r="AB253"/>
    </row>
    <row r="254" spans="15:28" ht="14.4" x14ac:dyDescent="0.3">
      <c r="O254" s="6" t="s">
        <v>815</v>
      </c>
      <c r="P254" s="6">
        <v>2021</v>
      </c>
      <c r="AA254"/>
      <c r="AB254"/>
    </row>
    <row r="255" spans="15:28" ht="14.4" x14ac:dyDescent="0.3">
      <c r="O255" s="6" t="s">
        <v>817</v>
      </c>
      <c r="P255" s="6">
        <v>2021</v>
      </c>
      <c r="AA255"/>
      <c r="AB255"/>
    </row>
    <row r="256" spans="15:28" ht="14.4" x14ac:dyDescent="0.3">
      <c r="O256" s="6" t="s">
        <v>819</v>
      </c>
      <c r="P256" s="6">
        <v>2021</v>
      </c>
      <c r="AA256"/>
      <c r="AB256"/>
    </row>
    <row r="257" spans="15:28" ht="14.4" x14ac:dyDescent="0.3">
      <c r="O257" s="6" t="s">
        <v>822</v>
      </c>
      <c r="P257" s="6">
        <v>2021</v>
      </c>
      <c r="AA257"/>
      <c r="AB257"/>
    </row>
    <row r="258" spans="15:28" ht="14.4" x14ac:dyDescent="0.3">
      <c r="O258" s="6" t="s">
        <v>824</v>
      </c>
      <c r="P258" s="6">
        <v>2021</v>
      </c>
      <c r="AA258"/>
      <c r="AB258"/>
    </row>
    <row r="259" spans="15:28" ht="14.4" x14ac:dyDescent="0.3">
      <c r="O259" s="6" t="s">
        <v>826</v>
      </c>
      <c r="P259" s="6">
        <v>2021</v>
      </c>
      <c r="AA259"/>
      <c r="AB259"/>
    </row>
    <row r="260" spans="15:28" ht="14.4" x14ac:dyDescent="0.3">
      <c r="O260" s="6" t="s">
        <v>828</v>
      </c>
      <c r="P260" s="6">
        <v>2021</v>
      </c>
      <c r="AA260"/>
      <c r="AB260"/>
    </row>
    <row r="261" spans="15:28" ht="14.4" x14ac:dyDescent="0.3">
      <c r="O261" s="6" t="s">
        <v>831</v>
      </c>
      <c r="P261" s="6">
        <v>2021</v>
      </c>
      <c r="AA261"/>
      <c r="AB261"/>
    </row>
    <row r="262" spans="15:28" ht="14.4" x14ac:dyDescent="0.3">
      <c r="O262" s="6" t="s">
        <v>833</v>
      </c>
      <c r="P262" s="6">
        <v>2021</v>
      </c>
      <c r="AA262"/>
      <c r="AB262"/>
    </row>
    <row r="263" spans="15:28" ht="14.4" x14ac:dyDescent="0.3">
      <c r="O263" s="6" t="s">
        <v>841</v>
      </c>
      <c r="P263" s="6">
        <v>2021</v>
      </c>
      <c r="AA263"/>
      <c r="AB263"/>
    </row>
    <row r="264" spans="15:28" ht="14.4" x14ac:dyDescent="0.3">
      <c r="O264" s="6" t="s">
        <v>850</v>
      </c>
      <c r="P264" s="6">
        <v>2021</v>
      </c>
      <c r="AA264"/>
      <c r="AB264"/>
    </row>
    <row r="265" spans="15:28" ht="14.4" x14ac:dyDescent="0.3">
      <c r="O265" s="6" t="s">
        <v>855</v>
      </c>
      <c r="P265" s="6">
        <v>2021</v>
      </c>
      <c r="AA265"/>
      <c r="AB265"/>
    </row>
    <row r="266" spans="15:28" ht="14.4" x14ac:dyDescent="0.3">
      <c r="O266" s="6" t="s">
        <v>859</v>
      </c>
      <c r="P266" s="6">
        <v>2021</v>
      </c>
      <c r="AA266"/>
      <c r="AB266"/>
    </row>
    <row r="267" spans="15:28" ht="14.4" x14ac:dyDescent="0.3">
      <c r="O267" s="6" t="s">
        <v>861</v>
      </c>
      <c r="P267" s="6">
        <v>2021</v>
      </c>
      <c r="AA267"/>
      <c r="AB267"/>
    </row>
    <row r="268" spans="15:28" ht="14.4" x14ac:dyDescent="0.3">
      <c r="O268" s="6" t="s">
        <v>863</v>
      </c>
      <c r="P268" s="6">
        <v>2021</v>
      </c>
      <c r="AA268"/>
      <c r="AB268"/>
    </row>
    <row r="269" spans="15:28" ht="14.4" x14ac:dyDescent="0.3">
      <c r="O269" s="6" t="s">
        <v>868</v>
      </c>
      <c r="P269" s="6">
        <v>2021</v>
      </c>
      <c r="AA269"/>
      <c r="AB269"/>
    </row>
    <row r="270" spans="15:28" ht="14.4" x14ac:dyDescent="0.3">
      <c r="O270" s="6" t="s">
        <v>870</v>
      </c>
      <c r="P270" s="6">
        <v>2021</v>
      </c>
      <c r="AA270"/>
      <c r="AB270"/>
    </row>
    <row r="271" spans="15:28" ht="14.4" x14ac:dyDescent="0.3">
      <c r="O271" s="6" t="s">
        <v>873</v>
      </c>
      <c r="P271" s="6">
        <v>2021</v>
      </c>
      <c r="AA271"/>
      <c r="AB271"/>
    </row>
    <row r="272" spans="15:28" ht="14.4" x14ac:dyDescent="0.3">
      <c r="O272" s="6" t="s">
        <v>875</v>
      </c>
      <c r="P272" s="6">
        <v>2021</v>
      </c>
      <c r="AA272"/>
      <c r="AB272"/>
    </row>
    <row r="273" spans="15:28" ht="14.4" x14ac:dyDescent="0.3">
      <c r="O273" s="6" t="s">
        <v>877</v>
      </c>
      <c r="P273" s="6">
        <v>2021</v>
      </c>
      <c r="AA273"/>
      <c r="AB273"/>
    </row>
    <row r="274" spans="15:28" ht="14.4" x14ac:dyDescent="0.3">
      <c r="O274" s="6" t="s">
        <v>880</v>
      </c>
      <c r="P274" s="6">
        <v>2021</v>
      </c>
      <c r="AA274"/>
      <c r="AB274"/>
    </row>
    <row r="275" spans="15:28" ht="14.4" x14ac:dyDescent="0.3">
      <c r="O275" s="6" t="s">
        <v>881</v>
      </c>
      <c r="P275" s="6">
        <v>2021</v>
      </c>
      <c r="AA275"/>
      <c r="AB275"/>
    </row>
    <row r="276" spans="15:28" ht="14.4" x14ac:dyDescent="0.3">
      <c r="O276" s="6" t="s">
        <v>885</v>
      </c>
      <c r="P276" s="6">
        <v>2021</v>
      </c>
      <c r="AA276"/>
      <c r="AB276"/>
    </row>
    <row r="277" spans="15:28" ht="14.4" x14ac:dyDescent="0.3">
      <c r="O277" s="6" t="s">
        <v>886</v>
      </c>
      <c r="P277" s="6">
        <v>2021</v>
      </c>
      <c r="AA277"/>
      <c r="AB277"/>
    </row>
    <row r="278" spans="15:28" ht="14.4" x14ac:dyDescent="0.3">
      <c r="O278" s="6" t="s">
        <v>889</v>
      </c>
      <c r="P278" s="6">
        <v>2021</v>
      </c>
      <c r="AA278"/>
      <c r="AB278"/>
    </row>
    <row r="279" spans="15:28" ht="14.4" x14ac:dyDescent="0.3">
      <c r="O279" s="6" t="s">
        <v>891</v>
      </c>
      <c r="P279" s="6">
        <v>2021</v>
      </c>
      <c r="AA279"/>
      <c r="AB279"/>
    </row>
    <row r="280" spans="15:28" ht="14.4" x14ac:dyDescent="0.3">
      <c r="O280" s="6" t="s">
        <v>893</v>
      </c>
      <c r="P280" s="6">
        <v>2021</v>
      </c>
      <c r="AA280"/>
      <c r="AB280"/>
    </row>
    <row r="281" spans="15:28" ht="14.4" x14ac:dyDescent="0.3">
      <c r="O281" s="6" t="s">
        <v>894</v>
      </c>
      <c r="P281" s="6">
        <v>2021</v>
      </c>
      <c r="AA281"/>
      <c r="AB281"/>
    </row>
    <row r="282" spans="15:28" ht="14.4" x14ac:dyDescent="0.3">
      <c r="O282" s="6" t="s">
        <v>897</v>
      </c>
      <c r="P282" s="6">
        <v>2021</v>
      </c>
      <c r="AA282"/>
      <c r="AB282"/>
    </row>
    <row r="283" spans="15:28" ht="14.4" x14ac:dyDescent="0.3">
      <c r="O283" s="6" t="s">
        <v>902</v>
      </c>
      <c r="P283" s="6">
        <v>2021</v>
      </c>
      <c r="AA283"/>
      <c r="AB283"/>
    </row>
    <row r="284" spans="15:28" ht="14.4" x14ac:dyDescent="0.3">
      <c r="O284" s="6" t="s">
        <v>904</v>
      </c>
      <c r="P284" s="6">
        <v>2021</v>
      </c>
      <c r="AA284"/>
      <c r="AB284"/>
    </row>
    <row r="285" spans="15:28" ht="14.4" x14ac:dyDescent="0.3">
      <c r="O285" s="6" t="s">
        <v>906</v>
      </c>
      <c r="P285" s="6">
        <v>2021</v>
      </c>
      <c r="AA285"/>
      <c r="AB285"/>
    </row>
    <row r="286" spans="15:28" ht="14.4" x14ac:dyDescent="0.3">
      <c r="O286" s="6" t="s">
        <v>909</v>
      </c>
      <c r="P286" s="6">
        <v>2021</v>
      </c>
      <c r="AA286"/>
      <c r="AB286"/>
    </row>
    <row r="287" spans="15:28" ht="14.4" x14ac:dyDescent="0.3">
      <c r="O287" s="6" t="s">
        <v>912</v>
      </c>
      <c r="P287" s="6">
        <v>2021</v>
      </c>
      <c r="AA287"/>
      <c r="AB287"/>
    </row>
    <row r="288" spans="15:28" ht="14.4" x14ac:dyDescent="0.3">
      <c r="O288" s="6" t="s">
        <v>914</v>
      </c>
      <c r="P288" s="6">
        <v>2021</v>
      </c>
      <c r="AA288"/>
      <c r="AB288"/>
    </row>
    <row r="289" spans="15:28" ht="14.4" x14ac:dyDescent="0.3">
      <c r="O289" s="6" t="s">
        <v>917</v>
      </c>
      <c r="P289" s="6">
        <v>2021</v>
      </c>
      <c r="AA289"/>
      <c r="AB289"/>
    </row>
    <row r="290" spans="15:28" ht="14.4" x14ac:dyDescent="0.3">
      <c r="O290" s="6" t="s">
        <v>919</v>
      </c>
      <c r="P290" s="6">
        <v>2021</v>
      </c>
      <c r="AA290"/>
      <c r="AB290"/>
    </row>
    <row r="291" spans="15:28" ht="14.4" x14ac:dyDescent="0.3">
      <c r="O291" s="6" t="s">
        <v>923</v>
      </c>
      <c r="P291" s="6">
        <v>2021</v>
      </c>
      <c r="AA291"/>
      <c r="AB291"/>
    </row>
    <row r="292" spans="15:28" ht="14.4" x14ac:dyDescent="0.3">
      <c r="O292" s="6" t="s">
        <v>924</v>
      </c>
      <c r="P292" s="6">
        <v>2021</v>
      </c>
      <c r="AA292"/>
      <c r="AB292"/>
    </row>
    <row r="293" spans="15:28" ht="14.4" x14ac:dyDescent="0.3">
      <c r="O293" s="6" t="s">
        <v>925</v>
      </c>
      <c r="P293" s="6">
        <v>2021</v>
      </c>
      <c r="AA293"/>
      <c r="AB293"/>
    </row>
    <row r="294" spans="15:28" ht="14.4" x14ac:dyDescent="0.3">
      <c r="O294" s="6" t="s">
        <v>927</v>
      </c>
      <c r="P294" s="6">
        <v>2021</v>
      </c>
      <c r="AA294"/>
      <c r="AB294"/>
    </row>
    <row r="295" spans="15:28" ht="14.4" x14ac:dyDescent="0.3">
      <c r="O295" s="6" t="s">
        <v>930</v>
      </c>
      <c r="P295" s="6">
        <v>2021</v>
      </c>
      <c r="AA295"/>
      <c r="AB295"/>
    </row>
    <row r="296" spans="15:28" ht="14.4" x14ac:dyDescent="0.3">
      <c r="O296" s="6" t="s">
        <v>937</v>
      </c>
      <c r="P296" s="6">
        <v>2021</v>
      </c>
      <c r="AA296"/>
      <c r="AB296"/>
    </row>
    <row r="297" spans="15:28" ht="14.4" x14ac:dyDescent="0.3">
      <c r="O297" s="6" t="s">
        <v>940</v>
      </c>
      <c r="P297" s="6">
        <v>2021</v>
      </c>
      <c r="AA297"/>
      <c r="AB297"/>
    </row>
    <row r="298" spans="15:28" ht="14.4" x14ac:dyDescent="0.3">
      <c r="O298" s="6" t="s">
        <v>942</v>
      </c>
      <c r="P298" s="6">
        <v>2021</v>
      </c>
      <c r="AA298"/>
      <c r="AB298"/>
    </row>
    <row r="299" spans="15:28" ht="14.4" x14ac:dyDescent="0.3">
      <c r="O299" s="6" t="s">
        <v>947</v>
      </c>
      <c r="P299" s="6">
        <v>2021</v>
      </c>
      <c r="AA299"/>
      <c r="AB299"/>
    </row>
    <row r="300" spans="15:28" ht="14.4" x14ac:dyDescent="0.3">
      <c r="O300" s="6" t="s">
        <v>949</v>
      </c>
      <c r="P300" s="6">
        <v>2021</v>
      </c>
      <c r="AA300"/>
      <c r="AB300"/>
    </row>
    <row r="301" spans="15:28" ht="14.4" x14ac:dyDescent="0.3">
      <c r="O301" s="6" t="s">
        <v>953</v>
      </c>
      <c r="P301" s="6">
        <v>2021</v>
      </c>
      <c r="AA301"/>
      <c r="AB301"/>
    </row>
    <row r="302" spans="15:28" ht="14.4" x14ac:dyDescent="0.3">
      <c r="O302" s="6" t="s">
        <v>955</v>
      </c>
      <c r="P302" s="6">
        <v>2021</v>
      </c>
      <c r="AA302"/>
      <c r="AB302"/>
    </row>
    <row r="303" spans="15:28" ht="14.4" x14ac:dyDescent="0.3">
      <c r="O303" s="6" t="s">
        <v>959</v>
      </c>
      <c r="P303" s="6">
        <v>2021</v>
      </c>
      <c r="AA303"/>
      <c r="AB303"/>
    </row>
    <row r="304" spans="15:28" ht="14.4" x14ac:dyDescent="0.3">
      <c r="O304" s="6" t="s">
        <v>961</v>
      </c>
      <c r="P304" s="6">
        <v>2021</v>
      </c>
      <c r="AA304"/>
      <c r="AB304"/>
    </row>
    <row r="305" spans="15:28" ht="14.4" x14ac:dyDescent="0.3">
      <c r="O305" s="6" t="s">
        <v>965</v>
      </c>
      <c r="P305" s="6">
        <v>2021</v>
      </c>
      <c r="AA305"/>
      <c r="AB305"/>
    </row>
    <row r="306" spans="15:28" ht="14.4" x14ac:dyDescent="0.3">
      <c r="O306" s="6" t="s">
        <v>967</v>
      </c>
      <c r="P306" s="6">
        <v>2021</v>
      </c>
      <c r="AA306"/>
      <c r="AB306"/>
    </row>
    <row r="307" spans="15:28" ht="14.4" x14ac:dyDescent="0.3">
      <c r="O307" s="6" t="s">
        <v>969</v>
      </c>
      <c r="P307" s="6">
        <v>2021</v>
      </c>
      <c r="AA307"/>
      <c r="AB307"/>
    </row>
    <row r="308" spans="15:28" ht="14.4" x14ac:dyDescent="0.3">
      <c r="O308" s="6" t="s">
        <v>973</v>
      </c>
      <c r="P308" s="6">
        <v>2021</v>
      </c>
      <c r="AA308"/>
      <c r="AB308"/>
    </row>
    <row r="309" spans="15:28" ht="14.4" x14ac:dyDescent="0.3">
      <c r="O309" s="6" t="s">
        <v>975</v>
      </c>
      <c r="P309" s="6">
        <v>2021</v>
      </c>
      <c r="AA309"/>
      <c r="AB309"/>
    </row>
    <row r="310" spans="15:28" ht="14.4" x14ac:dyDescent="0.3">
      <c r="O310" s="6" t="s">
        <v>979</v>
      </c>
      <c r="P310" s="6">
        <v>2021</v>
      </c>
      <c r="AA310"/>
      <c r="AB310"/>
    </row>
    <row r="311" spans="15:28" ht="14.4" x14ac:dyDescent="0.3">
      <c r="O311" s="6" t="s">
        <v>980</v>
      </c>
      <c r="P311" s="6">
        <v>2021</v>
      </c>
      <c r="AA311"/>
      <c r="AB311"/>
    </row>
    <row r="312" spans="15:28" ht="14.4" x14ac:dyDescent="0.3">
      <c r="O312" s="6" t="s">
        <v>985</v>
      </c>
      <c r="P312" s="6">
        <v>2021</v>
      </c>
      <c r="AA312"/>
      <c r="AB312"/>
    </row>
    <row r="313" spans="15:28" ht="14.4" x14ac:dyDescent="0.3">
      <c r="O313" s="6" t="s">
        <v>991</v>
      </c>
      <c r="P313" s="6">
        <v>2021</v>
      </c>
      <c r="AA313"/>
      <c r="AB313"/>
    </row>
    <row r="314" spans="15:28" ht="14.4" x14ac:dyDescent="0.3">
      <c r="O314" s="6" t="s">
        <v>994</v>
      </c>
      <c r="P314" s="6">
        <v>2021</v>
      </c>
      <c r="AA314"/>
      <c r="AB314"/>
    </row>
    <row r="315" spans="15:28" ht="14.4" x14ac:dyDescent="0.3">
      <c r="O315" s="6" t="s">
        <v>999</v>
      </c>
      <c r="P315" s="6">
        <v>2021</v>
      </c>
      <c r="AA315"/>
      <c r="AB315"/>
    </row>
    <row r="316" spans="15:28" ht="14.4" x14ac:dyDescent="0.3">
      <c r="O316" s="6" t="s">
        <v>1005</v>
      </c>
      <c r="P316" s="6">
        <v>2021</v>
      </c>
      <c r="AA316"/>
      <c r="AB316"/>
    </row>
    <row r="317" spans="15:28" ht="14.4" x14ac:dyDescent="0.3">
      <c r="O317" s="6" t="s">
        <v>1006</v>
      </c>
      <c r="P317" s="6">
        <v>2021</v>
      </c>
      <c r="AA317"/>
      <c r="AB317"/>
    </row>
    <row r="318" spans="15:28" ht="14.4" x14ac:dyDescent="0.3">
      <c r="O318" s="6" t="s">
        <v>1007</v>
      </c>
      <c r="P318" s="6">
        <v>2021</v>
      </c>
      <c r="AA318"/>
      <c r="AB318"/>
    </row>
    <row r="319" spans="15:28" ht="14.4" x14ac:dyDescent="0.3">
      <c r="O319" s="6" t="s">
        <v>1011</v>
      </c>
      <c r="P319" s="6">
        <v>2021</v>
      </c>
      <c r="AA319"/>
      <c r="AB319"/>
    </row>
    <row r="320" spans="15:28" ht="14.4" x14ac:dyDescent="0.3">
      <c r="O320" s="6" t="s">
        <v>1014</v>
      </c>
      <c r="P320" s="6">
        <v>2021</v>
      </c>
      <c r="AA320"/>
      <c r="AB320"/>
    </row>
    <row r="321" spans="15:28" ht="14.4" x14ac:dyDescent="0.3">
      <c r="O321" s="6" t="s">
        <v>1018</v>
      </c>
      <c r="P321" s="6">
        <v>2021</v>
      </c>
      <c r="AA321"/>
      <c r="AB321"/>
    </row>
    <row r="322" spans="15:28" ht="14.4" x14ac:dyDescent="0.3">
      <c r="O322" s="6" t="s">
        <v>1025</v>
      </c>
      <c r="P322" s="6">
        <v>2021</v>
      </c>
      <c r="AA322"/>
      <c r="AB322"/>
    </row>
    <row r="323" spans="15:28" ht="14.4" x14ac:dyDescent="0.3">
      <c r="O323" s="6" t="s">
        <v>1029</v>
      </c>
      <c r="P323" s="6">
        <v>2021</v>
      </c>
      <c r="AA323"/>
      <c r="AB323"/>
    </row>
    <row r="324" spans="15:28" ht="14.4" x14ac:dyDescent="0.3">
      <c r="O324" s="6" t="s">
        <v>1035</v>
      </c>
      <c r="P324" s="6">
        <v>2021</v>
      </c>
      <c r="AA324"/>
      <c r="AB324"/>
    </row>
    <row r="325" spans="15:28" ht="14.4" x14ac:dyDescent="0.3">
      <c r="O325" s="6" t="s">
        <v>1037</v>
      </c>
      <c r="P325" s="6">
        <v>2021</v>
      </c>
      <c r="AA325"/>
      <c r="AB325"/>
    </row>
    <row r="326" spans="15:28" ht="14.4" x14ac:dyDescent="0.3">
      <c r="O326" s="6" t="s">
        <v>1040</v>
      </c>
      <c r="P326" s="6">
        <v>2021</v>
      </c>
      <c r="AA326"/>
      <c r="AB326"/>
    </row>
    <row r="327" spans="15:28" ht="14.4" x14ac:dyDescent="0.3">
      <c r="O327" s="6" t="s">
        <v>1044</v>
      </c>
      <c r="P327" s="6">
        <v>2021</v>
      </c>
      <c r="AA327"/>
      <c r="AB327"/>
    </row>
    <row r="328" spans="15:28" ht="14.4" x14ac:dyDescent="0.3">
      <c r="O328" s="6" t="s">
        <v>1046</v>
      </c>
      <c r="P328" s="6">
        <v>2021</v>
      </c>
      <c r="AA328"/>
      <c r="AB328"/>
    </row>
    <row r="329" spans="15:28" ht="14.4" x14ac:dyDescent="0.3">
      <c r="O329" s="6" t="s">
        <v>1048</v>
      </c>
      <c r="P329" s="6">
        <v>2021</v>
      </c>
      <c r="AA329"/>
      <c r="AB329"/>
    </row>
    <row r="330" spans="15:28" ht="14.4" x14ac:dyDescent="0.3">
      <c r="O330" s="6" t="s">
        <v>1053</v>
      </c>
      <c r="P330" s="6">
        <v>2021</v>
      </c>
      <c r="AA330"/>
      <c r="AB330"/>
    </row>
    <row r="331" spans="15:28" ht="14.4" x14ac:dyDescent="0.3">
      <c r="O331" s="6" t="s">
        <v>1057</v>
      </c>
      <c r="P331" s="6">
        <v>2021</v>
      </c>
      <c r="AA331"/>
      <c r="AB331"/>
    </row>
    <row r="332" spans="15:28" ht="14.4" x14ac:dyDescent="0.3">
      <c r="O332" s="6" t="s">
        <v>1066</v>
      </c>
      <c r="P332" s="6">
        <v>2021</v>
      </c>
      <c r="AA332"/>
      <c r="AB332"/>
    </row>
    <row r="333" spans="15:28" ht="14.4" x14ac:dyDescent="0.3">
      <c r="O333" s="6" t="s">
        <v>1069</v>
      </c>
      <c r="P333" s="6">
        <v>2021</v>
      </c>
      <c r="AA333"/>
      <c r="AB333"/>
    </row>
    <row r="334" spans="15:28" ht="14.4" x14ac:dyDescent="0.3">
      <c r="O334" s="6" t="s">
        <v>1072</v>
      </c>
      <c r="P334" s="6">
        <v>2021</v>
      </c>
      <c r="AA334"/>
      <c r="AB334"/>
    </row>
    <row r="335" spans="15:28" ht="14.4" x14ac:dyDescent="0.3">
      <c r="O335" s="6" t="s">
        <v>1076</v>
      </c>
      <c r="P335" s="6">
        <v>2021</v>
      </c>
      <c r="AA335"/>
      <c r="AB335"/>
    </row>
    <row r="336" spans="15:28" ht="14.4" x14ac:dyDescent="0.3">
      <c r="O336" s="6" t="s">
        <v>1078</v>
      </c>
      <c r="P336" s="6">
        <v>2021</v>
      </c>
      <c r="AA336"/>
      <c r="AB336"/>
    </row>
    <row r="337" spans="15:28" ht="14.4" x14ac:dyDescent="0.3">
      <c r="O337" s="6" t="s">
        <v>1079</v>
      </c>
      <c r="P337" s="6">
        <v>2021</v>
      </c>
      <c r="AA337"/>
      <c r="AB337"/>
    </row>
    <row r="338" spans="15:28" ht="14.4" x14ac:dyDescent="0.3">
      <c r="O338" s="6" t="s">
        <v>1081</v>
      </c>
      <c r="P338" s="6">
        <v>2021</v>
      </c>
      <c r="AA338"/>
      <c r="AB338"/>
    </row>
    <row r="339" spans="15:28" ht="14.4" x14ac:dyDescent="0.3">
      <c r="O339" s="6" t="s">
        <v>1086</v>
      </c>
      <c r="P339" s="6">
        <v>2021</v>
      </c>
      <c r="AA339"/>
      <c r="AB339"/>
    </row>
    <row r="340" spans="15:28" ht="14.4" x14ac:dyDescent="0.3">
      <c r="O340" s="6" t="s">
        <v>1090</v>
      </c>
      <c r="P340" s="6">
        <v>2021</v>
      </c>
      <c r="AA340"/>
      <c r="AB340"/>
    </row>
    <row r="341" spans="15:28" ht="14.4" x14ac:dyDescent="0.3">
      <c r="O341" s="6" t="s">
        <v>1095</v>
      </c>
      <c r="P341" s="6">
        <v>2021</v>
      </c>
      <c r="AA341"/>
      <c r="AB341"/>
    </row>
    <row r="342" spans="15:28" ht="14.4" x14ac:dyDescent="0.3">
      <c r="O342" s="6" t="s">
        <v>1097</v>
      </c>
      <c r="P342" s="6">
        <v>2021</v>
      </c>
      <c r="AA342"/>
      <c r="AB342"/>
    </row>
    <row r="343" spans="15:28" ht="14.4" x14ac:dyDescent="0.3">
      <c r="O343" s="6" t="s">
        <v>1099</v>
      </c>
      <c r="P343" s="6">
        <v>2021</v>
      </c>
      <c r="AA343"/>
      <c r="AB343"/>
    </row>
    <row r="344" spans="15:28" ht="14.4" x14ac:dyDescent="0.3">
      <c r="O344" s="6" t="s">
        <v>1101</v>
      </c>
      <c r="P344" s="6">
        <v>2021</v>
      </c>
      <c r="AA344"/>
      <c r="AB344"/>
    </row>
    <row r="345" spans="15:28" ht="14.4" x14ac:dyDescent="0.3">
      <c r="O345" s="6" t="s">
        <v>1104</v>
      </c>
      <c r="P345" s="6">
        <v>2021</v>
      </c>
      <c r="AA345"/>
      <c r="AB345"/>
    </row>
    <row r="346" spans="15:28" ht="14.4" x14ac:dyDescent="0.3">
      <c r="O346" s="6" t="s">
        <v>1106</v>
      </c>
      <c r="P346" s="6">
        <v>2021</v>
      </c>
      <c r="AA346"/>
      <c r="AB346"/>
    </row>
    <row r="347" spans="15:28" ht="14.4" x14ac:dyDescent="0.3">
      <c r="O347" s="6" t="s">
        <v>1113</v>
      </c>
      <c r="P347" s="6">
        <v>2021</v>
      </c>
      <c r="AA347"/>
      <c r="AB347"/>
    </row>
    <row r="348" spans="15:28" ht="14.4" x14ac:dyDescent="0.3">
      <c r="O348" s="6" t="s">
        <v>1115</v>
      </c>
      <c r="P348" s="6">
        <v>2021</v>
      </c>
      <c r="AA348"/>
      <c r="AB348"/>
    </row>
    <row r="349" spans="15:28" ht="14.4" x14ac:dyDescent="0.3">
      <c r="O349" s="6" t="s">
        <v>1117</v>
      </c>
      <c r="P349" s="6">
        <v>2021</v>
      </c>
      <c r="AA349"/>
      <c r="AB349"/>
    </row>
    <row r="350" spans="15:28" ht="14.4" x14ac:dyDescent="0.3">
      <c r="O350" s="6" t="s">
        <v>1123</v>
      </c>
      <c r="P350" s="6">
        <v>2021</v>
      </c>
      <c r="AA350"/>
      <c r="AB350"/>
    </row>
    <row r="351" spans="15:28" ht="14.4" x14ac:dyDescent="0.3">
      <c r="O351" s="6" t="s">
        <v>1124</v>
      </c>
      <c r="P351" s="6">
        <v>2021</v>
      </c>
      <c r="AA351"/>
      <c r="AB351"/>
    </row>
    <row r="352" spans="15:28" ht="14.4" x14ac:dyDescent="0.3">
      <c r="O352" s="6" t="s">
        <v>1131</v>
      </c>
      <c r="P352" s="6">
        <v>2021</v>
      </c>
      <c r="AA352"/>
      <c r="AB352"/>
    </row>
    <row r="353" spans="15:28" ht="14.4" x14ac:dyDescent="0.3">
      <c r="O353" s="6" t="s">
        <v>1133</v>
      </c>
      <c r="P353" s="6">
        <v>2021</v>
      </c>
      <c r="AA353"/>
      <c r="AB353"/>
    </row>
    <row r="354" spans="15:28" ht="14.4" x14ac:dyDescent="0.3">
      <c r="O354" s="6" t="s">
        <v>1140</v>
      </c>
      <c r="P354" s="6">
        <v>2021</v>
      </c>
      <c r="AA354"/>
      <c r="AB354"/>
    </row>
    <row r="355" spans="15:28" ht="14.4" x14ac:dyDescent="0.3">
      <c r="O355" s="6" t="s">
        <v>1142</v>
      </c>
      <c r="P355" s="6">
        <v>2021</v>
      </c>
      <c r="AA355"/>
      <c r="AB355"/>
    </row>
    <row r="356" spans="15:28" ht="14.4" x14ac:dyDescent="0.3">
      <c r="O356" s="6" t="s">
        <v>1145</v>
      </c>
      <c r="P356" s="6">
        <v>2021</v>
      </c>
      <c r="AA356"/>
      <c r="AB356"/>
    </row>
    <row r="357" spans="15:28" ht="14.4" x14ac:dyDescent="0.3">
      <c r="O357" s="6" t="s">
        <v>1147</v>
      </c>
      <c r="P357" s="6">
        <v>2021</v>
      </c>
      <c r="AA357"/>
      <c r="AB357"/>
    </row>
    <row r="358" spans="15:28" ht="14.4" x14ac:dyDescent="0.3">
      <c r="O358" s="6" t="s">
        <v>1150</v>
      </c>
      <c r="P358" s="6">
        <v>2021</v>
      </c>
      <c r="AA358"/>
      <c r="AB358"/>
    </row>
    <row r="359" spans="15:28" ht="14.4" x14ac:dyDescent="0.3">
      <c r="O359" s="6" t="s">
        <v>1153</v>
      </c>
      <c r="P359" s="6">
        <v>2021</v>
      </c>
      <c r="AA359"/>
      <c r="AB359"/>
    </row>
    <row r="360" spans="15:28" ht="14.4" x14ac:dyDescent="0.3">
      <c r="O360" s="6" t="s">
        <v>1154</v>
      </c>
      <c r="P360" s="6">
        <v>2021</v>
      </c>
      <c r="AA360"/>
      <c r="AB360"/>
    </row>
    <row r="361" spans="15:28" ht="14.4" x14ac:dyDescent="0.3">
      <c r="O361" s="6" t="s">
        <v>1163</v>
      </c>
      <c r="P361" s="6">
        <v>2021</v>
      </c>
      <c r="AA361"/>
      <c r="AB361"/>
    </row>
    <row r="362" spans="15:28" ht="14.4" x14ac:dyDescent="0.3">
      <c r="O362" s="6" t="s">
        <v>1165</v>
      </c>
      <c r="P362" s="6">
        <v>2021</v>
      </c>
      <c r="AA362"/>
      <c r="AB362"/>
    </row>
    <row r="363" spans="15:28" ht="14.4" x14ac:dyDescent="0.3">
      <c r="O363" s="6" t="s">
        <v>1166</v>
      </c>
      <c r="P363" s="6">
        <v>2021</v>
      </c>
      <c r="AA363"/>
      <c r="AB363"/>
    </row>
    <row r="364" spans="15:28" ht="14.4" x14ac:dyDescent="0.3">
      <c r="O364" s="6" t="s">
        <v>1169</v>
      </c>
      <c r="P364" s="6">
        <v>2021</v>
      </c>
      <c r="AA364"/>
      <c r="AB364"/>
    </row>
    <row r="365" spans="15:28" ht="14.4" x14ac:dyDescent="0.3">
      <c r="O365" s="6" t="s">
        <v>1174</v>
      </c>
      <c r="P365" s="6">
        <v>2021</v>
      </c>
      <c r="AA365"/>
      <c r="AB365"/>
    </row>
    <row r="366" spans="15:28" ht="14.4" x14ac:dyDescent="0.3">
      <c r="O366" s="6" t="s">
        <v>1175</v>
      </c>
      <c r="P366" s="6">
        <v>2021</v>
      </c>
      <c r="AA366"/>
      <c r="AB366"/>
    </row>
    <row r="367" spans="15:28" ht="14.4" x14ac:dyDescent="0.3">
      <c r="O367" s="6" t="s">
        <v>1179</v>
      </c>
      <c r="P367" s="6">
        <v>2021</v>
      </c>
      <c r="AA367"/>
      <c r="AB367"/>
    </row>
    <row r="368" spans="15:28" ht="14.4" x14ac:dyDescent="0.3">
      <c r="O368" s="6" t="s">
        <v>1180</v>
      </c>
      <c r="P368" s="6">
        <v>2021</v>
      </c>
      <c r="AA368"/>
      <c r="AB368"/>
    </row>
    <row r="369" spans="15:28" ht="14.4" x14ac:dyDescent="0.3">
      <c r="O369" s="6" t="s">
        <v>1183</v>
      </c>
      <c r="P369" s="6">
        <v>2021</v>
      </c>
      <c r="AA369"/>
      <c r="AB369"/>
    </row>
    <row r="370" spans="15:28" ht="14.4" x14ac:dyDescent="0.3">
      <c r="O370" s="6" t="s">
        <v>1185</v>
      </c>
      <c r="P370" s="6">
        <v>2021</v>
      </c>
      <c r="AA370"/>
      <c r="AB370"/>
    </row>
    <row r="371" spans="15:28" ht="14.4" x14ac:dyDescent="0.3">
      <c r="O371" s="6" t="s">
        <v>1188</v>
      </c>
      <c r="P371" s="6">
        <v>2021</v>
      </c>
      <c r="AA371"/>
      <c r="AB371"/>
    </row>
    <row r="372" spans="15:28" ht="14.4" x14ac:dyDescent="0.3">
      <c r="O372" s="6" t="s">
        <v>1192</v>
      </c>
      <c r="P372" s="6">
        <v>2021</v>
      </c>
      <c r="AA372"/>
      <c r="AB372"/>
    </row>
    <row r="373" spans="15:28" ht="14.4" x14ac:dyDescent="0.3">
      <c r="O373" s="6" t="s">
        <v>1195</v>
      </c>
      <c r="P373" s="6">
        <v>2021</v>
      </c>
      <c r="AA373"/>
      <c r="AB373"/>
    </row>
    <row r="374" spans="15:28" ht="14.4" x14ac:dyDescent="0.3">
      <c r="O374" s="6" t="s">
        <v>1198</v>
      </c>
      <c r="P374" s="6">
        <v>2021</v>
      </c>
      <c r="AA374"/>
      <c r="AB374"/>
    </row>
    <row r="375" spans="15:28" ht="14.4" x14ac:dyDescent="0.3">
      <c r="O375" s="6" t="s">
        <v>1200</v>
      </c>
      <c r="P375" s="6">
        <v>2021</v>
      </c>
      <c r="AA375"/>
      <c r="AB375"/>
    </row>
    <row r="376" spans="15:28" ht="14.4" x14ac:dyDescent="0.3">
      <c r="O376" s="6" t="s">
        <v>1202</v>
      </c>
      <c r="P376" s="6">
        <v>2021</v>
      </c>
      <c r="AA376"/>
      <c r="AB376"/>
    </row>
    <row r="377" spans="15:28" ht="14.4" x14ac:dyDescent="0.3">
      <c r="O377" s="6" t="s">
        <v>1209</v>
      </c>
      <c r="P377" s="6">
        <v>2021</v>
      </c>
      <c r="AA377"/>
      <c r="AB377"/>
    </row>
    <row r="378" spans="15:28" ht="14.4" x14ac:dyDescent="0.3">
      <c r="O378" s="6" t="s">
        <v>1211</v>
      </c>
      <c r="P378" s="6">
        <v>2021</v>
      </c>
      <c r="AA378"/>
      <c r="AB378"/>
    </row>
    <row r="379" spans="15:28" ht="14.4" x14ac:dyDescent="0.3">
      <c r="O379" s="6" t="s">
        <v>1213</v>
      </c>
      <c r="P379" s="6">
        <v>2021</v>
      </c>
      <c r="AA379"/>
      <c r="AB379"/>
    </row>
    <row r="380" spans="15:28" ht="14.4" x14ac:dyDescent="0.3">
      <c r="O380" s="6" t="s">
        <v>1214</v>
      </c>
      <c r="P380" s="6">
        <v>2021</v>
      </c>
      <c r="AA380"/>
      <c r="AB380"/>
    </row>
    <row r="381" spans="15:28" ht="14.4" x14ac:dyDescent="0.3">
      <c r="O381" s="6" t="s">
        <v>1216</v>
      </c>
      <c r="P381" s="6">
        <v>2021</v>
      </c>
      <c r="AA381"/>
      <c r="AB381"/>
    </row>
    <row r="382" spans="15:28" ht="14.4" x14ac:dyDescent="0.3">
      <c r="O382" s="6" t="s">
        <v>1223</v>
      </c>
      <c r="P382" s="6">
        <v>2021</v>
      </c>
      <c r="AA382"/>
      <c r="AB382"/>
    </row>
    <row r="383" spans="15:28" ht="14.4" x14ac:dyDescent="0.3">
      <c r="O383" s="6" t="s">
        <v>1225</v>
      </c>
      <c r="P383" s="6">
        <v>2021</v>
      </c>
      <c r="AA383"/>
      <c r="AB383"/>
    </row>
    <row r="384" spans="15:28" ht="14.4" x14ac:dyDescent="0.3">
      <c r="O384" s="6" t="s">
        <v>1232</v>
      </c>
      <c r="P384" s="6">
        <v>2021</v>
      </c>
      <c r="AA384"/>
      <c r="AB384"/>
    </row>
    <row r="385" spans="15:28" ht="14.4" x14ac:dyDescent="0.3">
      <c r="O385" s="6" t="s">
        <v>1236</v>
      </c>
      <c r="P385" s="6">
        <v>2021</v>
      </c>
      <c r="AA385"/>
      <c r="AB385"/>
    </row>
    <row r="386" spans="15:28" ht="14.4" x14ac:dyDescent="0.3">
      <c r="O386" s="6" t="s">
        <v>1243</v>
      </c>
      <c r="P386" s="6">
        <v>2021</v>
      </c>
      <c r="AA386"/>
      <c r="AB386"/>
    </row>
    <row r="387" spans="15:28" ht="14.4" x14ac:dyDescent="0.3">
      <c r="O387" s="6" t="s">
        <v>1244</v>
      </c>
      <c r="P387" s="6">
        <v>2021</v>
      </c>
      <c r="AA387"/>
      <c r="AB387"/>
    </row>
    <row r="388" spans="15:28" ht="14.4" x14ac:dyDescent="0.3">
      <c r="O388" s="6" t="s">
        <v>1251</v>
      </c>
      <c r="P388" s="6">
        <v>2021</v>
      </c>
      <c r="AA388"/>
      <c r="AB388"/>
    </row>
    <row r="389" spans="15:28" ht="14.4" x14ac:dyDescent="0.3">
      <c r="O389" s="6" t="s">
        <v>1253</v>
      </c>
      <c r="P389" s="6">
        <v>2021</v>
      </c>
      <c r="AA389"/>
      <c r="AB389"/>
    </row>
    <row r="390" spans="15:28" ht="14.4" x14ac:dyDescent="0.3">
      <c r="O390" s="6" t="s">
        <v>1256</v>
      </c>
      <c r="P390" s="6">
        <v>2021</v>
      </c>
      <c r="AA390"/>
      <c r="AB390"/>
    </row>
    <row r="391" spans="15:28" ht="14.4" x14ac:dyDescent="0.3">
      <c r="O391" s="6" t="s">
        <v>1260</v>
      </c>
      <c r="P391" s="6">
        <v>2021</v>
      </c>
      <c r="AA391"/>
      <c r="AB391"/>
    </row>
    <row r="392" spans="15:28" ht="14.4" x14ac:dyDescent="0.3">
      <c r="O392" s="6" t="s">
        <v>1262</v>
      </c>
      <c r="P392" s="6">
        <v>2021</v>
      </c>
      <c r="AA392"/>
      <c r="AB392"/>
    </row>
    <row r="393" spans="15:28" ht="14.4" x14ac:dyDescent="0.3">
      <c r="O393" s="6" t="s">
        <v>1265</v>
      </c>
      <c r="P393" s="6">
        <v>2021</v>
      </c>
      <c r="AA393"/>
      <c r="AB393"/>
    </row>
    <row r="394" spans="15:28" ht="14.4" x14ac:dyDescent="0.3">
      <c r="O394" s="6" t="s">
        <v>1269</v>
      </c>
      <c r="P394" s="6">
        <v>2021</v>
      </c>
      <c r="AA394"/>
      <c r="AB394"/>
    </row>
    <row r="395" spans="15:28" ht="14.4" x14ac:dyDescent="0.3">
      <c r="O395" s="6" t="s">
        <v>1273</v>
      </c>
      <c r="P395" s="6">
        <v>2021</v>
      </c>
      <c r="AA395"/>
      <c r="AB395"/>
    </row>
    <row r="396" spans="15:28" ht="14.4" x14ac:dyDescent="0.3">
      <c r="O396" s="6" t="s">
        <v>1275</v>
      </c>
      <c r="P396" s="6">
        <v>2021</v>
      </c>
      <c r="AA396"/>
      <c r="AB396"/>
    </row>
    <row r="397" spans="15:28" ht="14.4" x14ac:dyDescent="0.3">
      <c r="O397" s="6" t="s">
        <v>1277</v>
      </c>
      <c r="P397" s="6">
        <v>2021</v>
      </c>
      <c r="AA397"/>
      <c r="AB397"/>
    </row>
    <row r="398" spans="15:28" ht="14.4" x14ac:dyDescent="0.3">
      <c r="O398" s="6" t="s">
        <v>1279</v>
      </c>
      <c r="P398" s="6">
        <v>2021</v>
      </c>
      <c r="AA398"/>
      <c r="AB398"/>
    </row>
    <row r="399" spans="15:28" ht="14.4" x14ac:dyDescent="0.3">
      <c r="O399" s="6" t="s">
        <v>1281</v>
      </c>
      <c r="P399" s="6">
        <v>2021</v>
      </c>
      <c r="AA399"/>
      <c r="AB399"/>
    </row>
    <row r="400" spans="15:28" ht="14.4" x14ac:dyDescent="0.3">
      <c r="O400" s="6" t="s">
        <v>1284</v>
      </c>
      <c r="P400" s="6">
        <v>2021</v>
      </c>
      <c r="AA400"/>
      <c r="AB400"/>
    </row>
    <row r="401" spans="15:28" ht="14.4" x14ac:dyDescent="0.3">
      <c r="O401" s="6" t="s">
        <v>1288</v>
      </c>
      <c r="P401" s="6">
        <v>2021</v>
      </c>
      <c r="AA401"/>
      <c r="AB401"/>
    </row>
    <row r="402" spans="15:28" ht="14.4" x14ac:dyDescent="0.3">
      <c r="O402" s="6" t="s">
        <v>1289</v>
      </c>
      <c r="P402" s="6">
        <v>2021</v>
      </c>
      <c r="AA402"/>
      <c r="AB402"/>
    </row>
    <row r="403" spans="15:28" ht="14.4" x14ac:dyDescent="0.3">
      <c r="O403" s="6" t="s">
        <v>1290</v>
      </c>
      <c r="P403" s="6">
        <v>2021</v>
      </c>
      <c r="AA403"/>
      <c r="AB403"/>
    </row>
    <row r="404" spans="15:28" ht="14.4" x14ac:dyDescent="0.3">
      <c r="O404" s="6" t="s">
        <v>1291</v>
      </c>
      <c r="P404" s="6">
        <v>2021</v>
      </c>
      <c r="AA404"/>
      <c r="AB404"/>
    </row>
    <row r="405" spans="15:28" ht="14.4" x14ac:dyDescent="0.3">
      <c r="O405" s="6" t="s">
        <v>1297</v>
      </c>
      <c r="P405" s="6">
        <v>2021</v>
      </c>
      <c r="AA405"/>
      <c r="AB405"/>
    </row>
    <row r="406" spans="15:28" ht="14.4" x14ac:dyDescent="0.3">
      <c r="O406" s="6" t="s">
        <v>1300</v>
      </c>
      <c r="P406" s="6">
        <v>2021</v>
      </c>
      <c r="AA406"/>
      <c r="AB406"/>
    </row>
    <row r="407" spans="15:28" ht="14.4" x14ac:dyDescent="0.3">
      <c r="O407" s="6" t="s">
        <v>1303</v>
      </c>
      <c r="P407" s="6">
        <v>2021</v>
      </c>
      <c r="AA407"/>
      <c r="AB407"/>
    </row>
    <row r="408" spans="15:28" ht="14.4" x14ac:dyDescent="0.3">
      <c r="O408" s="6" t="s">
        <v>1305</v>
      </c>
      <c r="P408" s="6">
        <v>2021</v>
      </c>
      <c r="AA408"/>
      <c r="AB408"/>
    </row>
    <row r="409" spans="15:28" ht="14.4" x14ac:dyDescent="0.3">
      <c r="O409" s="6" t="s">
        <v>1312</v>
      </c>
      <c r="P409" s="6">
        <v>2021</v>
      </c>
      <c r="AA409"/>
      <c r="AB409"/>
    </row>
    <row r="410" spans="15:28" ht="14.4" x14ac:dyDescent="0.3">
      <c r="O410" s="6" t="s">
        <v>1314</v>
      </c>
      <c r="P410" s="6">
        <v>2021</v>
      </c>
      <c r="AA410"/>
      <c r="AB410"/>
    </row>
    <row r="411" spans="15:28" ht="14.4" x14ac:dyDescent="0.3">
      <c r="O411" s="6" t="s">
        <v>1322</v>
      </c>
      <c r="P411" s="6">
        <v>2021</v>
      </c>
      <c r="AA411"/>
      <c r="AB411"/>
    </row>
    <row r="412" spans="15:28" ht="14.4" x14ac:dyDescent="0.3">
      <c r="O412" s="6" t="s">
        <v>1329</v>
      </c>
      <c r="P412" s="6">
        <v>2021</v>
      </c>
      <c r="AA412"/>
      <c r="AB412"/>
    </row>
    <row r="413" spans="15:28" ht="14.4" x14ac:dyDescent="0.3">
      <c r="O413" s="6" t="s">
        <v>1332</v>
      </c>
      <c r="P413" s="6">
        <v>2021</v>
      </c>
      <c r="AA413"/>
      <c r="AB413"/>
    </row>
    <row r="414" spans="15:28" ht="14.4" x14ac:dyDescent="0.3">
      <c r="O414" s="6" t="s">
        <v>1334</v>
      </c>
      <c r="P414" s="6">
        <v>2021</v>
      </c>
      <c r="AA414"/>
      <c r="AB414"/>
    </row>
    <row r="415" spans="15:28" ht="14.4" x14ac:dyDescent="0.3">
      <c r="O415" s="6" t="s">
        <v>1336</v>
      </c>
      <c r="P415" s="6">
        <v>2021</v>
      </c>
      <c r="AA415"/>
      <c r="AB415"/>
    </row>
    <row r="416" spans="15:28" ht="14.4" x14ac:dyDescent="0.3">
      <c r="O416" s="6" t="s">
        <v>1337</v>
      </c>
      <c r="P416" s="6">
        <v>2021</v>
      </c>
      <c r="AA416"/>
      <c r="AB416"/>
    </row>
    <row r="417" spans="15:28" ht="14.4" x14ac:dyDescent="0.3">
      <c r="O417" s="6" t="s">
        <v>1340</v>
      </c>
      <c r="P417" s="6">
        <v>2021</v>
      </c>
      <c r="AA417"/>
      <c r="AB417"/>
    </row>
    <row r="418" spans="15:28" ht="14.4" x14ac:dyDescent="0.3">
      <c r="O418" s="6" t="s">
        <v>1341</v>
      </c>
      <c r="P418" s="6">
        <v>2021</v>
      </c>
      <c r="AA418"/>
      <c r="AB418"/>
    </row>
    <row r="419" spans="15:28" ht="14.4" x14ac:dyDescent="0.3">
      <c r="O419" s="6" t="s">
        <v>1343</v>
      </c>
      <c r="P419" s="6">
        <v>2021</v>
      </c>
      <c r="AA419"/>
      <c r="AB419"/>
    </row>
    <row r="420" spans="15:28" ht="14.4" x14ac:dyDescent="0.3">
      <c r="O420" s="6" t="s">
        <v>1345</v>
      </c>
      <c r="P420" s="6">
        <v>2021</v>
      </c>
      <c r="AA420"/>
      <c r="AB420"/>
    </row>
    <row r="421" spans="15:28" ht="14.4" x14ac:dyDescent="0.3">
      <c r="O421" s="6" t="s">
        <v>1348</v>
      </c>
      <c r="P421" s="6">
        <v>2021</v>
      </c>
      <c r="AA421"/>
      <c r="AB421"/>
    </row>
    <row r="422" spans="15:28" ht="14.4" x14ac:dyDescent="0.3">
      <c r="O422" s="6" t="s">
        <v>1358</v>
      </c>
      <c r="P422" s="6">
        <v>2021</v>
      </c>
      <c r="AA422"/>
      <c r="AB422"/>
    </row>
    <row r="423" spans="15:28" ht="14.4" x14ac:dyDescent="0.3">
      <c r="O423" s="6" t="s">
        <v>1359</v>
      </c>
      <c r="P423" s="6">
        <v>2021</v>
      </c>
      <c r="AA423"/>
      <c r="AB423"/>
    </row>
    <row r="424" spans="15:28" ht="14.4" x14ac:dyDescent="0.3">
      <c r="O424" s="6" t="s">
        <v>1361</v>
      </c>
      <c r="P424" s="6">
        <v>2021</v>
      </c>
      <c r="AA424"/>
      <c r="AB424"/>
    </row>
    <row r="425" spans="15:28" ht="14.4" x14ac:dyDescent="0.3">
      <c r="O425" s="6" t="s">
        <v>1363</v>
      </c>
      <c r="P425" s="6">
        <v>2021</v>
      </c>
      <c r="AA425"/>
      <c r="AB425"/>
    </row>
    <row r="426" spans="15:28" ht="14.4" x14ac:dyDescent="0.3">
      <c r="O426" s="6" t="s">
        <v>1370</v>
      </c>
      <c r="P426" s="6">
        <v>2021</v>
      </c>
      <c r="AA426"/>
      <c r="AB426"/>
    </row>
    <row r="427" spans="15:28" ht="14.4" x14ac:dyDescent="0.3">
      <c r="O427" s="6" t="s">
        <v>1371</v>
      </c>
      <c r="P427" s="6">
        <v>2021</v>
      </c>
      <c r="AA427"/>
      <c r="AB427"/>
    </row>
    <row r="428" spans="15:28" ht="14.4" x14ac:dyDescent="0.3">
      <c r="O428" s="6" t="s">
        <v>1373</v>
      </c>
      <c r="P428" s="6">
        <v>2021</v>
      </c>
      <c r="AA428"/>
      <c r="AB428"/>
    </row>
    <row r="429" spans="15:28" ht="14.4" x14ac:dyDescent="0.3">
      <c r="O429" s="6" t="s">
        <v>1375</v>
      </c>
      <c r="P429" s="6">
        <v>2021</v>
      </c>
      <c r="AA429"/>
      <c r="AB429"/>
    </row>
    <row r="430" spans="15:28" ht="14.4" x14ac:dyDescent="0.3">
      <c r="O430" s="6" t="s">
        <v>1377</v>
      </c>
      <c r="P430" s="6">
        <v>2021</v>
      </c>
      <c r="AA430"/>
      <c r="AB430"/>
    </row>
    <row r="431" spans="15:28" ht="14.4" x14ac:dyDescent="0.3">
      <c r="O431" s="6" t="s">
        <v>1380</v>
      </c>
      <c r="P431" s="6">
        <v>2021</v>
      </c>
      <c r="AA431"/>
      <c r="AB431"/>
    </row>
    <row r="432" spans="15:28" ht="14.4" x14ac:dyDescent="0.3">
      <c r="O432" s="6" t="s">
        <v>1383</v>
      </c>
      <c r="P432" s="6">
        <v>2021</v>
      </c>
      <c r="AA432"/>
      <c r="AB432"/>
    </row>
    <row r="433" spans="15:28" ht="14.4" x14ac:dyDescent="0.3">
      <c r="O433" s="6" t="s">
        <v>1385</v>
      </c>
      <c r="P433" s="6">
        <v>2021</v>
      </c>
      <c r="AA433"/>
      <c r="AB433"/>
    </row>
    <row r="434" spans="15:28" ht="14.4" x14ac:dyDescent="0.3">
      <c r="O434" s="6" t="s">
        <v>1387</v>
      </c>
      <c r="P434" s="6">
        <v>2021</v>
      </c>
      <c r="AA434"/>
      <c r="AB434"/>
    </row>
    <row r="435" spans="15:28" ht="14.4" x14ac:dyDescent="0.3">
      <c r="O435" s="6" t="s">
        <v>1394</v>
      </c>
      <c r="P435" s="6">
        <v>2021</v>
      </c>
      <c r="AA435"/>
      <c r="AB435"/>
    </row>
    <row r="436" spans="15:28" ht="14.4" x14ac:dyDescent="0.3">
      <c r="O436" s="6" t="s">
        <v>1395</v>
      </c>
      <c r="P436" s="6">
        <v>2021</v>
      </c>
      <c r="AA436"/>
      <c r="AB436"/>
    </row>
    <row r="437" spans="15:28" ht="14.4" x14ac:dyDescent="0.3">
      <c r="O437" s="6" t="s">
        <v>1396</v>
      </c>
      <c r="P437" s="6">
        <v>2021</v>
      </c>
      <c r="AA437"/>
      <c r="AB437"/>
    </row>
    <row r="438" spans="15:28" ht="14.4" x14ac:dyDescent="0.3">
      <c r="O438" s="6" t="s">
        <v>1403</v>
      </c>
      <c r="P438" s="6">
        <v>2021</v>
      </c>
      <c r="AA438"/>
      <c r="AB438"/>
    </row>
    <row r="439" spans="15:28" ht="14.4" x14ac:dyDescent="0.3">
      <c r="O439" s="6" t="s">
        <v>1407</v>
      </c>
      <c r="P439" s="6">
        <v>2021</v>
      </c>
      <c r="AA439"/>
      <c r="AB439"/>
    </row>
    <row r="440" spans="15:28" ht="14.4" x14ac:dyDescent="0.3">
      <c r="O440" s="6" t="s">
        <v>1410</v>
      </c>
      <c r="P440" s="6">
        <v>2021</v>
      </c>
      <c r="AA440"/>
      <c r="AB440"/>
    </row>
    <row r="441" spans="15:28" ht="14.4" x14ac:dyDescent="0.3">
      <c r="O441" s="6" t="s">
        <v>1414</v>
      </c>
      <c r="P441" s="6">
        <v>2021</v>
      </c>
      <c r="AA441"/>
      <c r="AB441"/>
    </row>
    <row r="442" spans="15:28" ht="14.4" x14ac:dyDescent="0.3">
      <c r="O442" s="6" t="s">
        <v>1415</v>
      </c>
      <c r="P442" s="6">
        <v>2021</v>
      </c>
      <c r="AA442"/>
      <c r="AB442"/>
    </row>
    <row r="443" spans="15:28" ht="14.4" x14ac:dyDescent="0.3">
      <c r="O443" s="6" t="s">
        <v>1416</v>
      </c>
      <c r="P443" s="6">
        <v>2021</v>
      </c>
      <c r="AA443"/>
      <c r="AB443"/>
    </row>
    <row r="444" spans="15:28" ht="14.4" x14ac:dyDescent="0.3">
      <c r="O444" s="6" t="s">
        <v>1419</v>
      </c>
      <c r="P444" s="6">
        <v>2021</v>
      </c>
      <c r="AA444"/>
      <c r="AB444"/>
    </row>
    <row r="445" spans="15:28" ht="14.4" x14ac:dyDescent="0.3">
      <c r="O445" s="6" t="s">
        <v>1425</v>
      </c>
      <c r="P445" s="6">
        <v>2021</v>
      </c>
      <c r="AA445"/>
      <c r="AB445"/>
    </row>
    <row r="446" spans="15:28" ht="14.4" x14ac:dyDescent="0.3">
      <c r="O446" s="6" t="s">
        <v>1426</v>
      </c>
      <c r="P446" s="6">
        <v>2021</v>
      </c>
      <c r="AA446"/>
      <c r="AB446"/>
    </row>
    <row r="447" spans="15:28" ht="14.4" x14ac:dyDescent="0.3">
      <c r="O447" s="6" t="s">
        <v>1428</v>
      </c>
      <c r="P447" s="6">
        <v>2021</v>
      </c>
      <c r="AA447"/>
      <c r="AB447"/>
    </row>
    <row r="448" spans="15:28" ht="14.4" x14ac:dyDescent="0.3">
      <c r="O448" s="6" t="s">
        <v>1431</v>
      </c>
      <c r="P448" s="6">
        <v>2021</v>
      </c>
      <c r="AA448"/>
      <c r="AB448"/>
    </row>
    <row r="449" spans="15:28" ht="14.4" x14ac:dyDescent="0.3">
      <c r="O449" s="6" t="s">
        <v>1433</v>
      </c>
      <c r="P449" s="6">
        <v>2021</v>
      </c>
      <c r="AA449"/>
      <c r="AB449"/>
    </row>
    <row r="450" spans="15:28" ht="14.4" x14ac:dyDescent="0.3">
      <c r="O450" s="6" t="s">
        <v>1435</v>
      </c>
      <c r="P450" s="6">
        <v>2021</v>
      </c>
      <c r="AA450"/>
      <c r="AB450"/>
    </row>
    <row r="451" spans="15:28" ht="14.4" x14ac:dyDescent="0.3">
      <c r="O451" s="6" t="s">
        <v>1438</v>
      </c>
      <c r="P451" s="6">
        <v>2021</v>
      </c>
      <c r="AA451"/>
      <c r="AB451"/>
    </row>
    <row r="452" spans="15:28" ht="14.4" x14ac:dyDescent="0.3">
      <c r="O452" s="6" t="s">
        <v>1440</v>
      </c>
      <c r="P452" s="6">
        <v>2021</v>
      </c>
      <c r="AA452"/>
      <c r="AB452"/>
    </row>
    <row r="453" spans="15:28" ht="14.4" x14ac:dyDescent="0.3">
      <c r="O453" s="6" t="s">
        <v>1445</v>
      </c>
      <c r="P453" s="6">
        <v>2021</v>
      </c>
      <c r="AA453"/>
      <c r="AB453"/>
    </row>
    <row r="454" spans="15:28" ht="14.4" x14ac:dyDescent="0.3">
      <c r="O454" s="6" t="s">
        <v>1448</v>
      </c>
      <c r="P454" s="6">
        <v>2021</v>
      </c>
      <c r="AA454"/>
      <c r="AB454"/>
    </row>
    <row r="455" spans="15:28" ht="14.4" x14ac:dyDescent="0.3">
      <c r="O455" s="6" t="s">
        <v>1450</v>
      </c>
      <c r="P455" s="6">
        <v>2021</v>
      </c>
      <c r="AA455"/>
      <c r="AB455"/>
    </row>
    <row r="456" spans="15:28" ht="14.4" x14ac:dyDescent="0.3">
      <c r="O456" s="6" t="s">
        <v>1454</v>
      </c>
      <c r="P456" s="6">
        <v>2021</v>
      </c>
      <c r="AA456"/>
      <c r="AB456"/>
    </row>
    <row r="457" spans="15:28" ht="14.4" x14ac:dyDescent="0.3">
      <c r="O457" s="6" t="s">
        <v>1459</v>
      </c>
      <c r="P457" s="6">
        <v>2021</v>
      </c>
      <c r="AA457"/>
      <c r="AB457"/>
    </row>
    <row r="458" spans="15:28" ht="14.4" x14ac:dyDescent="0.3">
      <c r="O458" s="6" t="s">
        <v>1461</v>
      </c>
      <c r="P458" s="6">
        <v>2021</v>
      </c>
      <c r="AA458"/>
      <c r="AB458"/>
    </row>
    <row r="459" spans="15:28" ht="14.4" x14ac:dyDescent="0.3">
      <c r="O459" s="6" t="s">
        <v>1465</v>
      </c>
      <c r="P459" s="6">
        <v>2021</v>
      </c>
      <c r="AA459"/>
      <c r="AB459"/>
    </row>
    <row r="460" spans="15:28" ht="14.4" x14ac:dyDescent="0.3">
      <c r="O460" s="6" t="s">
        <v>1468</v>
      </c>
      <c r="P460" s="6">
        <v>2021</v>
      </c>
      <c r="AA460"/>
      <c r="AB460"/>
    </row>
    <row r="461" spans="15:28" ht="14.4" x14ac:dyDescent="0.3">
      <c r="O461" s="6" t="s">
        <v>1469</v>
      </c>
      <c r="P461" s="6">
        <v>2021</v>
      </c>
      <c r="AA461"/>
      <c r="AB461"/>
    </row>
    <row r="462" spans="15:28" ht="14.4" x14ac:dyDescent="0.3">
      <c r="O462" s="6" t="s">
        <v>1473</v>
      </c>
      <c r="P462" s="6">
        <v>2021</v>
      </c>
      <c r="AA462"/>
      <c r="AB462"/>
    </row>
    <row r="463" spans="15:28" ht="14.4" x14ac:dyDescent="0.3">
      <c r="O463" s="6" t="s">
        <v>1476</v>
      </c>
      <c r="P463" s="6">
        <v>2021</v>
      </c>
      <c r="AA463"/>
      <c r="AB463"/>
    </row>
    <row r="464" spans="15:28" ht="14.4" x14ac:dyDescent="0.3">
      <c r="O464" s="6" t="s">
        <v>1477</v>
      </c>
      <c r="P464" s="6">
        <v>2021</v>
      </c>
      <c r="AA464"/>
      <c r="AB464"/>
    </row>
    <row r="465" spans="15:28" ht="14.4" x14ac:dyDescent="0.3">
      <c r="O465" s="6" t="s">
        <v>1479</v>
      </c>
      <c r="P465" s="6">
        <v>2021</v>
      </c>
      <c r="AA465"/>
      <c r="AB465"/>
    </row>
    <row r="466" spans="15:28" ht="14.4" x14ac:dyDescent="0.3">
      <c r="O466" s="6" t="s">
        <v>1480</v>
      </c>
      <c r="P466" s="6">
        <v>2021</v>
      </c>
      <c r="AA466"/>
      <c r="AB466"/>
    </row>
    <row r="467" spans="15:28" ht="14.4" x14ac:dyDescent="0.3">
      <c r="O467" s="6" t="s">
        <v>1485</v>
      </c>
      <c r="P467" s="6">
        <v>2021</v>
      </c>
      <c r="AA467"/>
      <c r="AB467"/>
    </row>
    <row r="468" spans="15:28" ht="14.4" x14ac:dyDescent="0.3">
      <c r="O468" s="6" t="s">
        <v>1487</v>
      </c>
      <c r="P468" s="6">
        <v>2021</v>
      </c>
      <c r="AA468"/>
      <c r="AB468"/>
    </row>
    <row r="469" spans="15:28" ht="14.4" x14ac:dyDescent="0.3">
      <c r="O469" s="6" t="s">
        <v>1489</v>
      </c>
      <c r="P469" s="6">
        <v>2021</v>
      </c>
      <c r="AA469"/>
      <c r="AB469"/>
    </row>
    <row r="470" spans="15:28" ht="14.4" x14ac:dyDescent="0.3">
      <c r="O470" s="6" t="s">
        <v>1491</v>
      </c>
      <c r="P470" s="6">
        <v>2021</v>
      </c>
      <c r="AA470"/>
      <c r="AB470"/>
    </row>
    <row r="471" spans="15:28" ht="14.4" x14ac:dyDescent="0.3">
      <c r="O471" s="6" t="s">
        <v>1496</v>
      </c>
      <c r="P471" s="6">
        <v>2021</v>
      </c>
      <c r="AA471"/>
      <c r="AB471"/>
    </row>
    <row r="472" spans="15:28" ht="14.4" x14ac:dyDescent="0.3">
      <c r="O472" s="6" t="s">
        <v>1497</v>
      </c>
      <c r="P472" s="6">
        <v>2021</v>
      </c>
      <c r="AA472"/>
      <c r="AB472"/>
    </row>
    <row r="473" spans="15:28" ht="14.4" x14ac:dyDescent="0.3">
      <c r="O473" s="6" t="s">
        <v>1499</v>
      </c>
      <c r="P473" s="6">
        <v>2021</v>
      </c>
      <c r="AA473"/>
      <c r="AB473"/>
    </row>
    <row r="474" spans="15:28" ht="14.4" x14ac:dyDescent="0.3">
      <c r="O474" s="6" t="s">
        <v>1504</v>
      </c>
      <c r="P474" s="6">
        <v>2021</v>
      </c>
      <c r="AA474"/>
      <c r="AB474"/>
    </row>
    <row r="475" spans="15:28" ht="14.4" x14ac:dyDescent="0.3">
      <c r="O475" s="6" t="s">
        <v>1507</v>
      </c>
      <c r="P475" s="6">
        <v>2021</v>
      </c>
      <c r="AA475"/>
      <c r="AB475"/>
    </row>
    <row r="476" spans="15:28" ht="14.4" x14ac:dyDescent="0.3">
      <c r="O476" s="6" t="s">
        <v>1509</v>
      </c>
      <c r="P476" s="6">
        <v>2021</v>
      </c>
      <c r="AA476"/>
      <c r="AB476"/>
    </row>
    <row r="477" spans="15:28" ht="14.4" x14ac:dyDescent="0.3">
      <c r="O477" s="6" t="s">
        <v>1513</v>
      </c>
      <c r="P477" s="6">
        <v>2021</v>
      </c>
      <c r="AA477"/>
      <c r="AB477"/>
    </row>
    <row r="478" spans="15:28" ht="14.4" x14ac:dyDescent="0.3">
      <c r="O478" s="6" t="s">
        <v>1515</v>
      </c>
      <c r="P478" s="6">
        <v>2021</v>
      </c>
      <c r="AA478"/>
      <c r="AB478"/>
    </row>
    <row r="479" spans="15:28" ht="14.4" x14ac:dyDescent="0.3">
      <c r="O479" s="6" t="s">
        <v>1516</v>
      </c>
      <c r="P479" s="6">
        <v>2021</v>
      </c>
      <c r="AA479"/>
      <c r="AB479"/>
    </row>
    <row r="480" spans="15:28" ht="14.4" x14ac:dyDescent="0.3">
      <c r="O480" s="6" t="s">
        <v>1519</v>
      </c>
      <c r="P480" s="6">
        <v>2021</v>
      </c>
      <c r="AA480"/>
      <c r="AB480"/>
    </row>
    <row r="481" spans="15:28" ht="14.4" x14ac:dyDescent="0.3">
      <c r="O481" s="6" t="s">
        <v>1521</v>
      </c>
      <c r="P481" s="6">
        <v>2021</v>
      </c>
      <c r="AA481"/>
      <c r="AB481"/>
    </row>
    <row r="482" spans="15:28" ht="14.4" x14ac:dyDescent="0.3">
      <c r="O482" s="6" t="s">
        <v>1523</v>
      </c>
      <c r="P482" s="6">
        <v>2021</v>
      </c>
      <c r="AA482"/>
      <c r="AB482"/>
    </row>
    <row r="483" spans="15:28" ht="14.4" x14ac:dyDescent="0.3">
      <c r="O483" s="6" t="s">
        <v>1530</v>
      </c>
      <c r="P483" s="6">
        <v>2021</v>
      </c>
      <c r="AA483"/>
      <c r="AB483"/>
    </row>
    <row r="484" spans="15:28" ht="14.4" x14ac:dyDescent="0.3">
      <c r="O484" s="6" t="s">
        <v>1536</v>
      </c>
      <c r="P484" s="6">
        <v>2021</v>
      </c>
      <c r="AA484"/>
      <c r="AB484"/>
    </row>
    <row r="485" spans="15:28" ht="14.4" x14ac:dyDescent="0.3">
      <c r="O485" s="6" t="s">
        <v>1537</v>
      </c>
      <c r="P485" s="6">
        <v>2021</v>
      </c>
      <c r="AA485"/>
      <c r="AB485"/>
    </row>
    <row r="486" spans="15:28" ht="14.4" x14ac:dyDescent="0.3">
      <c r="O486" s="6" t="s">
        <v>1540</v>
      </c>
      <c r="P486" s="6">
        <v>2021</v>
      </c>
      <c r="AA486"/>
      <c r="AB486"/>
    </row>
    <row r="487" spans="15:28" ht="14.4" x14ac:dyDescent="0.3">
      <c r="O487" s="6" t="s">
        <v>1543</v>
      </c>
      <c r="P487" s="6">
        <v>2021</v>
      </c>
      <c r="AA487"/>
      <c r="AB487"/>
    </row>
    <row r="488" spans="15:28" ht="14.4" x14ac:dyDescent="0.3">
      <c r="O488" s="6" t="s">
        <v>1546</v>
      </c>
      <c r="P488" s="6">
        <v>2021</v>
      </c>
      <c r="AA488"/>
      <c r="AB488"/>
    </row>
    <row r="489" spans="15:28" ht="14.4" x14ac:dyDescent="0.3">
      <c r="O489" s="6" t="s">
        <v>1548</v>
      </c>
      <c r="P489" s="6">
        <v>2021</v>
      </c>
      <c r="AA489"/>
      <c r="AB489"/>
    </row>
    <row r="490" spans="15:28" ht="14.4" x14ac:dyDescent="0.3">
      <c r="O490" s="6" t="s">
        <v>1549</v>
      </c>
      <c r="P490" s="6">
        <v>2021</v>
      </c>
      <c r="AA490"/>
      <c r="AB490"/>
    </row>
    <row r="491" spans="15:28" ht="14.4" x14ac:dyDescent="0.3">
      <c r="O491" s="6" t="s">
        <v>1550</v>
      </c>
      <c r="P491" s="6">
        <v>2021</v>
      </c>
      <c r="AA491"/>
      <c r="AB491"/>
    </row>
    <row r="492" spans="15:28" ht="14.4" x14ac:dyDescent="0.3">
      <c r="O492" s="6" t="s">
        <v>1552</v>
      </c>
      <c r="P492" s="6">
        <v>2021</v>
      </c>
      <c r="AA492"/>
      <c r="AB492"/>
    </row>
    <row r="493" spans="15:28" ht="14.4" x14ac:dyDescent="0.3">
      <c r="O493" s="6" t="s">
        <v>1557</v>
      </c>
      <c r="P493" s="6">
        <v>2021</v>
      </c>
      <c r="AA493"/>
      <c r="AB493"/>
    </row>
    <row r="494" spans="15:28" ht="14.4" x14ac:dyDescent="0.3">
      <c r="O494" s="6" t="s">
        <v>1559</v>
      </c>
      <c r="P494" s="6">
        <v>2021</v>
      </c>
      <c r="AA494"/>
      <c r="AB494"/>
    </row>
    <row r="495" spans="15:28" ht="14.4" x14ac:dyDescent="0.3">
      <c r="O495" s="6" t="s">
        <v>1564</v>
      </c>
      <c r="P495" s="6">
        <v>2021</v>
      </c>
      <c r="AA495"/>
      <c r="AB495"/>
    </row>
    <row r="496" spans="15:28" ht="14.4" x14ac:dyDescent="0.3">
      <c r="O496" s="6" t="s">
        <v>1565</v>
      </c>
      <c r="P496" s="6">
        <v>2021</v>
      </c>
      <c r="AA496"/>
      <c r="AB496"/>
    </row>
    <row r="497" spans="15:28" ht="14.4" x14ac:dyDescent="0.3">
      <c r="O497" s="6" t="s">
        <v>1570</v>
      </c>
      <c r="P497" s="6">
        <v>2021</v>
      </c>
      <c r="AA497"/>
      <c r="AB497"/>
    </row>
    <row r="498" spans="15:28" ht="14.4" x14ac:dyDescent="0.3">
      <c r="O498" s="6" t="s">
        <v>1573</v>
      </c>
      <c r="P498" s="6">
        <v>2021</v>
      </c>
      <c r="AA498"/>
      <c r="AB498"/>
    </row>
    <row r="499" spans="15:28" ht="14.4" x14ac:dyDescent="0.3">
      <c r="O499" s="6" t="s">
        <v>1576</v>
      </c>
      <c r="P499" s="6">
        <v>2021</v>
      </c>
      <c r="AA499"/>
      <c r="AB499"/>
    </row>
    <row r="500" spans="15:28" ht="14.4" x14ac:dyDescent="0.3">
      <c r="O500" s="6" t="s">
        <v>1578</v>
      </c>
      <c r="P500" s="6">
        <v>2021</v>
      </c>
      <c r="AA500"/>
      <c r="AB500"/>
    </row>
    <row r="501" spans="15:28" ht="14.4" x14ac:dyDescent="0.3">
      <c r="O501" s="6" t="s">
        <v>1586</v>
      </c>
      <c r="P501" s="6">
        <v>2021</v>
      </c>
      <c r="AA501"/>
      <c r="AB501"/>
    </row>
    <row r="502" spans="15:28" ht="14.4" x14ac:dyDescent="0.3">
      <c r="O502" s="6" t="s">
        <v>1595</v>
      </c>
      <c r="P502" s="6">
        <v>2021</v>
      </c>
      <c r="AA502"/>
      <c r="AB502"/>
    </row>
    <row r="503" spans="15:28" ht="14.4" x14ac:dyDescent="0.3">
      <c r="O503" s="6" t="s">
        <v>1597</v>
      </c>
      <c r="P503" s="6">
        <v>2021</v>
      </c>
      <c r="AA503"/>
      <c r="AB503"/>
    </row>
    <row r="504" spans="15:28" ht="14.4" x14ac:dyDescent="0.3">
      <c r="O504" s="6" t="s">
        <v>1600</v>
      </c>
      <c r="P504" s="6">
        <v>2021</v>
      </c>
      <c r="AA504"/>
      <c r="AB504"/>
    </row>
    <row r="505" spans="15:28" ht="14.4" x14ac:dyDescent="0.3">
      <c r="O505" s="6" t="s">
        <v>1612</v>
      </c>
      <c r="P505" s="6">
        <v>2021</v>
      </c>
      <c r="AA505"/>
      <c r="AB505"/>
    </row>
    <row r="506" spans="15:28" ht="14.4" x14ac:dyDescent="0.3">
      <c r="O506" s="6" t="s">
        <v>1616</v>
      </c>
      <c r="P506" s="6">
        <v>2021</v>
      </c>
      <c r="AA506"/>
      <c r="AB506"/>
    </row>
    <row r="507" spans="15:28" ht="14.4" x14ac:dyDescent="0.3">
      <c r="O507" s="6" t="s">
        <v>1618</v>
      </c>
      <c r="P507" s="6">
        <v>2021</v>
      </c>
      <c r="AA507"/>
      <c r="AB507"/>
    </row>
    <row r="508" spans="15:28" ht="14.4" x14ac:dyDescent="0.3">
      <c r="O508" s="6" t="s">
        <v>1619</v>
      </c>
      <c r="P508" s="6">
        <v>2021</v>
      </c>
      <c r="AA508"/>
      <c r="AB508"/>
    </row>
    <row r="509" spans="15:28" ht="14.4" x14ac:dyDescent="0.3">
      <c r="O509" s="6" t="s">
        <v>1620</v>
      </c>
      <c r="P509" s="6">
        <v>2021</v>
      </c>
      <c r="AA509"/>
      <c r="AB509"/>
    </row>
    <row r="510" spans="15:28" ht="14.4" x14ac:dyDescent="0.3">
      <c r="O510" s="6" t="s">
        <v>1622</v>
      </c>
      <c r="P510" s="6">
        <v>2021</v>
      </c>
      <c r="AA510"/>
      <c r="AB510"/>
    </row>
    <row r="511" spans="15:28" ht="14.4" x14ac:dyDescent="0.3">
      <c r="O511" s="6" t="s">
        <v>1625</v>
      </c>
      <c r="P511" s="6">
        <v>2021</v>
      </c>
      <c r="AA511"/>
      <c r="AB511"/>
    </row>
    <row r="512" spans="15:28" ht="14.4" x14ac:dyDescent="0.3">
      <c r="O512" s="6" t="s">
        <v>1627</v>
      </c>
      <c r="P512" s="6">
        <v>2021</v>
      </c>
      <c r="AA512"/>
      <c r="AB512"/>
    </row>
    <row r="513" spans="15:28" ht="14.4" x14ac:dyDescent="0.3">
      <c r="O513" s="6" t="s">
        <v>1631</v>
      </c>
      <c r="P513" s="6">
        <v>2021</v>
      </c>
      <c r="AA513"/>
      <c r="AB513"/>
    </row>
    <row r="514" spans="15:28" ht="14.4" x14ac:dyDescent="0.3">
      <c r="O514" s="6" t="s">
        <v>1633</v>
      </c>
      <c r="P514" s="6">
        <v>2021</v>
      </c>
      <c r="AA514"/>
      <c r="AB514"/>
    </row>
    <row r="515" spans="15:28" ht="14.4" x14ac:dyDescent="0.3">
      <c r="O515" s="6" t="s">
        <v>1635</v>
      </c>
      <c r="P515" s="6">
        <v>2021</v>
      </c>
      <c r="AA515"/>
      <c r="AB515"/>
    </row>
    <row r="516" spans="15:28" ht="14.4" x14ac:dyDescent="0.3">
      <c r="O516" s="6" t="s">
        <v>1637</v>
      </c>
      <c r="P516" s="6">
        <v>2021</v>
      </c>
      <c r="AA516"/>
      <c r="AB516"/>
    </row>
    <row r="517" spans="15:28" ht="14.4" x14ac:dyDescent="0.3">
      <c r="O517" s="6" t="s">
        <v>1640</v>
      </c>
      <c r="P517" s="6">
        <v>2021</v>
      </c>
      <c r="AA517"/>
      <c r="AB517"/>
    </row>
    <row r="518" spans="15:28" ht="14.4" x14ac:dyDescent="0.3">
      <c r="O518" s="6" t="s">
        <v>1643</v>
      </c>
      <c r="P518" s="6">
        <v>2021</v>
      </c>
      <c r="AA518"/>
      <c r="AB518"/>
    </row>
    <row r="519" spans="15:28" ht="14.4" x14ac:dyDescent="0.3">
      <c r="O519" s="6" t="s">
        <v>1645</v>
      </c>
      <c r="P519" s="6">
        <v>2021</v>
      </c>
      <c r="AA519"/>
      <c r="AB519"/>
    </row>
    <row r="520" spans="15:28" ht="14.4" x14ac:dyDescent="0.3">
      <c r="O520" s="6" t="s">
        <v>1650</v>
      </c>
      <c r="P520" s="6">
        <v>2021</v>
      </c>
      <c r="AA520"/>
      <c r="AB520"/>
    </row>
    <row r="521" spans="15:28" ht="14.4" x14ac:dyDescent="0.3">
      <c r="O521" s="6" t="s">
        <v>1654</v>
      </c>
      <c r="P521" s="6">
        <v>2021</v>
      </c>
      <c r="AA521"/>
      <c r="AB521"/>
    </row>
    <row r="522" spans="15:28" ht="14.4" x14ac:dyDescent="0.3">
      <c r="O522" s="6" t="s">
        <v>1657</v>
      </c>
      <c r="P522" s="6">
        <v>2021</v>
      </c>
      <c r="AA522"/>
      <c r="AB522"/>
    </row>
    <row r="523" spans="15:28" ht="14.4" x14ac:dyDescent="0.3">
      <c r="O523" s="6" t="s">
        <v>1659</v>
      </c>
      <c r="P523" s="6">
        <v>2021</v>
      </c>
      <c r="AA523"/>
      <c r="AB523"/>
    </row>
    <row r="524" spans="15:28" ht="14.4" x14ac:dyDescent="0.3">
      <c r="O524" s="6" t="s">
        <v>1663</v>
      </c>
      <c r="P524" s="6">
        <v>2021</v>
      </c>
      <c r="AA524"/>
      <c r="AB524"/>
    </row>
    <row r="525" spans="15:28" ht="14.4" x14ac:dyDescent="0.3">
      <c r="O525" s="6" t="s">
        <v>1664</v>
      </c>
      <c r="P525" s="6">
        <v>2021</v>
      </c>
      <c r="AA525"/>
      <c r="AB525"/>
    </row>
    <row r="526" spans="15:28" ht="14.4" x14ac:dyDescent="0.3">
      <c r="O526" s="6" t="s">
        <v>1665</v>
      </c>
      <c r="P526" s="6">
        <v>2021</v>
      </c>
      <c r="AA526"/>
      <c r="AB526"/>
    </row>
    <row r="527" spans="15:28" ht="14.4" x14ac:dyDescent="0.3">
      <c r="O527" s="6" t="s">
        <v>1667</v>
      </c>
      <c r="P527" s="6">
        <v>2021</v>
      </c>
      <c r="AA527"/>
      <c r="AB527"/>
    </row>
    <row r="528" spans="15:28" ht="14.4" x14ac:dyDescent="0.3">
      <c r="O528" s="6" t="s">
        <v>1671</v>
      </c>
      <c r="P528" s="6">
        <v>2021</v>
      </c>
      <c r="AA528"/>
      <c r="AB528"/>
    </row>
    <row r="529" spans="15:28" ht="14.4" x14ac:dyDescent="0.3">
      <c r="O529" s="6" t="s">
        <v>1673</v>
      </c>
      <c r="P529" s="6">
        <v>2021</v>
      </c>
      <c r="AA529"/>
      <c r="AB529"/>
    </row>
    <row r="530" spans="15:28" ht="14.4" x14ac:dyDescent="0.3">
      <c r="O530" s="6" t="s">
        <v>1674</v>
      </c>
      <c r="P530" s="6">
        <v>2021</v>
      </c>
      <c r="AA530"/>
      <c r="AB530"/>
    </row>
    <row r="531" spans="15:28" ht="14.4" x14ac:dyDescent="0.3">
      <c r="O531" s="6" t="s">
        <v>1678</v>
      </c>
      <c r="P531" s="6">
        <v>2021</v>
      </c>
      <c r="AA531"/>
      <c r="AB531"/>
    </row>
    <row r="532" spans="15:28" ht="14.4" x14ac:dyDescent="0.3">
      <c r="O532" s="6" t="s">
        <v>1679</v>
      </c>
      <c r="P532" s="6">
        <v>2021</v>
      </c>
      <c r="AA532"/>
      <c r="AB532"/>
    </row>
    <row r="533" spans="15:28" ht="14.4" x14ac:dyDescent="0.3">
      <c r="O533" s="6" t="s">
        <v>1682</v>
      </c>
      <c r="P533" s="6">
        <v>2021</v>
      </c>
      <c r="AA533"/>
      <c r="AB533"/>
    </row>
    <row r="534" spans="15:28" ht="14.4" x14ac:dyDescent="0.3">
      <c r="O534" s="6" t="s">
        <v>1684</v>
      </c>
      <c r="P534" s="6">
        <v>2021</v>
      </c>
      <c r="AA534"/>
      <c r="AB534"/>
    </row>
    <row r="535" spans="15:28" ht="14.4" x14ac:dyDescent="0.3">
      <c r="O535" s="6" t="s">
        <v>1686</v>
      </c>
      <c r="P535" s="6">
        <v>2021</v>
      </c>
      <c r="AA535"/>
      <c r="AB535"/>
    </row>
    <row r="536" spans="15:28" ht="14.4" x14ac:dyDescent="0.3">
      <c r="O536" s="6" t="s">
        <v>1689</v>
      </c>
      <c r="P536" s="6">
        <v>2021</v>
      </c>
      <c r="AA536"/>
      <c r="AB536"/>
    </row>
    <row r="537" spans="15:28" ht="14.4" x14ac:dyDescent="0.3">
      <c r="O537" s="6" t="s">
        <v>1690</v>
      </c>
      <c r="P537" s="6">
        <v>2021</v>
      </c>
      <c r="AA537"/>
      <c r="AB537"/>
    </row>
    <row r="538" spans="15:28" ht="14.4" x14ac:dyDescent="0.3">
      <c r="O538" s="6" t="s">
        <v>1695</v>
      </c>
      <c r="P538" s="6">
        <v>2021</v>
      </c>
      <c r="AA538"/>
      <c r="AB538"/>
    </row>
    <row r="539" spans="15:28" ht="14.4" x14ac:dyDescent="0.3">
      <c r="O539" s="6" t="s">
        <v>1698</v>
      </c>
      <c r="P539" s="6">
        <v>2021</v>
      </c>
      <c r="AA539"/>
      <c r="AB539"/>
    </row>
    <row r="540" spans="15:28" ht="14.4" x14ac:dyDescent="0.3">
      <c r="O540" s="6" t="s">
        <v>1701</v>
      </c>
      <c r="P540" s="6">
        <v>2021</v>
      </c>
      <c r="AA540"/>
      <c r="AB540"/>
    </row>
    <row r="541" spans="15:28" ht="14.4" x14ac:dyDescent="0.3">
      <c r="O541" s="6" t="s">
        <v>1707</v>
      </c>
      <c r="P541" s="6">
        <v>2021</v>
      </c>
      <c r="AA541"/>
      <c r="AB541"/>
    </row>
    <row r="542" spans="15:28" ht="14.4" x14ac:dyDescent="0.3">
      <c r="O542" s="6" t="s">
        <v>1714</v>
      </c>
      <c r="P542" s="6">
        <v>2021</v>
      </c>
      <c r="AA542"/>
      <c r="AB542"/>
    </row>
    <row r="543" spans="15:28" ht="14.4" x14ac:dyDescent="0.3">
      <c r="O543" s="6" t="s">
        <v>1716</v>
      </c>
      <c r="P543" s="6">
        <v>2021</v>
      </c>
      <c r="AA543"/>
      <c r="AB543"/>
    </row>
    <row r="544" spans="15:28" ht="14.4" x14ac:dyDescent="0.3">
      <c r="O544" s="6" t="s">
        <v>1721</v>
      </c>
      <c r="P544" s="6">
        <v>2021</v>
      </c>
      <c r="AA544"/>
      <c r="AB544"/>
    </row>
    <row r="545" spans="15:28" ht="14.4" x14ac:dyDescent="0.3">
      <c r="O545" s="6" t="s">
        <v>1722</v>
      </c>
      <c r="P545" s="6">
        <v>2021</v>
      </c>
      <c r="AA545"/>
      <c r="AB545"/>
    </row>
    <row r="546" spans="15:28" ht="14.4" x14ac:dyDescent="0.3">
      <c r="O546" s="6" t="s">
        <v>1724</v>
      </c>
      <c r="P546" s="6">
        <v>2021</v>
      </c>
      <c r="AA546"/>
      <c r="AB546"/>
    </row>
    <row r="547" spans="15:28" ht="14.4" x14ac:dyDescent="0.3">
      <c r="O547" s="6" t="s">
        <v>1725</v>
      </c>
      <c r="P547" s="6">
        <v>2021</v>
      </c>
      <c r="AA547"/>
      <c r="AB547"/>
    </row>
    <row r="548" spans="15:28" ht="14.4" x14ac:dyDescent="0.3">
      <c r="O548" s="6" t="s">
        <v>1729</v>
      </c>
      <c r="P548" s="6">
        <v>2021</v>
      </c>
      <c r="AA548"/>
      <c r="AB548"/>
    </row>
    <row r="549" spans="15:28" ht="14.4" x14ac:dyDescent="0.3">
      <c r="O549" s="6" t="s">
        <v>1735</v>
      </c>
      <c r="P549" s="6">
        <v>2021</v>
      </c>
      <c r="AA549"/>
      <c r="AB549"/>
    </row>
    <row r="550" spans="15:28" ht="14.4" x14ac:dyDescent="0.3">
      <c r="O550" s="6" t="s">
        <v>1736</v>
      </c>
      <c r="P550" s="6">
        <v>2021</v>
      </c>
      <c r="AA550"/>
      <c r="AB550"/>
    </row>
    <row r="551" spans="15:28" ht="14.4" x14ac:dyDescent="0.3">
      <c r="O551" s="6" t="s">
        <v>1738</v>
      </c>
      <c r="P551" s="6">
        <v>2021</v>
      </c>
      <c r="AA551"/>
      <c r="AB551"/>
    </row>
    <row r="552" spans="15:28" ht="14.4" x14ac:dyDescent="0.3">
      <c r="O552" s="6" t="s">
        <v>1740</v>
      </c>
      <c r="P552" s="6">
        <v>2021</v>
      </c>
      <c r="AA552"/>
      <c r="AB552"/>
    </row>
    <row r="553" spans="15:28" ht="14.4" x14ac:dyDescent="0.3">
      <c r="O553" s="6" t="s">
        <v>1743</v>
      </c>
      <c r="P553" s="6">
        <v>2021</v>
      </c>
      <c r="AA553"/>
      <c r="AB553"/>
    </row>
    <row r="554" spans="15:28" ht="14.4" x14ac:dyDescent="0.3">
      <c r="O554" s="6" t="s">
        <v>1746</v>
      </c>
      <c r="P554" s="6">
        <v>2021</v>
      </c>
      <c r="AA554"/>
      <c r="AB554"/>
    </row>
    <row r="555" spans="15:28" ht="14.4" x14ac:dyDescent="0.3">
      <c r="O555" s="6" t="s">
        <v>1748</v>
      </c>
      <c r="P555" s="6">
        <v>2021</v>
      </c>
      <c r="AA555"/>
      <c r="AB555"/>
    </row>
    <row r="556" spans="15:28" ht="14.4" x14ac:dyDescent="0.3">
      <c r="O556" s="6" t="s">
        <v>1749</v>
      </c>
      <c r="P556" s="6">
        <v>2021</v>
      </c>
      <c r="AA556"/>
      <c r="AB556"/>
    </row>
    <row r="557" spans="15:28" ht="14.4" x14ac:dyDescent="0.3">
      <c r="O557" s="6" t="s">
        <v>1750</v>
      </c>
      <c r="P557" s="6">
        <v>2021</v>
      </c>
      <c r="AA557"/>
      <c r="AB557"/>
    </row>
    <row r="558" spans="15:28" ht="14.4" x14ac:dyDescent="0.3">
      <c r="O558" s="6" t="s">
        <v>1753</v>
      </c>
      <c r="P558" s="6">
        <v>2021</v>
      </c>
      <c r="AA558"/>
      <c r="AB558"/>
    </row>
    <row r="559" spans="15:28" ht="14.4" x14ac:dyDescent="0.3">
      <c r="O559" s="6" t="s">
        <v>1754</v>
      </c>
      <c r="P559" s="6">
        <v>2021</v>
      </c>
      <c r="AA559"/>
      <c r="AB559"/>
    </row>
    <row r="560" spans="15:28" ht="14.4" x14ac:dyDescent="0.3">
      <c r="O560" s="6" t="s">
        <v>1760</v>
      </c>
      <c r="P560" s="6">
        <v>2021</v>
      </c>
      <c r="AA560"/>
      <c r="AB560"/>
    </row>
    <row r="561" spans="15:28" ht="14.4" x14ac:dyDescent="0.3">
      <c r="O561" s="6" t="s">
        <v>1762</v>
      </c>
      <c r="P561" s="6">
        <v>2021</v>
      </c>
      <c r="AA561"/>
      <c r="AB561"/>
    </row>
    <row r="562" spans="15:28" ht="14.4" x14ac:dyDescent="0.3">
      <c r="O562" s="6" t="s">
        <v>1764</v>
      </c>
      <c r="P562" s="6">
        <v>2021</v>
      </c>
      <c r="AA562"/>
      <c r="AB562"/>
    </row>
    <row r="563" spans="15:28" ht="14.4" x14ac:dyDescent="0.3">
      <c r="O563" s="6" t="s">
        <v>1768</v>
      </c>
      <c r="P563" s="6">
        <v>2021</v>
      </c>
      <c r="AA563"/>
      <c r="AB563"/>
    </row>
    <row r="564" spans="15:28" ht="14.4" x14ac:dyDescent="0.3">
      <c r="O564" s="6" t="s">
        <v>1773</v>
      </c>
      <c r="P564" s="6">
        <v>2021</v>
      </c>
      <c r="AA564"/>
      <c r="AB564"/>
    </row>
    <row r="565" spans="15:28" ht="14.4" x14ac:dyDescent="0.3">
      <c r="O565" s="6" t="s">
        <v>1778</v>
      </c>
      <c r="P565" s="6">
        <v>2021</v>
      </c>
      <c r="AA565"/>
      <c r="AB565"/>
    </row>
    <row r="566" spans="15:28" ht="14.4" x14ac:dyDescent="0.3">
      <c r="O566" s="6" t="s">
        <v>1780</v>
      </c>
      <c r="P566" s="6">
        <v>2021</v>
      </c>
      <c r="AA566"/>
      <c r="AB566"/>
    </row>
    <row r="567" spans="15:28" ht="14.4" x14ac:dyDescent="0.3">
      <c r="O567" s="6" t="s">
        <v>1783</v>
      </c>
      <c r="P567" s="6">
        <v>2021</v>
      </c>
      <c r="AA567"/>
      <c r="AB567"/>
    </row>
    <row r="568" spans="15:28" ht="14.4" x14ac:dyDescent="0.3">
      <c r="O568" s="6" t="s">
        <v>1785</v>
      </c>
      <c r="P568" s="6">
        <v>2021</v>
      </c>
      <c r="AA568"/>
      <c r="AB568"/>
    </row>
    <row r="569" spans="15:28" ht="14.4" x14ac:dyDescent="0.3">
      <c r="O569" s="6" t="s">
        <v>1787</v>
      </c>
      <c r="P569" s="6">
        <v>2021</v>
      </c>
      <c r="AA569"/>
      <c r="AB569"/>
    </row>
    <row r="570" spans="15:28" ht="14.4" x14ac:dyDescent="0.3">
      <c r="O570" s="6" t="s">
        <v>1790</v>
      </c>
      <c r="P570" s="6">
        <v>2021</v>
      </c>
      <c r="AA570"/>
      <c r="AB570"/>
    </row>
    <row r="571" spans="15:28" ht="14.4" x14ac:dyDescent="0.3">
      <c r="O571" s="6" t="s">
        <v>1793</v>
      </c>
      <c r="P571" s="6">
        <v>2021</v>
      </c>
      <c r="AA571"/>
      <c r="AB571"/>
    </row>
    <row r="572" spans="15:28" ht="14.4" x14ac:dyDescent="0.3">
      <c r="O572" s="6" t="s">
        <v>1795</v>
      </c>
      <c r="P572" s="6">
        <v>2021</v>
      </c>
      <c r="AA572"/>
      <c r="AB572"/>
    </row>
    <row r="573" spans="15:28" ht="14.4" x14ac:dyDescent="0.3">
      <c r="O573" s="6" t="s">
        <v>1799</v>
      </c>
      <c r="P573" s="6">
        <v>2021</v>
      </c>
      <c r="AA573"/>
      <c r="AB573"/>
    </row>
    <row r="574" spans="15:28" ht="14.4" x14ac:dyDescent="0.3">
      <c r="O574" s="6" t="s">
        <v>1800</v>
      </c>
      <c r="P574" s="6">
        <v>2021</v>
      </c>
      <c r="AA574"/>
      <c r="AB574"/>
    </row>
    <row r="575" spans="15:28" ht="14.4" x14ac:dyDescent="0.3">
      <c r="O575" s="6" t="s">
        <v>1801</v>
      </c>
      <c r="P575" s="6">
        <v>2021</v>
      </c>
      <c r="AA575"/>
      <c r="AB575"/>
    </row>
    <row r="576" spans="15:28" ht="14.4" x14ac:dyDescent="0.3">
      <c r="O576" s="6" t="s">
        <v>1802</v>
      </c>
      <c r="P576" s="6">
        <v>2021</v>
      </c>
      <c r="AA576"/>
      <c r="AB576"/>
    </row>
    <row r="577" spans="15:28" ht="14.4" x14ac:dyDescent="0.3">
      <c r="O577" s="6" t="s">
        <v>1803</v>
      </c>
      <c r="P577" s="6">
        <v>2021</v>
      </c>
      <c r="AA577"/>
      <c r="AB577"/>
    </row>
    <row r="578" spans="15:28" ht="14.4" x14ac:dyDescent="0.3">
      <c r="O578" s="6" t="s">
        <v>1805</v>
      </c>
      <c r="P578" s="6">
        <v>2021</v>
      </c>
      <c r="AA578"/>
      <c r="AB578"/>
    </row>
    <row r="579" spans="15:28" ht="14.4" x14ac:dyDescent="0.3">
      <c r="O579" s="6" t="s">
        <v>1813</v>
      </c>
      <c r="P579" s="6">
        <v>2021</v>
      </c>
      <c r="AA579"/>
      <c r="AB579"/>
    </row>
    <row r="580" spans="15:28" ht="14.4" x14ac:dyDescent="0.3">
      <c r="O580" s="6" t="s">
        <v>1815</v>
      </c>
      <c r="P580" s="6">
        <v>2021</v>
      </c>
      <c r="AA580"/>
      <c r="AB580"/>
    </row>
    <row r="581" spans="15:28" ht="14.4" x14ac:dyDescent="0.3">
      <c r="O581" s="6" t="s">
        <v>1819</v>
      </c>
      <c r="P581" s="6">
        <v>2021</v>
      </c>
      <c r="AA581"/>
      <c r="AB581"/>
    </row>
    <row r="582" spans="15:28" ht="14.4" x14ac:dyDescent="0.3">
      <c r="O582" s="6" t="s">
        <v>1824</v>
      </c>
      <c r="P582" s="6">
        <v>2021</v>
      </c>
      <c r="AA582"/>
      <c r="AB582"/>
    </row>
    <row r="583" spans="15:28" ht="14.4" x14ac:dyDescent="0.3">
      <c r="O583" s="6" t="s">
        <v>1828</v>
      </c>
      <c r="P583" s="6">
        <v>2021</v>
      </c>
      <c r="AA583"/>
      <c r="AB583"/>
    </row>
    <row r="584" spans="15:28" ht="14.4" x14ac:dyDescent="0.3">
      <c r="O584" s="6" t="s">
        <v>1830</v>
      </c>
      <c r="P584" s="6">
        <v>2021</v>
      </c>
      <c r="AA584"/>
      <c r="AB584"/>
    </row>
    <row r="585" spans="15:28" ht="14.4" x14ac:dyDescent="0.3">
      <c r="O585" s="6" t="s">
        <v>1833</v>
      </c>
      <c r="P585" s="6">
        <v>2021</v>
      </c>
      <c r="AA585"/>
      <c r="AB585"/>
    </row>
    <row r="586" spans="15:28" ht="14.4" x14ac:dyDescent="0.3">
      <c r="O586" s="6" t="s">
        <v>1842</v>
      </c>
      <c r="P586" s="6">
        <v>2021</v>
      </c>
      <c r="AA586"/>
      <c r="AB586"/>
    </row>
    <row r="587" spans="15:28" ht="14.4" x14ac:dyDescent="0.3">
      <c r="O587" s="6" t="s">
        <v>1844</v>
      </c>
      <c r="P587" s="6">
        <v>2021</v>
      </c>
      <c r="AA587"/>
      <c r="AB587"/>
    </row>
    <row r="588" spans="15:28" ht="14.4" x14ac:dyDescent="0.3">
      <c r="O588" s="6" t="s">
        <v>1848</v>
      </c>
      <c r="P588" s="6">
        <v>2021</v>
      </c>
      <c r="AA588"/>
      <c r="AB588"/>
    </row>
    <row r="589" spans="15:28" ht="14.4" x14ac:dyDescent="0.3">
      <c r="O589" s="6" t="s">
        <v>1858</v>
      </c>
      <c r="P589" s="6">
        <v>2021</v>
      </c>
      <c r="AA589"/>
      <c r="AB589"/>
    </row>
    <row r="590" spans="15:28" ht="14.4" x14ac:dyDescent="0.3">
      <c r="O590" s="6" t="s">
        <v>1865</v>
      </c>
      <c r="P590" s="6">
        <v>2021</v>
      </c>
      <c r="AA590"/>
      <c r="AB590"/>
    </row>
    <row r="591" spans="15:28" ht="14.4" x14ac:dyDescent="0.3">
      <c r="O591" s="6" t="s">
        <v>1867</v>
      </c>
      <c r="P591" s="6">
        <v>2021</v>
      </c>
      <c r="AA591"/>
      <c r="AB591"/>
    </row>
    <row r="592" spans="15:28" ht="14.4" x14ac:dyDescent="0.3">
      <c r="O592" s="6" t="s">
        <v>1868</v>
      </c>
      <c r="P592" s="6">
        <v>2021</v>
      </c>
      <c r="AA592"/>
      <c r="AB592"/>
    </row>
    <row r="593" spans="15:28" ht="14.4" x14ac:dyDescent="0.3">
      <c r="O593" s="6" t="s">
        <v>1869</v>
      </c>
      <c r="P593" s="6">
        <v>2021</v>
      </c>
      <c r="AA593"/>
      <c r="AB593"/>
    </row>
    <row r="594" spans="15:28" ht="14.4" x14ac:dyDescent="0.3">
      <c r="O594" s="6" t="s">
        <v>1870</v>
      </c>
      <c r="P594" s="6">
        <v>2021</v>
      </c>
      <c r="AA594"/>
      <c r="AB594"/>
    </row>
    <row r="595" spans="15:28" ht="14.4" x14ac:dyDescent="0.3">
      <c r="O595" s="6" t="s">
        <v>1873</v>
      </c>
      <c r="P595" s="6">
        <v>2021</v>
      </c>
      <c r="AA595"/>
      <c r="AB595"/>
    </row>
    <row r="596" spans="15:28" ht="14.4" x14ac:dyDescent="0.3">
      <c r="O596" s="6" t="s">
        <v>1879</v>
      </c>
      <c r="P596" s="6">
        <v>2021</v>
      </c>
      <c r="AA596"/>
      <c r="AB596"/>
    </row>
    <row r="597" spans="15:28" ht="14.4" x14ac:dyDescent="0.3">
      <c r="O597" s="6" t="s">
        <v>661</v>
      </c>
      <c r="P597" s="6">
        <v>2022</v>
      </c>
      <c r="AA597"/>
      <c r="AB597"/>
    </row>
    <row r="598" spans="15:28" ht="14.4" x14ac:dyDescent="0.3">
      <c r="O598" s="6" t="s">
        <v>1885</v>
      </c>
      <c r="P598" s="6">
        <v>2022</v>
      </c>
      <c r="AA598"/>
      <c r="AB598"/>
    </row>
    <row r="599" spans="15:28" ht="14.4" x14ac:dyDescent="0.3">
      <c r="O599" s="6" t="s">
        <v>1504</v>
      </c>
      <c r="P599" s="6">
        <v>2022</v>
      </c>
      <c r="AA599"/>
      <c r="AB599"/>
    </row>
    <row r="600" spans="15:28" ht="14.4" x14ac:dyDescent="0.3">
      <c r="O600" s="6" t="s">
        <v>1887</v>
      </c>
      <c r="P600" s="6">
        <v>2022</v>
      </c>
      <c r="AA600"/>
      <c r="AB600"/>
    </row>
    <row r="601" spans="15:28" ht="14.4" x14ac:dyDescent="0.3">
      <c r="O601" s="6" t="s">
        <v>63</v>
      </c>
      <c r="P601" s="6">
        <v>2022</v>
      </c>
      <c r="AA601"/>
      <c r="AB601"/>
    </row>
    <row r="602" spans="15:28" ht="14.4" x14ac:dyDescent="0.3">
      <c r="O602" s="6" t="s">
        <v>1888</v>
      </c>
      <c r="P602" s="6">
        <v>2022</v>
      </c>
      <c r="AA602"/>
      <c r="AB602"/>
    </row>
    <row r="603" spans="15:28" ht="14.4" x14ac:dyDescent="0.3">
      <c r="O603" s="6" t="s">
        <v>217</v>
      </c>
      <c r="P603" s="6">
        <v>2022</v>
      </c>
      <c r="AA603"/>
      <c r="AB603"/>
    </row>
    <row r="604" spans="15:28" ht="14.4" x14ac:dyDescent="0.3">
      <c r="O604" s="6" t="s">
        <v>659</v>
      </c>
      <c r="P604" s="6">
        <v>2022</v>
      </c>
      <c r="AA604"/>
      <c r="AB604"/>
    </row>
    <row r="605" spans="15:28" ht="14.4" x14ac:dyDescent="0.3">
      <c r="O605" s="6" t="s">
        <v>1879</v>
      </c>
      <c r="P605" s="6">
        <v>2022</v>
      </c>
      <c r="AA605"/>
      <c r="AB605"/>
    </row>
    <row r="606" spans="15:28" ht="14.4" x14ac:dyDescent="0.3">
      <c r="O606" s="6" t="s">
        <v>1251</v>
      </c>
      <c r="P606" s="6">
        <v>2022</v>
      </c>
      <c r="AA606"/>
      <c r="AB606"/>
    </row>
    <row r="607" spans="15:28" ht="14.4" x14ac:dyDescent="0.3">
      <c r="O607" s="6" t="s">
        <v>368</v>
      </c>
      <c r="P607" s="6">
        <v>2022</v>
      </c>
      <c r="AA607"/>
      <c r="AB607"/>
    </row>
    <row r="608" spans="15:28" ht="14.4" x14ac:dyDescent="0.3">
      <c r="O608" s="6" t="s">
        <v>79</v>
      </c>
      <c r="P608" s="6">
        <v>2022</v>
      </c>
      <c r="AA608"/>
      <c r="AB608"/>
    </row>
    <row r="609" spans="15:28" ht="14.4" x14ac:dyDescent="0.3">
      <c r="O609" s="6" t="s">
        <v>1893</v>
      </c>
      <c r="P609" s="6">
        <v>2022</v>
      </c>
      <c r="AA609"/>
      <c r="AB609"/>
    </row>
    <row r="610" spans="15:28" ht="14.4" x14ac:dyDescent="0.3">
      <c r="O610" s="6" t="s">
        <v>1894</v>
      </c>
      <c r="P610" s="6">
        <v>2022</v>
      </c>
      <c r="AA610"/>
      <c r="AB610"/>
    </row>
    <row r="611" spans="15:28" ht="14.4" x14ac:dyDescent="0.3">
      <c r="O611" s="6" t="s">
        <v>955</v>
      </c>
      <c r="P611" s="6">
        <v>2022</v>
      </c>
      <c r="AA611"/>
      <c r="AB611"/>
    </row>
    <row r="612" spans="15:28" ht="14.4" x14ac:dyDescent="0.3">
      <c r="O612" s="6" t="s">
        <v>1900</v>
      </c>
      <c r="P612" s="6">
        <v>2022</v>
      </c>
      <c r="AA612"/>
      <c r="AB612"/>
    </row>
    <row r="613" spans="15:28" ht="14.4" x14ac:dyDescent="0.3">
      <c r="O613" s="6" t="s">
        <v>607</v>
      </c>
      <c r="P613" s="6">
        <v>2022</v>
      </c>
      <c r="AA613"/>
      <c r="AB613"/>
    </row>
    <row r="614" spans="15:28" ht="14.4" x14ac:dyDescent="0.3">
      <c r="O614" s="6" t="s">
        <v>477</v>
      </c>
      <c r="P614" s="6">
        <v>2022</v>
      </c>
      <c r="AA614"/>
      <c r="AB614"/>
    </row>
    <row r="615" spans="15:28" ht="14.4" x14ac:dyDescent="0.3">
      <c r="O615" s="6" t="s">
        <v>612</v>
      </c>
      <c r="P615" s="6">
        <v>2022</v>
      </c>
      <c r="AA615"/>
      <c r="AB615"/>
    </row>
    <row r="616" spans="15:28" ht="14.4" x14ac:dyDescent="0.3">
      <c r="O616" s="6" t="s">
        <v>805</v>
      </c>
      <c r="P616" s="6">
        <v>2022</v>
      </c>
      <c r="AA616"/>
      <c r="AB616"/>
    </row>
    <row r="617" spans="15:28" ht="14.4" x14ac:dyDescent="0.3">
      <c r="O617" s="6" t="s">
        <v>1902</v>
      </c>
      <c r="P617" s="6">
        <v>2022</v>
      </c>
      <c r="AA617"/>
      <c r="AB617"/>
    </row>
    <row r="618" spans="15:28" ht="14.4" x14ac:dyDescent="0.3">
      <c r="O618" s="6" t="s">
        <v>1743</v>
      </c>
      <c r="P618" s="6">
        <v>2022</v>
      </c>
      <c r="AA618"/>
      <c r="AB618"/>
    </row>
    <row r="619" spans="15:28" ht="14.4" x14ac:dyDescent="0.3">
      <c r="O619" s="6" t="s">
        <v>60</v>
      </c>
      <c r="P619" s="6">
        <v>2022</v>
      </c>
      <c r="AA619"/>
      <c r="AB619"/>
    </row>
    <row r="620" spans="15:28" ht="14.4" x14ac:dyDescent="0.3">
      <c r="O620" s="6" t="s">
        <v>1801</v>
      </c>
      <c r="P620" s="6">
        <v>2022</v>
      </c>
      <c r="AA620"/>
      <c r="AB620"/>
    </row>
    <row r="621" spans="15:28" ht="14.4" x14ac:dyDescent="0.3">
      <c r="O621" s="6" t="s">
        <v>1104</v>
      </c>
      <c r="P621" s="6">
        <v>2022</v>
      </c>
      <c r="AA621"/>
      <c r="AB621"/>
    </row>
    <row r="622" spans="15:28" ht="14.4" x14ac:dyDescent="0.3">
      <c r="O622" s="6" t="s">
        <v>1147</v>
      </c>
      <c r="P622" s="6">
        <v>2022</v>
      </c>
      <c r="AA622"/>
      <c r="AB622"/>
    </row>
    <row r="623" spans="15:28" ht="14.4" x14ac:dyDescent="0.3">
      <c r="O623" s="6" t="s">
        <v>980</v>
      </c>
      <c r="P623" s="6">
        <v>2022</v>
      </c>
      <c r="AA623"/>
      <c r="AB623"/>
    </row>
    <row r="624" spans="15:28" ht="14.4" x14ac:dyDescent="0.3">
      <c r="O624" s="6" t="s">
        <v>1180</v>
      </c>
      <c r="P624" s="6">
        <v>2022</v>
      </c>
      <c r="AA624"/>
      <c r="AB624"/>
    </row>
    <row r="625" spans="15:28" ht="14.4" x14ac:dyDescent="0.3">
      <c r="O625" s="6" t="s">
        <v>556</v>
      </c>
      <c r="P625" s="6">
        <v>2022</v>
      </c>
      <c r="AA625"/>
      <c r="AB625"/>
    </row>
    <row r="626" spans="15:28" ht="14.4" x14ac:dyDescent="0.3">
      <c r="O626" s="6" t="s">
        <v>1909</v>
      </c>
      <c r="P626" s="6">
        <v>2022</v>
      </c>
      <c r="AA626"/>
      <c r="AB626"/>
    </row>
    <row r="627" spans="15:28" ht="14.4" x14ac:dyDescent="0.3">
      <c r="O627" s="6" t="s">
        <v>1540</v>
      </c>
      <c r="P627" s="6">
        <v>2022</v>
      </c>
      <c r="AA627"/>
      <c r="AB627"/>
    </row>
    <row r="628" spans="15:28" ht="14.4" x14ac:dyDescent="0.3">
      <c r="O628" s="6" t="s">
        <v>811</v>
      </c>
      <c r="P628" s="6">
        <v>2022</v>
      </c>
      <c r="AA628"/>
      <c r="AB628"/>
    </row>
    <row r="629" spans="15:28" ht="14.4" x14ac:dyDescent="0.3">
      <c r="O629" s="6" t="s">
        <v>673</v>
      </c>
      <c r="P629" s="6">
        <v>2022</v>
      </c>
      <c r="AA629"/>
      <c r="AB629"/>
    </row>
    <row r="630" spans="15:28" ht="14.4" x14ac:dyDescent="0.3">
      <c r="O630" s="6" t="s">
        <v>1044</v>
      </c>
      <c r="P630" s="6">
        <v>2022</v>
      </c>
      <c r="AA630"/>
      <c r="AB630"/>
    </row>
    <row r="631" spans="15:28" ht="14.4" x14ac:dyDescent="0.3">
      <c r="O631" s="6" t="s">
        <v>1912</v>
      </c>
      <c r="P631" s="6">
        <v>2022</v>
      </c>
      <c r="AA631"/>
      <c r="AB631"/>
    </row>
    <row r="632" spans="15:28" ht="14.4" x14ac:dyDescent="0.3">
      <c r="O632" s="6" t="s">
        <v>1914</v>
      </c>
      <c r="P632" s="6">
        <v>2022</v>
      </c>
      <c r="AA632"/>
      <c r="AB632"/>
    </row>
    <row r="633" spans="15:28" ht="14.4" x14ac:dyDescent="0.3">
      <c r="O633" s="6" t="s">
        <v>391</v>
      </c>
      <c r="P633" s="6">
        <v>2022</v>
      </c>
      <c r="AA633"/>
      <c r="AB633"/>
    </row>
    <row r="634" spans="15:28" ht="14.4" x14ac:dyDescent="0.3">
      <c r="O634" s="6" t="s">
        <v>1243</v>
      </c>
      <c r="P634" s="6">
        <v>2022</v>
      </c>
      <c r="AA634"/>
      <c r="AB634"/>
    </row>
    <row r="635" spans="15:28" ht="14.4" x14ac:dyDescent="0.3">
      <c r="O635" s="6" t="s">
        <v>798</v>
      </c>
      <c r="P635" s="6">
        <v>2022</v>
      </c>
      <c r="AA635"/>
      <c r="AB635"/>
    </row>
    <row r="636" spans="15:28" ht="14.4" x14ac:dyDescent="0.3">
      <c r="O636" s="6" t="s">
        <v>894</v>
      </c>
      <c r="P636" s="6">
        <v>2022</v>
      </c>
      <c r="AA636"/>
      <c r="AB636"/>
    </row>
    <row r="637" spans="15:28" ht="14.4" x14ac:dyDescent="0.3">
      <c r="O637" s="6" t="s">
        <v>1329</v>
      </c>
      <c r="P637" s="6">
        <v>2022</v>
      </c>
      <c r="AA637"/>
      <c r="AB637"/>
    </row>
    <row r="638" spans="15:28" ht="14.4" x14ac:dyDescent="0.3">
      <c r="O638" s="6" t="s">
        <v>1918</v>
      </c>
      <c r="P638" s="6">
        <v>2022</v>
      </c>
      <c r="AA638"/>
      <c r="AB638"/>
    </row>
    <row r="639" spans="15:28" ht="14.4" x14ac:dyDescent="0.3">
      <c r="O639" s="6" t="s">
        <v>1450</v>
      </c>
      <c r="P639" s="6">
        <v>2022</v>
      </c>
      <c r="AA639"/>
      <c r="AB639"/>
    </row>
    <row r="640" spans="15:28" ht="14.4" x14ac:dyDescent="0.3">
      <c r="O640" s="6" t="s">
        <v>1750</v>
      </c>
      <c r="P640" s="6">
        <v>2022</v>
      </c>
      <c r="AA640"/>
      <c r="AB640"/>
    </row>
    <row r="641" spans="15:28" ht="14.4" x14ac:dyDescent="0.3">
      <c r="O641" s="6" t="s">
        <v>679</v>
      </c>
      <c r="P641" s="6">
        <v>2022</v>
      </c>
      <c r="AA641"/>
      <c r="AB641"/>
    </row>
    <row r="642" spans="15:28" ht="14.4" x14ac:dyDescent="0.3">
      <c r="O642" s="6" t="s">
        <v>470</v>
      </c>
      <c r="P642" s="6">
        <v>2022</v>
      </c>
      <c r="AA642"/>
      <c r="AB642"/>
    </row>
    <row r="643" spans="15:28" ht="14.4" x14ac:dyDescent="0.3">
      <c r="O643" s="6" t="s">
        <v>601</v>
      </c>
      <c r="P643" s="6">
        <v>2022</v>
      </c>
      <c r="AA643"/>
      <c r="AB643"/>
    </row>
    <row r="644" spans="15:28" ht="14.4" x14ac:dyDescent="0.3">
      <c r="O644" s="6" t="s">
        <v>1793</v>
      </c>
      <c r="P644" s="6">
        <v>2022</v>
      </c>
      <c r="AA644"/>
      <c r="AB644"/>
    </row>
    <row r="645" spans="15:28" ht="14.4" x14ac:dyDescent="0.3">
      <c r="O645" s="6" t="s">
        <v>439</v>
      </c>
      <c r="P645" s="6">
        <v>2022</v>
      </c>
      <c r="AA645"/>
      <c r="AB645"/>
    </row>
    <row r="646" spans="15:28" ht="14.4" x14ac:dyDescent="0.3">
      <c r="O646" s="6" t="s">
        <v>1650</v>
      </c>
      <c r="P646" s="6">
        <v>2022</v>
      </c>
      <c r="AA646"/>
      <c r="AB646"/>
    </row>
    <row r="647" spans="15:28" ht="14.4" x14ac:dyDescent="0.3">
      <c r="O647" s="6" t="s">
        <v>1922</v>
      </c>
      <c r="P647" s="6">
        <v>2022</v>
      </c>
      <c r="AA647"/>
      <c r="AB647"/>
    </row>
    <row r="648" spans="15:28" ht="14.4" x14ac:dyDescent="0.3">
      <c r="O648" s="6" t="s">
        <v>880</v>
      </c>
      <c r="P648" s="6">
        <v>2022</v>
      </c>
      <c r="AA648"/>
      <c r="AB648"/>
    </row>
    <row r="649" spans="15:28" ht="14.4" x14ac:dyDescent="0.3">
      <c r="O649" s="6" t="s">
        <v>285</v>
      </c>
      <c r="P649" s="6">
        <v>2022</v>
      </c>
      <c r="AA649"/>
      <c r="AB649"/>
    </row>
    <row r="650" spans="15:28" ht="14.4" x14ac:dyDescent="0.3">
      <c r="O650" s="6" t="s">
        <v>1175</v>
      </c>
      <c r="P650" s="6">
        <v>2022</v>
      </c>
      <c r="AA650"/>
      <c r="AB650"/>
    </row>
    <row r="651" spans="15:28" ht="14.4" x14ac:dyDescent="0.3">
      <c r="O651" s="6" t="s">
        <v>1645</v>
      </c>
      <c r="P651" s="6">
        <v>2022</v>
      </c>
      <c r="AA651"/>
      <c r="AB651"/>
    </row>
    <row r="652" spans="15:28" ht="14.4" x14ac:dyDescent="0.3">
      <c r="O652" s="6" t="s">
        <v>1813</v>
      </c>
      <c r="P652" s="6">
        <v>2022</v>
      </c>
      <c r="AA652"/>
      <c r="AB652"/>
    </row>
    <row r="653" spans="15:28" ht="14.4" x14ac:dyDescent="0.3">
      <c r="O653" s="6" t="s">
        <v>1924</v>
      </c>
      <c r="P653" s="6">
        <v>2022</v>
      </c>
      <c r="AA653"/>
      <c r="AB653"/>
    </row>
    <row r="654" spans="15:28" ht="14.4" x14ac:dyDescent="0.3">
      <c r="O654" s="6" t="s">
        <v>1787</v>
      </c>
      <c r="P654" s="6">
        <v>2022</v>
      </c>
      <c r="AA654"/>
      <c r="AB654"/>
    </row>
    <row r="655" spans="15:28" ht="14.4" x14ac:dyDescent="0.3">
      <c r="O655" s="6" t="s">
        <v>1519</v>
      </c>
      <c r="P655" s="6">
        <v>2022</v>
      </c>
      <c r="AA655"/>
      <c r="AB655"/>
    </row>
    <row r="656" spans="15:28" ht="14.4" x14ac:dyDescent="0.3">
      <c r="O656" s="6" t="s">
        <v>1419</v>
      </c>
      <c r="P656" s="6">
        <v>2022</v>
      </c>
      <c r="AA656"/>
      <c r="AB656"/>
    </row>
    <row r="657" spans="15:28" ht="14.4" x14ac:dyDescent="0.3">
      <c r="O657" s="6" t="s">
        <v>1928</v>
      </c>
      <c r="P657" s="6">
        <v>2022</v>
      </c>
      <c r="AA657"/>
      <c r="AB657"/>
    </row>
    <row r="658" spans="15:28" ht="14.4" x14ac:dyDescent="0.3">
      <c r="O658" s="6" t="s">
        <v>1057</v>
      </c>
      <c r="P658" s="6">
        <v>2022</v>
      </c>
      <c r="AA658"/>
      <c r="AB658"/>
    </row>
    <row r="659" spans="15:28" ht="14.4" x14ac:dyDescent="0.3">
      <c r="O659" s="6" t="s">
        <v>197</v>
      </c>
      <c r="P659" s="6">
        <v>2022</v>
      </c>
      <c r="AA659"/>
      <c r="AB659"/>
    </row>
    <row r="660" spans="15:28" ht="14.4" x14ac:dyDescent="0.3">
      <c r="O660" s="6" t="s">
        <v>1671</v>
      </c>
      <c r="P660" s="6">
        <v>2022</v>
      </c>
      <c r="AA660"/>
      <c r="AB660"/>
    </row>
    <row r="661" spans="15:28" ht="14.4" x14ac:dyDescent="0.3">
      <c r="O661" s="6" t="s">
        <v>714</v>
      </c>
      <c r="P661" s="6">
        <v>2022</v>
      </c>
      <c r="AA661"/>
      <c r="AB661"/>
    </row>
    <row r="662" spans="15:28" ht="14.4" x14ac:dyDescent="0.3">
      <c r="O662" s="6" t="s">
        <v>272</v>
      </c>
      <c r="P662" s="6">
        <v>2022</v>
      </c>
      <c r="AA662"/>
      <c r="AB662"/>
    </row>
    <row r="663" spans="15:28" ht="14.4" x14ac:dyDescent="0.3">
      <c r="O663" s="6" t="s">
        <v>1933</v>
      </c>
      <c r="P663" s="6">
        <v>2022</v>
      </c>
      <c r="AA663"/>
      <c r="AB663"/>
    </row>
    <row r="664" spans="15:28" ht="14.4" x14ac:dyDescent="0.3">
      <c r="O664" s="6" t="s">
        <v>1935</v>
      </c>
      <c r="P664" s="6">
        <v>2022</v>
      </c>
      <c r="AA664"/>
      <c r="AB664"/>
    </row>
    <row r="665" spans="15:28" ht="14.4" x14ac:dyDescent="0.3">
      <c r="O665" s="6" t="s">
        <v>676</v>
      </c>
      <c r="P665" s="6">
        <v>2022</v>
      </c>
      <c r="AA665"/>
      <c r="AB665"/>
    </row>
    <row r="666" spans="15:28" ht="14.4" x14ac:dyDescent="0.3">
      <c r="O666" s="6" t="s">
        <v>1029</v>
      </c>
      <c r="P666" s="6">
        <v>2022</v>
      </c>
      <c r="AA666"/>
      <c r="AB666"/>
    </row>
    <row r="667" spans="15:28" ht="14.4" x14ac:dyDescent="0.3">
      <c r="O667" s="6" t="s">
        <v>1830</v>
      </c>
      <c r="P667" s="6">
        <v>2022</v>
      </c>
      <c r="AA667"/>
      <c r="AB667"/>
    </row>
    <row r="668" spans="15:28" ht="14.4" x14ac:dyDescent="0.3">
      <c r="O668" s="6" t="s">
        <v>1738</v>
      </c>
      <c r="P668" s="6">
        <v>2022</v>
      </c>
      <c r="AA668"/>
      <c r="AB668"/>
    </row>
    <row r="669" spans="15:28" ht="14.4" x14ac:dyDescent="0.3">
      <c r="O669" s="6" t="s">
        <v>1937</v>
      </c>
      <c r="P669" s="6">
        <v>2022</v>
      </c>
      <c r="AA669"/>
      <c r="AB669"/>
    </row>
    <row r="670" spans="15:28" ht="14.4" x14ac:dyDescent="0.3">
      <c r="O670" s="6" t="s">
        <v>153</v>
      </c>
      <c r="P670" s="6">
        <v>2022</v>
      </c>
      <c r="AA670"/>
      <c r="AB670"/>
    </row>
    <row r="671" spans="15:28" ht="14.4" x14ac:dyDescent="0.3">
      <c r="O671" s="6" t="s">
        <v>1939</v>
      </c>
      <c r="P671" s="6">
        <v>2022</v>
      </c>
      <c r="AA671"/>
      <c r="AB671"/>
    </row>
    <row r="672" spans="15:28" ht="14.4" x14ac:dyDescent="0.3">
      <c r="O672" s="6" t="s">
        <v>1260</v>
      </c>
      <c r="P672" s="6">
        <v>2022</v>
      </c>
      <c r="AA672"/>
      <c r="AB672"/>
    </row>
    <row r="673" spans="15:28" ht="14.4" x14ac:dyDescent="0.3">
      <c r="O673" s="6" t="s">
        <v>1006</v>
      </c>
      <c r="P673" s="6">
        <v>2022</v>
      </c>
      <c r="AA673"/>
      <c r="AB673"/>
    </row>
    <row r="674" spans="15:28" ht="14.4" x14ac:dyDescent="0.3">
      <c r="O674" s="6" t="s">
        <v>973</v>
      </c>
      <c r="P674" s="6">
        <v>2022</v>
      </c>
      <c r="AA674"/>
      <c r="AB674"/>
    </row>
    <row r="675" spans="15:28" ht="14.4" x14ac:dyDescent="0.3">
      <c r="O675" s="6" t="s">
        <v>1943</v>
      </c>
      <c r="P675" s="6">
        <v>2022</v>
      </c>
      <c r="AA675"/>
      <c r="AB675"/>
    </row>
    <row r="676" spans="15:28" ht="14.4" x14ac:dyDescent="0.3">
      <c r="O676" s="6" t="s">
        <v>893</v>
      </c>
      <c r="P676" s="6">
        <v>2022</v>
      </c>
      <c r="AA676"/>
      <c r="AB676"/>
    </row>
    <row r="677" spans="15:28" ht="14.4" x14ac:dyDescent="0.3">
      <c r="O677" s="6" t="s">
        <v>1448</v>
      </c>
      <c r="P677" s="6">
        <v>2022</v>
      </c>
      <c r="AA677"/>
      <c r="AB677"/>
    </row>
    <row r="678" spans="15:28" ht="14.4" x14ac:dyDescent="0.3">
      <c r="O678" s="6" t="s">
        <v>875</v>
      </c>
      <c r="P678" s="6">
        <v>2022</v>
      </c>
      <c r="AA678"/>
      <c r="AB678"/>
    </row>
    <row r="679" spans="15:28" ht="14.4" x14ac:dyDescent="0.3">
      <c r="O679" s="6" t="s">
        <v>1947</v>
      </c>
      <c r="P679" s="6">
        <v>2022</v>
      </c>
      <c r="AA679"/>
      <c r="AB679"/>
    </row>
    <row r="680" spans="15:28" ht="14.4" x14ac:dyDescent="0.3">
      <c r="O680" s="6" t="s">
        <v>96</v>
      </c>
      <c r="P680" s="6">
        <v>2022</v>
      </c>
      <c r="AA680"/>
      <c r="AB680"/>
    </row>
    <row r="681" spans="15:28" ht="14.4" x14ac:dyDescent="0.3">
      <c r="O681" s="6" t="s">
        <v>454</v>
      </c>
      <c r="P681" s="6">
        <v>2022</v>
      </c>
      <c r="AA681"/>
      <c r="AB681"/>
    </row>
    <row r="682" spans="15:28" ht="14.4" x14ac:dyDescent="0.3">
      <c r="O682" s="6" t="s">
        <v>1948</v>
      </c>
      <c r="P682" s="6">
        <v>2022</v>
      </c>
      <c r="AA682"/>
      <c r="AB682"/>
    </row>
    <row r="683" spans="15:28" ht="14.4" x14ac:dyDescent="0.3">
      <c r="O683" s="6" t="s">
        <v>1410</v>
      </c>
      <c r="P683" s="6">
        <v>2022</v>
      </c>
      <c r="AA683"/>
      <c r="AB683"/>
    </row>
    <row r="684" spans="15:28" ht="14.4" x14ac:dyDescent="0.3">
      <c r="O684" s="6" t="s">
        <v>1253</v>
      </c>
      <c r="P684" s="6">
        <v>2022</v>
      </c>
      <c r="AA684"/>
      <c r="AB684"/>
    </row>
    <row r="685" spans="15:28" ht="14.4" x14ac:dyDescent="0.3">
      <c r="O685" s="6" t="s">
        <v>547</v>
      </c>
      <c r="P685" s="6">
        <v>2022</v>
      </c>
      <c r="AA685"/>
      <c r="AB685"/>
    </row>
    <row r="686" spans="15:28" ht="14.4" x14ac:dyDescent="0.3">
      <c r="O686" s="6" t="s">
        <v>917</v>
      </c>
      <c r="P686" s="6">
        <v>2022</v>
      </c>
      <c r="AA686"/>
      <c r="AB686"/>
    </row>
    <row r="687" spans="15:28" ht="14.4" x14ac:dyDescent="0.3">
      <c r="O687" s="6" t="s">
        <v>589</v>
      </c>
      <c r="P687" s="6">
        <v>2022</v>
      </c>
      <c r="AA687"/>
      <c r="AB687"/>
    </row>
    <row r="688" spans="15:28" ht="14.4" x14ac:dyDescent="0.3">
      <c r="O688" s="6" t="s">
        <v>1950</v>
      </c>
      <c r="P688" s="6">
        <v>2022</v>
      </c>
      <c r="AA688"/>
      <c r="AB688"/>
    </row>
    <row r="689" spans="15:28" ht="14.4" x14ac:dyDescent="0.3">
      <c r="O689" s="6" t="s">
        <v>1953</v>
      </c>
      <c r="P689" s="6">
        <v>2022</v>
      </c>
      <c r="AA689"/>
      <c r="AB689"/>
    </row>
    <row r="690" spans="15:28" ht="14.4" x14ac:dyDescent="0.3">
      <c r="O690" s="6" t="s">
        <v>1312</v>
      </c>
      <c r="P690" s="6">
        <v>2022</v>
      </c>
      <c r="AA690"/>
      <c r="AB690"/>
    </row>
    <row r="691" spans="15:28" ht="14.4" x14ac:dyDescent="0.3">
      <c r="O691" s="6" t="s">
        <v>382</v>
      </c>
      <c r="P691" s="6">
        <v>2022</v>
      </c>
      <c r="AA691"/>
      <c r="AB691"/>
    </row>
    <row r="692" spans="15:28" ht="14.4" x14ac:dyDescent="0.3">
      <c r="O692" s="6" t="s">
        <v>1334</v>
      </c>
      <c r="P692" s="6">
        <v>2022</v>
      </c>
      <c r="AA692"/>
      <c r="AB692"/>
    </row>
    <row r="693" spans="15:28" ht="14.4" x14ac:dyDescent="0.3">
      <c r="O693" s="6" t="s">
        <v>1690</v>
      </c>
      <c r="P693" s="6">
        <v>2022</v>
      </c>
      <c r="AA693"/>
      <c r="AB693"/>
    </row>
    <row r="694" spans="15:28" ht="14.4" x14ac:dyDescent="0.3">
      <c r="O694" s="6" t="s">
        <v>1959</v>
      </c>
      <c r="P694" s="6">
        <v>2022</v>
      </c>
      <c r="AA694"/>
      <c r="AB694"/>
    </row>
    <row r="695" spans="15:28" ht="14.4" x14ac:dyDescent="0.3">
      <c r="O695" s="6" t="s">
        <v>1497</v>
      </c>
      <c r="P695" s="6">
        <v>2022</v>
      </c>
      <c r="AA695"/>
      <c r="AB695"/>
    </row>
    <row r="696" spans="15:28" ht="14.4" x14ac:dyDescent="0.3">
      <c r="O696" s="6" t="s">
        <v>1053</v>
      </c>
      <c r="P696" s="6">
        <v>2022</v>
      </c>
      <c r="AA696"/>
      <c r="AB696"/>
    </row>
    <row r="697" spans="15:28" ht="14.4" x14ac:dyDescent="0.3">
      <c r="O697" s="6" t="s">
        <v>909</v>
      </c>
      <c r="P697" s="6">
        <v>2022</v>
      </c>
      <c r="AA697"/>
      <c r="AB697"/>
    </row>
    <row r="698" spans="15:28" ht="14.4" x14ac:dyDescent="0.3">
      <c r="O698" s="6" t="s">
        <v>1332</v>
      </c>
      <c r="P698" s="6">
        <v>2022</v>
      </c>
      <c r="AA698"/>
      <c r="AB698"/>
    </row>
    <row r="699" spans="15:28" ht="14.4" x14ac:dyDescent="0.3">
      <c r="O699" s="6" t="s">
        <v>187</v>
      </c>
      <c r="P699" s="6">
        <v>2022</v>
      </c>
      <c r="AA699"/>
      <c r="AB699"/>
    </row>
    <row r="700" spans="15:28" ht="14.4" x14ac:dyDescent="0.3">
      <c r="O700" s="6" t="s">
        <v>1964</v>
      </c>
      <c r="P700" s="6">
        <v>2022</v>
      </c>
      <c r="AA700"/>
      <c r="AB700"/>
    </row>
    <row r="701" spans="15:28" ht="14.4" x14ac:dyDescent="0.3">
      <c r="O701" s="6" t="s">
        <v>1965</v>
      </c>
      <c r="P701" s="6">
        <v>2022</v>
      </c>
      <c r="AA701"/>
      <c r="AB701"/>
    </row>
    <row r="702" spans="15:28" ht="14.4" x14ac:dyDescent="0.3">
      <c r="O702" s="6" t="s">
        <v>1654</v>
      </c>
      <c r="P702" s="6">
        <v>2022</v>
      </c>
      <c r="AA702"/>
      <c r="AB702"/>
    </row>
    <row r="703" spans="15:28" ht="14.4" x14ac:dyDescent="0.3">
      <c r="O703" s="6" t="s">
        <v>780</v>
      </c>
      <c r="P703" s="6">
        <v>2022</v>
      </c>
      <c r="AA703"/>
      <c r="AB703"/>
    </row>
    <row r="704" spans="15:28" ht="14.4" x14ac:dyDescent="0.3">
      <c r="O704" s="6" t="s">
        <v>1968</v>
      </c>
      <c r="P704" s="6">
        <v>2022</v>
      </c>
      <c r="AA704"/>
      <c r="AB704"/>
    </row>
    <row r="705" spans="15:28" ht="14.4" x14ac:dyDescent="0.3">
      <c r="O705" s="6" t="s">
        <v>1970</v>
      </c>
      <c r="P705" s="6">
        <v>2022</v>
      </c>
      <c r="AA705"/>
      <c r="AB705"/>
    </row>
    <row r="706" spans="15:28" ht="14.4" x14ac:dyDescent="0.3">
      <c r="O706" s="6" t="s">
        <v>467</v>
      </c>
      <c r="P706" s="6">
        <v>2022</v>
      </c>
      <c r="AA706"/>
      <c r="AB706"/>
    </row>
    <row r="707" spans="15:28" ht="14.4" x14ac:dyDescent="0.3">
      <c r="O707" s="6" t="s">
        <v>1637</v>
      </c>
      <c r="P707" s="6">
        <v>2022</v>
      </c>
      <c r="AA707"/>
      <c r="AB707"/>
    </row>
    <row r="708" spans="15:28" ht="14.4" x14ac:dyDescent="0.3">
      <c r="O708" s="6" t="s">
        <v>1973</v>
      </c>
      <c r="P708" s="6">
        <v>2022</v>
      </c>
      <c r="AA708"/>
      <c r="AB708"/>
    </row>
    <row r="709" spans="15:28" ht="14.4" x14ac:dyDescent="0.3">
      <c r="O709" s="6" t="s">
        <v>1858</v>
      </c>
      <c r="P709" s="6">
        <v>2022</v>
      </c>
      <c r="AA709"/>
      <c r="AB709"/>
    </row>
    <row r="710" spans="15:28" ht="14.4" x14ac:dyDescent="0.3">
      <c r="O710" s="6" t="s">
        <v>1375</v>
      </c>
      <c r="P710" s="6">
        <v>2022</v>
      </c>
      <c r="AA710"/>
      <c r="AB710"/>
    </row>
    <row r="711" spans="15:28" ht="14.4" x14ac:dyDescent="0.3">
      <c r="O711" s="6" t="s">
        <v>1025</v>
      </c>
      <c r="P711" s="6">
        <v>2022</v>
      </c>
      <c r="AA711"/>
      <c r="AB711"/>
    </row>
    <row r="712" spans="15:28" ht="14.4" x14ac:dyDescent="0.3">
      <c r="O712" s="6" t="s">
        <v>790</v>
      </c>
      <c r="P712" s="6">
        <v>2022</v>
      </c>
      <c r="AA712"/>
      <c r="AB712"/>
    </row>
    <row r="713" spans="15:28" ht="14.4" x14ac:dyDescent="0.3">
      <c r="O713" s="6" t="s">
        <v>1440</v>
      </c>
      <c r="P713" s="6">
        <v>2022</v>
      </c>
      <c r="AA713"/>
      <c r="AB713"/>
    </row>
    <row r="714" spans="15:28" ht="14.4" x14ac:dyDescent="0.3">
      <c r="O714" s="6" t="s">
        <v>912</v>
      </c>
      <c r="P714" s="6">
        <v>2022</v>
      </c>
      <c r="AA714"/>
      <c r="AB714"/>
    </row>
    <row r="715" spans="15:28" ht="14.4" x14ac:dyDescent="0.3">
      <c r="O715" s="6" t="s">
        <v>1976</v>
      </c>
      <c r="P715" s="6">
        <v>2022</v>
      </c>
      <c r="AA715"/>
      <c r="AB715"/>
    </row>
    <row r="716" spans="15:28" ht="14.4" x14ac:dyDescent="0.3">
      <c r="O716" s="6" t="s">
        <v>1746</v>
      </c>
      <c r="P716" s="6">
        <v>2022</v>
      </c>
      <c r="AA716"/>
      <c r="AB716"/>
    </row>
    <row r="717" spans="15:28" ht="14.4" x14ac:dyDescent="0.3">
      <c r="O717" s="6" t="s">
        <v>1979</v>
      </c>
      <c r="P717" s="6">
        <v>2022</v>
      </c>
      <c r="AA717"/>
      <c r="AB717"/>
    </row>
    <row r="718" spans="15:28" ht="14.4" x14ac:dyDescent="0.3">
      <c r="O718" s="6" t="s">
        <v>1106</v>
      </c>
      <c r="P718" s="6">
        <v>2022</v>
      </c>
      <c r="AA718"/>
      <c r="AB718"/>
    </row>
    <row r="719" spans="15:28" ht="14.4" x14ac:dyDescent="0.3">
      <c r="O719" s="6" t="s">
        <v>740</v>
      </c>
      <c r="P719" s="6">
        <v>2022</v>
      </c>
      <c r="AA719"/>
      <c r="AB719"/>
    </row>
    <row r="720" spans="15:28" ht="14.4" x14ac:dyDescent="0.3">
      <c r="O720" s="6" t="s">
        <v>1403</v>
      </c>
      <c r="P720" s="6">
        <v>2022</v>
      </c>
      <c r="AA720"/>
      <c r="AB720"/>
    </row>
    <row r="721" spans="15:28" ht="14.4" x14ac:dyDescent="0.3">
      <c r="O721" s="6" t="s">
        <v>109</v>
      </c>
      <c r="P721" s="6">
        <v>2022</v>
      </c>
      <c r="AA721"/>
      <c r="AB721"/>
    </row>
    <row r="722" spans="15:28" ht="14.4" x14ac:dyDescent="0.3">
      <c r="O722" s="6" t="s">
        <v>1635</v>
      </c>
      <c r="P722" s="6">
        <v>2022</v>
      </c>
      <c r="AA722"/>
      <c r="AB722"/>
    </row>
    <row r="723" spans="15:28" ht="14.4" x14ac:dyDescent="0.3">
      <c r="O723" s="6" t="s">
        <v>282</v>
      </c>
      <c r="P723" s="6">
        <v>2022</v>
      </c>
      <c r="AA723"/>
      <c r="AB723"/>
    </row>
    <row r="724" spans="15:28" ht="14.4" x14ac:dyDescent="0.3">
      <c r="O724" s="6" t="s">
        <v>683</v>
      </c>
      <c r="P724" s="6">
        <v>2022</v>
      </c>
      <c r="AA724"/>
      <c r="AB724"/>
    </row>
    <row r="725" spans="15:28" ht="14.4" x14ac:dyDescent="0.3">
      <c r="O725" s="6" t="s">
        <v>1359</v>
      </c>
      <c r="P725" s="6">
        <v>2022</v>
      </c>
      <c r="AA725"/>
      <c r="AB725"/>
    </row>
    <row r="726" spans="15:28" ht="14.4" x14ac:dyDescent="0.3">
      <c r="O726" s="6" t="s">
        <v>1428</v>
      </c>
      <c r="P726" s="6">
        <v>2022</v>
      </c>
      <c r="AA726"/>
      <c r="AB726"/>
    </row>
    <row r="727" spans="15:28" ht="14.4" x14ac:dyDescent="0.3">
      <c r="O727" s="6" t="s">
        <v>291</v>
      </c>
      <c r="P727" s="6">
        <v>2022</v>
      </c>
      <c r="AA727"/>
      <c r="AB727"/>
    </row>
    <row r="728" spans="15:28" ht="14.4" x14ac:dyDescent="0.3">
      <c r="O728" s="6" t="s">
        <v>309</v>
      </c>
      <c r="P728" s="6">
        <v>2022</v>
      </c>
      <c r="AA728"/>
      <c r="AB728"/>
    </row>
    <row r="729" spans="15:28" ht="14.4" x14ac:dyDescent="0.3">
      <c r="O729" s="6" t="s">
        <v>1988</v>
      </c>
      <c r="P729" s="6">
        <v>2022</v>
      </c>
      <c r="AA729"/>
      <c r="AB729"/>
    </row>
    <row r="730" spans="15:28" ht="14.4" x14ac:dyDescent="0.3">
      <c r="O730" s="6" t="s">
        <v>400</v>
      </c>
      <c r="P730" s="6">
        <v>2022</v>
      </c>
      <c r="AA730"/>
      <c r="AB730"/>
    </row>
    <row r="731" spans="15:28" ht="14.4" x14ac:dyDescent="0.3">
      <c r="O731" s="6" t="s">
        <v>924</v>
      </c>
      <c r="P731" s="6">
        <v>2022</v>
      </c>
      <c r="AA731"/>
      <c r="AB731"/>
    </row>
    <row r="732" spans="15:28" ht="14.4" x14ac:dyDescent="0.3">
      <c r="O732" s="6" t="s">
        <v>1993</v>
      </c>
      <c r="P732" s="6">
        <v>2022</v>
      </c>
      <c r="AA732"/>
      <c r="AB732"/>
    </row>
    <row r="733" spans="15:28" ht="14.4" x14ac:dyDescent="0.3">
      <c r="O733" s="6" t="s">
        <v>1790</v>
      </c>
      <c r="P733" s="6">
        <v>2022</v>
      </c>
      <c r="AA733"/>
      <c r="AB733"/>
    </row>
    <row r="734" spans="15:28" ht="14.4" x14ac:dyDescent="0.3">
      <c r="O734" s="6" t="s">
        <v>1996</v>
      </c>
      <c r="P734" s="6">
        <v>2022</v>
      </c>
      <c r="AA734"/>
      <c r="AB734"/>
    </row>
    <row r="735" spans="15:28" ht="14.4" x14ac:dyDescent="0.3">
      <c r="O735" s="6" t="s">
        <v>419</v>
      </c>
      <c r="P735" s="6">
        <v>2022</v>
      </c>
      <c r="AA735"/>
      <c r="AB735"/>
    </row>
    <row r="736" spans="15:28" ht="14.4" x14ac:dyDescent="0.3">
      <c r="O736" s="6" t="s">
        <v>1523</v>
      </c>
      <c r="P736" s="6">
        <v>2022</v>
      </c>
      <c r="AA736"/>
      <c r="AB736"/>
    </row>
    <row r="737" spans="15:28" ht="14.4" x14ac:dyDescent="0.3">
      <c r="O737" s="6" t="s">
        <v>788</v>
      </c>
      <c r="P737" s="6">
        <v>2022</v>
      </c>
      <c r="AA737"/>
      <c r="AB737"/>
    </row>
    <row r="738" spans="15:28" ht="14.4" x14ac:dyDescent="0.3">
      <c r="O738" s="6" t="s">
        <v>141</v>
      </c>
      <c r="P738" s="6">
        <v>2022</v>
      </c>
      <c r="AA738"/>
      <c r="AB738"/>
    </row>
    <row r="739" spans="15:28" ht="14.4" x14ac:dyDescent="0.3">
      <c r="O739" s="6" t="s">
        <v>831</v>
      </c>
      <c r="P739" s="6">
        <v>2022</v>
      </c>
      <c r="AA739"/>
      <c r="AB739"/>
    </row>
    <row r="740" spans="15:28" ht="14.4" x14ac:dyDescent="0.3">
      <c r="O740" s="6" t="s">
        <v>1373</v>
      </c>
      <c r="P740" s="6">
        <v>2022</v>
      </c>
      <c r="AA740"/>
      <c r="AB740"/>
    </row>
    <row r="741" spans="15:28" ht="14.4" x14ac:dyDescent="0.3">
      <c r="O741" s="6" t="s">
        <v>937</v>
      </c>
      <c r="P741" s="6">
        <v>2022</v>
      </c>
      <c r="AA741"/>
      <c r="AB741"/>
    </row>
    <row r="742" spans="15:28" ht="14.4" x14ac:dyDescent="0.3">
      <c r="O742" s="6" t="s">
        <v>620</v>
      </c>
      <c r="P742" s="6">
        <v>2022</v>
      </c>
      <c r="AA742"/>
      <c r="AB742"/>
    </row>
    <row r="743" spans="15:28" ht="14.4" x14ac:dyDescent="0.3">
      <c r="O743" s="6" t="s">
        <v>1179</v>
      </c>
      <c r="P743" s="6">
        <v>2022</v>
      </c>
      <c r="AA743"/>
      <c r="AB743"/>
    </row>
    <row r="744" spans="15:28" ht="14.4" x14ac:dyDescent="0.3">
      <c r="O744" s="6" t="s">
        <v>507</v>
      </c>
      <c r="P744" s="6">
        <v>2022</v>
      </c>
      <c r="AA744"/>
      <c r="AB744"/>
    </row>
    <row r="745" spans="15:28" ht="14.4" x14ac:dyDescent="0.3">
      <c r="O745" s="6" t="s">
        <v>833</v>
      </c>
      <c r="P745" s="6">
        <v>2022</v>
      </c>
      <c r="AA745"/>
      <c r="AB745"/>
    </row>
    <row r="746" spans="15:28" ht="14.4" x14ac:dyDescent="0.3">
      <c r="O746" s="6" t="s">
        <v>1487</v>
      </c>
      <c r="P746" s="6">
        <v>2022</v>
      </c>
      <c r="AA746"/>
      <c r="AB746"/>
    </row>
    <row r="747" spans="15:28" ht="14.4" x14ac:dyDescent="0.3">
      <c r="O747" s="6" t="s">
        <v>1416</v>
      </c>
      <c r="P747" s="6">
        <v>2022</v>
      </c>
      <c r="AA747"/>
      <c r="AB747"/>
    </row>
    <row r="748" spans="15:28" ht="14.4" x14ac:dyDescent="0.3">
      <c r="O748" s="6" t="s">
        <v>1496</v>
      </c>
      <c r="P748" s="6">
        <v>2022</v>
      </c>
      <c r="AA748"/>
      <c r="AB748"/>
    </row>
    <row r="749" spans="15:28" ht="14.4" x14ac:dyDescent="0.3">
      <c r="O749" s="6" t="s">
        <v>511</v>
      </c>
      <c r="P749" s="6">
        <v>2022</v>
      </c>
      <c r="AA749"/>
      <c r="AB749"/>
    </row>
    <row r="750" spans="15:28" ht="14.4" x14ac:dyDescent="0.3">
      <c r="O750" s="6" t="s">
        <v>1214</v>
      </c>
      <c r="P750" s="6">
        <v>2022</v>
      </c>
      <c r="AA750"/>
      <c r="AB750"/>
    </row>
    <row r="751" spans="15:28" ht="14.4" x14ac:dyDescent="0.3">
      <c r="O751" s="6" t="s">
        <v>1707</v>
      </c>
      <c r="P751" s="6">
        <v>2022</v>
      </c>
      <c r="AA751"/>
      <c r="AB751"/>
    </row>
    <row r="752" spans="15:28" ht="14.4" x14ac:dyDescent="0.3">
      <c r="O752" s="6" t="s">
        <v>2013</v>
      </c>
      <c r="P752" s="6">
        <v>2022</v>
      </c>
      <c r="AA752"/>
      <c r="AB752"/>
    </row>
    <row r="753" spans="15:28" ht="14.4" x14ac:dyDescent="0.3">
      <c r="O753" s="6" t="s">
        <v>1461</v>
      </c>
      <c r="P753" s="6">
        <v>2022</v>
      </c>
      <c r="AA753"/>
      <c r="AB753"/>
    </row>
    <row r="754" spans="15:28" ht="14.4" x14ac:dyDescent="0.3">
      <c r="O754" s="6" t="s">
        <v>2014</v>
      </c>
      <c r="P754" s="6">
        <v>2022</v>
      </c>
      <c r="AA754"/>
      <c r="AB754"/>
    </row>
    <row r="755" spans="15:28" ht="14.4" x14ac:dyDescent="0.3">
      <c r="O755" s="6" t="s">
        <v>2015</v>
      </c>
      <c r="P755" s="6">
        <v>2022</v>
      </c>
      <c r="AA755"/>
      <c r="AB755"/>
    </row>
    <row r="756" spans="15:28" ht="14.4" x14ac:dyDescent="0.3">
      <c r="O756" s="6" t="s">
        <v>1069</v>
      </c>
      <c r="P756" s="6">
        <v>2022</v>
      </c>
      <c r="AA756"/>
      <c r="AB756"/>
    </row>
    <row r="757" spans="15:28" ht="14.4" x14ac:dyDescent="0.3">
      <c r="O757" s="6" t="s">
        <v>2019</v>
      </c>
      <c r="P757" s="6">
        <v>2022</v>
      </c>
      <c r="AA757"/>
      <c r="AB757"/>
    </row>
    <row r="758" spans="15:28" ht="14.4" x14ac:dyDescent="0.3">
      <c r="O758" s="6" t="s">
        <v>1394</v>
      </c>
      <c r="P758" s="6">
        <v>2022</v>
      </c>
      <c r="AA758"/>
      <c r="AB758"/>
    </row>
    <row r="759" spans="15:28" ht="14.4" x14ac:dyDescent="0.3">
      <c r="O759" s="6" t="s">
        <v>1760</v>
      </c>
      <c r="P759" s="6">
        <v>2022</v>
      </c>
      <c r="AA759"/>
      <c r="AB759"/>
    </row>
    <row r="760" spans="15:28" ht="14.4" x14ac:dyDescent="0.3">
      <c r="O760" s="6" t="s">
        <v>2023</v>
      </c>
      <c r="P760" s="6">
        <v>2022</v>
      </c>
      <c r="AA760"/>
      <c r="AB760"/>
    </row>
    <row r="761" spans="15:28" ht="14.4" x14ac:dyDescent="0.3">
      <c r="O761" s="6" t="s">
        <v>562</v>
      </c>
      <c r="P761" s="6">
        <v>2022</v>
      </c>
      <c r="AA761"/>
      <c r="AB761"/>
    </row>
    <row r="762" spans="15:28" ht="14.4" x14ac:dyDescent="0.3">
      <c r="O762" s="6" t="s">
        <v>1279</v>
      </c>
      <c r="P762" s="6">
        <v>2022</v>
      </c>
      <c r="AA762"/>
      <c r="AB762"/>
    </row>
    <row r="763" spans="15:28" ht="14.4" x14ac:dyDescent="0.3">
      <c r="O763" s="6" t="s">
        <v>1343</v>
      </c>
      <c r="P763" s="6">
        <v>2022</v>
      </c>
      <c r="AA763"/>
      <c r="AB763"/>
    </row>
    <row r="764" spans="15:28" ht="14.4" x14ac:dyDescent="0.3">
      <c r="O764" s="6" t="s">
        <v>592</v>
      </c>
      <c r="P764" s="6">
        <v>2022</v>
      </c>
      <c r="AA764"/>
      <c r="AB764"/>
    </row>
    <row r="765" spans="15:28" ht="14.4" x14ac:dyDescent="0.3">
      <c r="O765" s="6" t="s">
        <v>1557</v>
      </c>
      <c r="P765" s="6">
        <v>2022</v>
      </c>
      <c r="AA765"/>
      <c r="AB765"/>
    </row>
    <row r="766" spans="15:28" ht="14.4" x14ac:dyDescent="0.3">
      <c r="O766" s="6" t="s">
        <v>682</v>
      </c>
      <c r="P766" s="6">
        <v>2022</v>
      </c>
      <c r="AA766"/>
      <c r="AB766"/>
    </row>
    <row r="767" spans="15:28" ht="14.4" x14ac:dyDescent="0.3">
      <c r="O767" s="6" t="s">
        <v>1290</v>
      </c>
      <c r="P767" s="6">
        <v>2022</v>
      </c>
      <c r="AA767"/>
      <c r="AB767"/>
    </row>
    <row r="768" spans="15:28" ht="14.4" x14ac:dyDescent="0.3">
      <c r="O768" s="6" t="s">
        <v>11</v>
      </c>
      <c r="P768" s="6">
        <v>2022</v>
      </c>
      <c r="AA768"/>
      <c r="AB768"/>
    </row>
    <row r="769" spans="15:28" ht="14.4" x14ac:dyDescent="0.3">
      <c r="O769" s="6" t="s">
        <v>1414</v>
      </c>
      <c r="P769" s="6">
        <v>2022</v>
      </c>
      <c r="AA769"/>
      <c r="AB769"/>
    </row>
    <row r="770" spans="15:28" ht="14.4" x14ac:dyDescent="0.3">
      <c r="O770" s="6" t="s">
        <v>1078</v>
      </c>
      <c r="P770" s="6">
        <v>2022</v>
      </c>
      <c r="AA770"/>
      <c r="AB770"/>
    </row>
    <row r="771" spans="15:28" ht="14.4" x14ac:dyDescent="0.3">
      <c r="O771" s="6" t="s">
        <v>1145</v>
      </c>
      <c r="P771" s="6">
        <v>2022</v>
      </c>
      <c r="AA771"/>
      <c r="AB771"/>
    </row>
    <row r="772" spans="15:28" ht="14.4" x14ac:dyDescent="0.3">
      <c r="O772" s="6" t="s">
        <v>609</v>
      </c>
      <c r="P772" s="6">
        <v>2022</v>
      </c>
      <c r="AA772"/>
      <c r="AB772"/>
    </row>
    <row r="773" spans="15:28" ht="14.4" x14ac:dyDescent="0.3">
      <c r="O773" s="6" t="s">
        <v>2035</v>
      </c>
      <c r="P773" s="6">
        <v>2022</v>
      </c>
      <c r="AA773"/>
      <c r="AB773"/>
    </row>
    <row r="774" spans="15:28" ht="14.4" x14ac:dyDescent="0.3">
      <c r="O774" s="6" t="s">
        <v>637</v>
      </c>
      <c r="P774" s="6">
        <v>2022</v>
      </c>
      <c r="AA774"/>
      <c r="AB774"/>
    </row>
    <row r="775" spans="15:28" ht="14.4" x14ac:dyDescent="0.3">
      <c r="O775" s="6" t="s">
        <v>1337</v>
      </c>
      <c r="P775" s="6">
        <v>2022</v>
      </c>
      <c r="AA775"/>
      <c r="AB775"/>
    </row>
    <row r="776" spans="15:28" ht="14.4" x14ac:dyDescent="0.3">
      <c r="O776" s="6" t="s">
        <v>2039</v>
      </c>
      <c r="P776" s="6">
        <v>2022</v>
      </c>
      <c r="AA776"/>
      <c r="AB776"/>
    </row>
    <row r="777" spans="15:28" ht="14.4" x14ac:dyDescent="0.3">
      <c r="O777" s="6" t="s">
        <v>2041</v>
      </c>
      <c r="P777" s="6">
        <v>2022</v>
      </c>
      <c r="AA777"/>
      <c r="AB777"/>
    </row>
    <row r="778" spans="15:28" ht="14.4" x14ac:dyDescent="0.3">
      <c r="O778" s="6" t="s">
        <v>327</v>
      </c>
      <c r="P778" s="6">
        <v>2022</v>
      </c>
      <c r="AA778"/>
      <c r="AB778"/>
    </row>
    <row r="779" spans="15:28" ht="14.4" x14ac:dyDescent="0.3">
      <c r="O779" s="6" t="s">
        <v>169</v>
      </c>
      <c r="P779" s="6">
        <v>2022</v>
      </c>
      <c r="AA779"/>
      <c r="AB779"/>
    </row>
    <row r="780" spans="15:28" ht="14.4" x14ac:dyDescent="0.3">
      <c r="O780" s="6" t="s">
        <v>251</v>
      </c>
      <c r="P780" s="6">
        <v>2022</v>
      </c>
      <c r="AA780"/>
      <c r="AB780"/>
    </row>
    <row r="781" spans="15:28" ht="14.4" x14ac:dyDescent="0.3">
      <c r="O781" s="6" t="s">
        <v>2044</v>
      </c>
      <c r="P781" s="6">
        <v>2022</v>
      </c>
      <c r="AA781"/>
      <c r="AB781"/>
    </row>
    <row r="782" spans="15:28" ht="14.4" x14ac:dyDescent="0.3">
      <c r="O782" s="6" t="s">
        <v>859</v>
      </c>
      <c r="P782" s="6">
        <v>2022</v>
      </c>
      <c r="AA782"/>
      <c r="AB782"/>
    </row>
    <row r="783" spans="15:28" ht="14.4" x14ac:dyDescent="0.3">
      <c r="O783" s="6" t="s">
        <v>220</v>
      </c>
      <c r="P783" s="6">
        <v>2022</v>
      </c>
      <c r="AA783"/>
      <c r="AB783"/>
    </row>
    <row r="784" spans="15:28" ht="14.4" x14ac:dyDescent="0.3">
      <c r="O784" s="6" t="s">
        <v>711</v>
      </c>
      <c r="P784" s="6">
        <v>2022</v>
      </c>
      <c r="AA784"/>
      <c r="AB784"/>
    </row>
    <row r="785" spans="15:28" ht="14.4" x14ac:dyDescent="0.3">
      <c r="O785" s="6" t="s">
        <v>1678</v>
      </c>
      <c r="P785" s="6">
        <v>2022</v>
      </c>
      <c r="AA785"/>
      <c r="AB785"/>
    </row>
    <row r="786" spans="15:28" ht="14.4" x14ac:dyDescent="0.3">
      <c r="O786" s="6" t="s">
        <v>891</v>
      </c>
      <c r="P786" s="6">
        <v>2022</v>
      </c>
      <c r="AA786"/>
      <c r="AB786"/>
    </row>
    <row r="787" spans="15:28" ht="14.4" x14ac:dyDescent="0.3">
      <c r="O787" s="6" t="s">
        <v>133</v>
      </c>
      <c r="P787" s="6">
        <v>2022</v>
      </c>
      <c r="AA787"/>
      <c r="AB787"/>
    </row>
    <row r="788" spans="15:28" ht="14.4" x14ac:dyDescent="0.3">
      <c r="O788" s="6" t="s">
        <v>535</v>
      </c>
      <c r="P788" s="6">
        <v>2022</v>
      </c>
      <c r="AA788"/>
      <c r="AB788"/>
    </row>
    <row r="789" spans="15:28" ht="14.4" x14ac:dyDescent="0.3">
      <c r="O789" s="6" t="s">
        <v>554</v>
      </c>
      <c r="P789" s="6">
        <v>2022</v>
      </c>
      <c r="AA789"/>
      <c r="AB789"/>
    </row>
    <row r="790" spans="15:28" ht="14.4" x14ac:dyDescent="0.3">
      <c r="O790" s="6" t="s">
        <v>2050</v>
      </c>
      <c r="P790" s="6">
        <v>2022</v>
      </c>
      <c r="AA790"/>
      <c r="AB790"/>
    </row>
    <row r="791" spans="15:28" ht="14.4" x14ac:dyDescent="0.3">
      <c r="O791" s="6" t="s">
        <v>1297</v>
      </c>
      <c r="P791" s="6">
        <v>2022</v>
      </c>
      <c r="AA791"/>
      <c r="AB791"/>
    </row>
    <row r="792" spans="15:28" ht="14.4" x14ac:dyDescent="0.3">
      <c r="O792" s="6" t="s">
        <v>2055</v>
      </c>
      <c r="P792" s="6">
        <v>2022</v>
      </c>
      <c r="AA792"/>
      <c r="AB792"/>
    </row>
    <row r="793" spans="15:28" ht="14.4" x14ac:dyDescent="0.3">
      <c r="O793" s="6" t="s">
        <v>1548</v>
      </c>
      <c r="P793" s="6">
        <v>2022</v>
      </c>
      <c r="AA793"/>
      <c r="AB793"/>
    </row>
    <row r="794" spans="15:28" x14ac:dyDescent="0.25">
      <c r="O794" s="6" t="s">
        <v>1521</v>
      </c>
      <c r="P794" s="6">
        <v>2022</v>
      </c>
    </row>
    <row r="795" spans="15:28" x14ac:dyDescent="0.25">
      <c r="O795" s="6" t="s">
        <v>2059</v>
      </c>
      <c r="P795" s="6">
        <v>2022</v>
      </c>
    </row>
    <row r="796" spans="15:28" x14ac:dyDescent="0.25">
      <c r="O796" s="6" t="s">
        <v>525</v>
      </c>
      <c r="P796" s="6">
        <v>2022</v>
      </c>
    </row>
    <row r="797" spans="15:28" x14ac:dyDescent="0.25">
      <c r="O797" s="6" t="s">
        <v>2062</v>
      </c>
      <c r="P797" s="6">
        <v>2022</v>
      </c>
    </row>
    <row r="798" spans="15:28" x14ac:dyDescent="0.25">
      <c r="O798" s="6" t="s">
        <v>1480</v>
      </c>
      <c r="P798" s="6">
        <v>2022</v>
      </c>
    </row>
    <row r="799" spans="15:28" x14ac:dyDescent="0.25">
      <c r="O799" s="6" t="s">
        <v>595</v>
      </c>
      <c r="P799" s="6">
        <v>2022</v>
      </c>
    </row>
    <row r="800" spans="15:28" x14ac:dyDescent="0.25">
      <c r="O800" s="6" t="s">
        <v>445</v>
      </c>
      <c r="P800" s="6">
        <v>2022</v>
      </c>
    </row>
    <row r="801" spans="15:16" x14ac:dyDescent="0.25">
      <c r="O801" s="6" t="s">
        <v>2066</v>
      </c>
      <c r="P801" s="6">
        <v>2022</v>
      </c>
    </row>
    <row r="802" spans="15:16" x14ac:dyDescent="0.25">
      <c r="O802" s="6" t="s">
        <v>2067</v>
      </c>
      <c r="P802" s="6">
        <v>2022</v>
      </c>
    </row>
    <row r="803" spans="15:16" x14ac:dyDescent="0.25">
      <c r="O803" s="6" t="s">
        <v>1273</v>
      </c>
      <c r="P803" s="6">
        <v>2022</v>
      </c>
    </row>
    <row r="804" spans="15:16" x14ac:dyDescent="0.25">
      <c r="O804" s="6" t="s">
        <v>1269</v>
      </c>
      <c r="P804" s="6">
        <v>2022</v>
      </c>
    </row>
    <row r="805" spans="15:16" x14ac:dyDescent="0.25">
      <c r="O805" s="6" t="s">
        <v>1005</v>
      </c>
      <c r="P805" s="6">
        <v>2022</v>
      </c>
    </row>
    <row r="806" spans="15:16" x14ac:dyDescent="0.25">
      <c r="O806" s="6" t="s">
        <v>850</v>
      </c>
      <c r="P806" s="6">
        <v>2022</v>
      </c>
    </row>
    <row r="807" spans="15:16" x14ac:dyDescent="0.25">
      <c r="O807" s="6" t="s">
        <v>947</v>
      </c>
      <c r="P807" s="6">
        <v>2022</v>
      </c>
    </row>
    <row r="808" spans="15:16" x14ac:dyDescent="0.25">
      <c r="O808" s="6" t="s">
        <v>394</v>
      </c>
      <c r="P808" s="6">
        <v>2022</v>
      </c>
    </row>
    <row r="809" spans="15:16" x14ac:dyDescent="0.25">
      <c r="O809" s="6" t="s">
        <v>1202</v>
      </c>
      <c r="P809" s="6">
        <v>2022</v>
      </c>
    </row>
    <row r="810" spans="15:16" x14ac:dyDescent="0.25">
      <c r="O810" s="6" t="s">
        <v>2073</v>
      </c>
      <c r="P810" s="6">
        <v>2022</v>
      </c>
    </row>
    <row r="811" spans="15:16" x14ac:dyDescent="0.25">
      <c r="O811" s="6" t="s">
        <v>744</v>
      </c>
      <c r="P811" s="6">
        <v>2022</v>
      </c>
    </row>
    <row r="812" spans="15:16" x14ac:dyDescent="0.25">
      <c r="O812" s="6" t="s">
        <v>532</v>
      </c>
      <c r="P812" s="6">
        <v>2022</v>
      </c>
    </row>
    <row r="813" spans="15:16" x14ac:dyDescent="0.25">
      <c r="O813" s="6" t="s">
        <v>1469</v>
      </c>
      <c r="P813" s="6">
        <v>2022</v>
      </c>
    </row>
    <row r="814" spans="15:16" x14ac:dyDescent="0.25">
      <c r="O814" s="6" t="s">
        <v>458</v>
      </c>
      <c r="P814" s="6">
        <v>2022</v>
      </c>
    </row>
    <row r="815" spans="15:16" x14ac:dyDescent="0.25">
      <c r="O815" s="6" t="s">
        <v>1291</v>
      </c>
      <c r="P815" s="6">
        <v>2022</v>
      </c>
    </row>
    <row r="816" spans="15:16" x14ac:dyDescent="0.25">
      <c r="O816" s="6" t="s">
        <v>861</v>
      </c>
      <c r="P816" s="6">
        <v>2022</v>
      </c>
    </row>
    <row r="817" spans="15:16" x14ac:dyDescent="0.25">
      <c r="O817" s="6" t="s">
        <v>56</v>
      </c>
      <c r="P817" s="6">
        <v>2022</v>
      </c>
    </row>
    <row r="818" spans="15:16" x14ac:dyDescent="0.25">
      <c r="O818" s="6" t="s">
        <v>991</v>
      </c>
      <c r="P818" s="6">
        <v>2022</v>
      </c>
    </row>
    <row r="819" spans="15:16" x14ac:dyDescent="0.25">
      <c r="O819" s="6" t="s">
        <v>1345</v>
      </c>
      <c r="P819" s="6">
        <v>2022</v>
      </c>
    </row>
    <row r="820" spans="15:16" x14ac:dyDescent="0.25">
      <c r="O820" s="6" t="s">
        <v>1289</v>
      </c>
      <c r="P820" s="6">
        <v>2022</v>
      </c>
    </row>
    <row r="821" spans="15:16" x14ac:dyDescent="0.25">
      <c r="O821" s="6" t="s">
        <v>624</v>
      </c>
      <c r="P821" s="6">
        <v>2022</v>
      </c>
    </row>
    <row r="822" spans="15:16" x14ac:dyDescent="0.25">
      <c r="O822" s="6" t="s">
        <v>359</v>
      </c>
      <c r="P822" s="6">
        <v>2022</v>
      </c>
    </row>
    <row r="823" spans="15:16" x14ac:dyDescent="0.25">
      <c r="O823" s="6" t="s">
        <v>182</v>
      </c>
      <c r="P823" s="6">
        <v>2022</v>
      </c>
    </row>
    <row r="824" spans="15:16" x14ac:dyDescent="0.25">
      <c r="O824" s="6" t="s">
        <v>48</v>
      </c>
      <c r="P824" s="6">
        <v>2022</v>
      </c>
    </row>
    <row r="825" spans="15:16" x14ac:dyDescent="0.25">
      <c r="O825" s="6" t="s">
        <v>2081</v>
      </c>
      <c r="P825" s="6">
        <v>2022</v>
      </c>
    </row>
    <row r="826" spans="15:16" x14ac:dyDescent="0.25">
      <c r="O826" s="6" t="s">
        <v>270</v>
      </c>
      <c r="P826" s="6">
        <v>2022</v>
      </c>
    </row>
    <row r="827" spans="15:16" x14ac:dyDescent="0.25">
      <c r="O827" s="6" t="s">
        <v>1778</v>
      </c>
      <c r="P827" s="6">
        <v>2022</v>
      </c>
    </row>
    <row r="828" spans="15:16" x14ac:dyDescent="0.25">
      <c r="O828" s="6" t="s">
        <v>121</v>
      </c>
      <c r="P828" s="6">
        <v>2022</v>
      </c>
    </row>
    <row r="829" spans="15:16" x14ac:dyDescent="0.25">
      <c r="O829" s="6" t="s">
        <v>822</v>
      </c>
      <c r="P829" s="6">
        <v>2022</v>
      </c>
    </row>
    <row r="830" spans="15:16" x14ac:dyDescent="0.25">
      <c r="O830" s="6" t="s">
        <v>2085</v>
      </c>
      <c r="P830" s="6">
        <v>2022</v>
      </c>
    </row>
    <row r="831" spans="15:16" x14ac:dyDescent="0.25">
      <c r="O831" s="6" t="s">
        <v>904</v>
      </c>
      <c r="P831" s="6">
        <v>2022</v>
      </c>
    </row>
    <row r="832" spans="15:16" x14ac:dyDescent="0.25">
      <c r="O832" s="6" t="s">
        <v>1079</v>
      </c>
      <c r="P832" s="6">
        <v>2022</v>
      </c>
    </row>
    <row r="833" spans="15:16" x14ac:dyDescent="0.25">
      <c r="O833" s="6" t="s">
        <v>1216</v>
      </c>
      <c r="P833" s="6">
        <v>2022</v>
      </c>
    </row>
    <row r="834" spans="15:16" x14ac:dyDescent="0.25">
      <c r="O834" s="6" t="s">
        <v>1795</v>
      </c>
      <c r="P834" s="6">
        <v>2022</v>
      </c>
    </row>
    <row r="835" spans="15:16" x14ac:dyDescent="0.25">
      <c r="O835" s="6" t="s">
        <v>2090</v>
      </c>
      <c r="P835" s="6">
        <v>2022</v>
      </c>
    </row>
    <row r="836" spans="15:16" x14ac:dyDescent="0.25">
      <c r="O836" s="6" t="s">
        <v>2093</v>
      </c>
      <c r="P836" s="6">
        <v>2022</v>
      </c>
    </row>
    <row r="837" spans="15:16" x14ac:dyDescent="0.25">
      <c r="O837" s="6" t="s">
        <v>538</v>
      </c>
      <c r="P837" s="6">
        <v>2022</v>
      </c>
    </row>
    <row r="838" spans="15:16" x14ac:dyDescent="0.25">
      <c r="O838" s="6" t="s">
        <v>345</v>
      </c>
      <c r="P838" s="6">
        <v>2022</v>
      </c>
    </row>
    <row r="839" spans="15:16" x14ac:dyDescent="0.25">
      <c r="O839" s="6" t="s">
        <v>219</v>
      </c>
      <c r="P839" s="6">
        <v>2022</v>
      </c>
    </row>
    <row r="840" spans="15:16" x14ac:dyDescent="0.25">
      <c r="O840" s="6" t="s">
        <v>2096</v>
      </c>
      <c r="P840" s="6">
        <v>2022</v>
      </c>
    </row>
    <row r="841" spans="15:16" x14ac:dyDescent="0.25">
      <c r="O841" s="6" t="s">
        <v>2097</v>
      </c>
      <c r="P841" s="6">
        <v>2022</v>
      </c>
    </row>
    <row r="842" spans="15:16" x14ac:dyDescent="0.25">
      <c r="O842" s="6" t="s">
        <v>1169</v>
      </c>
      <c r="P842" s="6">
        <v>2022</v>
      </c>
    </row>
    <row r="843" spans="15:16" x14ac:dyDescent="0.25">
      <c r="O843" s="6" t="s">
        <v>447</v>
      </c>
      <c r="P843" s="6">
        <v>2022</v>
      </c>
    </row>
    <row r="844" spans="15:16" x14ac:dyDescent="0.25">
      <c r="O844" s="6" t="s">
        <v>246</v>
      </c>
      <c r="P844" s="6">
        <v>2022</v>
      </c>
    </row>
    <row r="845" spans="15:16" x14ac:dyDescent="0.25">
      <c r="O845" s="6" t="s">
        <v>2102</v>
      </c>
      <c r="P845" s="6">
        <v>2022</v>
      </c>
    </row>
    <row r="846" spans="15:16" x14ac:dyDescent="0.25">
      <c r="O846" s="6" t="s">
        <v>1559</v>
      </c>
      <c r="P846" s="6">
        <v>2022</v>
      </c>
    </row>
    <row r="847" spans="15:16" x14ac:dyDescent="0.25">
      <c r="O847" s="6" t="s">
        <v>2103</v>
      </c>
      <c r="P847" s="6">
        <v>2022</v>
      </c>
    </row>
    <row r="848" spans="15:16" x14ac:dyDescent="0.25">
      <c r="O848" s="6" t="s">
        <v>2105</v>
      </c>
      <c r="P848" s="6">
        <v>2022</v>
      </c>
    </row>
    <row r="849" spans="15:16" x14ac:dyDescent="0.25">
      <c r="O849" s="6" t="s">
        <v>2106</v>
      </c>
      <c r="P849" s="6">
        <v>2022</v>
      </c>
    </row>
    <row r="850" spans="15:16" x14ac:dyDescent="0.25">
      <c r="O850" s="6" t="s">
        <v>663</v>
      </c>
      <c r="P850" s="6">
        <v>2022</v>
      </c>
    </row>
    <row r="851" spans="15:16" x14ac:dyDescent="0.25">
      <c r="O851" s="6" t="s">
        <v>1844</v>
      </c>
      <c r="P851" s="6">
        <v>2022</v>
      </c>
    </row>
    <row r="852" spans="15:16" x14ac:dyDescent="0.25">
      <c r="O852" s="6" t="s">
        <v>1314</v>
      </c>
      <c r="P852" s="6">
        <v>2022</v>
      </c>
    </row>
    <row r="853" spans="15:16" x14ac:dyDescent="0.25">
      <c r="O853" s="6" t="s">
        <v>431</v>
      </c>
      <c r="P853" s="6">
        <v>2022</v>
      </c>
    </row>
    <row r="854" spans="15:16" x14ac:dyDescent="0.25">
      <c r="O854" s="6" t="s">
        <v>2109</v>
      </c>
      <c r="P854" s="6">
        <v>2022</v>
      </c>
    </row>
    <row r="855" spans="15:16" x14ac:dyDescent="0.25">
      <c r="O855" s="6" t="s">
        <v>74</v>
      </c>
      <c r="P855" s="6">
        <v>2022</v>
      </c>
    </row>
    <row r="856" spans="15:16" x14ac:dyDescent="0.25">
      <c r="O856" s="6" t="s">
        <v>1468</v>
      </c>
      <c r="P856" s="6">
        <v>2022</v>
      </c>
    </row>
    <row r="857" spans="15:16" x14ac:dyDescent="0.25">
      <c r="O857" s="6" t="s">
        <v>2113</v>
      </c>
      <c r="P857" s="6">
        <v>2022</v>
      </c>
    </row>
    <row r="858" spans="15:16" x14ac:dyDescent="0.25">
      <c r="O858" s="6" t="s">
        <v>734</v>
      </c>
      <c r="P858" s="6">
        <v>2022</v>
      </c>
    </row>
    <row r="859" spans="15:16" x14ac:dyDescent="0.25">
      <c r="O859" s="6" t="s">
        <v>2114</v>
      </c>
      <c r="P859" s="6">
        <v>2022</v>
      </c>
    </row>
    <row r="860" spans="15:16" x14ac:dyDescent="0.25">
      <c r="O860" s="6" t="s">
        <v>1225</v>
      </c>
      <c r="P860" s="6">
        <v>2022</v>
      </c>
    </row>
    <row r="861" spans="15:16" x14ac:dyDescent="0.25">
      <c r="O861" s="6" t="s">
        <v>961</v>
      </c>
      <c r="P861" s="6">
        <v>2022</v>
      </c>
    </row>
    <row r="862" spans="15:16" x14ac:dyDescent="0.25">
      <c r="O862" s="6" t="s">
        <v>2117</v>
      </c>
      <c r="P862" s="6">
        <v>2022</v>
      </c>
    </row>
    <row r="863" spans="15:16" x14ac:dyDescent="0.25">
      <c r="O863" s="6" t="s">
        <v>1667</v>
      </c>
      <c r="P863" s="6">
        <v>2022</v>
      </c>
    </row>
    <row r="864" spans="15:16" x14ac:dyDescent="0.25">
      <c r="O864" s="6" t="s">
        <v>1536</v>
      </c>
      <c r="P864" s="6">
        <v>2022</v>
      </c>
    </row>
    <row r="865" spans="15:16" x14ac:dyDescent="0.25">
      <c r="O865" s="6" t="s">
        <v>877</v>
      </c>
      <c r="P865" s="6">
        <v>2022</v>
      </c>
    </row>
    <row r="866" spans="15:16" x14ac:dyDescent="0.25">
      <c r="O866" s="6" t="s">
        <v>28</v>
      </c>
      <c r="P866" s="6">
        <v>2022</v>
      </c>
    </row>
    <row r="867" spans="15:16" x14ac:dyDescent="0.25">
      <c r="O867" s="6" t="s">
        <v>569</v>
      </c>
      <c r="P867" s="6">
        <v>2022</v>
      </c>
    </row>
    <row r="868" spans="15:16" x14ac:dyDescent="0.25">
      <c r="O868" s="6" t="s">
        <v>2119</v>
      </c>
      <c r="P868" s="6">
        <v>2022</v>
      </c>
    </row>
    <row r="869" spans="15:16" x14ac:dyDescent="0.25">
      <c r="O869" s="6" t="s">
        <v>378</v>
      </c>
      <c r="P869" s="6">
        <v>2022</v>
      </c>
    </row>
    <row r="870" spans="15:16" x14ac:dyDescent="0.25">
      <c r="O870" s="6" t="s">
        <v>1123</v>
      </c>
      <c r="P870" s="6">
        <v>2022</v>
      </c>
    </row>
    <row r="871" spans="15:16" x14ac:dyDescent="0.25">
      <c r="O871" s="6" t="s">
        <v>1780</v>
      </c>
      <c r="P871" s="6">
        <v>2022</v>
      </c>
    </row>
    <row r="872" spans="15:16" x14ac:dyDescent="0.25">
      <c r="O872" s="6" t="s">
        <v>34</v>
      </c>
      <c r="P872" s="6">
        <v>2022</v>
      </c>
    </row>
    <row r="873" spans="15:16" x14ac:dyDescent="0.25">
      <c r="O873" s="6" t="s">
        <v>975</v>
      </c>
      <c r="P873" s="6">
        <v>2022</v>
      </c>
    </row>
    <row r="874" spans="15:16" x14ac:dyDescent="0.25">
      <c r="O874" s="6" t="s">
        <v>1183</v>
      </c>
      <c r="P874" s="6">
        <v>2022</v>
      </c>
    </row>
    <row r="875" spans="15:16" x14ac:dyDescent="0.25">
      <c r="O875" s="6" t="s">
        <v>2126</v>
      </c>
      <c r="P875" s="6">
        <v>2022</v>
      </c>
    </row>
    <row r="876" spans="15:16" x14ac:dyDescent="0.25">
      <c r="O876" s="6" t="s">
        <v>919</v>
      </c>
      <c r="P876" s="6">
        <v>2022</v>
      </c>
    </row>
    <row r="877" spans="15:16" x14ac:dyDescent="0.25">
      <c r="O877" s="6" t="s">
        <v>1014</v>
      </c>
      <c r="P877" s="6">
        <v>2022</v>
      </c>
    </row>
    <row r="878" spans="15:16" x14ac:dyDescent="0.25">
      <c r="O878" s="6" t="s">
        <v>222</v>
      </c>
      <c r="P878" s="6">
        <v>2022</v>
      </c>
    </row>
    <row r="879" spans="15:16" x14ac:dyDescent="0.25">
      <c r="O879" s="6" t="s">
        <v>2128</v>
      </c>
      <c r="P879" s="6">
        <v>2022</v>
      </c>
    </row>
    <row r="880" spans="15:16" x14ac:dyDescent="0.25">
      <c r="O880" s="6" t="s">
        <v>796</v>
      </c>
      <c r="P880" s="6">
        <v>2022</v>
      </c>
    </row>
    <row r="881" spans="15:16" x14ac:dyDescent="0.25">
      <c r="O881" s="6" t="s">
        <v>1124</v>
      </c>
      <c r="P881" s="6">
        <v>2022</v>
      </c>
    </row>
    <row r="882" spans="15:16" x14ac:dyDescent="0.25">
      <c r="O882" s="6" t="s">
        <v>686</v>
      </c>
      <c r="P882" s="6">
        <v>2022</v>
      </c>
    </row>
    <row r="883" spans="15:16" x14ac:dyDescent="0.25">
      <c r="O883" s="6" t="s">
        <v>2133</v>
      </c>
      <c r="P883" s="6">
        <v>2022</v>
      </c>
    </row>
    <row r="884" spans="15:16" x14ac:dyDescent="0.25">
      <c r="O884" s="6" t="s">
        <v>1665</v>
      </c>
      <c r="P884" s="6">
        <v>2022</v>
      </c>
    </row>
    <row r="885" spans="15:16" x14ac:dyDescent="0.25">
      <c r="O885" s="6" t="s">
        <v>1165</v>
      </c>
      <c r="P885" s="6">
        <v>2022</v>
      </c>
    </row>
    <row r="886" spans="15:16" x14ac:dyDescent="0.25">
      <c r="O886" s="6" t="s">
        <v>415</v>
      </c>
      <c r="P886" s="6">
        <v>2022</v>
      </c>
    </row>
    <row r="887" spans="15:16" x14ac:dyDescent="0.25">
      <c r="O887" s="6" t="s">
        <v>770</v>
      </c>
      <c r="P887" s="6">
        <v>2022</v>
      </c>
    </row>
    <row r="888" spans="15:16" x14ac:dyDescent="0.25">
      <c r="O888" s="6" t="s">
        <v>516</v>
      </c>
      <c r="P888" s="6">
        <v>2022</v>
      </c>
    </row>
    <row r="889" spans="15:16" x14ac:dyDescent="0.25">
      <c r="O889" s="6" t="s">
        <v>307</v>
      </c>
      <c r="P889" s="6">
        <v>2022</v>
      </c>
    </row>
    <row r="890" spans="15:16" x14ac:dyDescent="0.25">
      <c r="O890" s="6" t="s">
        <v>2139</v>
      </c>
      <c r="P890" s="6">
        <v>2022</v>
      </c>
    </row>
    <row r="891" spans="15:16" x14ac:dyDescent="0.25">
      <c r="O891" s="6" t="s">
        <v>2140</v>
      </c>
      <c r="P891" s="6">
        <v>2022</v>
      </c>
    </row>
    <row r="892" spans="15:16" x14ac:dyDescent="0.25">
      <c r="O892" s="6" t="s">
        <v>1546</v>
      </c>
      <c r="P892" s="6">
        <v>2022</v>
      </c>
    </row>
    <row r="893" spans="15:16" x14ac:dyDescent="0.25">
      <c r="O893" s="6" t="s">
        <v>1805</v>
      </c>
      <c r="P893" s="6">
        <v>2022</v>
      </c>
    </row>
    <row r="894" spans="15:16" x14ac:dyDescent="0.25">
      <c r="O894" s="6" t="s">
        <v>1371</v>
      </c>
      <c r="P894" s="6">
        <v>2022</v>
      </c>
    </row>
    <row r="895" spans="15:16" x14ac:dyDescent="0.25">
      <c r="O895" s="6" t="s">
        <v>2147</v>
      </c>
      <c r="P895" s="6">
        <v>2022</v>
      </c>
    </row>
    <row r="896" spans="15:16" x14ac:dyDescent="0.25">
      <c r="O896" s="6" t="s">
        <v>1174</v>
      </c>
      <c r="P896" s="6">
        <v>2022</v>
      </c>
    </row>
    <row r="897" spans="15:16" x14ac:dyDescent="0.25">
      <c r="O897" s="6" t="s">
        <v>492</v>
      </c>
      <c r="P897" s="6">
        <v>2022</v>
      </c>
    </row>
    <row r="898" spans="15:16" x14ac:dyDescent="0.25">
      <c r="O898" s="6" t="s">
        <v>2149</v>
      </c>
      <c r="P898" s="6">
        <v>2022</v>
      </c>
    </row>
    <row r="899" spans="15:16" x14ac:dyDescent="0.25">
      <c r="O899" s="6" t="s">
        <v>1305</v>
      </c>
      <c r="P899" s="6">
        <v>2022</v>
      </c>
    </row>
    <row r="900" spans="15:16" x14ac:dyDescent="0.25">
      <c r="O900" s="6" t="s">
        <v>1721</v>
      </c>
      <c r="P900" s="6">
        <v>2022</v>
      </c>
    </row>
    <row r="901" spans="15:16" x14ac:dyDescent="0.25">
      <c r="O901" s="6" t="s">
        <v>1740</v>
      </c>
      <c r="P901" s="6">
        <v>2022</v>
      </c>
    </row>
    <row r="902" spans="15:16" x14ac:dyDescent="0.25">
      <c r="O902" s="6" t="s">
        <v>521</v>
      </c>
      <c r="P902" s="6">
        <v>2022</v>
      </c>
    </row>
    <row r="903" spans="15:16" x14ac:dyDescent="0.25">
      <c r="O903" s="6" t="s">
        <v>902</v>
      </c>
      <c r="P903" s="6">
        <v>2022</v>
      </c>
    </row>
    <row r="904" spans="15:16" x14ac:dyDescent="0.25">
      <c r="O904" s="6" t="s">
        <v>1842</v>
      </c>
      <c r="P904" s="6">
        <v>2022</v>
      </c>
    </row>
    <row r="905" spans="15:16" x14ac:dyDescent="0.25">
      <c r="O905" s="6" t="s">
        <v>235</v>
      </c>
      <c r="P905" s="6">
        <v>2022</v>
      </c>
    </row>
    <row r="906" spans="15:16" x14ac:dyDescent="0.25">
      <c r="O906" s="6" t="s">
        <v>1516</v>
      </c>
      <c r="P906" s="6">
        <v>2022</v>
      </c>
    </row>
    <row r="907" spans="15:16" x14ac:dyDescent="0.25">
      <c r="O907" s="6" t="s">
        <v>1753</v>
      </c>
      <c r="P907" s="6">
        <v>2022</v>
      </c>
    </row>
    <row r="908" spans="15:16" x14ac:dyDescent="0.25">
      <c r="O908" s="6" t="s">
        <v>2158</v>
      </c>
      <c r="P908" s="6">
        <v>2022</v>
      </c>
    </row>
    <row r="909" spans="15:16" x14ac:dyDescent="0.25">
      <c r="O909" s="6" t="s">
        <v>71</v>
      </c>
      <c r="P909" s="6">
        <v>2022</v>
      </c>
    </row>
    <row r="910" spans="15:16" x14ac:dyDescent="0.25">
      <c r="O910" s="6" t="s">
        <v>173</v>
      </c>
      <c r="P910" s="6">
        <v>2022</v>
      </c>
    </row>
    <row r="911" spans="15:16" x14ac:dyDescent="0.25">
      <c r="O911" s="6" t="s">
        <v>1865</v>
      </c>
      <c r="P911" s="6">
        <v>2022</v>
      </c>
    </row>
    <row r="912" spans="15:16" x14ac:dyDescent="0.25">
      <c r="O912" s="6" t="s">
        <v>2164</v>
      </c>
      <c r="P912" s="6">
        <v>2022</v>
      </c>
    </row>
    <row r="913" spans="15:16" x14ac:dyDescent="0.25">
      <c r="O913" s="6" t="s">
        <v>1244</v>
      </c>
      <c r="P913" s="6">
        <v>2022</v>
      </c>
    </row>
    <row r="914" spans="15:16" x14ac:dyDescent="0.25">
      <c r="O914" s="6" t="s">
        <v>489</v>
      </c>
      <c r="P914" s="6">
        <v>2022</v>
      </c>
    </row>
    <row r="915" spans="15:16" x14ac:dyDescent="0.25">
      <c r="O915" s="6" t="s">
        <v>2166</v>
      </c>
      <c r="P915" s="6">
        <v>2022</v>
      </c>
    </row>
    <row r="916" spans="15:16" x14ac:dyDescent="0.25">
      <c r="O916" s="6" t="s">
        <v>2168</v>
      </c>
      <c r="P916" s="6">
        <v>2022</v>
      </c>
    </row>
    <row r="917" spans="15:16" x14ac:dyDescent="0.25">
      <c r="O917" s="6" t="s">
        <v>52</v>
      </c>
      <c r="P917" s="6">
        <v>2022</v>
      </c>
    </row>
    <row r="918" spans="15:16" x14ac:dyDescent="0.25">
      <c r="O918" s="6" t="s">
        <v>959</v>
      </c>
      <c r="P918" s="6">
        <v>2022</v>
      </c>
    </row>
    <row r="919" spans="15:16" x14ac:dyDescent="0.25">
      <c r="O919" s="6" t="s">
        <v>771</v>
      </c>
      <c r="P919" s="6">
        <v>2022</v>
      </c>
    </row>
    <row r="920" spans="15:16" x14ac:dyDescent="0.25">
      <c r="O920" s="6" t="s">
        <v>923</v>
      </c>
      <c r="P920" s="6">
        <v>2022</v>
      </c>
    </row>
    <row r="921" spans="15:16" x14ac:dyDescent="0.25">
      <c r="O921" s="6" t="s">
        <v>1431</v>
      </c>
      <c r="P921" s="6">
        <v>2022</v>
      </c>
    </row>
    <row r="922" spans="15:16" x14ac:dyDescent="0.25">
      <c r="O922" s="6" t="s">
        <v>881</v>
      </c>
      <c r="P922" s="6">
        <v>2022</v>
      </c>
    </row>
    <row r="923" spans="15:16" x14ac:dyDescent="0.25">
      <c r="O923" s="6" t="s">
        <v>1454</v>
      </c>
      <c r="P923" s="6">
        <v>2022</v>
      </c>
    </row>
    <row r="924" spans="15:16" x14ac:dyDescent="0.25">
      <c r="O924" s="6" t="s">
        <v>178</v>
      </c>
      <c r="P924" s="6">
        <v>2022</v>
      </c>
    </row>
    <row r="925" spans="15:16" x14ac:dyDescent="0.25">
      <c r="O925" s="6" t="s">
        <v>1188</v>
      </c>
      <c r="P925" s="6">
        <v>2022</v>
      </c>
    </row>
    <row r="926" spans="15:16" x14ac:dyDescent="0.25">
      <c r="O926" s="6" t="s">
        <v>927</v>
      </c>
      <c r="P926" s="6">
        <v>2022</v>
      </c>
    </row>
    <row r="927" spans="15:16" x14ac:dyDescent="0.25">
      <c r="O927" s="6" t="s">
        <v>1150</v>
      </c>
      <c r="P927" s="6">
        <v>2022</v>
      </c>
    </row>
    <row r="928" spans="15:16" x14ac:dyDescent="0.25">
      <c r="O928" s="6" t="s">
        <v>1426</v>
      </c>
      <c r="P928" s="6">
        <v>2022</v>
      </c>
    </row>
    <row r="929" spans="15:16" x14ac:dyDescent="0.25">
      <c r="O929" s="6" t="s">
        <v>1799</v>
      </c>
      <c r="P929" s="6">
        <v>2022</v>
      </c>
    </row>
    <row r="930" spans="15:16" x14ac:dyDescent="0.25">
      <c r="O930" s="6" t="s">
        <v>502</v>
      </c>
      <c r="P930" s="6">
        <v>2022</v>
      </c>
    </row>
    <row r="931" spans="15:16" x14ac:dyDescent="0.25">
      <c r="O931" s="6" t="s">
        <v>841</v>
      </c>
      <c r="P931" s="6">
        <v>2022</v>
      </c>
    </row>
    <row r="932" spans="15:16" x14ac:dyDescent="0.25">
      <c r="O932" s="6" t="s">
        <v>2176</v>
      </c>
      <c r="P932" s="6">
        <v>2022</v>
      </c>
    </row>
    <row r="933" spans="15:16" x14ac:dyDescent="0.25">
      <c r="O933" s="6" t="s">
        <v>1695</v>
      </c>
      <c r="P933" s="6">
        <v>2022</v>
      </c>
    </row>
    <row r="934" spans="15:16" x14ac:dyDescent="0.25">
      <c r="O934" s="6" t="s">
        <v>1491</v>
      </c>
      <c r="P934" s="6">
        <v>2022</v>
      </c>
    </row>
    <row r="935" spans="15:16" x14ac:dyDescent="0.25">
      <c r="O935" s="6" t="s">
        <v>2178</v>
      </c>
      <c r="P935" s="6">
        <v>2022</v>
      </c>
    </row>
    <row r="936" spans="15:16" x14ac:dyDescent="0.25">
      <c r="O936" s="6" t="s">
        <v>751</v>
      </c>
      <c r="P936" s="6">
        <v>2022</v>
      </c>
    </row>
    <row r="937" spans="15:16" x14ac:dyDescent="0.25">
      <c r="O937" s="6" t="s">
        <v>2181</v>
      </c>
      <c r="P937" s="6">
        <v>2022</v>
      </c>
    </row>
    <row r="938" spans="15:16" x14ac:dyDescent="0.25">
      <c r="O938" s="6" t="s">
        <v>2185</v>
      </c>
      <c r="P938" s="6">
        <v>2022</v>
      </c>
    </row>
    <row r="939" spans="15:16" x14ac:dyDescent="0.25">
      <c r="O939" s="6" t="s">
        <v>591</v>
      </c>
      <c r="P939" s="6">
        <v>2022</v>
      </c>
    </row>
    <row r="940" spans="15:16" x14ac:dyDescent="0.25">
      <c r="O940" s="6" t="s">
        <v>669</v>
      </c>
      <c r="P940" s="6">
        <v>2022</v>
      </c>
    </row>
    <row r="941" spans="15:16" x14ac:dyDescent="0.25">
      <c r="O941" s="6" t="s">
        <v>500</v>
      </c>
      <c r="P941" s="6">
        <v>2022</v>
      </c>
    </row>
    <row r="942" spans="15:16" x14ac:dyDescent="0.25">
      <c r="O942" s="6" t="s">
        <v>230</v>
      </c>
      <c r="P942" s="6">
        <v>2022</v>
      </c>
    </row>
    <row r="943" spans="15:16" x14ac:dyDescent="0.25">
      <c r="O943" s="6" t="s">
        <v>1549</v>
      </c>
      <c r="P943" s="6">
        <v>2022</v>
      </c>
    </row>
    <row r="944" spans="15:16" x14ac:dyDescent="0.25">
      <c r="O944" s="6" t="s">
        <v>1565</v>
      </c>
      <c r="P944" s="6">
        <v>2022</v>
      </c>
    </row>
    <row r="945" spans="15:16" x14ac:dyDescent="0.25">
      <c r="O945" s="6" t="s">
        <v>719</v>
      </c>
      <c r="P945" s="6">
        <v>2022</v>
      </c>
    </row>
    <row r="946" spans="15:16" x14ac:dyDescent="0.25">
      <c r="O946" s="6" t="s">
        <v>2190</v>
      </c>
      <c r="P946" s="6">
        <v>2022</v>
      </c>
    </row>
    <row r="947" spans="15:16" x14ac:dyDescent="0.25">
      <c r="O947" s="6" t="s">
        <v>1783</v>
      </c>
      <c r="P947" s="6">
        <v>2022</v>
      </c>
    </row>
    <row r="948" spans="15:16" x14ac:dyDescent="0.25">
      <c r="O948" s="6" t="s">
        <v>145</v>
      </c>
      <c r="P948" s="6">
        <v>2022</v>
      </c>
    </row>
    <row r="949" spans="15:16" x14ac:dyDescent="0.25">
      <c r="O949" s="6" t="s">
        <v>1275</v>
      </c>
      <c r="P949" s="6">
        <v>2022</v>
      </c>
    </row>
    <row r="950" spans="15:16" x14ac:dyDescent="0.25">
      <c r="O950" s="6" t="s">
        <v>2192</v>
      </c>
      <c r="P950" s="6">
        <v>2022</v>
      </c>
    </row>
    <row r="951" spans="15:16" x14ac:dyDescent="0.25">
      <c r="O951" s="6" t="s">
        <v>773</v>
      </c>
      <c r="P951" s="6">
        <v>2022</v>
      </c>
    </row>
    <row r="952" spans="15:16" x14ac:dyDescent="0.25">
      <c r="O952" s="6" t="s">
        <v>1663</v>
      </c>
      <c r="P952" s="6">
        <v>2022</v>
      </c>
    </row>
    <row r="953" spans="15:16" x14ac:dyDescent="0.25">
      <c r="O953" s="6" t="s">
        <v>2199</v>
      </c>
      <c r="P953" s="6">
        <v>2022</v>
      </c>
    </row>
    <row r="954" spans="15:16" x14ac:dyDescent="0.25">
      <c r="O954" s="6" t="s">
        <v>2201</v>
      </c>
      <c r="P954" s="6">
        <v>2022</v>
      </c>
    </row>
    <row r="955" spans="15:16" x14ac:dyDescent="0.25">
      <c r="O955" s="6" t="s">
        <v>1048</v>
      </c>
      <c r="P955" s="6">
        <v>2022</v>
      </c>
    </row>
    <row r="956" spans="15:16" x14ac:dyDescent="0.25">
      <c r="O956" s="6" t="s">
        <v>338</v>
      </c>
      <c r="P956" s="6">
        <v>2022</v>
      </c>
    </row>
    <row r="957" spans="15:16" x14ac:dyDescent="0.25">
      <c r="O957" s="6" t="s">
        <v>2207</v>
      </c>
      <c r="P957" s="6">
        <v>2022</v>
      </c>
    </row>
    <row r="958" spans="15:16" x14ac:dyDescent="0.25">
      <c r="O958" s="6" t="s">
        <v>2208</v>
      </c>
      <c r="P958" s="6">
        <v>2022</v>
      </c>
    </row>
    <row r="959" spans="15:16" x14ac:dyDescent="0.25">
      <c r="O959" s="6" t="s">
        <v>685</v>
      </c>
      <c r="P959" s="6">
        <v>2022</v>
      </c>
    </row>
    <row r="960" spans="15:16" x14ac:dyDescent="0.25">
      <c r="O960" s="6" t="s">
        <v>2211</v>
      </c>
      <c r="P960" s="6">
        <v>2022</v>
      </c>
    </row>
    <row r="961" spans="15:16" x14ac:dyDescent="0.25">
      <c r="O961" s="6" t="s">
        <v>354</v>
      </c>
      <c r="P961" s="6">
        <v>2022</v>
      </c>
    </row>
    <row r="962" spans="15:16" x14ac:dyDescent="0.25">
      <c r="O962" s="6" t="s">
        <v>2214</v>
      </c>
      <c r="P962" s="6">
        <v>2022</v>
      </c>
    </row>
    <row r="963" spans="15:16" x14ac:dyDescent="0.25">
      <c r="O963" s="6" t="s">
        <v>1537</v>
      </c>
      <c r="P963" s="6">
        <v>2022</v>
      </c>
    </row>
    <row r="964" spans="15:16" x14ac:dyDescent="0.25">
      <c r="O964" s="6" t="s">
        <v>1195</v>
      </c>
      <c r="P964" s="6">
        <v>2022</v>
      </c>
    </row>
    <row r="965" spans="15:16" x14ac:dyDescent="0.25">
      <c r="O965" s="6" t="s">
        <v>1336</v>
      </c>
      <c r="P965" s="6">
        <v>2022</v>
      </c>
    </row>
    <row r="966" spans="15:16" x14ac:dyDescent="0.25">
      <c r="O966" s="6" t="s">
        <v>603</v>
      </c>
      <c r="P966" s="6">
        <v>2022</v>
      </c>
    </row>
    <row r="967" spans="15:16" x14ac:dyDescent="0.25">
      <c r="O967" s="6" t="s">
        <v>1631</v>
      </c>
      <c r="P967" s="6">
        <v>2022</v>
      </c>
    </row>
    <row r="968" spans="15:16" x14ac:dyDescent="0.25">
      <c r="O968" s="6" t="s">
        <v>1415</v>
      </c>
      <c r="P968" s="6">
        <v>2022</v>
      </c>
    </row>
    <row r="969" spans="15:16" x14ac:dyDescent="0.25">
      <c r="O969" s="6" t="s">
        <v>1657</v>
      </c>
      <c r="P969" s="6">
        <v>2022</v>
      </c>
    </row>
    <row r="970" spans="15:16" x14ac:dyDescent="0.25">
      <c r="O970" s="6" t="s">
        <v>405</v>
      </c>
      <c r="P970" s="6">
        <v>2022</v>
      </c>
    </row>
    <row r="971" spans="15:16" x14ac:dyDescent="0.25">
      <c r="O971" s="6" t="s">
        <v>1046</v>
      </c>
      <c r="P971" s="6">
        <v>2022</v>
      </c>
    </row>
    <row r="972" spans="15:16" x14ac:dyDescent="0.25">
      <c r="O972" s="6" t="s">
        <v>1007</v>
      </c>
      <c r="P972" s="6">
        <v>2022</v>
      </c>
    </row>
    <row r="973" spans="15:16" x14ac:dyDescent="0.25">
      <c r="O973" s="6" t="s">
        <v>2224</v>
      </c>
      <c r="P973" s="6">
        <v>2022</v>
      </c>
    </row>
    <row r="974" spans="15:16" x14ac:dyDescent="0.25">
      <c r="O974" s="6" t="s">
        <v>1828</v>
      </c>
      <c r="P974" s="6">
        <v>2022</v>
      </c>
    </row>
    <row r="975" spans="15:16" x14ac:dyDescent="0.25">
      <c r="O975" s="6" t="s">
        <v>571</v>
      </c>
      <c r="P975" s="6">
        <v>2022</v>
      </c>
    </row>
    <row r="976" spans="15:16" x14ac:dyDescent="0.25">
      <c r="O976" s="6" t="s">
        <v>2227</v>
      </c>
      <c r="P976" s="6">
        <v>2022</v>
      </c>
    </row>
    <row r="977" spans="15:16" x14ac:dyDescent="0.25">
      <c r="O977" s="6" t="s">
        <v>1701</v>
      </c>
      <c r="P977" s="6">
        <v>2022</v>
      </c>
    </row>
    <row r="978" spans="15:16" x14ac:dyDescent="0.25">
      <c r="O978" s="6" t="s">
        <v>83</v>
      </c>
      <c r="P978" s="6">
        <v>2022</v>
      </c>
    </row>
    <row r="979" spans="15:16" x14ac:dyDescent="0.25">
      <c r="O979" s="6" t="s">
        <v>1097</v>
      </c>
      <c r="P979" s="6">
        <v>2022</v>
      </c>
    </row>
    <row r="980" spans="15:16" x14ac:dyDescent="0.25">
      <c r="O980" s="6" t="s">
        <v>1232</v>
      </c>
      <c r="P980" s="6">
        <v>2022</v>
      </c>
    </row>
    <row r="981" spans="15:16" x14ac:dyDescent="0.25">
      <c r="O981" s="6" t="s">
        <v>1445</v>
      </c>
      <c r="P981" s="6">
        <v>2022</v>
      </c>
    </row>
    <row r="982" spans="15:16" x14ac:dyDescent="0.25">
      <c r="O982" s="6" t="s">
        <v>2232</v>
      </c>
      <c r="P982" s="6">
        <v>2022</v>
      </c>
    </row>
    <row r="983" spans="15:16" x14ac:dyDescent="0.25">
      <c r="O983" s="6" t="s">
        <v>261</v>
      </c>
      <c r="P983" s="6">
        <v>2022</v>
      </c>
    </row>
    <row r="984" spans="15:16" x14ac:dyDescent="0.25">
      <c r="O984" s="6" t="s">
        <v>527</v>
      </c>
      <c r="P984" s="6">
        <v>2022</v>
      </c>
    </row>
    <row r="985" spans="15:16" x14ac:dyDescent="0.25">
      <c r="O985" s="6" t="s">
        <v>2234</v>
      </c>
      <c r="P985" s="6">
        <v>2022</v>
      </c>
    </row>
    <row r="986" spans="15:16" x14ac:dyDescent="0.25">
      <c r="O986" s="6" t="s">
        <v>1870</v>
      </c>
      <c r="P986" s="6">
        <v>2022</v>
      </c>
    </row>
    <row r="987" spans="15:16" x14ac:dyDescent="0.25">
      <c r="O987" s="6" t="s">
        <v>639</v>
      </c>
      <c r="P987" s="6">
        <v>2022</v>
      </c>
    </row>
    <row r="988" spans="15:16" x14ac:dyDescent="0.25">
      <c r="O988" s="6" t="s">
        <v>914</v>
      </c>
      <c r="P988" s="6">
        <v>2022</v>
      </c>
    </row>
    <row r="989" spans="15:16" x14ac:dyDescent="0.25">
      <c r="O989" s="6" t="s">
        <v>585</v>
      </c>
      <c r="P989" s="6">
        <v>2022</v>
      </c>
    </row>
    <row r="990" spans="15:16" x14ac:dyDescent="0.25">
      <c r="O990" s="6" t="s">
        <v>653</v>
      </c>
      <c r="P990" s="6">
        <v>2022</v>
      </c>
    </row>
    <row r="991" spans="15:16" x14ac:dyDescent="0.25">
      <c r="O991" s="6" t="s">
        <v>1833</v>
      </c>
      <c r="P991" s="6">
        <v>2022</v>
      </c>
    </row>
    <row r="992" spans="15:16" x14ac:dyDescent="0.25">
      <c r="O992" s="6" t="s">
        <v>594</v>
      </c>
      <c r="P992" s="6">
        <v>2022</v>
      </c>
    </row>
    <row r="993" spans="15:16" x14ac:dyDescent="0.25">
      <c r="O993" s="6" t="s">
        <v>1530</v>
      </c>
      <c r="P993" s="6">
        <v>2022</v>
      </c>
    </row>
    <row r="994" spans="15:16" x14ac:dyDescent="0.25">
      <c r="O994" s="6" t="s">
        <v>2244</v>
      </c>
      <c r="P994" s="6">
        <v>2022</v>
      </c>
    </row>
    <row r="995" spans="15:16" x14ac:dyDescent="0.25">
      <c r="O995" s="6" t="s">
        <v>385</v>
      </c>
      <c r="P995" s="6">
        <v>2022</v>
      </c>
    </row>
    <row r="996" spans="15:16" x14ac:dyDescent="0.25">
      <c r="O996" s="6" t="s">
        <v>1698</v>
      </c>
      <c r="P996" s="6">
        <v>2022</v>
      </c>
    </row>
    <row r="997" spans="15:16" x14ac:dyDescent="0.25">
      <c r="O997" s="6" t="s">
        <v>632</v>
      </c>
      <c r="P997" s="6">
        <v>2022</v>
      </c>
    </row>
    <row r="998" spans="15:16" x14ac:dyDescent="0.25">
      <c r="O998" s="6" t="s">
        <v>2246</v>
      </c>
      <c r="P998" s="6">
        <v>2022</v>
      </c>
    </row>
    <row r="999" spans="15:16" x14ac:dyDescent="0.25">
      <c r="O999" s="6" t="s">
        <v>2248</v>
      </c>
      <c r="P999" s="6">
        <v>2022</v>
      </c>
    </row>
    <row r="1000" spans="15:16" x14ac:dyDescent="0.25">
      <c r="O1000" s="6" t="s">
        <v>158</v>
      </c>
      <c r="P1000" s="6">
        <v>2022</v>
      </c>
    </row>
    <row r="1001" spans="15:16" x14ac:dyDescent="0.25">
      <c r="O1001" s="6" t="s">
        <v>1479</v>
      </c>
      <c r="P1001" s="6">
        <v>2022</v>
      </c>
    </row>
    <row r="1002" spans="15:16" x14ac:dyDescent="0.25">
      <c r="O1002" s="6" t="s">
        <v>2250</v>
      </c>
      <c r="P1002" s="6">
        <v>2022</v>
      </c>
    </row>
    <row r="1003" spans="15:16" x14ac:dyDescent="0.25">
      <c r="O1003" s="6" t="s">
        <v>1499</v>
      </c>
      <c r="P1003" s="6">
        <v>2022</v>
      </c>
    </row>
    <row r="1004" spans="15:16" x14ac:dyDescent="0.25">
      <c r="O1004" s="6" t="s">
        <v>2254</v>
      </c>
      <c r="P1004" s="6">
        <v>2022</v>
      </c>
    </row>
    <row r="1005" spans="15:16" x14ac:dyDescent="0.25">
      <c r="O1005" s="6" t="s">
        <v>2255</v>
      </c>
      <c r="P1005" s="6">
        <v>2022</v>
      </c>
    </row>
    <row r="1006" spans="15:16" x14ac:dyDescent="0.25">
      <c r="O1006" s="6" t="s">
        <v>2256</v>
      </c>
      <c r="P1006" s="6">
        <v>2022</v>
      </c>
    </row>
    <row r="1007" spans="15:16" x14ac:dyDescent="0.25">
      <c r="O1007" s="6" t="s">
        <v>243</v>
      </c>
      <c r="P1007" s="6">
        <v>2022</v>
      </c>
    </row>
    <row r="1008" spans="15:16" x14ac:dyDescent="0.25">
      <c r="O1008" s="6" t="s">
        <v>239</v>
      </c>
      <c r="P1008" s="6">
        <v>2022</v>
      </c>
    </row>
    <row r="1009" spans="15:16" x14ac:dyDescent="0.25">
      <c r="O1009" s="6" t="s">
        <v>578</v>
      </c>
      <c r="P1009" s="6">
        <v>2022</v>
      </c>
    </row>
    <row r="1010" spans="15:16" x14ac:dyDescent="0.25">
      <c r="O1010" s="6" t="s">
        <v>666</v>
      </c>
      <c r="P1010" s="6">
        <v>2022</v>
      </c>
    </row>
    <row r="1011" spans="15:16" x14ac:dyDescent="0.25">
      <c r="O1011" s="6" t="s">
        <v>1578</v>
      </c>
      <c r="P1011" s="6">
        <v>2022</v>
      </c>
    </row>
    <row r="1012" spans="15:16" x14ac:dyDescent="0.25">
      <c r="O1012" s="6" t="s">
        <v>1576</v>
      </c>
      <c r="P1012" s="6">
        <v>2022</v>
      </c>
    </row>
    <row r="1013" spans="15:16" x14ac:dyDescent="0.25">
      <c r="O1013" s="6" t="s">
        <v>1066</v>
      </c>
      <c r="P1013" s="6">
        <v>2022</v>
      </c>
    </row>
    <row r="1014" spans="15:16" x14ac:dyDescent="0.25">
      <c r="O1014" s="6" t="s">
        <v>161</v>
      </c>
      <c r="P1014" s="6">
        <v>2022</v>
      </c>
    </row>
    <row r="1015" spans="15:16" x14ac:dyDescent="0.25">
      <c r="O1015" s="6" t="s">
        <v>1117</v>
      </c>
      <c r="P1015" s="6">
        <v>2022</v>
      </c>
    </row>
    <row r="1016" spans="15:16" x14ac:dyDescent="0.25">
      <c r="O1016" s="6" t="s">
        <v>2261</v>
      </c>
      <c r="P1016" s="6">
        <v>2022</v>
      </c>
    </row>
    <row r="1017" spans="15:16" x14ac:dyDescent="0.25">
      <c r="O1017" s="6" t="s">
        <v>1674</v>
      </c>
      <c r="P1017" s="6">
        <v>2022</v>
      </c>
    </row>
    <row r="1018" spans="15:16" x14ac:dyDescent="0.25">
      <c r="O1018" s="6" t="s">
        <v>2264</v>
      </c>
      <c r="P1018" s="6">
        <v>2022</v>
      </c>
    </row>
    <row r="1019" spans="15:16" x14ac:dyDescent="0.25">
      <c r="O1019" s="6" t="s">
        <v>407</v>
      </c>
      <c r="P1019" s="6">
        <v>2022</v>
      </c>
    </row>
    <row r="1020" spans="15:16" x14ac:dyDescent="0.25">
      <c r="O1020" s="6" t="s">
        <v>1086</v>
      </c>
      <c r="P1020" s="6">
        <v>2022</v>
      </c>
    </row>
    <row r="1021" spans="15:16" x14ac:dyDescent="0.25">
      <c r="O1021" s="6" t="s">
        <v>1625</v>
      </c>
      <c r="P1021" s="6">
        <v>2022</v>
      </c>
    </row>
    <row r="1022" spans="15:16" x14ac:dyDescent="0.25">
      <c r="O1022" s="6" t="s">
        <v>16</v>
      </c>
      <c r="P1022" s="6">
        <v>2022</v>
      </c>
    </row>
    <row r="1023" spans="15:16" x14ac:dyDescent="0.25">
      <c r="O1023" s="6" t="s">
        <v>2267</v>
      </c>
      <c r="P1023" s="6">
        <v>2022</v>
      </c>
    </row>
    <row r="1024" spans="15:16" x14ac:dyDescent="0.25">
      <c r="O1024" s="6" t="s">
        <v>85</v>
      </c>
      <c r="P1024" s="6">
        <v>2022</v>
      </c>
    </row>
    <row r="1025" spans="15:16" x14ac:dyDescent="0.25">
      <c r="O1025" s="6" t="s">
        <v>1773</v>
      </c>
      <c r="P1025" s="6">
        <v>2022</v>
      </c>
    </row>
    <row r="1026" spans="15:16" x14ac:dyDescent="0.25">
      <c r="O1026" s="6" t="s">
        <v>199</v>
      </c>
      <c r="P1026" s="6">
        <v>2022</v>
      </c>
    </row>
    <row r="1027" spans="15:16" x14ac:dyDescent="0.25">
      <c r="O1027" s="6" t="s">
        <v>793</v>
      </c>
      <c r="P1027" s="6">
        <v>2022</v>
      </c>
    </row>
    <row r="1028" spans="15:16" x14ac:dyDescent="0.25">
      <c r="O1028" s="6" t="s">
        <v>2272</v>
      </c>
      <c r="P1028" s="6">
        <v>2022</v>
      </c>
    </row>
    <row r="1029" spans="15:16" x14ac:dyDescent="0.25">
      <c r="O1029" s="6" t="s">
        <v>2273</v>
      </c>
      <c r="P1029" s="6">
        <v>2022</v>
      </c>
    </row>
    <row r="1030" spans="15:16" x14ac:dyDescent="0.25">
      <c r="O1030" s="6" t="s">
        <v>940</v>
      </c>
      <c r="P1030" s="6">
        <v>2022</v>
      </c>
    </row>
    <row r="1031" spans="15:16" x14ac:dyDescent="0.25">
      <c r="O1031" s="6" t="s">
        <v>1682</v>
      </c>
      <c r="P1031" s="6">
        <v>2022</v>
      </c>
    </row>
    <row r="1032" spans="15:16" x14ac:dyDescent="0.25">
      <c r="O1032" s="6" t="s">
        <v>1622</v>
      </c>
      <c r="P1032" s="6">
        <v>2022</v>
      </c>
    </row>
    <row r="1033" spans="15:16" x14ac:dyDescent="0.25">
      <c r="O1033" s="6" t="s">
        <v>2278</v>
      </c>
      <c r="P1033" s="6">
        <v>2022</v>
      </c>
    </row>
    <row r="1034" spans="15:16" x14ac:dyDescent="0.25">
      <c r="O1034" s="6" t="s">
        <v>1163</v>
      </c>
      <c r="P1034" s="6">
        <v>2022</v>
      </c>
    </row>
    <row r="1035" spans="15:16" x14ac:dyDescent="0.25">
      <c r="O1035" s="6" t="s">
        <v>1385</v>
      </c>
      <c r="P1035" s="6">
        <v>2022</v>
      </c>
    </row>
    <row r="1036" spans="15:16" x14ac:dyDescent="0.25">
      <c r="O1036" s="6" t="s">
        <v>2279</v>
      </c>
      <c r="P1036" s="6">
        <v>2022</v>
      </c>
    </row>
    <row r="1037" spans="15:16" x14ac:dyDescent="0.25">
      <c r="O1037" s="6" t="s">
        <v>452</v>
      </c>
      <c r="P1037" s="6">
        <v>2022</v>
      </c>
    </row>
    <row r="1038" spans="15:16" x14ac:dyDescent="0.25">
      <c r="O1038" s="6" t="s">
        <v>677</v>
      </c>
      <c r="P1038" s="6">
        <v>2022</v>
      </c>
    </row>
    <row r="1039" spans="15:16" x14ac:dyDescent="0.25">
      <c r="O1039" s="6" t="s">
        <v>1768</v>
      </c>
      <c r="P1039" s="6">
        <v>2022</v>
      </c>
    </row>
    <row r="1040" spans="15:16" x14ac:dyDescent="0.25">
      <c r="O1040" s="6" t="s">
        <v>421</v>
      </c>
      <c r="P1040" s="6">
        <v>2022</v>
      </c>
    </row>
    <row r="1041" spans="15:16" x14ac:dyDescent="0.25">
      <c r="O1041" s="6" t="s">
        <v>2282</v>
      </c>
      <c r="P1041" s="6">
        <v>2022</v>
      </c>
    </row>
    <row r="1042" spans="15:16" x14ac:dyDescent="0.25">
      <c r="O1042" s="6" t="s">
        <v>1489</v>
      </c>
      <c r="P1042" s="6">
        <v>2022</v>
      </c>
    </row>
    <row r="1043" spans="15:16" x14ac:dyDescent="0.25">
      <c r="O1043" s="6" t="s">
        <v>2284</v>
      </c>
      <c r="P1043" s="6">
        <v>2022</v>
      </c>
    </row>
    <row r="1044" spans="15:16" x14ac:dyDescent="0.25">
      <c r="O1044" s="6" t="s">
        <v>1764</v>
      </c>
      <c r="P1044" s="6">
        <v>2022</v>
      </c>
    </row>
    <row r="1045" spans="15:16" x14ac:dyDescent="0.25">
      <c r="O1045" s="6" t="s">
        <v>925</v>
      </c>
      <c r="P1045" s="6">
        <v>2022</v>
      </c>
    </row>
    <row r="1046" spans="15:16" x14ac:dyDescent="0.25">
      <c r="O1046" s="6" t="s">
        <v>824</v>
      </c>
      <c r="P1046" s="6">
        <v>2022</v>
      </c>
    </row>
    <row r="1047" spans="15:16" x14ac:dyDescent="0.25">
      <c r="O1047" s="6" t="s">
        <v>1735</v>
      </c>
      <c r="P1047" s="6">
        <v>2022</v>
      </c>
    </row>
    <row r="1048" spans="15:16" x14ac:dyDescent="0.25">
      <c r="O1048" s="6" t="s">
        <v>2286</v>
      </c>
      <c r="P1048" s="6">
        <v>2022</v>
      </c>
    </row>
    <row r="1049" spans="15:16" x14ac:dyDescent="0.25">
      <c r="O1049" s="6" t="s">
        <v>1550</v>
      </c>
      <c r="P1049" s="6">
        <v>2022</v>
      </c>
    </row>
    <row r="1050" spans="15:16" x14ac:dyDescent="0.25">
      <c r="O1050" s="6" t="s">
        <v>645</v>
      </c>
      <c r="P1050" s="6">
        <v>2022</v>
      </c>
    </row>
    <row r="1051" spans="15:16" x14ac:dyDescent="0.25">
      <c r="O1051" s="6" t="s">
        <v>2288</v>
      </c>
      <c r="P1051" s="6">
        <v>2022</v>
      </c>
    </row>
    <row r="1052" spans="15:16" x14ac:dyDescent="0.25">
      <c r="O1052" s="6" t="s">
        <v>241</v>
      </c>
      <c r="P1052" s="6">
        <v>2022</v>
      </c>
    </row>
    <row r="1053" spans="15:16" x14ac:dyDescent="0.25">
      <c r="O1053" s="6" t="s">
        <v>1303</v>
      </c>
      <c r="P1053" s="6">
        <v>2022</v>
      </c>
    </row>
    <row r="1054" spans="15:16" x14ac:dyDescent="0.25">
      <c r="O1054" s="6" t="s">
        <v>604</v>
      </c>
      <c r="P1054" s="6">
        <v>2022</v>
      </c>
    </row>
    <row r="1055" spans="15:16" x14ac:dyDescent="0.25">
      <c r="O1055" s="6" t="s">
        <v>762</v>
      </c>
      <c r="P1055" s="6">
        <v>2022</v>
      </c>
    </row>
    <row r="1056" spans="15:16" x14ac:dyDescent="0.25">
      <c r="O1056" s="6" t="s">
        <v>2296</v>
      </c>
      <c r="P1056" s="6">
        <v>2022</v>
      </c>
    </row>
    <row r="1057" spans="15:16" x14ac:dyDescent="0.25">
      <c r="O1057" s="6" t="s">
        <v>1377</v>
      </c>
      <c r="P1057" s="6">
        <v>2022</v>
      </c>
    </row>
    <row r="1058" spans="15:16" x14ac:dyDescent="0.25">
      <c r="O1058" s="6" t="s">
        <v>815</v>
      </c>
      <c r="P1058" s="6">
        <v>2022</v>
      </c>
    </row>
    <row r="1059" spans="15:16" x14ac:dyDescent="0.25">
      <c r="O1059" s="6" t="s">
        <v>2300</v>
      </c>
      <c r="P1059" s="6">
        <v>2022</v>
      </c>
    </row>
    <row r="1060" spans="15:16" x14ac:dyDescent="0.25">
      <c r="O1060" s="6" t="s">
        <v>204</v>
      </c>
      <c r="P1060" s="6">
        <v>2022</v>
      </c>
    </row>
    <row r="1061" spans="15:16" x14ac:dyDescent="0.25">
      <c r="O1061" s="6" t="s">
        <v>628</v>
      </c>
      <c r="P1061" s="6">
        <v>2022</v>
      </c>
    </row>
    <row r="1062" spans="15:16" x14ac:dyDescent="0.25">
      <c r="O1062" s="6" t="s">
        <v>279</v>
      </c>
      <c r="P1062" s="6">
        <v>2022</v>
      </c>
    </row>
    <row r="1063" spans="15:16" x14ac:dyDescent="0.25">
      <c r="O1063" s="6" t="s">
        <v>2308</v>
      </c>
      <c r="P1063" s="6">
        <v>2022</v>
      </c>
    </row>
    <row r="1064" spans="15:16" x14ac:dyDescent="0.25">
      <c r="O1064" s="6" t="s">
        <v>494</v>
      </c>
      <c r="P1064" s="6">
        <v>2022</v>
      </c>
    </row>
    <row r="1065" spans="15:16" x14ac:dyDescent="0.25">
      <c r="O1065" s="6" t="s">
        <v>336</v>
      </c>
      <c r="P1065" s="6">
        <v>2022</v>
      </c>
    </row>
    <row r="1066" spans="15:16" x14ac:dyDescent="0.25">
      <c r="O1066" s="6" t="s">
        <v>1564</v>
      </c>
      <c r="P1066" s="6">
        <v>2022</v>
      </c>
    </row>
    <row r="1067" spans="15:16" x14ac:dyDescent="0.25">
      <c r="O1067" s="6" t="s">
        <v>424</v>
      </c>
      <c r="P1067" s="6">
        <v>2022</v>
      </c>
    </row>
    <row r="1068" spans="15:16" x14ac:dyDescent="0.25">
      <c r="O1068" s="6" t="s">
        <v>2310</v>
      </c>
      <c r="P1068" s="6">
        <v>2022</v>
      </c>
    </row>
    <row r="1069" spans="15:16" x14ac:dyDescent="0.25">
      <c r="O1069" s="6" t="s">
        <v>979</v>
      </c>
      <c r="P1069" s="6">
        <v>2022</v>
      </c>
    </row>
    <row r="1070" spans="15:16" x14ac:dyDescent="0.25">
      <c r="O1070" s="6" t="s">
        <v>1099</v>
      </c>
      <c r="P1070" s="6">
        <v>2022</v>
      </c>
    </row>
    <row r="1071" spans="15:16" x14ac:dyDescent="0.25">
      <c r="O1071" s="6" t="s">
        <v>1037</v>
      </c>
      <c r="P1071" s="6">
        <v>2022</v>
      </c>
    </row>
    <row r="1072" spans="15:16" x14ac:dyDescent="0.25">
      <c r="O1072" s="6" t="s">
        <v>2315</v>
      </c>
      <c r="P1072" s="6">
        <v>2022</v>
      </c>
    </row>
    <row r="1073" spans="15:16" x14ac:dyDescent="0.25">
      <c r="O1073" s="6" t="s">
        <v>782</v>
      </c>
      <c r="P1073" s="6">
        <v>2022</v>
      </c>
    </row>
    <row r="1074" spans="15:16" x14ac:dyDescent="0.25">
      <c r="O1074" s="6" t="s">
        <v>1689</v>
      </c>
      <c r="P1074" s="6">
        <v>2022</v>
      </c>
    </row>
    <row r="1075" spans="15:16" x14ac:dyDescent="0.25">
      <c r="O1075" s="6" t="s">
        <v>2320</v>
      </c>
      <c r="P1075" s="6">
        <v>2022</v>
      </c>
    </row>
    <row r="1076" spans="15:16" x14ac:dyDescent="0.25">
      <c r="O1076" s="6" t="s">
        <v>2321</v>
      </c>
      <c r="P1076" s="6">
        <v>2022</v>
      </c>
    </row>
    <row r="1077" spans="15:16" x14ac:dyDescent="0.25">
      <c r="O1077" s="6" t="s">
        <v>429</v>
      </c>
      <c r="P1077" s="6">
        <v>2022</v>
      </c>
    </row>
    <row r="1078" spans="15:16" x14ac:dyDescent="0.25">
      <c r="O1078" s="6" t="s">
        <v>321</v>
      </c>
      <c r="P1078" s="6">
        <v>2022</v>
      </c>
    </row>
    <row r="1079" spans="15:16" x14ac:dyDescent="0.25">
      <c r="O1079" s="6" t="s">
        <v>2325</v>
      </c>
      <c r="P1079" s="6">
        <v>2022</v>
      </c>
    </row>
    <row r="1080" spans="15:16" x14ac:dyDescent="0.25">
      <c r="O1080" s="6" t="s">
        <v>1819</v>
      </c>
      <c r="P1080" s="6">
        <v>2022</v>
      </c>
    </row>
    <row r="1081" spans="15:16" x14ac:dyDescent="0.25">
      <c r="O1081" s="6" t="s">
        <v>889</v>
      </c>
      <c r="P1081" s="6">
        <v>2022</v>
      </c>
    </row>
    <row r="1082" spans="15:16" x14ac:dyDescent="0.25">
      <c r="O1082" s="6" t="s">
        <v>2328</v>
      </c>
      <c r="P1082" s="6">
        <v>2022</v>
      </c>
    </row>
    <row r="1083" spans="15:16" x14ac:dyDescent="0.25">
      <c r="O1083" s="6" t="s">
        <v>195</v>
      </c>
      <c r="P1083" s="6">
        <v>2022</v>
      </c>
    </row>
    <row r="1084" spans="15:16" x14ac:dyDescent="0.25">
      <c r="O1084" s="6" t="s">
        <v>826</v>
      </c>
      <c r="P1084" s="6">
        <v>2022</v>
      </c>
    </row>
    <row r="1085" spans="15:16" x14ac:dyDescent="0.25">
      <c r="O1085" s="6" t="s">
        <v>1396</v>
      </c>
      <c r="P1085" s="6">
        <v>2022</v>
      </c>
    </row>
    <row r="1086" spans="15:16" x14ac:dyDescent="0.25">
      <c r="O1086" s="6" t="s">
        <v>1363</v>
      </c>
      <c r="P1086" s="6">
        <v>2022</v>
      </c>
    </row>
    <row r="1087" spans="15:16" x14ac:dyDescent="0.25">
      <c r="O1087" s="6" t="s">
        <v>726</v>
      </c>
      <c r="P1087" s="6">
        <v>2022</v>
      </c>
    </row>
    <row r="1088" spans="15:16" x14ac:dyDescent="0.25">
      <c r="O1088" s="6" t="s">
        <v>1725</v>
      </c>
      <c r="P1088" s="6">
        <v>2022</v>
      </c>
    </row>
    <row r="1089" spans="15:16" x14ac:dyDescent="0.25">
      <c r="O1089" s="6" t="s">
        <v>254</v>
      </c>
      <c r="P1089" s="6">
        <v>2022</v>
      </c>
    </row>
    <row r="1090" spans="15:16" x14ac:dyDescent="0.25">
      <c r="O1090" s="6" t="s">
        <v>1640</v>
      </c>
      <c r="P1090" s="6">
        <v>2022</v>
      </c>
    </row>
    <row r="1091" spans="15:16" x14ac:dyDescent="0.25">
      <c r="O1091" s="6" t="s">
        <v>953</v>
      </c>
      <c r="P1091" s="6">
        <v>2022</v>
      </c>
    </row>
    <row r="1092" spans="15:16" x14ac:dyDescent="0.25">
      <c r="O1092" s="6" t="s">
        <v>736</v>
      </c>
      <c r="P1092" s="6">
        <v>2022</v>
      </c>
    </row>
    <row r="1093" spans="15:16" x14ac:dyDescent="0.25">
      <c r="O1093" s="6" t="s">
        <v>1507</v>
      </c>
      <c r="P1093" s="6">
        <v>2022</v>
      </c>
    </row>
    <row r="1094" spans="15:16" x14ac:dyDescent="0.25">
      <c r="O1094" s="6" t="s">
        <v>1076</v>
      </c>
      <c r="P1094" s="6">
        <v>2022</v>
      </c>
    </row>
    <row r="1095" spans="15:16" x14ac:dyDescent="0.25">
      <c r="O1095" s="6" t="s">
        <v>293</v>
      </c>
      <c r="P1095" s="6">
        <v>2022</v>
      </c>
    </row>
    <row r="1096" spans="15:16" x14ac:dyDescent="0.25">
      <c r="O1096" s="6" t="s">
        <v>729</v>
      </c>
      <c r="P1096" s="6">
        <v>2022</v>
      </c>
    </row>
    <row r="1097" spans="15:16" x14ac:dyDescent="0.25">
      <c r="O1097" s="6" t="s">
        <v>403</v>
      </c>
      <c r="P1097" s="6">
        <v>2022</v>
      </c>
    </row>
    <row r="1098" spans="15:16" x14ac:dyDescent="0.25">
      <c r="O1098" s="6" t="s">
        <v>348</v>
      </c>
      <c r="P1098" s="6">
        <v>2022</v>
      </c>
    </row>
    <row r="1099" spans="15:16" x14ac:dyDescent="0.25">
      <c r="O1099" s="6" t="s">
        <v>464</v>
      </c>
      <c r="P1099" s="6">
        <v>2022</v>
      </c>
    </row>
    <row r="1100" spans="15:16" x14ac:dyDescent="0.25">
      <c r="O1100" s="6" t="s">
        <v>2345</v>
      </c>
      <c r="P1100" s="6">
        <v>2022</v>
      </c>
    </row>
    <row r="1101" spans="15:16" x14ac:dyDescent="0.25">
      <c r="O1101" s="6" t="s">
        <v>868</v>
      </c>
      <c r="P1101" s="6">
        <v>2022</v>
      </c>
    </row>
    <row r="1102" spans="15:16" x14ac:dyDescent="0.25">
      <c r="O1102" s="6" t="s">
        <v>863</v>
      </c>
      <c r="P1102" s="6">
        <v>2022</v>
      </c>
    </row>
    <row r="1103" spans="15:16" x14ac:dyDescent="0.25">
      <c r="O1103" s="6" t="s">
        <v>575</v>
      </c>
      <c r="P1103" s="6">
        <v>2022</v>
      </c>
    </row>
    <row r="1104" spans="15:16" x14ac:dyDescent="0.25">
      <c r="O1104" s="6" t="s">
        <v>1209</v>
      </c>
      <c r="P1104" s="6">
        <v>2022</v>
      </c>
    </row>
    <row r="1105" spans="15:16" x14ac:dyDescent="0.25">
      <c r="O1105" s="6" t="s">
        <v>886</v>
      </c>
      <c r="P1105" s="6">
        <v>2022</v>
      </c>
    </row>
    <row r="1106" spans="15:16" x14ac:dyDescent="0.25">
      <c r="O1106" s="6" t="s">
        <v>2348</v>
      </c>
      <c r="P1106" s="6">
        <v>2022</v>
      </c>
    </row>
    <row r="1107" spans="15:16" x14ac:dyDescent="0.25">
      <c r="O1107" s="6" t="s">
        <v>2349</v>
      </c>
      <c r="P1107" s="6">
        <v>2022</v>
      </c>
    </row>
    <row r="1108" spans="15:16" x14ac:dyDescent="0.25">
      <c r="O1108" s="6" t="s">
        <v>870</v>
      </c>
      <c r="P1108" s="6">
        <v>2022</v>
      </c>
    </row>
    <row r="1109" spans="15:16" x14ac:dyDescent="0.25">
      <c r="O1109" s="6" t="s">
        <v>742</v>
      </c>
      <c r="P1109" s="6">
        <v>2022</v>
      </c>
    </row>
    <row r="1110" spans="15:16" x14ac:dyDescent="0.25">
      <c r="O1110" s="6" t="s">
        <v>248</v>
      </c>
      <c r="P1110" s="6">
        <v>2022</v>
      </c>
    </row>
    <row r="1111" spans="15:16" x14ac:dyDescent="0.25">
      <c r="O1111" s="6" t="s">
        <v>1198</v>
      </c>
      <c r="P1111" s="6">
        <v>2022</v>
      </c>
    </row>
    <row r="1112" spans="15:16" x14ac:dyDescent="0.25">
      <c r="O1112" s="6" t="s">
        <v>472</v>
      </c>
      <c r="P1112" s="6">
        <v>2022</v>
      </c>
    </row>
    <row r="1113" spans="15:16" x14ac:dyDescent="0.25">
      <c r="O1113" s="6" t="s">
        <v>1800</v>
      </c>
      <c r="P1113" s="6">
        <v>2022</v>
      </c>
    </row>
    <row r="1114" spans="15:16" x14ac:dyDescent="0.25">
      <c r="O1114" s="6" t="s">
        <v>380</v>
      </c>
      <c r="P1114" s="6">
        <v>2022</v>
      </c>
    </row>
    <row r="1115" spans="15:16" x14ac:dyDescent="0.25">
      <c r="O1115" s="6" t="s">
        <v>1848</v>
      </c>
      <c r="P1115" s="6">
        <v>2022</v>
      </c>
    </row>
    <row r="1116" spans="15:16" x14ac:dyDescent="0.25">
      <c r="O1116" s="6" t="s">
        <v>630</v>
      </c>
      <c r="P1116" s="6">
        <v>2022</v>
      </c>
    </row>
    <row r="1117" spans="15:16" x14ac:dyDescent="0.25">
      <c r="O1117" s="6" t="s">
        <v>1090</v>
      </c>
      <c r="P1117" s="6">
        <v>2022</v>
      </c>
    </row>
    <row r="1118" spans="15:16" x14ac:dyDescent="0.25">
      <c r="O1118" s="6" t="s">
        <v>2367</v>
      </c>
      <c r="P1118" s="6">
        <v>2022</v>
      </c>
    </row>
    <row r="1119" spans="15:16" x14ac:dyDescent="0.25">
      <c r="O1119" s="6" t="s">
        <v>750</v>
      </c>
      <c r="P1119" s="6">
        <v>2022</v>
      </c>
    </row>
    <row r="1120" spans="15:16" x14ac:dyDescent="0.25">
      <c r="O1120" s="6" t="s">
        <v>1340</v>
      </c>
      <c r="P1120" s="6">
        <v>2022</v>
      </c>
    </row>
    <row r="1121" spans="15:16" x14ac:dyDescent="0.25">
      <c r="O1121" s="6" t="s">
        <v>343</v>
      </c>
      <c r="P1121" s="6">
        <v>2022</v>
      </c>
    </row>
    <row r="1122" spans="15:16" x14ac:dyDescent="0.25">
      <c r="O1122" s="6" t="s">
        <v>657</v>
      </c>
      <c r="P1122" s="6">
        <v>2022</v>
      </c>
    </row>
    <row r="1123" spans="15:16" x14ac:dyDescent="0.25">
      <c r="O1123" s="6" t="s">
        <v>716</v>
      </c>
      <c r="P1123" s="6">
        <v>2022</v>
      </c>
    </row>
    <row r="1124" spans="15:16" x14ac:dyDescent="0.25">
      <c r="O1124" s="6" t="s">
        <v>1081</v>
      </c>
      <c r="P1124" s="6">
        <v>2022</v>
      </c>
    </row>
    <row r="1125" spans="15:16" x14ac:dyDescent="0.25">
      <c r="O1125" s="6" t="s">
        <v>1265</v>
      </c>
      <c r="P1125" s="6">
        <v>2022</v>
      </c>
    </row>
    <row r="1126" spans="15:16" x14ac:dyDescent="0.25">
      <c r="O1126" s="6" t="s">
        <v>1724</v>
      </c>
      <c r="P1126" s="6">
        <v>2022</v>
      </c>
    </row>
    <row r="1127" spans="15:16" x14ac:dyDescent="0.25">
      <c r="O1127" s="6" t="s">
        <v>1348</v>
      </c>
      <c r="P1127" s="6">
        <v>2022</v>
      </c>
    </row>
    <row r="1128" spans="15:16" x14ac:dyDescent="0.25">
      <c r="O1128" s="6" t="s">
        <v>2380</v>
      </c>
      <c r="P1128" s="6">
        <v>2022</v>
      </c>
    </row>
    <row r="1129" spans="15:16" x14ac:dyDescent="0.25">
      <c r="O1129" s="6" t="s">
        <v>994</v>
      </c>
      <c r="P1129" s="6">
        <v>2022</v>
      </c>
    </row>
    <row r="1130" spans="15:16" x14ac:dyDescent="0.25">
      <c r="O1130" s="6" t="s">
        <v>1597</v>
      </c>
      <c r="P1130" s="6">
        <v>2022</v>
      </c>
    </row>
    <row r="1131" spans="15:16" x14ac:dyDescent="0.25">
      <c r="O1131" s="6" t="s">
        <v>2382</v>
      </c>
      <c r="P1131" s="6">
        <v>2022</v>
      </c>
    </row>
    <row r="1132" spans="15:16" x14ac:dyDescent="0.25">
      <c r="O1132" s="6" t="s">
        <v>2383</v>
      </c>
      <c r="P1132" s="6">
        <v>2022</v>
      </c>
    </row>
    <row r="1133" spans="15:16" x14ac:dyDescent="0.25">
      <c r="O1133" s="6" t="s">
        <v>1438</v>
      </c>
      <c r="P1133" s="6">
        <v>2022</v>
      </c>
    </row>
    <row r="1134" spans="15:16" x14ac:dyDescent="0.25">
      <c r="O1134" s="6" t="s">
        <v>1262</v>
      </c>
      <c r="P1134" s="6">
        <v>2022</v>
      </c>
    </row>
    <row r="1135" spans="15:16" x14ac:dyDescent="0.25">
      <c r="O1135" s="6" t="s">
        <v>828</v>
      </c>
      <c r="P1135" s="6">
        <v>2022</v>
      </c>
    </row>
    <row r="1136" spans="15:16" x14ac:dyDescent="0.25">
      <c r="O1136" s="6" t="s">
        <v>1223</v>
      </c>
      <c r="P1136" s="6">
        <v>2022</v>
      </c>
    </row>
    <row r="1137" spans="15:16" x14ac:dyDescent="0.25">
      <c r="O1137" s="6" t="s">
        <v>130</v>
      </c>
      <c r="P1137" s="6">
        <v>2022</v>
      </c>
    </row>
    <row r="1138" spans="15:16" x14ac:dyDescent="0.25">
      <c r="O1138" s="6" t="s">
        <v>2385</v>
      </c>
      <c r="P1138" s="6">
        <v>2022</v>
      </c>
    </row>
    <row r="1139" spans="15:16" x14ac:dyDescent="0.25">
      <c r="O1139" s="6" t="s">
        <v>2387</v>
      </c>
      <c r="P1139" s="6">
        <v>2022</v>
      </c>
    </row>
    <row r="1140" spans="15:16" x14ac:dyDescent="0.25">
      <c r="O1140" s="6" t="s">
        <v>1868</v>
      </c>
      <c r="P1140" s="6">
        <v>2022</v>
      </c>
    </row>
    <row r="1141" spans="15:16" x14ac:dyDescent="0.25">
      <c r="O1141" s="6" t="s">
        <v>1824</v>
      </c>
      <c r="P1141" s="6">
        <v>2022</v>
      </c>
    </row>
    <row r="1142" spans="15:16" x14ac:dyDescent="0.25">
      <c r="O1142" s="6" t="s">
        <v>2390</v>
      </c>
      <c r="P1142" s="6">
        <v>2022</v>
      </c>
    </row>
    <row r="1143" spans="15:16" x14ac:dyDescent="0.25">
      <c r="O1143" s="6" t="s">
        <v>1754</v>
      </c>
      <c r="P1143" s="6">
        <v>2022</v>
      </c>
    </row>
    <row r="1144" spans="15:16" x14ac:dyDescent="0.25">
      <c r="O1144" s="6" t="s">
        <v>111</v>
      </c>
      <c r="P1144" s="6">
        <v>2022</v>
      </c>
    </row>
    <row r="1145" spans="15:16" x14ac:dyDescent="0.25">
      <c r="O1145" s="6" t="s">
        <v>389</v>
      </c>
      <c r="P1145" s="6">
        <v>2022</v>
      </c>
    </row>
    <row r="1146" spans="15:16" x14ac:dyDescent="0.25">
      <c r="O1146" s="6" t="s">
        <v>1600</v>
      </c>
      <c r="P1146" s="6">
        <v>2022</v>
      </c>
    </row>
    <row r="1147" spans="15:16" x14ac:dyDescent="0.25">
      <c r="O1147" s="6" t="s">
        <v>2398</v>
      </c>
      <c r="P1147" s="6">
        <v>2022</v>
      </c>
    </row>
    <row r="1148" spans="15:16" x14ac:dyDescent="0.25">
      <c r="O1148" s="6" t="s">
        <v>1616</v>
      </c>
      <c r="P1148" s="6">
        <v>2022</v>
      </c>
    </row>
    <row r="1149" spans="15:16" x14ac:dyDescent="0.25">
      <c r="O1149" s="6" t="s">
        <v>184</v>
      </c>
      <c r="P1149" s="6">
        <v>2022</v>
      </c>
    </row>
    <row r="1150" spans="15:16" x14ac:dyDescent="0.25">
      <c r="O1150" s="6" t="s">
        <v>539</v>
      </c>
      <c r="P1150" s="6">
        <v>2022</v>
      </c>
    </row>
    <row r="1151" spans="15:16" x14ac:dyDescent="0.25">
      <c r="O1151" s="6" t="s">
        <v>1659</v>
      </c>
      <c r="P1151" s="6">
        <v>2022</v>
      </c>
    </row>
    <row r="1152" spans="15:16" x14ac:dyDescent="0.25">
      <c r="O1152" s="6" t="s">
        <v>1153</v>
      </c>
      <c r="P1152" s="6">
        <v>2022</v>
      </c>
    </row>
    <row r="1153" spans="15:16" x14ac:dyDescent="0.25">
      <c r="O1153" s="6" t="s">
        <v>2407</v>
      </c>
      <c r="P1153" s="6">
        <v>2022</v>
      </c>
    </row>
    <row r="1154" spans="15:16" x14ac:dyDescent="0.25">
      <c r="O1154" s="6" t="s">
        <v>2408</v>
      </c>
      <c r="P1154" s="6">
        <v>2022</v>
      </c>
    </row>
    <row r="1155" spans="15:16" x14ac:dyDescent="0.25">
      <c r="O1155" s="6" t="s">
        <v>505</v>
      </c>
      <c r="P1155" s="6">
        <v>2022</v>
      </c>
    </row>
    <row r="1156" spans="15:16" x14ac:dyDescent="0.25">
      <c r="O1156" s="6" t="s">
        <v>2409</v>
      </c>
      <c r="P1156" s="6">
        <v>2022</v>
      </c>
    </row>
    <row r="1157" spans="15:16" x14ac:dyDescent="0.25">
      <c r="O1157" s="6" t="s">
        <v>1477</v>
      </c>
      <c r="P1157" s="6">
        <v>2022</v>
      </c>
    </row>
    <row r="1158" spans="15:16" x14ac:dyDescent="0.25">
      <c r="O1158" s="6" t="s">
        <v>985</v>
      </c>
      <c r="P1158" s="6">
        <v>2022</v>
      </c>
    </row>
    <row r="1159" spans="15:16" x14ac:dyDescent="0.25">
      <c r="O1159" s="6" t="s">
        <v>1633</v>
      </c>
      <c r="P1159" s="6">
        <v>2022</v>
      </c>
    </row>
    <row r="1160" spans="15:16" x14ac:dyDescent="0.25">
      <c r="O1160" s="6" t="s">
        <v>2413</v>
      </c>
      <c r="P1160" s="6">
        <v>2022</v>
      </c>
    </row>
    <row r="1161" spans="15:16" x14ac:dyDescent="0.25">
      <c r="O1161" s="6" t="s">
        <v>1256</v>
      </c>
      <c r="P1161" s="6">
        <v>2022</v>
      </c>
    </row>
    <row r="1162" spans="15:16" x14ac:dyDescent="0.25">
      <c r="O1162" s="6" t="s">
        <v>2414</v>
      </c>
      <c r="P1162" s="6">
        <v>2022</v>
      </c>
    </row>
    <row r="1163" spans="15:16" x14ac:dyDescent="0.25">
      <c r="O1163" s="6" t="s">
        <v>1140</v>
      </c>
      <c r="P1163" s="6">
        <v>2022</v>
      </c>
    </row>
    <row r="1164" spans="15:16" x14ac:dyDescent="0.25">
      <c r="O1164" s="6" t="s">
        <v>1433</v>
      </c>
      <c r="P1164" s="6">
        <v>2022</v>
      </c>
    </row>
    <row r="1165" spans="15:16" x14ac:dyDescent="0.25">
      <c r="O1165" s="6" t="s">
        <v>1573</v>
      </c>
      <c r="P1165" s="6">
        <v>2022</v>
      </c>
    </row>
    <row r="1166" spans="15:16" x14ac:dyDescent="0.25">
      <c r="O1166" s="6" t="s">
        <v>2418</v>
      </c>
      <c r="P1166" s="6">
        <v>2022</v>
      </c>
    </row>
    <row r="1167" spans="15:16" x14ac:dyDescent="0.25">
      <c r="O1167" s="6" t="s">
        <v>560</v>
      </c>
      <c r="P1167" s="6">
        <v>2022</v>
      </c>
    </row>
    <row r="1168" spans="15:16" x14ac:dyDescent="0.25">
      <c r="O1168" s="6" t="s">
        <v>1612</v>
      </c>
      <c r="P1168" s="6">
        <v>2022</v>
      </c>
    </row>
    <row r="1169" spans="15:16" x14ac:dyDescent="0.25">
      <c r="O1169" s="6" t="s">
        <v>258</v>
      </c>
      <c r="P1169" s="6">
        <v>2022</v>
      </c>
    </row>
    <row r="1170" spans="15:16" x14ac:dyDescent="0.25">
      <c r="O1170" s="6" t="s">
        <v>2246</v>
      </c>
      <c r="P1170" s="6">
        <v>2023</v>
      </c>
    </row>
    <row r="1171" spans="15:16" x14ac:dyDescent="0.25">
      <c r="O1171" s="6" t="s">
        <v>1081</v>
      </c>
      <c r="P1171" s="6">
        <v>2023</v>
      </c>
    </row>
    <row r="1172" spans="15:16" x14ac:dyDescent="0.25">
      <c r="O1172" s="6" t="s">
        <v>969</v>
      </c>
      <c r="P1172" s="6">
        <v>2023</v>
      </c>
    </row>
    <row r="1173" spans="15:16" x14ac:dyDescent="0.25">
      <c r="O1173" s="6" t="s">
        <v>2425</v>
      </c>
      <c r="P1173" s="6">
        <v>2023</v>
      </c>
    </row>
    <row r="1174" spans="15:16" x14ac:dyDescent="0.25">
      <c r="O1174" s="6" t="s">
        <v>2426</v>
      </c>
      <c r="P1174" s="6">
        <v>2023</v>
      </c>
    </row>
    <row r="1175" spans="15:16" x14ac:dyDescent="0.25">
      <c r="O1175" s="6" t="s">
        <v>1976</v>
      </c>
      <c r="P1175" s="6">
        <v>2023</v>
      </c>
    </row>
    <row r="1176" spans="15:16" x14ac:dyDescent="0.25">
      <c r="O1176" s="6" t="s">
        <v>671</v>
      </c>
      <c r="P1176" s="6">
        <v>2023</v>
      </c>
    </row>
    <row r="1177" spans="15:16" x14ac:dyDescent="0.25">
      <c r="O1177" s="6" t="s">
        <v>754</v>
      </c>
      <c r="P1177" s="6">
        <v>2023</v>
      </c>
    </row>
    <row r="1178" spans="15:16" x14ac:dyDescent="0.25">
      <c r="O1178" s="6" t="s">
        <v>2232</v>
      </c>
      <c r="P1178" s="6">
        <v>2023</v>
      </c>
    </row>
    <row r="1179" spans="15:16" x14ac:dyDescent="0.25">
      <c r="O1179" s="6" t="s">
        <v>31</v>
      </c>
      <c r="P1179" s="6">
        <v>2023</v>
      </c>
    </row>
    <row r="1180" spans="15:16" x14ac:dyDescent="0.25">
      <c r="O1180" s="6" t="s">
        <v>48</v>
      </c>
      <c r="P1180" s="6">
        <v>2023</v>
      </c>
    </row>
    <row r="1181" spans="15:16" x14ac:dyDescent="0.25">
      <c r="O1181" s="6" t="s">
        <v>595</v>
      </c>
      <c r="P1181" s="6">
        <v>2023</v>
      </c>
    </row>
    <row r="1182" spans="15:16" x14ac:dyDescent="0.25">
      <c r="O1182" s="6" t="s">
        <v>1869</v>
      </c>
      <c r="P1182" s="6">
        <v>2023</v>
      </c>
    </row>
    <row r="1183" spans="15:16" x14ac:dyDescent="0.25">
      <c r="O1183" s="6" t="s">
        <v>454</v>
      </c>
      <c r="P1183" s="6">
        <v>2023</v>
      </c>
    </row>
    <row r="1184" spans="15:16" x14ac:dyDescent="0.25">
      <c r="O1184" s="6" t="s">
        <v>2431</v>
      </c>
      <c r="P1184" s="6">
        <v>2023</v>
      </c>
    </row>
    <row r="1185" spans="15:16" x14ac:dyDescent="0.25">
      <c r="O1185" s="6" t="s">
        <v>1145</v>
      </c>
      <c r="P1185" s="6">
        <v>2023</v>
      </c>
    </row>
    <row r="1186" spans="15:16" x14ac:dyDescent="0.25">
      <c r="O1186" s="6" t="s">
        <v>415</v>
      </c>
      <c r="P1186" s="6">
        <v>2023</v>
      </c>
    </row>
    <row r="1187" spans="15:16" x14ac:dyDescent="0.25">
      <c r="O1187" s="6" t="s">
        <v>2067</v>
      </c>
      <c r="P1187" s="6">
        <v>2023</v>
      </c>
    </row>
    <row r="1188" spans="15:16" x14ac:dyDescent="0.25">
      <c r="O1188" s="6" t="s">
        <v>726</v>
      </c>
      <c r="P1188" s="6">
        <v>2023</v>
      </c>
    </row>
    <row r="1189" spans="15:16" x14ac:dyDescent="0.25">
      <c r="O1189" s="6" t="s">
        <v>1749</v>
      </c>
      <c r="P1189" s="6">
        <v>2023</v>
      </c>
    </row>
    <row r="1190" spans="15:16" x14ac:dyDescent="0.25">
      <c r="O1190" s="6" t="s">
        <v>1565</v>
      </c>
      <c r="P1190" s="6">
        <v>2023</v>
      </c>
    </row>
    <row r="1191" spans="15:16" x14ac:dyDescent="0.25">
      <c r="O1191" s="6" t="s">
        <v>2434</v>
      </c>
      <c r="P1191" s="6">
        <v>2023</v>
      </c>
    </row>
    <row r="1192" spans="15:16" x14ac:dyDescent="0.25">
      <c r="O1192" s="6" t="s">
        <v>902</v>
      </c>
      <c r="P1192" s="6">
        <v>2023</v>
      </c>
    </row>
    <row r="1193" spans="15:16" x14ac:dyDescent="0.25">
      <c r="O1193" s="6" t="s">
        <v>2227</v>
      </c>
      <c r="P1193" s="6">
        <v>2023</v>
      </c>
    </row>
    <row r="1194" spans="15:16" x14ac:dyDescent="0.25">
      <c r="O1194" s="6" t="s">
        <v>2414</v>
      </c>
      <c r="P1194" s="6">
        <v>2023</v>
      </c>
    </row>
    <row r="1195" spans="15:16" x14ac:dyDescent="0.25">
      <c r="O1195" s="6" t="s">
        <v>685</v>
      </c>
      <c r="P1195" s="6">
        <v>2023</v>
      </c>
    </row>
    <row r="1196" spans="15:16" x14ac:dyDescent="0.25">
      <c r="O1196" s="6" t="s">
        <v>653</v>
      </c>
      <c r="P1196" s="6">
        <v>2023</v>
      </c>
    </row>
    <row r="1197" spans="15:16" x14ac:dyDescent="0.25">
      <c r="O1197" s="6" t="s">
        <v>2264</v>
      </c>
      <c r="P1197" s="6">
        <v>2023</v>
      </c>
    </row>
    <row r="1198" spans="15:16" x14ac:dyDescent="0.25">
      <c r="O1198" s="6" t="s">
        <v>1253</v>
      </c>
      <c r="P1198" s="6">
        <v>2023</v>
      </c>
    </row>
    <row r="1199" spans="15:16" x14ac:dyDescent="0.25">
      <c r="O1199" s="6" t="s">
        <v>1760</v>
      </c>
      <c r="P1199" s="6">
        <v>2023</v>
      </c>
    </row>
    <row r="1200" spans="15:16" x14ac:dyDescent="0.25">
      <c r="O1200" s="6" t="s">
        <v>697</v>
      </c>
      <c r="P1200" s="6">
        <v>2023</v>
      </c>
    </row>
    <row r="1201" spans="15:16" x14ac:dyDescent="0.25">
      <c r="O1201" s="6" t="s">
        <v>855</v>
      </c>
      <c r="P1201" s="6">
        <v>2023</v>
      </c>
    </row>
    <row r="1202" spans="15:16" x14ac:dyDescent="0.25">
      <c r="O1202" s="6" t="s">
        <v>2320</v>
      </c>
      <c r="P1202" s="6">
        <v>2023</v>
      </c>
    </row>
    <row r="1203" spans="15:16" x14ac:dyDescent="0.25">
      <c r="O1203" s="6" t="s">
        <v>1885</v>
      </c>
      <c r="P1203" s="6">
        <v>2023</v>
      </c>
    </row>
    <row r="1204" spans="15:16" x14ac:dyDescent="0.25">
      <c r="O1204" s="6" t="s">
        <v>1345</v>
      </c>
      <c r="P1204" s="6">
        <v>2023</v>
      </c>
    </row>
    <row r="1205" spans="15:16" x14ac:dyDescent="0.25">
      <c r="O1205" s="6" t="s">
        <v>2437</v>
      </c>
      <c r="P1205" s="6">
        <v>2023</v>
      </c>
    </row>
    <row r="1206" spans="15:16" x14ac:dyDescent="0.25">
      <c r="O1206" s="6" t="s">
        <v>389</v>
      </c>
      <c r="P1206" s="6">
        <v>2023</v>
      </c>
    </row>
    <row r="1207" spans="15:16" x14ac:dyDescent="0.25">
      <c r="O1207" s="6" t="s">
        <v>1489</v>
      </c>
      <c r="P1207" s="6">
        <v>2023</v>
      </c>
    </row>
    <row r="1208" spans="15:16" x14ac:dyDescent="0.25">
      <c r="O1208" s="6" t="s">
        <v>770</v>
      </c>
      <c r="P1208" s="6">
        <v>2023</v>
      </c>
    </row>
    <row r="1209" spans="15:16" x14ac:dyDescent="0.25">
      <c r="O1209" s="6" t="s">
        <v>1764</v>
      </c>
      <c r="P1209" s="6">
        <v>2023</v>
      </c>
    </row>
    <row r="1210" spans="15:16" x14ac:dyDescent="0.25">
      <c r="O1210" s="6" t="s">
        <v>2441</v>
      </c>
      <c r="P1210" s="6">
        <v>2023</v>
      </c>
    </row>
    <row r="1211" spans="15:16" x14ac:dyDescent="0.25">
      <c r="O1211" s="6" t="s">
        <v>1433</v>
      </c>
      <c r="P1211" s="6">
        <v>2023</v>
      </c>
    </row>
    <row r="1212" spans="15:16" x14ac:dyDescent="0.25">
      <c r="O1212" s="6" t="s">
        <v>345</v>
      </c>
      <c r="P1212" s="6">
        <v>2023</v>
      </c>
    </row>
    <row r="1213" spans="15:16" x14ac:dyDescent="0.25">
      <c r="O1213" s="6" t="s">
        <v>261</v>
      </c>
      <c r="P1213" s="6">
        <v>2023</v>
      </c>
    </row>
    <row r="1214" spans="15:16" x14ac:dyDescent="0.25">
      <c r="O1214" s="6" t="s">
        <v>1673</v>
      </c>
      <c r="P1214" s="6">
        <v>2023</v>
      </c>
    </row>
    <row r="1215" spans="15:16" x14ac:dyDescent="0.25">
      <c r="O1215" s="6" t="s">
        <v>532</v>
      </c>
      <c r="P1215" s="6">
        <v>2023</v>
      </c>
    </row>
    <row r="1216" spans="15:16" x14ac:dyDescent="0.25">
      <c r="O1216" s="6" t="s">
        <v>178</v>
      </c>
      <c r="P1216" s="6">
        <v>2023</v>
      </c>
    </row>
    <row r="1217" spans="15:16" x14ac:dyDescent="0.25">
      <c r="O1217" s="6" t="s">
        <v>1403</v>
      </c>
      <c r="P1217" s="6">
        <v>2023</v>
      </c>
    </row>
    <row r="1218" spans="15:16" x14ac:dyDescent="0.25">
      <c r="O1218" s="6" t="s">
        <v>1819</v>
      </c>
      <c r="P1218" s="6">
        <v>2023</v>
      </c>
    </row>
    <row r="1219" spans="15:16" x14ac:dyDescent="0.25">
      <c r="O1219" s="6" t="s">
        <v>511</v>
      </c>
      <c r="P1219" s="6">
        <v>2023</v>
      </c>
    </row>
    <row r="1220" spans="15:16" x14ac:dyDescent="0.25">
      <c r="O1220" s="6" t="s">
        <v>875</v>
      </c>
      <c r="P1220" s="6">
        <v>2023</v>
      </c>
    </row>
    <row r="1221" spans="15:16" x14ac:dyDescent="0.25">
      <c r="O1221" s="6" t="s">
        <v>156</v>
      </c>
      <c r="P1221" s="6">
        <v>2023</v>
      </c>
    </row>
    <row r="1222" spans="15:16" x14ac:dyDescent="0.25">
      <c r="O1222" s="6" t="s">
        <v>1479</v>
      </c>
      <c r="P1222" s="6">
        <v>2023</v>
      </c>
    </row>
    <row r="1223" spans="15:16" x14ac:dyDescent="0.25">
      <c r="O1223" s="6" t="s">
        <v>1260</v>
      </c>
      <c r="P1223" s="6">
        <v>2023</v>
      </c>
    </row>
    <row r="1224" spans="15:16" x14ac:dyDescent="0.25">
      <c r="O1224" s="6" t="s">
        <v>1297</v>
      </c>
      <c r="P1224" s="6">
        <v>2023</v>
      </c>
    </row>
    <row r="1225" spans="15:16" x14ac:dyDescent="0.25">
      <c r="O1225" s="6" t="s">
        <v>1183</v>
      </c>
      <c r="P1225" s="6">
        <v>2023</v>
      </c>
    </row>
    <row r="1226" spans="15:16" x14ac:dyDescent="0.25">
      <c r="O1226" s="6" t="s">
        <v>327</v>
      </c>
      <c r="P1226" s="6">
        <v>2023</v>
      </c>
    </row>
    <row r="1227" spans="15:16" x14ac:dyDescent="0.25">
      <c r="O1227" s="6" t="s">
        <v>429</v>
      </c>
      <c r="P1227" s="6">
        <v>2023</v>
      </c>
    </row>
    <row r="1228" spans="15:16" x14ac:dyDescent="0.25">
      <c r="O1228" s="6" t="s">
        <v>385</v>
      </c>
      <c r="P1228" s="6">
        <v>2023</v>
      </c>
    </row>
    <row r="1229" spans="15:16" x14ac:dyDescent="0.25">
      <c r="O1229" s="6" t="s">
        <v>2446</v>
      </c>
      <c r="P1229" s="6">
        <v>2023</v>
      </c>
    </row>
    <row r="1230" spans="15:16" x14ac:dyDescent="0.25">
      <c r="O1230" s="6" t="s">
        <v>2133</v>
      </c>
      <c r="P1230" s="6">
        <v>2023</v>
      </c>
    </row>
    <row r="1231" spans="15:16" x14ac:dyDescent="0.25">
      <c r="O1231" s="6" t="s">
        <v>172</v>
      </c>
      <c r="P1231" s="6">
        <v>2023</v>
      </c>
    </row>
    <row r="1232" spans="15:16" x14ac:dyDescent="0.25">
      <c r="O1232" s="6" t="s">
        <v>2254</v>
      </c>
      <c r="P1232" s="6">
        <v>2023</v>
      </c>
    </row>
    <row r="1233" spans="15:16" x14ac:dyDescent="0.25">
      <c r="O1233" s="6" t="s">
        <v>1684</v>
      </c>
      <c r="P1233" s="6">
        <v>2023</v>
      </c>
    </row>
    <row r="1234" spans="15:16" x14ac:dyDescent="0.25">
      <c r="O1234" s="6" t="s">
        <v>505</v>
      </c>
      <c r="P1234" s="6">
        <v>2023</v>
      </c>
    </row>
    <row r="1235" spans="15:16" x14ac:dyDescent="0.25">
      <c r="O1235" s="6" t="s">
        <v>1515</v>
      </c>
      <c r="P1235" s="6">
        <v>2023</v>
      </c>
    </row>
    <row r="1236" spans="15:16" x14ac:dyDescent="0.25">
      <c r="O1236" s="6" t="s">
        <v>1935</v>
      </c>
      <c r="P1236" s="6">
        <v>2023</v>
      </c>
    </row>
    <row r="1237" spans="15:16" x14ac:dyDescent="0.25">
      <c r="O1237" s="6" t="s">
        <v>2158</v>
      </c>
      <c r="P1237" s="6">
        <v>2023</v>
      </c>
    </row>
    <row r="1238" spans="15:16" x14ac:dyDescent="0.25">
      <c r="O1238" s="6" t="s">
        <v>637</v>
      </c>
      <c r="P1238" s="6">
        <v>2023</v>
      </c>
    </row>
    <row r="1239" spans="15:16" x14ac:dyDescent="0.25">
      <c r="O1239" s="6" t="s">
        <v>1289</v>
      </c>
      <c r="P1239" s="6">
        <v>2023</v>
      </c>
    </row>
    <row r="1240" spans="15:16" x14ac:dyDescent="0.25">
      <c r="O1240" s="6" t="s">
        <v>1996</v>
      </c>
      <c r="P1240" s="6">
        <v>2023</v>
      </c>
    </row>
    <row r="1241" spans="15:16" x14ac:dyDescent="0.25">
      <c r="O1241" s="6" t="s">
        <v>239</v>
      </c>
      <c r="P1241" s="6">
        <v>2023</v>
      </c>
    </row>
    <row r="1242" spans="15:16" x14ac:dyDescent="0.25">
      <c r="O1242" s="6" t="s">
        <v>1450</v>
      </c>
      <c r="P1242" s="6">
        <v>2023</v>
      </c>
    </row>
    <row r="1243" spans="15:16" x14ac:dyDescent="0.25">
      <c r="O1243" s="6" t="s">
        <v>711</v>
      </c>
      <c r="P1243" s="6">
        <v>2023</v>
      </c>
    </row>
    <row r="1244" spans="15:16" x14ac:dyDescent="0.25">
      <c r="O1244" s="6" t="s">
        <v>1725</v>
      </c>
      <c r="P1244" s="6">
        <v>2023</v>
      </c>
    </row>
    <row r="1245" spans="15:16" x14ac:dyDescent="0.25">
      <c r="O1245" s="6" t="s">
        <v>1722</v>
      </c>
      <c r="P1245" s="6">
        <v>2023</v>
      </c>
    </row>
    <row r="1246" spans="15:16" x14ac:dyDescent="0.25">
      <c r="O1246" s="6" t="s">
        <v>1979</v>
      </c>
      <c r="P1246" s="6">
        <v>2023</v>
      </c>
    </row>
    <row r="1247" spans="15:16" x14ac:dyDescent="0.25">
      <c r="O1247" s="6" t="s">
        <v>1924</v>
      </c>
      <c r="P1247" s="6">
        <v>2023</v>
      </c>
    </row>
    <row r="1248" spans="15:16" x14ac:dyDescent="0.25">
      <c r="O1248" s="6" t="s">
        <v>949</v>
      </c>
      <c r="P1248" s="6">
        <v>2023</v>
      </c>
    </row>
    <row r="1249" spans="15:16" x14ac:dyDescent="0.25">
      <c r="O1249" s="6" t="s">
        <v>1597</v>
      </c>
      <c r="P1249" s="6">
        <v>2023</v>
      </c>
    </row>
    <row r="1250" spans="15:16" x14ac:dyDescent="0.25">
      <c r="O1250" s="6" t="s">
        <v>942</v>
      </c>
      <c r="P1250" s="6">
        <v>2023</v>
      </c>
    </row>
    <row r="1251" spans="15:16" x14ac:dyDescent="0.25">
      <c r="O1251" s="6" t="s">
        <v>2140</v>
      </c>
      <c r="P1251" s="6">
        <v>2023</v>
      </c>
    </row>
    <row r="1252" spans="15:16" x14ac:dyDescent="0.25">
      <c r="O1252" s="6" t="s">
        <v>886</v>
      </c>
      <c r="P1252" s="6">
        <v>2023</v>
      </c>
    </row>
    <row r="1253" spans="15:16" x14ac:dyDescent="0.25">
      <c r="O1253" s="6" t="s">
        <v>163</v>
      </c>
      <c r="P1253" s="6">
        <v>2023</v>
      </c>
    </row>
    <row r="1254" spans="15:16" x14ac:dyDescent="0.25">
      <c r="O1254" s="6" t="s">
        <v>2449</v>
      </c>
      <c r="P1254" s="6">
        <v>2023</v>
      </c>
    </row>
    <row r="1255" spans="15:16" x14ac:dyDescent="0.25">
      <c r="O1255" s="6" t="s">
        <v>1262</v>
      </c>
      <c r="P1255" s="6">
        <v>2023</v>
      </c>
    </row>
    <row r="1256" spans="15:16" x14ac:dyDescent="0.25">
      <c r="O1256" s="6" t="s">
        <v>1600</v>
      </c>
      <c r="P1256" s="6">
        <v>2023</v>
      </c>
    </row>
    <row r="1257" spans="15:16" x14ac:dyDescent="0.25">
      <c r="O1257" s="6" t="s">
        <v>1291</v>
      </c>
      <c r="P1257" s="6">
        <v>2023</v>
      </c>
    </row>
    <row r="1258" spans="15:16" x14ac:dyDescent="0.25">
      <c r="O1258" s="6" t="s">
        <v>798</v>
      </c>
      <c r="P1258" s="6">
        <v>2023</v>
      </c>
    </row>
    <row r="1259" spans="15:16" x14ac:dyDescent="0.25">
      <c r="O1259" s="6" t="s">
        <v>2452</v>
      </c>
      <c r="P1259" s="6">
        <v>2023</v>
      </c>
    </row>
    <row r="1260" spans="15:16" x14ac:dyDescent="0.25">
      <c r="O1260" s="6" t="s">
        <v>1833</v>
      </c>
      <c r="P1260" s="6">
        <v>2023</v>
      </c>
    </row>
    <row r="1261" spans="15:16" x14ac:dyDescent="0.25">
      <c r="O1261" s="6" t="s">
        <v>1273</v>
      </c>
      <c r="P1261" s="6">
        <v>2023</v>
      </c>
    </row>
    <row r="1262" spans="15:16" x14ac:dyDescent="0.25">
      <c r="O1262" s="6" t="s">
        <v>562</v>
      </c>
      <c r="P1262" s="6">
        <v>2023</v>
      </c>
    </row>
    <row r="1263" spans="15:16" x14ac:dyDescent="0.25">
      <c r="O1263" s="6" t="s">
        <v>421</v>
      </c>
      <c r="P1263" s="6">
        <v>2023</v>
      </c>
    </row>
    <row r="1264" spans="15:16" x14ac:dyDescent="0.25">
      <c r="O1264" s="6" t="s">
        <v>1865</v>
      </c>
      <c r="P1264" s="6">
        <v>2023</v>
      </c>
    </row>
    <row r="1265" spans="15:16" x14ac:dyDescent="0.25">
      <c r="O1265" s="6" t="s">
        <v>686</v>
      </c>
      <c r="P1265" s="6">
        <v>2023</v>
      </c>
    </row>
    <row r="1266" spans="15:16" x14ac:dyDescent="0.25">
      <c r="O1266" s="6" t="s">
        <v>796</v>
      </c>
      <c r="P1266" s="6">
        <v>2023</v>
      </c>
    </row>
    <row r="1267" spans="15:16" x14ac:dyDescent="0.25">
      <c r="O1267" s="6" t="s">
        <v>2106</v>
      </c>
      <c r="P1267" s="6">
        <v>2023</v>
      </c>
    </row>
    <row r="1268" spans="15:16" x14ac:dyDescent="0.25">
      <c r="O1268" s="6" t="s">
        <v>885</v>
      </c>
      <c r="P1268" s="6">
        <v>2023</v>
      </c>
    </row>
    <row r="1269" spans="15:16" x14ac:dyDescent="0.25">
      <c r="O1269" s="6" t="s">
        <v>2059</v>
      </c>
      <c r="P1269" s="6">
        <v>2023</v>
      </c>
    </row>
    <row r="1270" spans="15:16" x14ac:dyDescent="0.25">
      <c r="O1270" s="6" t="s">
        <v>2062</v>
      </c>
      <c r="P1270" s="6">
        <v>2023</v>
      </c>
    </row>
    <row r="1271" spans="15:16" x14ac:dyDescent="0.25">
      <c r="O1271" s="6" t="s">
        <v>924</v>
      </c>
      <c r="P1271" s="6">
        <v>2023</v>
      </c>
    </row>
    <row r="1272" spans="15:16" x14ac:dyDescent="0.25">
      <c r="O1272" s="6" t="s">
        <v>1461</v>
      </c>
      <c r="P1272" s="6">
        <v>2023</v>
      </c>
    </row>
    <row r="1273" spans="15:16" x14ac:dyDescent="0.25">
      <c r="O1273" s="6" t="s">
        <v>897</v>
      </c>
      <c r="P1273" s="6">
        <v>2023</v>
      </c>
    </row>
    <row r="1274" spans="15:16" x14ac:dyDescent="0.25">
      <c r="O1274" s="6" t="s">
        <v>2113</v>
      </c>
      <c r="P1274" s="6">
        <v>2023</v>
      </c>
    </row>
    <row r="1275" spans="15:16" x14ac:dyDescent="0.25">
      <c r="O1275" s="6" t="s">
        <v>2261</v>
      </c>
      <c r="P1275" s="6">
        <v>2023</v>
      </c>
    </row>
    <row r="1276" spans="15:16" x14ac:dyDescent="0.25">
      <c r="O1276" s="6" t="s">
        <v>538</v>
      </c>
      <c r="P1276" s="6">
        <v>2023</v>
      </c>
    </row>
    <row r="1277" spans="15:16" x14ac:dyDescent="0.25">
      <c r="O1277" s="6" t="s">
        <v>303</v>
      </c>
      <c r="P1277" s="6">
        <v>2023</v>
      </c>
    </row>
    <row r="1278" spans="15:16" x14ac:dyDescent="0.25">
      <c r="O1278" s="6" t="s">
        <v>822</v>
      </c>
      <c r="P1278" s="6">
        <v>2023</v>
      </c>
    </row>
    <row r="1279" spans="15:16" x14ac:dyDescent="0.25">
      <c r="O1279" s="6" t="s">
        <v>2457</v>
      </c>
      <c r="P1279" s="6">
        <v>2023</v>
      </c>
    </row>
    <row r="1280" spans="15:16" x14ac:dyDescent="0.25">
      <c r="O1280" s="6" t="s">
        <v>2458</v>
      </c>
      <c r="P1280" s="6">
        <v>2023</v>
      </c>
    </row>
    <row r="1281" spans="15:16" x14ac:dyDescent="0.25">
      <c r="O1281" s="6" t="s">
        <v>1387</v>
      </c>
      <c r="P1281" s="6">
        <v>2023</v>
      </c>
    </row>
    <row r="1282" spans="15:16" x14ac:dyDescent="0.25">
      <c r="O1282" s="6" t="s">
        <v>1631</v>
      </c>
      <c r="P1282" s="6">
        <v>2023</v>
      </c>
    </row>
    <row r="1283" spans="15:16" x14ac:dyDescent="0.25">
      <c r="O1283" s="6" t="s">
        <v>729</v>
      </c>
      <c r="P1283" s="6">
        <v>2023</v>
      </c>
    </row>
    <row r="1284" spans="15:16" x14ac:dyDescent="0.25">
      <c r="O1284" s="6" t="s">
        <v>24</v>
      </c>
      <c r="P1284" s="6">
        <v>2023</v>
      </c>
    </row>
    <row r="1285" spans="15:16" x14ac:dyDescent="0.25">
      <c r="O1285" s="6" t="s">
        <v>1371</v>
      </c>
      <c r="P1285" s="6">
        <v>2023</v>
      </c>
    </row>
    <row r="1286" spans="15:16" x14ac:dyDescent="0.25">
      <c r="O1286" s="6" t="s">
        <v>2418</v>
      </c>
      <c r="P1286" s="6">
        <v>2023</v>
      </c>
    </row>
    <row r="1287" spans="15:16" x14ac:dyDescent="0.25">
      <c r="O1287" s="6" t="s">
        <v>1332</v>
      </c>
      <c r="P1287" s="6">
        <v>2023</v>
      </c>
    </row>
    <row r="1288" spans="15:16" x14ac:dyDescent="0.25">
      <c r="O1288" s="6" t="s">
        <v>1842</v>
      </c>
      <c r="P1288" s="6">
        <v>2023</v>
      </c>
    </row>
    <row r="1289" spans="15:16" x14ac:dyDescent="0.25">
      <c r="O1289" s="6" t="s">
        <v>293</v>
      </c>
      <c r="P1289" s="6">
        <v>2023</v>
      </c>
    </row>
    <row r="1290" spans="15:16" x14ac:dyDescent="0.25">
      <c r="O1290" s="6" t="s">
        <v>979</v>
      </c>
      <c r="P1290" s="6">
        <v>2023</v>
      </c>
    </row>
    <row r="1291" spans="15:16" x14ac:dyDescent="0.25">
      <c r="O1291" s="6" t="s">
        <v>1828</v>
      </c>
      <c r="P1291" s="6">
        <v>2023</v>
      </c>
    </row>
    <row r="1292" spans="15:16" x14ac:dyDescent="0.25">
      <c r="O1292" s="6" t="s">
        <v>762</v>
      </c>
      <c r="P1292" s="6">
        <v>2023</v>
      </c>
    </row>
    <row r="1293" spans="15:16" x14ac:dyDescent="0.25">
      <c r="O1293" s="6" t="s">
        <v>2255</v>
      </c>
      <c r="P1293" s="6">
        <v>2023</v>
      </c>
    </row>
    <row r="1294" spans="15:16" x14ac:dyDescent="0.25">
      <c r="O1294" s="6" t="s">
        <v>527</v>
      </c>
      <c r="P1294" s="6">
        <v>2023</v>
      </c>
    </row>
    <row r="1295" spans="15:16" x14ac:dyDescent="0.25">
      <c r="O1295" s="6" t="s">
        <v>2126</v>
      </c>
      <c r="P1295" s="6">
        <v>2023</v>
      </c>
    </row>
    <row r="1296" spans="15:16" x14ac:dyDescent="0.25">
      <c r="O1296" s="6" t="s">
        <v>1665</v>
      </c>
      <c r="P1296" s="6">
        <v>2023</v>
      </c>
    </row>
    <row r="1297" spans="15:16" x14ac:dyDescent="0.25">
      <c r="O1297" s="6" t="s">
        <v>2465</v>
      </c>
      <c r="P1297" s="6">
        <v>2023</v>
      </c>
    </row>
    <row r="1298" spans="15:16" x14ac:dyDescent="0.25">
      <c r="O1298" s="6" t="s">
        <v>121</v>
      </c>
      <c r="P1298" s="6">
        <v>2023</v>
      </c>
    </row>
    <row r="1299" spans="15:16" x14ac:dyDescent="0.25">
      <c r="O1299" s="6" t="s">
        <v>1465</v>
      </c>
      <c r="P1299" s="6">
        <v>2023</v>
      </c>
    </row>
    <row r="1300" spans="15:16" x14ac:dyDescent="0.25">
      <c r="O1300" s="6" t="s">
        <v>1543</v>
      </c>
      <c r="P1300" s="6">
        <v>2023</v>
      </c>
    </row>
    <row r="1301" spans="15:16" x14ac:dyDescent="0.25">
      <c r="O1301" s="6" t="s">
        <v>1448</v>
      </c>
      <c r="P1301" s="6">
        <v>2023</v>
      </c>
    </row>
    <row r="1302" spans="15:16" x14ac:dyDescent="0.25">
      <c r="O1302" s="6" t="s">
        <v>580</v>
      </c>
      <c r="P1302" s="6">
        <v>2023</v>
      </c>
    </row>
    <row r="1303" spans="15:16" x14ac:dyDescent="0.25">
      <c r="O1303" s="6" t="s">
        <v>1124</v>
      </c>
      <c r="P1303" s="6">
        <v>2023</v>
      </c>
    </row>
    <row r="1304" spans="15:16" x14ac:dyDescent="0.25">
      <c r="O1304" s="6" t="s">
        <v>374</v>
      </c>
      <c r="P1304" s="6">
        <v>2023</v>
      </c>
    </row>
    <row r="1305" spans="15:16" x14ac:dyDescent="0.25">
      <c r="O1305" s="6" t="s">
        <v>1076</v>
      </c>
      <c r="P1305" s="6">
        <v>2023</v>
      </c>
    </row>
    <row r="1306" spans="15:16" x14ac:dyDescent="0.25">
      <c r="O1306" s="6" t="s">
        <v>1476</v>
      </c>
      <c r="P1306" s="6">
        <v>2023</v>
      </c>
    </row>
    <row r="1307" spans="15:16" x14ac:dyDescent="0.25">
      <c r="O1307" s="6" t="s">
        <v>2073</v>
      </c>
      <c r="P1307" s="6">
        <v>2023</v>
      </c>
    </row>
    <row r="1308" spans="15:16" x14ac:dyDescent="0.25">
      <c r="O1308" s="6" t="s">
        <v>229</v>
      </c>
      <c r="P1308" s="6">
        <v>2023</v>
      </c>
    </row>
    <row r="1309" spans="15:16" x14ac:dyDescent="0.25">
      <c r="O1309" s="6" t="s">
        <v>776</v>
      </c>
      <c r="P1309" s="6">
        <v>2023</v>
      </c>
    </row>
    <row r="1310" spans="15:16" x14ac:dyDescent="0.25">
      <c r="O1310" s="6" t="s">
        <v>2468</v>
      </c>
      <c r="P1310" s="6">
        <v>2023</v>
      </c>
    </row>
    <row r="1311" spans="15:16" x14ac:dyDescent="0.25">
      <c r="O1311" s="6" t="s">
        <v>1188</v>
      </c>
      <c r="P1311" s="6">
        <v>2023</v>
      </c>
    </row>
    <row r="1312" spans="15:16" x14ac:dyDescent="0.25">
      <c r="O1312" s="6" t="s">
        <v>1627</v>
      </c>
      <c r="P1312" s="6">
        <v>2023</v>
      </c>
    </row>
    <row r="1313" spans="15:16" x14ac:dyDescent="0.25">
      <c r="O1313" s="6" t="s">
        <v>2013</v>
      </c>
      <c r="P1313" s="6">
        <v>2023</v>
      </c>
    </row>
    <row r="1314" spans="15:16" x14ac:dyDescent="0.25">
      <c r="O1314" s="6" t="s">
        <v>560</v>
      </c>
      <c r="P1314" s="6">
        <v>2023</v>
      </c>
    </row>
    <row r="1315" spans="15:16" x14ac:dyDescent="0.25">
      <c r="O1315" s="6" t="s">
        <v>1256</v>
      </c>
      <c r="P1315" s="6">
        <v>2023</v>
      </c>
    </row>
    <row r="1316" spans="15:16" x14ac:dyDescent="0.25">
      <c r="O1316" s="6" t="s">
        <v>1416</v>
      </c>
      <c r="P1316" s="6">
        <v>2023</v>
      </c>
    </row>
    <row r="1317" spans="15:16" x14ac:dyDescent="0.25">
      <c r="O1317" s="6" t="s">
        <v>1153</v>
      </c>
      <c r="P1317" s="6">
        <v>2023</v>
      </c>
    </row>
    <row r="1318" spans="15:16" x14ac:dyDescent="0.25">
      <c r="O1318" s="6" t="s">
        <v>2267</v>
      </c>
      <c r="P1318" s="6">
        <v>2023</v>
      </c>
    </row>
    <row r="1319" spans="15:16" x14ac:dyDescent="0.25">
      <c r="O1319" s="6" t="s">
        <v>1361</v>
      </c>
      <c r="P1319" s="6">
        <v>2023</v>
      </c>
    </row>
    <row r="1320" spans="15:16" x14ac:dyDescent="0.25">
      <c r="O1320" s="6" t="s">
        <v>909</v>
      </c>
      <c r="P1320" s="6">
        <v>2023</v>
      </c>
    </row>
    <row r="1321" spans="15:16" x14ac:dyDescent="0.25">
      <c r="O1321" s="6" t="s">
        <v>391</v>
      </c>
      <c r="P1321" s="6">
        <v>2023</v>
      </c>
    </row>
    <row r="1322" spans="15:16" x14ac:dyDescent="0.25">
      <c r="O1322" s="6" t="s">
        <v>1970</v>
      </c>
      <c r="P1322" s="6">
        <v>2023</v>
      </c>
    </row>
    <row r="1323" spans="15:16" x14ac:dyDescent="0.25">
      <c r="O1323" s="6" t="s">
        <v>109</v>
      </c>
      <c r="P1323" s="6">
        <v>2023</v>
      </c>
    </row>
    <row r="1324" spans="15:16" x14ac:dyDescent="0.25">
      <c r="O1324" s="6" t="s">
        <v>591</v>
      </c>
      <c r="P1324" s="6">
        <v>2023</v>
      </c>
    </row>
    <row r="1325" spans="15:16" x14ac:dyDescent="0.25">
      <c r="O1325" s="6" t="s">
        <v>1035</v>
      </c>
      <c r="P1325" s="6">
        <v>2023</v>
      </c>
    </row>
    <row r="1326" spans="15:16" x14ac:dyDescent="0.25">
      <c r="O1326" s="6" t="s">
        <v>34</v>
      </c>
      <c r="P1326" s="6">
        <v>2023</v>
      </c>
    </row>
    <row r="1327" spans="15:16" x14ac:dyDescent="0.25">
      <c r="O1327" s="6" t="s">
        <v>2474</v>
      </c>
      <c r="P1327" s="6">
        <v>2023</v>
      </c>
    </row>
    <row r="1328" spans="15:16" x14ac:dyDescent="0.25">
      <c r="O1328" s="6" t="s">
        <v>210</v>
      </c>
      <c r="P1328" s="6">
        <v>2023</v>
      </c>
    </row>
    <row r="1329" spans="15:16" x14ac:dyDescent="0.25">
      <c r="O1329" s="6" t="s">
        <v>1746</v>
      </c>
      <c r="P1329" s="6">
        <v>2023</v>
      </c>
    </row>
    <row r="1330" spans="15:16" x14ac:dyDescent="0.25">
      <c r="O1330" s="6" t="s">
        <v>793</v>
      </c>
      <c r="P1330" s="6">
        <v>2023</v>
      </c>
    </row>
    <row r="1331" spans="15:16" x14ac:dyDescent="0.25">
      <c r="O1331" s="6" t="s">
        <v>85</v>
      </c>
      <c r="P1331" s="6">
        <v>2023</v>
      </c>
    </row>
    <row r="1332" spans="15:16" x14ac:dyDescent="0.25">
      <c r="O1332" s="6" t="s">
        <v>2476</v>
      </c>
      <c r="P1332" s="6">
        <v>2023</v>
      </c>
    </row>
    <row r="1333" spans="15:16" x14ac:dyDescent="0.25">
      <c r="O1333" s="6" t="s">
        <v>1037</v>
      </c>
      <c r="P1333" s="6">
        <v>2023</v>
      </c>
    </row>
    <row r="1334" spans="15:16" x14ac:dyDescent="0.25">
      <c r="O1334" s="6" t="s">
        <v>1762</v>
      </c>
      <c r="P1334" s="6">
        <v>2023</v>
      </c>
    </row>
    <row r="1335" spans="15:16" x14ac:dyDescent="0.25">
      <c r="O1335" s="6" t="s">
        <v>1509</v>
      </c>
      <c r="P1335" s="6">
        <v>2023</v>
      </c>
    </row>
    <row r="1336" spans="15:16" x14ac:dyDescent="0.25">
      <c r="O1336" s="6" t="s">
        <v>1768</v>
      </c>
      <c r="P1336" s="6">
        <v>2023</v>
      </c>
    </row>
    <row r="1337" spans="15:16" x14ac:dyDescent="0.25">
      <c r="O1337" s="6" t="s">
        <v>1185</v>
      </c>
      <c r="P1337" s="6">
        <v>2023</v>
      </c>
    </row>
    <row r="1338" spans="15:16" x14ac:dyDescent="0.25">
      <c r="O1338" s="6" t="s">
        <v>217</v>
      </c>
      <c r="P1338" s="6">
        <v>2023</v>
      </c>
    </row>
    <row r="1339" spans="15:16" x14ac:dyDescent="0.25">
      <c r="O1339" s="6" t="s">
        <v>704</v>
      </c>
      <c r="P1339" s="6">
        <v>2023</v>
      </c>
    </row>
    <row r="1340" spans="15:16" x14ac:dyDescent="0.25">
      <c r="O1340" s="6" t="s">
        <v>919</v>
      </c>
      <c r="P1340" s="6">
        <v>2023</v>
      </c>
    </row>
    <row r="1341" spans="15:16" x14ac:dyDescent="0.25">
      <c r="O1341" s="6" t="s">
        <v>514</v>
      </c>
      <c r="P1341" s="6">
        <v>2023</v>
      </c>
    </row>
    <row r="1342" spans="15:16" x14ac:dyDescent="0.25">
      <c r="O1342" s="6" t="s">
        <v>2081</v>
      </c>
      <c r="P1342" s="6">
        <v>2023</v>
      </c>
    </row>
    <row r="1343" spans="15:16" x14ac:dyDescent="0.25">
      <c r="O1343" s="6" t="s">
        <v>494</v>
      </c>
      <c r="P1343" s="6">
        <v>2023</v>
      </c>
    </row>
    <row r="1344" spans="15:16" x14ac:dyDescent="0.25">
      <c r="O1344" s="6" t="s">
        <v>1640</v>
      </c>
      <c r="P1344" s="6">
        <v>2023</v>
      </c>
    </row>
    <row r="1345" spans="15:16" x14ac:dyDescent="0.25">
      <c r="O1345" s="6" t="s">
        <v>409</v>
      </c>
      <c r="P1345" s="6">
        <v>2023</v>
      </c>
    </row>
    <row r="1346" spans="15:16" x14ac:dyDescent="0.25">
      <c r="O1346" s="6" t="s">
        <v>1830</v>
      </c>
      <c r="P1346" s="6">
        <v>2023</v>
      </c>
    </row>
    <row r="1347" spans="15:16" x14ac:dyDescent="0.25">
      <c r="O1347" s="6" t="s">
        <v>1419</v>
      </c>
      <c r="P1347" s="6">
        <v>2023</v>
      </c>
    </row>
    <row r="1348" spans="15:16" x14ac:dyDescent="0.25">
      <c r="O1348" s="6" t="s">
        <v>309</v>
      </c>
      <c r="P1348" s="6">
        <v>2023</v>
      </c>
    </row>
    <row r="1349" spans="15:16" x14ac:dyDescent="0.25">
      <c r="O1349" s="6" t="s">
        <v>1619</v>
      </c>
      <c r="P1349" s="6">
        <v>2023</v>
      </c>
    </row>
    <row r="1350" spans="15:16" x14ac:dyDescent="0.25">
      <c r="O1350" s="6" t="s">
        <v>1265</v>
      </c>
      <c r="P1350" s="6">
        <v>2023</v>
      </c>
    </row>
    <row r="1351" spans="15:16" x14ac:dyDescent="0.25">
      <c r="O1351" s="6" t="s">
        <v>1496</v>
      </c>
      <c r="P1351" s="6">
        <v>2023</v>
      </c>
    </row>
    <row r="1352" spans="15:16" x14ac:dyDescent="0.25">
      <c r="O1352" s="6" t="s">
        <v>657</v>
      </c>
      <c r="P1352" s="6">
        <v>2023</v>
      </c>
    </row>
    <row r="1353" spans="15:16" x14ac:dyDescent="0.25">
      <c r="O1353" s="6" t="s">
        <v>295</v>
      </c>
      <c r="P1353" s="6">
        <v>2023</v>
      </c>
    </row>
    <row r="1354" spans="15:16" x14ac:dyDescent="0.25">
      <c r="O1354" s="6" t="s">
        <v>1948</v>
      </c>
      <c r="P1354" s="6">
        <v>2023</v>
      </c>
    </row>
    <row r="1355" spans="15:16" x14ac:dyDescent="0.25">
      <c r="O1355" s="6" t="s">
        <v>2484</v>
      </c>
      <c r="P1355" s="6">
        <v>2023</v>
      </c>
    </row>
    <row r="1356" spans="15:16" x14ac:dyDescent="0.25">
      <c r="O1356" s="6" t="s">
        <v>724</v>
      </c>
      <c r="P1356" s="6">
        <v>2023</v>
      </c>
    </row>
    <row r="1357" spans="15:16" x14ac:dyDescent="0.25">
      <c r="O1357" s="6" t="s">
        <v>287</v>
      </c>
      <c r="P1357" s="6">
        <v>2023</v>
      </c>
    </row>
    <row r="1358" spans="15:16" x14ac:dyDescent="0.25">
      <c r="O1358" s="6" t="s">
        <v>1721</v>
      </c>
      <c r="P1358" s="6">
        <v>2023</v>
      </c>
    </row>
    <row r="1359" spans="15:16" x14ac:dyDescent="0.25">
      <c r="O1359" s="6" t="s">
        <v>336</v>
      </c>
      <c r="P1359" s="6">
        <v>2023</v>
      </c>
    </row>
    <row r="1360" spans="15:16" x14ac:dyDescent="0.25">
      <c r="O1360" s="6" t="s">
        <v>74</v>
      </c>
      <c r="P1360" s="6">
        <v>2023</v>
      </c>
    </row>
    <row r="1361" spans="15:16" x14ac:dyDescent="0.25">
      <c r="O1361" s="6" t="s">
        <v>1425</v>
      </c>
      <c r="P1361" s="6">
        <v>2023</v>
      </c>
    </row>
    <row r="1362" spans="15:16" x14ac:dyDescent="0.25">
      <c r="O1362" s="6" t="s">
        <v>297</v>
      </c>
      <c r="P1362" s="6">
        <v>2023</v>
      </c>
    </row>
    <row r="1363" spans="15:16" x14ac:dyDescent="0.25">
      <c r="O1363" s="6" t="s">
        <v>1679</v>
      </c>
      <c r="P1363" s="6">
        <v>2023</v>
      </c>
    </row>
    <row r="1364" spans="15:16" x14ac:dyDescent="0.25">
      <c r="O1364" s="6" t="s">
        <v>955</v>
      </c>
      <c r="P1364" s="6">
        <v>2023</v>
      </c>
    </row>
    <row r="1365" spans="15:16" x14ac:dyDescent="0.25">
      <c r="O1365" s="6" t="s">
        <v>124</v>
      </c>
      <c r="P1365" s="6">
        <v>2023</v>
      </c>
    </row>
    <row r="1366" spans="15:16" x14ac:dyDescent="0.25">
      <c r="O1366" s="6" t="s">
        <v>2488</v>
      </c>
      <c r="P1366" s="6">
        <v>2023</v>
      </c>
    </row>
    <row r="1367" spans="15:16" x14ac:dyDescent="0.25">
      <c r="O1367" s="6" t="s">
        <v>771</v>
      </c>
      <c r="P1367" s="6">
        <v>2023</v>
      </c>
    </row>
    <row r="1368" spans="15:16" x14ac:dyDescent="0.25">
      <c r="O1368" s="6" t="s">
        <v>2096</v>
      </c>
      <c r="P1368" s="6">
        <v>2023</v>
      </c>
    </row>
    <row r="1369" spans="15:16" x14ac:dyDescent="0.25">
      <c r="O1369" s="6" t="s">
        <v>1549</v>
      </c>
      <c r="P1369" s="6">
        <v>2023</v>
      </c>
    </row>
    <row r="1370" spans="15:16" x14ac:dyDescent="0.25">
      <c r="O1370" s="6" t="s">
        <v>1154</v>
      </c>
      <c r="P1370" s="6">
        <v>2023</v>
      </c>
    </row>
    <row r="1371" spans="15:16" x14ac:dyDescent="0.25">
      <c r="O1371" s="6" t="s">
        <v>617</v>
      </c>
      <c r="P1371" s="6">
        <v>2023</v>
      </c>
    </row>
    <row r="1372" spans="15:16" x14ac:dyDescent="0.25">
      <c r="O1372" s="6" t="s">
        <v>780</v>
      </c>
      <c r="P1372" s="6">
        <v>2023</v>
      </c>
    </row>
    <row r="1373" spans="15:16" x14ac:dyDescent="0.25">
      <c r="O1373" s="6" t="s">
        <v>1595</v>
      </c>
      <c r="P1373" s="6">
        <v>2023</v>
      </c>
    </row>
    <row r="1374" spans="15:16" x14ac:dyDescent="0.25">
      <c r="O1374" s="6" t="s">
        <v>1290</v>
      </c>
      <c r="P1374" s="6">
        <v>2023</v>
      </c>
    </row>
    <row r="1375" spans="15:16" x14ac:dyDescent="0.25">
      <c r="O1375" s="6" t="s">
        <v>1113</v>
      </c>
      <c r="P1375" s="6">
        <v>2023</v>
      </c>
    </row>
    <row r="1376" spans="15:16" x14ac:dyDescent="0.25">
      <c r="O1376" s="6" t="s">
        <v>2498</v>
      </c>
      <c r="P1376" s="6">
        <v>2023</v>
      </c>
    </row>
    <row r="1377" spans="15:16" x14ac:dyDescent="0.25">
      <c r="O1377" s="6" t="s">
        <v>1612</v>
      </c>
      <c r="P1377" s="6">
        <v>2023</v>
      </c>
    </row>
    <row r="1378" spans="15:16" x14ac:dyDescent="0.25">
      <c r="O1378" s="6" t="s">
        <v>1370</v>
      </c>
      <c r="P1378" s="6">
        <v>2023</v>
      </c>
    </row>
    <row r="1379" spans="15:16" x14ac:dyDescent="0.25">
      <c r="O1379" s="6" t="s">
        <v>1894</v>
      </c>
      <c r="P1379" s="6">
        <v>2023</v>
      </c>
    </row>
    <row r="1380" spans="15:16" x14ac:dyDescent="0.25">
      <c r="O1380" s="6" t="s">
        <v>424</v>
      </c>
      <c r="P1380" s="6">
        <v>2023</v>
      </c>
    </row>
    <row r="1381" spans="15:16" x14ac:dyDescent="0.25">
      <c r="O1381" s="6" t="s">
        <v>407</v>
      </c>
      <c r="P1381" s="6">
        <v>2023</v>
      </c>
    </row>
    <row r="1382" spans="15:16" x14ac:dyDescent="0.25">
      <c r="O1382" s="6" t="s">
        <v>1341</v>
      </c>
      <c r="P1382" s="6">
        <v>2023</v>
      </c>
    </row>
    <row r="1383" spans="15:16" x14ac:dyDescent="0.25">
      <c r="O1383" s="6" t="s">
        <v>1445</v>
      </c>
      <c r="P1383" s="6">
        <v>2023</v>
      </c>
    </row>
    <row r="1384" spans="15:16" x14ac:dyDescent="0.25">
      <c r="O1384" s="6" t="s">
        <v>2500</v>
      </c>
      <c r="P1384" s="6">
        <v>2023</v>
      </c>
    </row>
    <row r="1385" spans="15:16" x14ac:dyDescent="0.25">
      <c r="O1385" s="6" t="s">
        <v>2387</v>
      </c>
      <c r="P1385" s="6">
        <v>2023</v>
      </c>
    </row>
    <row r="1386" spans="15:16" x14ac:dyDescent="0.25">
      <c r="O1386" s="6" t="s">
        <v>79</v>
      </c>
      <c r="P1386" s="6">
        <v>2023</v>
      </c>
    </row>
    <row r="1387" spans="15:16" x14ac:dyDescent="0.25">
      <c r="O1387" s="6" t="s">
        <v>877</v>
      </c>
      <c r="P1387" s="6">
        <v>2023</v>
      </c>
    </row>
    <row r="1388" spans="15:16" x14ac:dyDescent="0.25">
      <c r="O1388" s="6" t="s">
        <v>815</v>
      </c>
      <c r="P1388" s="6">
        <v>2023</v>
      </c>
    </row>
    <row r="1389" spans="15:16" x14ac:dyDescent="0.25">
      <c r="O1389" s="6" t="s">
        <v>2109</v>
      </c>
      <c r="P1389" s="6">
        <v>2023</v>
      </c>
    </row>
    <row r="1390" spans="15:16" x14ac:dyDescent="0.25">
      <c r="O1390" s="6" t="s">
        <v>2385</v>
      </c>
      <c r="P1390" s="6">
        <v>2023</v>
      </c>
    </row>
    <row r="1391" spans="15:16" x14ac:dyDescent="0.25">
      <c r="O1391" s="6" t="s">
        <v>2224</v>
      </c>
      <c r="P1391" s="6">
        <v>2023</v>
      </c>
    </row>
    <row r="1392" spans="15:16" x14ac:dyDescent="0.25">
      <c r="O1392" s="6" t="s">
        <v>967</v>
      </c>
      <c r="P1392" s="6">
        <v>2023</v>
      </c>
    </row>
    <row r="1393" spans="15:16" x14ac:dyDescent="0.25">
      <c r="O1393" s="6" t="s">
        <v>2503</v>
      </c>
      <c r="P1393" s="6">
        <v>2023</v>
      </c>
    </row>
    <row r="1394" spans="15:16" x14ac:dyDescent="0.25">
      <c r="O1394" s="6" t="s">
        <v>1006</v>
      </c>
      <c r="P1394" s="6">
        <v>2023</v>
      </c>
    </row>
    <row r="1395" spans="15:16" x14ac:dyDescent="0.25">
      <c r="O1395" s="6" t="s">
        <v>1750</v>
      </c>
      <c r="P1395" s="6">
        <v>2023</v>
      </c>
    </row>
    <row r="1396" spans="15:16" x14ac:dyDescent="0.25">
      <c r="O1396" s="6" t="s">
        <v>667</v>
      </c>
      <c r="P1396" s="6">
        <v>2023</v>
      </c>
    </row>
    <row r="1397" spans="15:16" x14ac:dyDescent="0.25">
      <c r="O1397" s="6" t="s">
        <v>2505</v>
      </c>
      <c r="P1397" s="6">
        <v>2023</v>
      </c>
    </row>
    <row r="1398" spans="15:16" x14ac:dyDescent="0.25">
      <c r="O1398" s="6" t="s">
        <v>539</v>
      </c>
      <c r="P1398" s="6">
        <v>2023</v>
      </c>
    </row>
    <row r="1399" spans="15:16" x14ac:dyDescent="0.25">
      <c r="O1399" s="6" t="s">
        <v>2244</v>
      </c>
      <c r="P1399" s="6">
        <v>2023</v>
      </c>
    </row>
    <row r="1400" spans="15:16" x14ac:dyDescent="0.25">
      <c r="O1400" s="6" t="s">
        <v>2506</v>
      </c>
      <c r="P1400" s="6">
        <v>2023</v>
      </c>
    </row>
    <row r="1401" spans="15:16" x14ac:dyDescent="0.25">
      <c r="O1401" s="6" t="s">
        <v>674</v>
      </c>
      <c r="P1401" s="6">
        <v>2023</v>
      </c>
    </row>
    <row r="1402" spans="15:16" x14ac:dyDescent="0.25">
      <c r="O1402" s="6" t="s">
        <v>1363</v>
      </c>
      <c r="P1402" s="6">
        <v>2023</v>
      </c>
    </row>
    <row r="1403" spans="15:16" x14ac:dyDescent="0.25">
      <c r="O1403" s="6" t="s">
        <v>791</v>
      </c>
      <c r="P1403" s="6">
        <v>2023</v>
      </c>
    </row>
    <row r="1404" spans="15:16" x14ac:dyDescent="0.25">
      <c r="O1404" s="6" t="s">
        <v>2509</v>
      </c>
      <c r="P1404" s="6">
        <v>2023</v>
      </c>
    </row>
    <row r="1405" spans="15:16" x14ac:dyDescent="0.25">
      <c r="O1405" s="6" t="s">
        <v>71</v>
      </c>
      <c r="P1405" s="6">
        <v>2023</v>
      </c>
    </row>
    <row r="1406" spans="15:16" x14ac:dyDescent="0.25">
      <c r="O1406" s="6" t="s">
        <v>736</v>
      </c>
      <c r="P1406" s="6">
        <v>2023</v>
      </c>
    </row>
    <row r="1407" spans="15:16" x14ac:dyDescent="0.25">
      <c r="O1407" s="6" t="s">
        <v>1380</v>
      </c>
      <c r="P1407" s="6">
        <v>2023</v>
      </c>
    </row>
    <row r="1408" spans="15:16" x14ac:dyDescent="0.25">
      <c r="O1408" s="6" t="s">
        <v>1305</v>
      </c>
      <c r="P1408" s="6">
        <v>2023</v>
      </c>
    </row>
    <row r="1409" spans="15:16" x14ac:dyDescent="0.25">
      <c r="O1409" s="6" t="s">
        <v>1887</v>
      </c>
      <c r="P1409" s="6">
        <v>2023</v>
      </c>
    </row>
    <row r="1410" spans="15:16" x14ac:dyDescent="0.25">
      <c r="O1410" s="6" t="s">
        <v>2512</v>
      </c>
      <c r="P1410" s="6">
        <v>2023</v>
      </c>
    </row>
    <row r="1411" spans="15:16" x14ac:dyDescent="0.25">
      <c r="O1411" s="6" t="s">
        <v>2176</v>
      </c>
      <c r="P1411" s="6">
        <v>2023</v>
      </c>
    </row>
    <row r="1412" spans="15:16" x14ac:dyDescent="0.25">
      <c r="O1412" s="6" t="s">
        <v>1106</v>
      </c>
      <c r="P1412" s="6">
        <v>2023</v>
      </c>
    </row>
    <row r="1413" spans="15:16" x14ac:dyDescent="0.25">
      <c r="O1413" s="6" t="s">
        <v>585</v>
      </c>
      <c r="P1413" s="6">
        <v>2023</v>
      </c>
    </row>
    <row r="1414" spans="15:16" x14ac:dyDescent="0.25">
      <c r="O1414" s="6" t="s">
        <v>258</v>
      </c>
      <c r="P1414" s="6">
        <v>2023</v>
      </c>
    </row>
    <row r="1415" spans="15:16" x14ac:dyDescent="0.25">
      <c r="O1415" s="6" t="s">
        <v>1079</v>
      </c>
      <c r="P1415" s="6">
        <v>2023</v>
      </c>
    </row>
    <row r="1416" spans="15:16" x14ac:dyDescent="0.25">
      <c r="O1416" s="6" t="s">
        <v>1069</v>
      </c>
      <c r="P1416" s="6">
        <v>2023</v>
      </c>
    </row>
    <row r="1417" spans="15:16" x14ac:dyDescent="0.25">
      <c r="O1417" s="6" t="s">
        <v>1968</v>
      </c>
      <c r="P1417" s="6">
        <v>2023</v>
      </c>
    </row>
    <row r="1418" spans="15:16" x14ac:dyDescent="0.25">
      <c r="O1418" s="6" t="s">
        <v>535</v>
      </c>
      <c r="P1418" s="6">
        <v>2023</v>
      </c>
    </row>
    <row r="1419" spans="15:16" x14ac:dyDescent="0.25">
      <c r="O1419" s="6" t="s">
        <v>1072</v>
      </c>
      <c r="P1419" s="6">
        <v>2023</v>
      </c>
    </row>
    <row r="1420" spans="15:16" x14ac:dyDescent="0.25">
      <c r="O1420" s="6" t="s">
        <v>1394</v>
      </c>
      <c r="P1420" s="6">
        <v>2023</v>
      </c>
    </row>
    <row r="1421" spans="15:16" x14ac:dyDescent="0.25">
      <c r="O1421" s="6" t="s">
        <v>2520</v>
      </c>
      <c r="P1421" s="6">
        <v>2023</v>
      </c>
    </row>
    <row r="1422" spans="15:16" x14ac:dyDescent="0.25">
      <c r="O1422" s="6" t="s">
        <v>985</v>
      </c>
      <c r="P1422" s="6">
        <v>2023</v>
      </c>
    </row>
    <row r="1423" spans="15:16" x14ac:dyDescent="0.25">
      <c r="O1423" s="6" t="s">
        <v>1385</v>
      </c>
      <c r="P1423" s="6">
        <v>2023</v>
      </c>
    </row>
    <row r="1424" spans="15:16" x14ac:dyDescent="0.25">
      <c r="O1424" s="6" t="s">
        <v>679</v>
      </c>
      <c r="P1424" s="6">
        <v>2023</v>
      </c>
    </row>
    <row r="1425" spans="15:16" x14ac:dyDescent="0.25">
      <c r="O1425" s="6" t="s">
        <v>994</v>
      </c>
      <c r="P1425" s="6">
        <v>2023</v>
      </c>
    </row>
    <row r="1426" spans="15:16" x14ac:dyDescent="0.25">
      <c r="O1426" s="6" t="s">
        <v>1780</v>
      </c>
      <c r="P1426" s="6">
        <v>2023</v>
      </c>
    </row>
    <row r="1427" spans="15:16" x14ac:dyDescent="0.25">
      <c r="O1427" s="6" t="s">
        <v>1659</v>
      </c>
      <c r="P1427" s="6">
        <v>2023</v>
      </c>
    </row>
    <row r="1428" spans="15:16" x14ac:dyDescent="0.25">
      <c r="O1428" s="6" t="s">
        <v>1570</v>
      </c>
      <c r="P1428" s="6">
        <v>2023</v>
      </c>
    </row>
    <row r="1429" spans="15:16" x14ac:dyDescent="0.25">
      <c r="O1429" s="6" t="s">
        <v>630</v>
      </c>
      <c r="P1429" s="6">
        <v>2023</v>
      </c>
    </row>
    <row r="1430" spans="15:16" x14ac:dyDescent="0.25">
      <c r="O1430" s="6" t="s">
        <v>1373</v>
      </c>
      <c r="P1430" s="6">
        <v>2023</v>
      </c>
    </row>
    <row r="1431" spans="15:16" x14ac:dyDescent="0.25">
      <c r="O1431" s="6" t="s">
        <v>11</v>
      </c>
      <c r="P1431" s="6">
        <v>2023</v>
      </c>
    </row>
    <row r="1432" spans="15:16" x14ac:dyDescent="0.25">
      <c r="O1432" s="6" t="s">
        <v>206</v>
      </c>
      <c r="P1432" s="6">
        <v>2023</v>
      </c>
    </row>
    <row r="1433" spans="15:16" x14ac:dyDescent="0.25">
      <c r="O1433" s="6" t="s">
        <v>2413</v>
      </c>
      <c r="P1433" s="6">
        <v>2023</v>
      </c>
    </row>
    <row r="1434" spans="15:16" x14ac:dyDescent="0.25">
      <c r="O1434" s="6" t="s">
        <v>1428</v>
      </c>
      <c r="P1434" s="6">
        <v>2023</v>
      </c>
    </row>
    <row r="1435" spans="15:16" x14ac:dyDescent="0.25">
      <c r="O1435" s="6" t="s">
        <v>195</v>
      </c>
      <c r="P1435" s="6">
        <v>2023</v>
      </c>
    </row>
    <row r="1436" spans="15:16" x14ac:dyDescent="0.25">
      <c r="O1436" s="6" t="s">
        <v>470</v>
      </c>
      <c r="P1436" s="6">
        <v>2023</v>
      </c>
    </row>
    <row r="1437" spans="15:16" x14ac:dyDescent="0.25">
      <c r="O1437" s="6" t="s">
        <v>1007</v>
      </c>
      <c r="P1437" s="6">
        <v>2023</v>
      </c>
    </row>
    <row r="1438" spans="15:16" x14ac:dyDescent="0.25">
      <c r="O1438" s="6" t="s">
        <v>1288</v>
      </c>
      <c r="P1438" s="6">
        <v>2023</v>
      </c>
    </row>
    <row r="1439" spans="15:16" x14ac:dyDescent="0.25">
      <c r="O1439" s="6" t="s">
        <v>734</v>
      </c>
      <c r="P1439" s="6">
        <v>2023</v>
      </c>
    </row>
    <row r="1440" spans="15:16" x14ac:dyDescent="0.25">
      <c r="O1440" s="6" t="s">
        <v>316</v>
      </c>
      <c r="P1440" s="6">
        <v>2023</v>
      </c>
    </row>
    <row r="1441" spans="15:16" x14ac:dyDescent="0.25">
      <c r="O1441" s="6" t="s">
        <v>1519</v>
      </c>
      <c r="P1441" s="6">
        <v>2023</v>
      </c>
    </row>
    <row r="1442" spans="15:16" x14ac:dyDescent="0.25">
      <c r="O1442" s="6" t="s">
        <v>445</v>
      </c>
      <c r="P1442" s="6">
        <v>2023</v>
      </c>
    </row>
    <row r="1443" spans="15:16" x14ac:dyDescent="0.25">
      <c r="O1443" s="6" t="s">
        <v>1654</v>
      </c>
      <c r="P1443" s="6">
        <v>2023</v>
      </c>
    </row>
    <row r="1444" spans="15:16" x14ac:dyDescent="0.25">
      <c r="O1444" s="6" t="s">
        <v>214</v>
      </c>
      <c r="P1444" s="6">
        <v>2023</v>
      </c>
    </row>
    <row r="1445" spans="15:16" x14ac:dyDescent="0.25">
      <c r="O1445" s="6" t="s">
        <v>321</v>
      </c>
      <c r="P1445" s="6">
        <v>2023</v>
      </c>
    </row>
    <row r="1446" spans="15:16" x14ac:dyDescent="0.25">
      <c r="O1446" s="6" t="s">
        <v>2528</v>
      </c>
      <c r="P1446" s="6">
        <v>2023</v>
      </c>
    </row>
    <row r="1447" spans="15:16" x14ac:dyDescent="0.25">
      <c r="O1447" s="6" t="s">
        <v>1773</v>
      </c>
      <c r="P1447" s="6">
        <v>2023</v>
      </c>
    </row>
    <row r="1448" spans="15:16" x14ac:dyDescent="0.25">
      <c r="O1448" s="6" t="s">
        <v>1468</v>
      </c>
      <c r="P1448" s="6">
        <v>2023</v>
      </c>
    </row>
    <row r="1449" spans="15:16" x14ac:dyDescent="0.25">
      <c r="O1449" s="6" t="s">
        <v>1407</v>
      </c>
      <c r="P1449" s="6">
        <v>2023</v>
      </c>
    </row>
    <row r="1450" spans="15:16" x14ac:dyDescent="0.25">
      <c r="O1450" s="6" t="s">
        <v>1014</v>
      </c>
      <c r="P1450" s="6">
        <v>2023</v>
      </c>
    </row>
    <row r="1451" spans="15:16" x14ac:dyDescent="0.25">
      <c r="O1451" s="6" t="s">
        <v>248</v>
      </c>
      <c r="P1451" s="6">
        <v>2023</v>
      </c>
    </row>
    <row r="1452" spans="15:16" x14ac:dyDescent="0.25">
      <c r="O1452" s="6" t="s">
        <v>2530</v>
      </c>
      <c r="P1452" s="6">
        <v>2023</v>
      </c>
    </row>
    <row r="1453" spans="15:16" x14ac:dyDescent="0.25">
      <c r="O1453" s="6" t="s">
        <v>912</v>
      </c>
      <c r="P1453" s="6">
        <v>2023</v>
      </c>
    </row>
    <row r="1454" spans="15:16" x14ac:dyDescent="0.25">
      <c r="O1454" s="6" t="s">
        <v>382</v>
      </c>
      <c r="P1454" s="6">
        <v>2023</v>
      </c>
    </row>
    <row r="1455" spans="15:16" x14ac:dyDescent="0.25">
      <c r="O1455" s="6" t="s">
        <v>525</v>
      </c>
      <c r="P1455" s="6">
        <v>2023</v>
      </c>
    </row>
    <row r="1456" spans="15:16" x14ac:dyDescent="0.25">
      <c r="O1456" s="6" t="s">
        <v>868</v>
      </c>
      <c r="P1456" s="6">
        <v>2023</v>
      </c>
    </row>
    <row r="1457" spans="15:16" x14ac:dyDescent="0.25">
      <c r="O1457" s="6" t="s">
        <v>1477</v>
      </c>
      <c r="P1457" s="6">
        <v>2023</v>
      </c>
    </row>
    <row r="1458" spans="15:16" x14ac:dyDescent="0.25">
      <c r="O1458" s="6" t="s">
        <v>1057</v>
      </c>
      <c r="P1458" s="6">
        <v>2023</v>
      </c>
    </row>
    <row r="1459" spans="15:16" x14ac:dyDescent="0.25">
      <c r="O1459" s="6" t="s">
        <v>1785</v>
      </c>
      <c r="P1459" s="6">
        <v>2023</v>
      </c>
    </row>
    <row r="1460" spans="15:16" x14ac:dyDescent="0.25">
      <c r="O1460" s="6" t="s">
        <v>1753</v>
      </c>
      <c r="P1460" s="6">
        <v>2023</v>
      </c>
    </row>
    <row r="1461" spans="15:16" x14ac:dyDescent="0.25">
      <c r="O1461" s="6" t="s">
        <v>2300</v>
      </c>
      <c r="P1461" s="6">
        <v>2023</v>
      </c>
    </row>
    <row r="1462" spans="15:16" x14ac:dyDescent="0.25">
      <c r="O1462" s="6" t="s">
        <v>2536</v>
      </c>
      <c r="P1462" s="6">
        <v>2023</v>
      </c>
    </row>
    <row r="1463" spans="15:16" x14ac:dyDescent="0.25">
      <c r="O1463" s="6" t="s">
        <v>659</v>
      </c>
      <c r="P1463" s="6">
        <v>2023</v>
      </c>
    </row>
    <row r="1464" spans="15:16" x14ac:dyDescent="0.25">
      <c r="O1464" s="6" t="s">
        <v>601</v>
      </c>
      <c r="P1464" s="6">
        <v>2023</v>
      </c>
    </row>
    <row r="1465" spans="15:16" x14ac:dyDescent="0.25">
      <c r="O1465" s="6" t="s">
        <v>1537</v>
      </c>
      <c r="P1465" s="6">
        <v>2023</v>
      </c>
    </row>
    <row r="1466" spans="15:16" x14ac:dyDescent="0.25">
      <c r="O1466" s="6" t="s">
        <v>973</v>
      </c>
      <c r="P1466" s="6">
        <v>2023</v>
      </c>
    </row>
    <row r="1467" spans="15:16" x14ac:dyDescent="0.25">
      <c r="O1467" s="6" t="s">
        <v>1198</v>
      </c>
      <c r="P1467" s="6">
        <v>2023</v>
      </c>
    </row>
    <row r="1468" spans="15:16" x14ac:dyDescent="0.25">
      <c r="O1468" s="6" t="s">
        <v>1244</v>
      </c>
      <c r="P1468" s="6">
        <v>2023</v>
      </c>
    </row>
    <row r="1469" spans="15:16" x14ac:dyDescent="0.25">
      <c r="O1469" s="6" t="s">
        <v>2090</v>
      </c>
      <c r="P1469" s="6">
        <v>2023</v>
      </c>
    </row>
    <row r="1470" spans="15:16" x14ac:dyDescent="0.25">
      <c r="O1470" s="6" t="s">
        <v>607</v>
      </c>
      <c r="P1470" s="6">
        <v>2023</v>
      </c>
    </row>
    <row r="1471" spans="15:16" x14ac:dyDescent="0.25">
      <c r="O1471" s="6" t="s">
        <v>716</v>
      </c>
      <c r="P1471" s="6">
        <v>2023</v>
      </c>
    </row>
    <row r="1472" spans="15:16" x14ac:dyDescent="0.25">
      <c r="O1472" s="6" t="s">
        <v>282</v>
      </c>
      <c r="P1472" s="6">
        <v>2023</v>
      </c>
    </row>
    <row r="1473" spans="15:16" x14ac:dyDescent="0.25">
      <c r="O1473" s="6" t="s">
        <v>1868</v>
      </c>
      <c r="P1473" s="6">
        <v>2023</v>
      </c>
    </row>
    <row r="1474" spans="15:16" x14ac:dyDescent="0.25">
      <c r="O1474" s="6" t="s">
        <v>2539</v>
      </c>
      <c r="P1474" s="6">
        <v>2023</v>
      </c>
    </row>
    <row r="1475" spans="15:16" x14ac:dyDescent="0.25">
      <c r="O1475" s="6" t="s">
        <v>2542</v>
      </c>
      <c r="P1475" s="6">
        <v>2023</v>
      </c>
    </row>
    <row r="1476" spans="15:16" x14ac:dyDescent="0.25">
      <c r="O1476" s="6" t="s">
        <v>1179</v>
      </c>
      <c r="P1476" s="6">
        <v>2023</v>
      </c>
    </row>
    <row r="1477" spans="15:16" x14ac:dyDescent="0.25">
      <c r="O1477" s="6" t="s">
        <v>2543</v>
      </c>
      <c r="P1477" s="6">
        <v>2023</v>
      </c>
    </row>
    <row r="1478" spans="15:16" x14ac:dyDescent="0.25">
      <c r="O1478" s="6" t="s">
        <v>648</v>
      </c>
      <c r="P1478" s="6">
        <v>2023</v>
      </c>
    </row>
    <row r="1479" spans="15:16" x14ac:dyDescent="0.25">
      <c r="O1479" s="6" t="s">
        <v>1473</v>
      </c>
      <c r="P1479" s="6">
        <v>2023</v>
      </c>
    </row>
    <row r="1480" spans="15:16" x14ac:dyDescent="0.25">
      <c r="O1480" s="6" t="s">
        <v>1586</v>
      </c>
      <c r="P1480" s="6">
        <v>2023</v>
      </c>
    </row>
    <row r="1481" spans="15:16" x14ac:dyDescent="0.25">
      <c r="O1481" s="6" t="s">
        <v>2039</v>
      </c>
      <c r="P1481" s="6">
        <v>2023</v>
      </c>
    </row>
    <row r="1482" spans="15:16" x14ac:dyDescent="0.25">
      <c r="O1482" s="6" t="s">
        <v>452</v>
      </c>
      <c r="P1482" s="6">
        <v>2023</v>
      </c>
    </row>
    <row r="1483" spans="15:16" x14ac:dyDescent="0.25">
      <c r="O1483" s="6" t="s">
        <v>1337</v>
      </c>
      <c r="P1483" s="6">
        <v>2023</v>
      </c>
    </row>
    <row r="1484" spans="15:16" x14ac:dyDescent="0.25">
      <c r="O1484" s="6" t="s">
        <v>60</v>
      </c>
      <c r="P1484" s="6">
        <v>2023</v>
      </c>
    </row>
    <row r="1485" spans="15:16" x14ac:dyDescent="0.25">
      <c r="O1485" s="6" t="s">
        <v>2546</v>
      </c>
      <c r="P1485" s="6">
        <v>2023</v>
      </c>
    </row>
    <row r="1486" spans="15:16" x14ac:dyDescent="0.25">
      <c r="O1486" s="6" t="s">
        <v>2190</v>
      </c>
      <c r="P1486" s="6">
        <v>2023</v>
      </c>
    </row>
    <row r="1487" spans="15:16" x14ac:dyDescent="0.25">
      <c r="O1487" s="6" t="s">
        <v>1142</v>
      </c>
      <c r="P1487" s="6">
        <v>2023</v>
      </c>
    </row>
    <row r="1488" spans="15:16" x14ac:dyDescent="0.25">
      <c r="O1488" s="6" t="s">
        <v>953</v>
      </c>
      <c r="P1488" s="6">
        <v>2023</v>
      </c>
    </row>
    <row r="1489" spans="15:16" x14ac:dyDescent="0.25">
      <c r="O1489" s="6" t="s">
        <v>578</v>
      </c>
      <c r="P1489" s="6">
        <v>2023</v>
      </c>
    </row>
    <row r="1490" spans="15:16" x14ac:dyDescent="0.25">
      <c r="O1490" s="6" t="s">
        <v>2550</v>
      </c>
      <c r="P1490" s="6">
        <v>2023</v>
      </c>
    </row>
    <row r="1491" spans="15:16" x14ac:dyDescent="0.25">
      <c r="O1491" s="6" t="s">
        <v>893</v>
      </c>
      <c r="P1491" s="6">
        <v>2023</v>
      </c>
    </row>
    <row r="1492" spans="15:16" x14ac:dyDescent="0.25">
      <c r="O1492" s="6" t="s">
        <v>1879</v>
      </c>
      <c r="P1492" s="6">
        <v>2023</v>
      </c>
    </row>
    <row r="1493" spans="15:16" x14ac:dyDescent="0.25">
      <c r="O1493" s="6" t="s">
        <v>1939</v>
      </c>
      <c r="P1493" s="6">
        <v>2023</v>
      </c>
    </row>
    <row r="1494" spans="15:16" x14ac:dyDescent="0.25">
      <c r="O1494" s="6" t="s">
        <v>2552</v>
      </c>
      <c r="P1494" s="6">
        <v>2023</v>
      </c>
    </row>
    <row r="1495" spans="15:16" x14ac:dyDescent="0.25">
      <c r="O1495" s="6" t="s">
        <v>1487</v>
      </c>
      <c r="P1495" s="6">
        <v>2023</v>
      </c>
    </row>
    <row r="1496" spans="15:16" x14ac:dyDescent="0.25">
      <c r="O1496" s="6" t="s">
        <v>153</v>
      </c>
      <c r="P1496" s="6">
        <v>2023</v>
      </c>
    </row>
    <row r="1497" spans="15:16" x14ac:dyDescent="0.25">
      <c r="O1497" s="6" t="s">
        <v>569</v>
      </c>
      <c r="P1497" s="6">
        <v>2023</v>
      </c>
    </row>
    <row r="1498" spans="15:16" x14ac:dyDescent="0.25">
      <c r="O1498" s="6" t="s">
        <v>1557</v>
      </c>
      <c r="P1498" s="6">
        <v>2023</v>
      </c>
    </row>
    <row r="1499" spans="15:16" x14ac:dyDescent="0.25">
      <c r="O1499" s="6" t="s">
        <v>1140</v>
      </c>
      <c r="P1499" s="6">
        <v>2023</v>
      </c>
    </row>
    <row r="1500" spans="15:16" x14ac:dyDescent="0.25">
      <c r="O1500" s="6" t="s">
        <v>2207</v>
      </c>
      <c r="P1500" s="6">
        <v>2023</v>
      </c>
    </row>
    <row r="1501" spans="15:16" x14ac:dyDescent="0.25">
      <c r="O1501" s="6" t="s">
        <v>2102</v>
      </c>
      <c r="P1501" s="6">
        <v>2023</v>
      </c>
    </row>
    <row r="1502" spans="15:16" x14ac:dyDescent="0.25">
      <c r="O1502" s="6" t="s">
        <v>1805</v>
      </c>
      <c r="P1502" s="6">
        <v>2023</v>
      </c>
    </row>
    <row r="1503" spans="15:16" x14ac:dyDescent="0.25">
      <c r="O1503" s="6" t="s">
        <v>1844</v>
      </c>
      <c r="P1503" s="6">
        <v>2023</v>
      </c>
    </row>
    <row r="1504" spans="15:16" x14ac:dyDescent="0.25">
      <c r="O1504" s="6" t="s">
        <v>467</v>
      </c>
      <c r="P1504" s="6">
        <v>2023</v>
      </c>
    </row>
    <row r="1505" spans="15:16" x14ac:dyDescent="0.25">
      <c r="O1505" s="6" t="s">
        <v>1686</v>
      </c>
      <c r="P1505" s="6">
        <v>2023</v>
      </c>
    </row>
    <row r="1506" spans="15:16" x14ac:dyDescent="0.25">
      <c r="O1506" s="6" t="s">
        <v>102</v>
      </c>
      <c r="P1506" s="6">
        <v>2023</v>
      </c>
    </row>
    <row r="1507" spans="15:16" x14ac:dyDescent="0.25">
      <c r="O1507" s="6" t="s">
        <v>1671</v>
      </c>
      <c r="P1507" s="6">
        <v>2023</v>
      </c>
    </row>
    <row r="1508" spans="15:16" x14ac:dyDescent="0.25">
      <c r="O1508" s="6" t="s">
        <v>464</v>
      </c>
      <c r="P1508" s="6">
        <v>2023</v>
      </c>
    </row>
    <row r="1509" spans="15:16" x14ac:dyDescent="0.25">
      <c r="O1509" s="6" t="s">
        <v>1005</v>
      </c>
      <c r="P1509" s="6">
        <v>2023</v>
      </c>
    </row>
    <row r="1510" spans="15:16" x14ac:dyDescent="0.25">
      <c r="O1510" s="6" t="s">
        <v>2558</v>
      </c>
      <c r="P1510" s="6">
        <v>2023</v>
      </c>
    </row>
    <row r="1511" spans="15:16" x14ac:dyDescent="0.25">
      <c r="O1511" s="6" t="s">
        <v>2119</v>
      </c>
      <c r="P1511" s="6">
        <v>2023</v>
      </c>
    </row>
    <row r="1512" spans="15:16" x14ac:dyDescent="0.25">
      <c r="O1512" s="6" t="s">
        <v>1633</v>
      </c>
      <c r="P1512" s="6">
        <v>2023</v>
      </c>
    </row>
    <row r="1513" spans="15:16" x14ac:dyDescent="0.25">
      <c r="O1513" s="6" t="s">
        <v>1216</v>
      </c>
      <c r="P1513" s="6">
        <v>2023</v>
      </c>
    </row>
    <row r="1514" spans="15:16" x14ac:dyDescent="0.25">
      <c r="O1514" s="6" t="s">
        <v>2560</v>
      </c>
      <c r="P1514" s="6">
        <v>2023</v>
      </c>
    </row>
    <row r="1515" spans="15:16" x14ac:dyDescent="0.25">
      <c r="O1515" s="6" t="s">
        <v>435</v>
      </c>
      <c r="P1515" s="6">
        <v>2023</v>
      </c>
    </row>
    <row r="1516" spans="15:16" x14ac:dyDescent="0.25">
      <c r="O1516" s="6" t="s">
        <v>1078</v>
      </c>
      <c r="P1516" s="6">
        <v>2023</v>
      </c>
    </row>
    <row r="1517" spans="15:16" x14ac:dyDescent="0.25">
      <c r="O1517" s="6" t="s">
        <v>63</v>
      </c>
      <c r="P1517" s="6">
        <v>2023</v>
      </c>
    </row>
    <row r="1518" spans="15:16" x14ac:dyDescent="0.25">
      <c r="O1518" s="6" t="s">
        <v>2103</v>
      </c>
      <c r="P1518" s="6">
        <v>2023</v>
      </c>
    </row>
    <row r="1519" spans="15:16" x14ac:dyDescent="0.25">
      <c r="O1519" s="6" t="s">
        <v>841</v>
      </c>
      <c r="P1519" s="6">
        <v>2023</v>
      </c>
    </row>
    <row r="1520" spans="15:16" x14ac:dyDescent="0.25">
      <c r="O1520" s="6" t="s">
        <v>1336</v>
      </c>
      <c r="P1520" s="6">
        <v>2023</v>
      </c>
    </row>
    <row r="1521" spans="15:16" x14ac:dyDescent="0.25">
      <c r="O1521" s="6" t="s">
        <v>965</v>
      </c>
      <c r="P1521" s="6">
        <v>2023</v>
      </c>
    </row>
    <row r="1522" spans="15:16" x14ac:dyDescent="0.25">
      <c r="O1522" s="6" t="s">
        <v>2296</v>
      </c>
      <c r="P1522" s="6">
        <v>2023</v>
      </c>
    </row>
    <row r="1523" spans="15:16" x14ac:dyDescent="0.25">
      <c r="O1523" s="6" t="s">
        <v>2383</v>
      </c>
      <c r="P1523" s="6">
        <v>2023</v>
      </c>
    </row>
    <row r="1524" spans="15:16" x14ac:dyDescent="0.25">
      <c r="O1524" s="6" t="s">
        <v>1048</v>
      </c>
      <c r="P1524" s="6">
        <v>2023</v>
      </c>
    </row>
    <row r="1525" spans="15:16" x14ac:dyDescent="0.25">
      <c r="O1525" s="6" t="s">
        <v>598</v>
      </c>
      <c r="P1525" s="6">
        <v>2023</v>
      </c>
    </row>
    <row r="1526" spans="15:16" x14ac:dyDescent="0.25">
      <c r="O1526" s="6" t="s">
        <v>1922</v>
      </c>
      <c r="P1526" s="6">
        <v>2023</v>
      </c>
    </row>
    <row r="1527" spans="15:16" x14ac:dyDescent="0.25">
      <c r="O1527" s="6" t="s">
        <v>863</v>
      </c>
      <c r="P1527" s="6">
        <v>2023</v>
      </c>
    </row>
    <row r="1528" spans="15:16" x14ac:dyDescent="0.25">
      <c r="O1528" s="6" t="s">
        <v>1799</v>
      </c>
      <c r="P1528" s="6">
        <v>2023</v>
      </c>
    </row>
    <row r="1529" spans="15:16" x14ac:dyDescent="0.25">
      <c r="O1529" s="6" t="s">
        <v>204</v>
      </c>
      <c r="P1529" s="6">
        <v>2023</v>
      </c>
    </row>
    <row r="1530" spans="15:16" x14ac:dyDescent="0.25">
      <c r="O1530" s="6" t="s">
        <v>1795</v>
      </c>
      <c r="P1530" s="6">
        <v>2023</v>
      </c>
    </row>
    <row r="1531" spans="15:16" x14ac:dyDescent="0.25">
      <c r="O1531" s="6" t="s">
        <v>1175</v>
      </c>
      <c r="P1531" s="6">
        <v>2023</v>
      </c>
    </row>
    <row r="1532" spans="15:16" x14ac:dyDescent="0.25">
      <c r="O1532" s="6" t="s">
        <v>556</v>
      </c>
      <c r="P1532" s="6">
        <v>2023</v>
      </c>
    </row>
    <row r="1533" spans="15:16" x14ac:dyDescent="0.25">
      <c r="O1533" s="6" t="s">
        <v>359</v>
      </c>
      <c r="P1533" s="6">
        <v>2023</v>
      </c>
    </row>
    <row r="1534" spans="15:16" x14ac:dyDescent="0.25">
      <c r="O1534" s="6" t="s">
        <v>2023</v>
      </c>
      <c r="P1534" s="6">
        <v>2023</v>
      </c>
    </row>
    <row r="1535" spans="15:16" x14ac:dyDescent="0.25">
      <c r="O1535" s="6" t="s">
        <v>1552</v>
      </c>
      <c r="P1535" s="6">
        <v>2023</v>
      </c>
    </row>
    <row r="1536" spans="15:16" x14ac:dyDescent="0.25">
      <c r="O1536" s="6" t="s">
        <v>2139</v>
      </c>
      <c r="P1536" s="6">
        <v>2023</v>
      </c>
    </row>
    <row r="1537" spans="15:16" x14ac:dyDescent="0.25">
      <c r="O1537" s="6" t="s">
        <v>773</v>
      </c>
      <c r="P1537" s="6">
        <v>2023</v>
      </c>
    </row>
    <row r="1538" spans="15:16" x14ac:dyDescent="0.25">
      <c r="O1538" s="6" t="s">
        <v>2566</v>
      </c>
      <c r="P1538" s="6">
        <v>2023</v>
      </c>
    </row>
    <row r="1539" spans="15:16" x14ac:dyDescent="0.25">
      <c r="O1539" s="6" t="s">
        <v>750</v>
      </c>
      <c r="P1539" s="6">
        <v>2023</v>
      </c>
    </row>
    <row r="1540" spans="15:16" x14ac:dyDescent="0.25">
      <c r="O1540" s="6" t="s">
        <v>1440</v>
      </c>
      <c r="P1540" s="6">
        <v>2023</v>
      </c>
    </row>
    <row r="1541" spans="15:16" x14ac:dyDescent="0.25">
      <c r="O1541" s="6" t="s">
        <v>500</v>
      </c>
      <c r="P1541" s="6">
        <v>2023</v>
      </c>
    </row>
    <row r="1542" spans="15:16" x14ac:dyDescent="0.25">
      <c r="O1542" s="6" t="s">
        <v>691</v>
      </c>
      <c r="P1542" s="6">
        <v>2023</v>
      </c>
    </row>
    <row r="1543" spans="15:16" x14ac:dyDescent="0.25">
      <c r="O1543" s="6" t="s">
        <v>614</v>
      </c>
      <c r="P1543" s="6">
        <v>2023</v>
      </c>
    </row>
    <row r="1544" spans="15:16" x14ac:dyDescent="0.25">
      <c r="O1544" s="6" t="s">
        <v>1223</v>
      </c>
      <c r="P1544" s="6">
        <v>2023</v>
      </c>
    </row>
    <row r="1545" spans="15:16" x14ac:dyDescent="0.25">
      <c r="O1545" s="6" t="s">
        <v>2044</v>
      </c>
      <c r="P1545" s="6">
        <v>2023</v>
      </c>
    </row>
    <row r="1546" spans="15:16" x14ac:dyDescent="0.25">
      <c r="O1546" s="6" t="s">
        <v>1163</v>
      </c>
      <c r="P1546" s="6">
        <v>2023</v>
      </c>
    </row>
    <row r="1547" spans="15:16" x14ac:dyDescent="0.25">
      <c r="O1547" s="6" t="s">
        <v>1928</v>
      </c>
      <c r="P1547" s="6">
        <v>2023</v>
      </c>
    </row>
    <row r="1548" spans="15:16" x14ac:dyDescent="0.25">
      <c r="O1548" s="6" t="s">
        <v>2085</v>
      </c>
      <c r="P1548" s="6">
        <v>2023</v>
      </c>
    </row>
    <row r="1549" spans="15:16" x14ac:dyDescent="0.25">
      <c r="O1549" s="6" t="s">
        <v>227</v>
      </c>
      <c r="P1549" s="6">
        <v>2023</v>
      </c>
    </row>
    <row r="1550" spans="15:16" x14ac:dyDescent="0.25">
      <c r="O1550" s="6" t="s">
        <v>1559</v>
      </c>
      <c r="P1550" s="6">
        <v>2023</v>
      </c>
    </row>
    <row r="1551" spans="15:16" x14ac:dyDescent="0.25">
      <c r="O1551" s="6" t="s">
        <v>489</v>
      </c>
      <c r="P1551" s="6">
        <v>2023</v>
      </c>
    </row>
    <row r="1552" spans="15:16" x14ac:dyDescent="0.25">
      <c r="O1552" s="6" t="s">
        <v>241</v>
      </c>
      <c r="P1552" s="6">
        <v>2023</v>
      </c>
    </row>
    <row r="1553" spans="15:16" x14ac:dyDescent="0.25">
      <c r="O1553" s="6" t="s">
        <v>307</v>
      </c>
      <c r="P1553" s="6">
        <v>2023</v>
      </c>
    </row>
    <row r="1554" spans="15:16" x14ac:dyDescent="0.25">
      <c r="O1554" s="6" t="s">
        <v>1044</v>
      </c>
      <c r="P1554" s="6">
        <v>2023</v>
      </c>
    </row>
    <row r="1555" spans="15:16" x14ac:dyDescent="0.25">
      <c r="O1555" s="6" t="s">
        <v>1616</v>
      </c>
      <c r="P1555" s="6">
        <v>2023</v>
      </c>
    </row>
    <row r="1556" spans="15:16" x14ac:dyDescent="0.25">
      <c r="O1556" s="6" t="s">
        <v>744</v>
      </c>
      <c r="P1556" s="6">
        <v>2023</v>
      </c>
    </row>
    <row r="1557" spans="15:16" x14ac:dyDescent="0.25">
      <c r="O1557" s="6" t="s">
        <v>2575</v>
      </c>
      <c r="P1557" s="6">
        <v>2023</v>
      </c>
    </row>
    <row r="1558" spans="15:16" x14ac:dyDescent="0.25">
      <c r="O1558" s="6" t="s">
        <v>1540</v>
      </c>
      <c r="P1558" s="6">
        <v>2023</v>
      </c>
    </row>
    <row r="1559" spans="15:16" x14ac:dyDescent="0.25">
      <c r="O1559" s="6" t="s">
        <v>2321</v>
      </c>
      <c r="P1559" s="6">
        <v>2023</v>
      </c>
    </row>
    <row r="1560" spans="15:16" x14ac:dyDescent="0.25">
      <c r="O1560" s="6" t="s">
        <v>975</v>
      </c>
      <c r="P1560" s="6">
        <v>2023</v>
      </c>
    </row>
    <row r="1561" spans="15:16" x14ac:dyDescent="0.25">
      <c r="O1561" s="6" t="s">
        <v>1674</v>
      </c>
      <c r="P1561" s="6">
        <v>2023</v>
      </c>
    </row>
    <row r="1562" spans="15:16" x14ac:dyDescent="0.25">
      <c r="O1562" s="6" t="s">
        <v>1824</v>
      </c>
      <c r="P1562" s="6">
        <v>2023</v>
      </c>
    </row>
    <row r="1563" spans="15:16" x14ac:dyDescent="0.25">
      <c r="O1563" s="6" t="s">
        <v>1645</v>
      </c>
      <c r="P1563" s="6">
        <v>2023</v>
      </c>
    </row>
    <row r="1564" spans="15:16" x14ac:dyDescent="0.25">
      <c r="O1564" s="6" t="s">
        <v>2380</v>
      </c>
      <c r="P1564" s="6">
        <v>2023</v>
      </c>
    </row>
    <row r="1565" spans="15:16" x14ac:dyDescent="0.25">
      <c r="O1565" s="6" t="s">
        <v>1499</v>
      </c>
      <c r="P1565" s="6">
        <v>2023</v>
      </c>
    </row>
    <row r="1566" spans="15:16" x14ac:dyDescent="0.25">
      <c r="O1566" s="6" t="s">
        <v>412</v>
      </c>
      <c r="P1566" s="6">
        <v>2023</v>
      </c>
    </row>
    <row r="1567" spans="15:16" x14ac:dyDescent="0.25">
      <c r="O1567" s="6" t="s">
        <v>357</v>
      </c>
      <c r="P1567" s="6">
        <v>2023</v>
      </c>
    </row>
    <row r="1568" spans="15:16" x14ac:dyDescent="0.25">
      <c r="O1568" s="6" t="s">
        <v>2580</v>
      </c>
      <c r="P1568" s="6">
        <v>2023</v>
      </c>
    </row>
    <row r="1569" spans="15:16" x14ac:dyDescent="0.25">
      <c r="O1569" s="6" t="s">
        <v>2582</v>
      </c>
      <c r="P1569" s="6">
        <v>2023</v>
      </c>
    </row>
    <row r="1570" spans="15:16" x14ac:dyDescent="0.25">
      <c r="O1570" s="6" t="s">
        <v>1783</v>
      </c>
      <c r="P1570" s="6">
        <v>2023</v>
      </c>
    </row>
    <row r="1571" spans="15:16" x14ac:dyDescent="0.25">
      <c r="O1571" s="6" t="s">
        <v>1095</v>
      </c>
      <c r="P1571" s="6">
        <v>2023</v>
      </c>
    </row>
    <row r="1572" spans="15:16" x14ac:dyDescent="0.25">
      <c r="O1572" s="6" t="s">
        <v>880</v>
      </c>
      <c r="P1572" s="6">
        <v>2023</v>
      </c>
    </row>
    <row r="1573" spans="15:16" x14ac:dyDescent="0.25">
      <c r="O1573" s="6" t="s">
        <v>1165</v>
      </c>
      <c r="P1573" s="6">
        <v>2023</v>
      </c>
    </row>
    <row r="1574" spans="15:16" x14ac:dyDescent="0.25">
      <c r="O1574" s="6" t="s">
        <v>1964</v>
      </c>
      <c r="P1574" s="6">
        <v>2023</v>
      </c>
    </row>
    <row r="1575" spans="15:16" x14ac:dyDescent="0.25">
      <c r="O1575" s="6" t="s">
        <v>980</v>
      </c>
      <c r="P1575" s="6">
        <v>2023</v>
      </c>
    </row>
    <row r="1576" spans="15:16" x14ac:dyDescent="0.25">
      <c r="O1576" s="6" t="s">
        <v>1454</v>
      </c>
      <c r="P1576" s="6">
        <v>2023</v>
      </c>
    </row>
    <row r="1577" spans="15:16" x14ac:dyDescent="0.25">
      <c r="O1577" s="6" t="s">
        <v>927</v>
      </c>
      <c r="P1577" s="6">
        <v>2023</v>
      </c>
    </row>
    <row r="1578" spans="15:16" x14ac:dyDescent="0.25">
      <c r="O1578" s="6" t="s">
        <v>1377</v>
      </c>
      <c r="P1578" s="6">
        <v>2023</v>
      </c>
    </row>
    <row r="1579" spans="15:16" x14ac:dyDescent="0.25">
      <c r="O1579" s="6" t="s">
        <v>1213</v>
      </c>
      <c r="P1579" s="6">
        <v>2023</v>
      </c>
    </row>
    <row r="1580" spans="15:16" x14ac:dyDescent="0.25">
      <c r="O1580" s="6" t="s">
        <v>169</v>
      </c>
      <c r="P1580" s="6">
        <v>2023</v>
      </c>
    </row>
    <row r="1581" spans="15:16" x14ac:dyDescent="0.25">
      <c r="O1581" s="6" t="s">
        <v>999</v>
      </c>
      <c r="P1581" s="6">
        <v>2023</v>
      </c>
    </row>
    <row r="1582" spans="15:16" x14ac:dyDescent="0.25">
      <c r="O1582" s="6" t="s">
        <v>1469</v>
      </c>
      <c r="P1582" s="6">
        <v>2023</v>
      </c>
    </row>
    <row r="1583" spans="15:16" x14ac:dyDescent="0.25">
      <c r="O1583" s="6" t="s">
        <v>632</v>
      </c>
      <c r="P1583" s="6">
        <v>2023</v>
      </c>
    </row>
    <row r="1584" spans="15:16" x14ac:dyDescent="0.25">
      <c r="O1584" s="6" t="s">
        <v>1729</v>
      </c>
      <c r="P1584" s="6">
        <v>2023</v>
      </c>
    </row>
    <row r="1585" spans="15:16" x14ac:dyDescent="0.25">
      <c r="O1585" s="6" t="s">
        <v>947</v>
      </c>
      <c r="P1585" s="6">
        <v>2023</v>
      </c>
    </row>
    <row r="1586" spans="15:16" x14ac:dyDescent="0.25">
      <c r="O1586" s="6" t="s">
        <v>1778</v>
      </c>
      <c r="P1586" s="6">
        <v>2023</v>
      </c>
    </row>
    <row r="1587" spans="15:16" x14ac:dyDescent="0.25">
      <c r="O1587" s="6" t="s">
        <v>1303</v>
      </c>
      <c r="P1587" s="6">
        <v>2023</v>
      </c>
    </row>
    <row r="1588" spans="15:16" x14ac:dyDescent="0.25">
      <c r="O1588" s="6" t="s">
        <v>2586</v>
      </c>
      <c r="P1588" s="6">
        <v>2023</v>
      </c>
    </row>
    <row r="1589" spans="15:16" x14ac:dyDescent="0.25">
      <c r="O1589" s="6" t="s">
        <v>1147</v>
      </c>
      <c r="P1589" s="6">
        <v>2023</v>
      </c>
    </row>
    <row r="1590" spans="15:16" x14ac:dyDescent="0.25">
      <c r="O1590" s="6" t="s">
        <v>2273</v>
      </c>
      <c r="P1590" s="6">
        <v>2023</v>
      </c>
    </row>
    <row r="1591" spans="15:16" x14ac:dyDescent="0.25">
      <c r="O1591" s="6" t="s">
        <v>1523</v>
      </c>
      <c r="P1591" s="6">
        <v>2023</v>
      </c>
    </row>
    <row r="1592" spans="15:16" x14ac:dyDescent="0.25">
      <c r="O1592" s="6" t="s">
        <v>184</v>
      </c>
      <c r="P1592" s="6">
        <v>2023</v>
      </c>
    </row>
    <row r="1593" spans="15:16" x14ac:dyDescent="0.25">
      <c r="O1593" s="6" t="s">
        <v>1090</v>
      </c>
      <c r="P1593" s="6">
        <v>2023</v>
      </c>
    </row>
    <row r="1594" spans="15:16" x14ac:dyDescent="0.25">
      <c r="O1594" s="6" t="s">
        <v>714</v>
      </c>
      <c r="P1594" s="6">
        <v>2023</v>
      </c>
    </row>
    <row r="1595" spans="15:16" x14ac:dyDescent="0.25">
      <c r="O1595" s="6" t="s">
        <v>1491</v>
      </c>
      <c r="P1595" s="6">
        <v>2023</v>
      </c>
    </row>
    <row r="1596" spans="15:16" x14ac:dyDescent="0.25">
      <c r="O1596" s="6" t="s">
        <v>507</v>
      </c>
      <c r="P1596" s="6">
        <v>2023</v>
      </c>
    </row>
    <row r="1597" spans="15:16" x14ac:dyDescent="0.25">
      <c r="O1597" s="6" t="s">
        <v>426</v>
      </c>
      <c r="P1597" s="6">
        <v>2023</v>
      </c>
    </row>
    <row r="1598" spans="15:16" x14ac:dyDescent="0.25">
      <c r="O1598" s="6" t="s">
        <v>1025</v>
      </c>
      <c r="P1598" s="6">
        <v>2023</v>
      </c>
    </row>
    <row r="1599" spans="15:16" x14ac:dyDescent="0.25">
      <c r="O1599" s="6" t="s">
        <v>1546</v>
      </c>
      <c r="P1599" s="6">
        <v>2023</v>
      </c>
    </row>
    <row r="1600" spans="15:16" x14ac:dyDescent="0.25">
      <c r="O1600" s="6" t="s">
        <v>1678</v>
      </c>
      <c r="P1600" s="6">
        <v>2023</v>
      </c>
    </row>
    <row r="1601" spans="15:16" x14ac:dyDescent="0.25">
      <c r="O1601" s="6" t="s">
        <v>673</v>
      </c>
      <c r="P1601" s="6">
        <v>2023</v>
      </c>
    </row>
    <row r="1602" spans="15:16" x14ac:dyDescent="0.25">
      <c r="O1602" s="6" t="s">
        <v>2587</v>
      </c>
      <c r="P1602" s="6">
        <v>2023</v>
      </c>
    </row>
    <row r="1603" spans="15:16" x14ac:dyDescent="0.25">
      <c r="O1603" s="6" t="s">
        <v>904</v>
      </c>
      <c r="P1603" s="6">
        <v>2023</v>
      </c>
    </row>
    <row r="1604" spans="15:16" x14ac:dyDescent="0.25">
      <c r="O1604" s="6" t="s">
        <v>1133</v>
      </c>
      <c r="P1604" s="6">
        <v>2023</v>
      </c>
    </row>
    <row r="1605" spans="15:16" x14ac:dyDescent="0.25">
      <c r="O1605" s="6" t="s">
        <v>1040</v>
      </c>
      <c r="P1605" s="6">
        <v>2023</v>
      </c>
    </row>
    <row r="1606" spans="15:16" x14ac:dyDescent="0.25">
      <c r="O1606" s="6" t="s">
        <v>959</v>
      </c>
      <c r="P1606" s="6">
        <v>2023</v>
      </c>
    </row>
    <row r="1607" spans="15:16" x14ac:dyDescent="0.25">
      <c r="O1607" s="6" t="s">
        <v>111</v>
      </c>
      <c r="P1607" s="6">
        <v>2023</v>
      </c>
    </row>
    <row r="1608" spans="15:16" x14ac:dyDescent="0.25">
      <c r="O1608" s="6" t="s">
        <v>2066</v>
      </c>
      <c r="P1608" s="6">
        <v>2023</v>
      </c>
    </row>
    <row r="1609" spans="15:16" x14ac:dyDescent="0.25">
      <c r="O1609" s="6" t="s">
        <v>1787</v>
      </c>
      <c r="P1609" s="6">
        <v>2023</v>
      </c>
    </row>
    <row r="1610" spans="15:16" x14ac:dyDescent="0.25">
      <c r="O1610" s="6" t="s">
        <v>1743</v>
      </c>
      <c r="P1610" s="6">
        <v>2023</v>
      </c>
    </row>
    <row r="1611" spans="15:16" x14ac:dyDescent="0.25">
      <c r="O1611" s="6" t="s">
        <v>1066</v>
      </c>
      <c r="P1611" s="6">
        <v>2023</v>
      </c>
    </row>
    <row r="1612" spans="15:16" x14ac:dyDescent="0.25">
      <c r="O1612" s="6" t="s">
        <v>2367</v>
      </c>
      <c r="P1612" s="6">
        <v>2023</v>
      </c>
    </row>
    <row r="1613" spans="15:16" x14ac:dyDescent="0.25">
      <c r="O1613" s="6" t="s">
        <v>2250</v>
      </c>
      <c r="P1613" s="6">
        <v>2023</v>
      </c>
    </row>
    <row r="1614" spans="15:16" x14ac:dyDescent="0.25">
      <c r="O1614" s="6" t="s">
        <v>1548</v>
      </c>
      <c r="P1614" s="6">
        <v>2023</v>
      </c>
    </row>
    <row r="1615" spans="15:16" x14ac:dyDescent="0.25">
      <c r="O1615" s="6" t="s">
        <v>378</v>
      </c>
      <c r="P1615" s="6">
        <v>2023</v>
      </c>
    </row>
    <row r="1616" spans="15:16" x14ac:dyDescent="0.25">
      <c r="O1616" s="6" t="s">
        <v>1322</v>
      </c>
      <c r="P1616" s="6">
        <v>2023</v>
      </c>
    </row>
    <row r="1617" spans="15:16" x14ac:dyDescent="0.25">
      <c r="O1617" s="6" t="s">
        <v>564</v>
      </c>
      <c r="P1617" s="6">
        <v>2023</v>
      </c>
    </row>
    <row r="1618" spans="15:16" x14ac:dyDescent="0.25">
      <c r="O1618" s="6" t="s">
        <v>1225</v>
      </c>
      <c r="P1618" s="6">
        <v>2023</v>
      </c>
    </row>
    <row r="1619" spans="15:16" x14ac:dyDescent="0.25">
      <c r="O1619" s="6" t="s">
        <v>1284</v>
      </c>
      <c r="P1619" s="6">
        <v>2023</v>
      </c>
    </row>
    <row r="1620" spans="15:16" x14ac:dyDescent="0.25">
      <c r="O1620" s="6" t="s">
        <v>1947</v>
      </c>
      <c r="P1620" s="6">
        <v>2023</v>
      </c>
    </row>
    <row r="1621" spans="15:16" x14ac:dyDescent="0.25">
      <c r="O1621" s="6" t="s">
        <v>1236</v>
      </c>
      <c r="P1621" s="6">
        <v>2023</v>
      </c>
    </row>
    <row r="1622" spans="15:16" x14ac:dyDescent="0.25">
      <c r="O1622" s="6" t="s">
        <v>448</v>
      </c>
      <c r="P1622" s="6">
        <v>2023</v>
      </c>
    </row>
    <row r="1623" spans="15:16" x14ac:dyDescent="0.25">
      <c r="O1623" s="6" t="s">
        <v>2382</v>
      </c>
      <c r="P1623" s="6">
        <v>2023</v>
      </c>
    </row>
    <row r="1624" spans="15:16" x14ac:dyDescent="0.25">
      <c r="O1624" s="6" t="s">
        <v>396</v>
      </c>
      <c r="P1624" s="6">
        <v>2023</v>
      </c>
    </row>
    <row r="1625" spans="15:16" x14ac:dyDescent="0.25">
      <c r="O1625" s="6" t="s">
        <v>87</v>
      </c>
      <c r="P1625" s="6">
        <v>2023</v>
      </c>
    </row>
    <row r="1626" spans="15:16" x14ac:dyDescent="0.25">
      <c r="O1626" s="6" t="s">
        <v>127</v>
      </c>
      <c r="P1626" s="6">
        <v>2023</v>
      </c>
    </row>
    <row r="1627" spans="15:16" x14ac:dyDescent="0.25">
      <c r="O1627" s="6" t="s">
        <v>199</v>
      </c>
      <c r="P1627" s="6">
        <v>2023</v>
      </c>
    </row>
    <row r="1628" spans="15:16" x14ac:dyDescent="0.25">
      <c r="O1628" s="6" t="s">
        <v>150</v>
      </c>
      <c r="P1628" s="6">
        <v>2023</v>
      </c>
    </row>
    <row r="1629" spans="15:16" x14ac:dyDescent="0.25">
      <c r="O1629" s="6" t="s">
        <v>1104</v>
      </c>
      <c r="P1629" s="6">
        <v>2023</v>
      </c>
    </row>
    <row r="1630" spans="15:16" x14ac:dyDescent="0.25">
      <c r="O1630" s="6" t="s">
        <v>914</v>
      </c>
      <c r="P1630" s="6">
        <v>2023</v>
      </c>
    </row>
    <row r="1631" spans="15:16" x14ac:dyDescent="0.25">
      <c r="O1631" s="6" t="s">
        <v>1281</v>
      </c>
      <c r="P1631" s="6">
        <v>2023</v>
      </c>
    </row>
    <row r="1632" spans="15:16" x14ac:dyDescent="0.25">
      <c r="O1632" s="6" t="s">
        <v>1573</v>
      </c>
      <c r="P1632" s="6">
        <v>2023</v>
      </c>
    </row>
    <row r="1633" spans="15:16" x14ac:dyDescent="0.25">
      <c r="O1633" s="6" t="s">
        <v>1973</v>
      </c>
      <c r="P1633" s="6">
        <v>2023</v>
      </c>
    </row>
    <row r="1634" spans="15:16" x14ac:dyDescent="0.25">
      <c r="O1634" s="6" t="s">
        <v>2409</v>
      </c>
      <c r="P1634" s="6">
        <v>2023</v>
      </c>
    </row>
    <row r="1635" spans="15:16" x14ac:dyDescent="0.25">
      <c r="O1635" s="6" t="s">
        <v>1716</v>
      </c>
      <c r="P1635" s="6">
        <v>2023</v>
      </c>
    </row>
    <row r="1636" spans="15:16" x14ac:dyDescent="0.25">
      <c r="O1636" s="6" t="s">
        <v>1180</v>
      </c>
      <c r="P1636" s="6">
        <v>2023</v>
      </c>
    </row>
    <row r="1637" spans="15:16" x14ac:dyDescent="0.25">
      <c r="O1637" s="6" t="s">
        <v>222</v>
      </c>
      <c r="P1637" s="6">
        <v>2023</v>
      </c>
    </row>
    <row r="1638" spans="15:16" x14ac:dyDescent="0.25">
      <c r="O1638" s="6" t="s">
        <v>1131</v>
      </c>
      <c r="P1638" s="6">
        <v>2023</v>
      </c>
    </row>
    <row r="1639" spans="15:16" x14ac:dyDescent="0.25">
      <c r="O1639" s="6" t="s">
        <v>2178</v>
      </c>
      <c r="P1639" s="6">
        <v>2023</v>
      </c>
    </row>
    <row r="1640" spans="15:16" x14ac:dyDescent="0.25">
      <c r="O1640" s="6" t="s">
        <v>279</v>
      </c>
      <c r="P1640" s="6">
        <v>2023</v>
      </c>
    </row>
    <row r="1641" spans="15:16" x14ac:dyDescent="0.25">
      <c r="O1641" s="6" t="s">
        <v>861</v>
      </c>
      <c r="P1641" s="6">
        <v>2023</v>
      </c>
    </row>
    <row r="1642" spans="15:16" x14ac:dyDescent="0.25">
      <c r="O1642" s="6" t="s">
        <v>2310</v>
      </c>
      <c r="P1642" s="6">
        <v>2023</v>
      </c>
    </row>
    <row r="1643" spans="15:16" x14ac:dyDescent="0.25">
      <c r="O1643" s="6" t="s">
        <v>626</v>
      </c>
      <c r="P1643" s="6">
        <v>2023</v>
      </c>
    </row>
    <row r="1644" spans="15:16" x14ac:dyDescent="0.25">
      <c r="O1644" s="6" t="s">
        <v>2019</v>
      </c>
      <c r="P1644" s="6">
        <v>2023</v>
      </c>
    </row>
    <row r="1645" spans="15:16" x14ac:dyDescent="0.25">
      <c r="O1645" s="6" t="s">
        <v>1166</v>
      </c>
      <c r="P1645" s="6">
        <v>2023</v>
      </c>
    </row>
    <row r="1646" spans="15:16" x14ac:dyDescent="0.25">
      <c r="O1646" s="6" t="s">
        <v>666</v>
      </c>
      <c r="P1646" s="6">
        <v>2023</v>
      </c>
    </row>
    <row r="1647" spans="15:16" x14ac:dyDescent="0.25">
      <c r="O1647" s="6" t="s">
        <v>1637</v>
      </c>
      <c r="P1647" s="6">
        <v>2023</v>
      </c>
    </row>
    <row r="1648" spans="15:16" x14ac:dyDescent="0.25">
      <c r="O1648" s="6" t="s">
        <v>1513</v>
      </c>
      <c r="P1648" s="6">
        <v>2023</v>
      </c>
    </row>
    <row r="1649" spans="15:16" x14ac:dyDescent="0.25">
      <c r="O1649" s="6" t="s">
        <v>1396</v>
      </c>
      <c r="P1649" s="6">
        <v>2023</v>
      </c>
    </row>
    <row r="1650" spans="15:16" x14ac:dyDescent="0.25">
      <c r="O1650" s="6" t="s">
        <v>759</v>
      </c>
      <c r="P1650" s="6">
        <v>2023</v>
      </c>
    </row>
    <row r="1651" spans="15:16" x14ac:dyDescent="0.25">
      <c r="O1651" s="6" t="s">
        <v>394</v>
      </c>
      <c r="P1651" s="6">
        <v>2023</v>
      </c>
    </row>
    <row r="1652" spans="15:16" x14ac:dyDescent="0.25">
      <c r="O1652" s="6" t="s">
        <v>83</v>
      </c>
      <c r="P1652" s="6">
        <v>2023</v>
      </c>
    </row>
    <row r="1653" spans="15:16" x14ac:dyDescent="0.25">
      <c r="O1653" s="6" t="s">
        <v>375</v>
      </c>
      <c r="P1653" s="6">
        <v>2023</v>
      </c>
    </row>
    <row r="1654" spans="15:16" x14ac:dyDescent="0.25">
      <c r="O1654" s="6" t="s">
        <v>2279</v>
      </c>
      <c r="P1654" s="6">
        <v>2023</v>
      </c>
    </row>
    <row r="1655" spans="15:16" x14ac:dyDescent="0.25">
      <c r="O1655" s="6" t="s">
        <v>1530</v>
      </c>
      <c r="P1655" s="6">
        <v>2023</v>
      </c>
    </row>
    <row r="1656" spans="15:16" x14ac:dyDescent="0.25">
      <c r="O1656" s="6" t="s">
        <v>738</v>
      </c>
      <c r="P1656" s="6">
        <v>2023</v>
      </c>
    </row>
    <row r="1657" spans="15:16" x14ac:dyDescent="0.25">
      <c r="O1657" s="6" t="s">
        <v>2050</v>
      </c>
      <c r="P1657" s="6">
        <v>2023</v>
      </c>
    </row>
    <row r="1658" spans="15:16" x14ac:dyDescent="0.25">
      <c r="O1658" s="6" t="s">
        <v>133</v>
      </c>
      <c r="P1658" s="6">
        <v>2023</v>
      </c>
    </row>
    <row r="1659" spans="15:16" x14ac:dyDescent="0.25">
      <c r="O1659" s="6" t="s">
        <v>485</v>
      </c>
      <c r="P1659" s="6">
        <v>2023</v>
      </c>
    </row>
    <row r="1660" spans="15:16" x14ac:dyDescent="0.25">
      <c r="O1660" s="6" t="s">
        <v>460</v>
      </c>
      <c r="P1660" s="6">
        <v>2023</v>
      </c>
    </row>
    <row r="1661" spans="15:16" x14ac:dyDescent="0.25">
      <c r="O1661" s="6" t="s">
        <v>889</v>
      </c>
      <c r="P1661" s="6">
        <v>2023</v>
      </c>
    </row>
    <row r="1662" spans="15:16" x14ac:dyDescent="0.25">
      <c r="O1662" s="6" t="s">
        <v>2015</v>
      </c>
      <c r="P1662" s="6">
        <v>2023</v>
      </c>
    </row>
    <row r="1663" spans="15:16" x14ac:dyDescent="0.25">
      <c r="O1663" s="6" t="s">
        <v>1536</v>
      </c>
      <c r="P1663" s="6">
        <v>2023</v>
      </c>
    </row>
    <row r="1664" spans="15:16" x14ac:dyDescent="0.25">
      <c r="O1664" s="6" t="s">
        <v>1046</v>
      </c>
      <c r="P1664" s="6">
        <v>2023</v>
      </c>
    </row>
    <row r="1665" spans="15:16" x14ac:dyDescent="0.25">
      <c r="O1665" s="6" t="s">
        <v>270</v>
      </c>
      <c r="P1665" s="6">
        <v>2023</v>
      </c>
    </row>
    <row r="1666" spans="15:16" x14ac:dyDescent="0.25">
      <c r="O1666" s="6" t="s">
        <v>819</v>
      </c>
      <c r="P1666" s="6">
        <v>2023</v>
      </c>
    </row>
    <row r="1667" spans="15:16" x14ac:dyDescent="0.25">
      <c r="O1667" s="6" t="s">
        <v>891</v>
      </c>
      <c r="P1667" s="6">
        <v>2023</v>
      </c>
    </row>
    <row r="1668" spans="15:16" x14ac:dyDescent="0.25">
      <c r="O1668" s="6" t="s">
        <v>1620</v>
      </c>
      <c r="P1668" s="6">
        <v>2023</v>
      </c>
    </row>
    <row r="1669" spans="15:16" x14ac:dyDescent="0.25">
      <c r="O1669" s="6" t="s">
        <v>554</v>
      </c>
      <c r="P1669" s="6">
        <v>2023</v>
      </c>
    </row>
    <row r="1670" spans="15:16" x14ac:dyDescent="0.25">
      <c r="O1670" s="6" t="s">
        <v>243</v>
      </c>
      <c r="P1670" s="6">
        <v>2023</v>
      </c>
    </row>
    <row r="1671" spans="15:16" x14ac:dyDescent="0.25">
      <c r="O1671" s="6" t="s">
        <v>447</v>
      </c>
      <c r="P1671" s="6">
        <v>2023</v>
      </c>
    </row>
    <row r="1672" spans="15:16" x14ac:dyDescent="0.25">
      <c r="O1672" s="6" t="s">
        <v>1815</v>
      </c>
      <c r="P1672" s="6">
        <v>2023</v>
      </c>
    </row>
    <row r="1673" spans="15:16" x14ac:dyDescent="0.25">
      <c r="O1673" s="6" t="s">
        <v>808</v>
      </c>
      <c r="P1673" s="6">
        <v>2023</v>
      </c>
    </row>
    <row r="1674" spans="15:16" x14ac:dyDescent="0.25">
      <c r="O1674" s="6" t="s">
        <v>235</v>
      </c>
      <c r="P1674" s="6">
        <v>2023</v>
      </c>
    </row>
    <row r="1675" spans="15:16" x14ac:dyDescent="0.25">
      <c r="O1675" s="6" t="s">
        <v>1232</v>
      </c>
      <c r="P1675" s="6">
        <v>2023</v>
      </c>
    </row>
    <row r="1676" spans="15:16" x14ac:dyDescent="0.25">
      <c r="O1676" s="6" t="s">
        <v>925</v>
      </c>
      <c r="P1676" s="6">
        <v>2023</v>
      </c>
    </row>
    <row r="1677" spans="15:16" x14ac:dyDescent="0.25">
      <c r="O1677" s="6" t="s">
        <v>2128</v>
      </c>
      <c r="P1677" s="6">
        <v>2023</v>
      </c>
    </row>
    <row r="1678" spans="15:16" x14ac:dyDescent="0.25">
      <c r="O1678" s="6" t="s">
        <v>1707</v>
      </c>
      <c r="P1678" s="6">
        <v>2023</v>
      </c>
    </row>
    <row r="1679" spans="15:16" x14ac:dyDescent="0.25">
      <c r="O1679" s="6" t="s">
        <v>1618</v>
      </c>
      <c r="P1679" s="6">
        <v>2023</v>
      </c>
    </row>
    <row r="1680" spans="15:16" x14ac:dyDescent="0.25">
      <c r="O1680" s="6" t="s">
        <v>1918</v>
      </c>
      <c r="P1680" s="6">
        <v>2023</v>
      </c>
    </row>
    <row r="1681" spans="15:16" x14ac:dyDescent="0.25">
      <c r="O1681" s="6" t="s">
        <v>940</v>
      </c>
      <c r="P1681" s="6">
        <v>2023</v>
      </c>
    </row>
    <row r="1682" spans="15:16" x14ac:dyDescent="0.25">
      <c r="O1682" s="6" t="s">
        <v>2192</v>
      </c>
      <c r="P1682" s="6">
        <v>2023</v>
      </c>
    </row>
    <row r="1683" spans="15:16" x14ac:dyDescent="0.25">
      <c r="O1683" s="6" t="s">
        <v>1578</v>
      </c>
      <c r="P1683" s="6">
        <v>2023</v>
      </c>
    </row>
    <row r="1684" spans="15:16" x14ac:dyDescent="0.25">
      <c r="O1684" s="6" t="s">
        <v>624</v>
      </c>
      <c r="P1684" s="6">
        <v>2023</v>
      </c>
    </row>
    <row r="1685" spans="15:16" x14ac:dyDescent="0.25">
      <c r="O1685" s="6" t="s">
        <v>1933</v>
      </c>
      <c r="P1685" s="6">
        <v>2023</v>
      </c>
    </row>
    <row r="1686" spans="15:16" x14ac:dyDescent="0.25">
      <c r="O1686" s="6" t="s">
        <v>400</v>
      </c>
      <c r="P1686" s="6">
        <v>2023</v>
      </c>
    </row>
    <row r="1687" spans="15:16" x14ac:dyDescent="0.25">
      <c r="O1687" s="6" t="s">
        <v>52</v>
      </c>
      <c r="P1687" s="6">
        <v>2023</v>
      </c>
    </row>
    <row r="1688" spans="15:16" x14ac:dyDescent="0.25">
      <c r="O1688" s="6" t="s">
        <v>2114</v>
      </c>
      <c r="P1688" s="6">
        <v>2023</v>
      </c>
    </row>
    <row r="1689" spans="15:16" x14ac:dyDescent="0.25">
      <c r="O1689" s="6" t="s">
        <v>833</v>
      </c>
      <c r="P1689" s="6">
        <v>2023</v>
      </c>
    </row>
    <row r="1690" spans="15:16" x14ac:dyDescent="0.25">
      <c r="O1690" s="6" t="s">
        <v>1965</v>
      </c>
      <c r="P1690" s="6">
        <v>2023</v>
      </c>
    </row>
    <row r="1691" spans="15:16" x14ac:dyDescent="0.25">
      <c r="O1691" s="6" t="s">
        <v>859</v>
      </c>
      <c r="P1691" s="6">
        <v>2023</v>
      </c>
    </row>
    <row r="1692" spans="15:16" x14ac:dyDescent="0.25">
      <c r="O1692" s="6" t="s">
        <v>2407</v>
      </c>
      <c r="P1692" s="6">
        <v>2023</v>
      </c>
    </row>
    <row r="1693" spans="15:16" x14ac:dyDescent="0.25">
      <c r="O1693" s="6" t="s">
        <v>1415</v>
      </c>
      <c r="P1693" s="6">
        <v>2023</v>
      </c>
    </row>
    <row r="1694" spans="15:16" x14ac:dyDescent="0.25">
      <c r="O1694" s="6" t="s">
        <v>2035</v>
      </c>
      <c r="P1694" s="6">
        <v>2023</v>
      </c>
    </row>
    <row r="1695" spans="15:16" x14ac:dyDescent="0.25">
      <c r="O1695" s="6" t="s">
        <v>2328</v>
      </c>
      <c r="P1695" s="6">
        <v>2023</v>
      </c>
    </row>
    <row r="1696" spans="15:16" x14ac:dyDescent="0.25">
      <c r="O1696" s="6" t="s">
        <v>917</v>
      </c>
      <c r="P1696" s="6">
        <v>2023</v>
      </c>
    </row>
    <row r="1697" spans="15:16" x14ac:dyDescent="0.25">
      <c r="O1697" s="6" t="s">
        <v>1521</v>
      </c>
      <c r="P1697" s="6">
        <v>2023</v>
      </c>
    </row>
    <row r="1698" spans="15:16" x14ac:dyDescent="0.25">
      <c r="O1698" s="6" t="s">
        <v>609</v>
      </c>
      <c r="P1698" s="6">
        <v>2023</v>
      </c>
    </row>
    <row r="1699" spans="15:16" x14ac:dyDescent="0.25">
      <c r="O1699" s="6" t="s">
        <v>2348</v>
      </c>
      <c r="P1699" s="6">
        <v>2023</v>
      </c>
    </row>
    <row r="1700" spans="15:16" x14ac:dyDescent="0.25">
      <c r="O1700" s="6" t="s">
        <v>161</v>
      </c>
      <c r="P1700" s="6">
        <v>2023</v>
      </c>
    </row>
    <row r="1701" spans="15:16" x14ac:dyDescent="0.25">
      <c r="O1701" s="6" t="s">
        <v>2117</v>
      </c>
      <c r="P1701" s="6">
        <v>2023</v>
      </c>
    </row>
    <row r="1702" spans="15:16" x14ac:dyDescent="0.25">
      <c r="O1702" s="6" t="s">
        <v>1029</v>
      </c>
      <c r="P1702" s="6">
        <v>2023</v>
      </c>
    </row>
    <row r="1703" spans="15:16" x14ac:dyDescent="0.25">
      <c r="O1703" s="6" t="s">
        <v>1888</v>
      </c>
      <c r="P1703" s="6">
        <v>2023</v>
      </c>
    </row>
    <row r="1704" spans="15:16" x14ac:dyDescent="0.25">
      <c r="O1704" s="6" t="s">
        <v>2616</v>
      </c>
      <c r="P1704" s="6">
        <v>2023</v>
      </c>
    </row>
    <row r="1705" spans="15:16" x14ac:dyDescent="0.25">
      <c r="O1705" s="6" t="s">
        <v>661</v>
      </c>
      <c r="P1705" s="6">
        <v>2023</v>
      </c>
    </row>
    <row r="1706" spans="15:16" x14ac:dyDescent="0.25">
      <c r="O1706" s="6" t="s">
        <v>1564</v>
      </c>
      <c r="P1706" s="6">
        <v>2023</v>
      </c>
    </row>
    <row r="1707" spans="15:16" x14ac:dyDescent="0.25">
      <c r="O1707" s="6" t="s">
        <v>1099</v>
      </c>
      <c r="P1707" s="6">
        <v>2023</v>
      </c>
    </row>
    <row r="1708" spans="15:16" x14ac:dyDescent="0.25">
      <c r="O1708" s="6" t="s">
        <v>251</v>
      </c>
      <c r="P1708" s="6">
        <v>2023</v>
      </c>
    </row>
    <row r="1709" spans="15:16" x14ac:dyDescent="0.25">
      <c r="O1709" s="6" t="s">
        <v>1953</v>
      </c>
      <c r="P1709" s="6">
        <v>2023</v>
      </c>
    </row>
    <row r="1710" spans="15:16" x14ac:dyDescent="0.25">
      <c r="O1710" s="6" t="s">
        <v>790</v>
      </c>
      <c r="P1710" s="6">
        <v>2023</v>
      </c>
    </row>
    <row r="1711" spans="15:16" x14ac:dyDescent="0.25">
      <c r="O1711" s="6" t="s">
        <v>1115</v>
      </c>
      <c r="P1711" s="6">
        <v>2023</v>
      </c>
    </row>
    <row r="1712" spans="15:16" x14ac:dyDescent="0.25">
      <c r="O1712" s="6" t="s">
        <v>676</v>
      </c>
      <c r="P1712" s="6">
        <v>2023</v>
      </c>
    </row>
    <row r="1713" spans="15:16" x14ac:dyDescent="0.25">
      <c r="O1713" s="6" t="s">
        <v>870</v>
      </c>
      <c r="P1713" s="6">
        <v>2023</v>
      </c>
    </row>
    <row r="1714" spans="15:16" x14ac:dyDescent="0.25">
      <c r="O1714" s="6" t="s">
        <v>2164</v>
      </c>
      <c r="P1714" s="6">
        <v>2023</v>
      </c>
    </row>
    <row r="1715" spans="15:16" x14ac:dyDescent="0.25">
      <c r="O1715" s="6" t="s">
        <v>497</v>
      </c>
      <c r="P1715" s="6">
        <v>2023</v>
      </c>
    </row>
    <row r="1716" spans="15:16" x14ac:dyDescent="0.25">
      <c r="O1716" s="6" t="s">
        <v>2214</v>
      </c>
      <c r="P1716" s="6">
        <v>2023</v>
      </c>
    </row>
    <row r="1717" spans="15:16" x14ac:dyDescent="0.25">
      <c r="O1717" s="6" t="s">
        <v>811</v>
      </c>
      <c r="P1717" s="6">
        <v>2023</v>
      </c>
    </row>
    <row r="1718" spans="15:16" x14ac:dyDescent="0.25">
      <c r="O1718" s="6" t="s">
        <v>1504</v>
      </c>
      <c r="P1718" s="6">
        <v>2023</v>
      </c>
    </row>
    <row r="1719" spans="15:16" x14ac:dyDescent="0.25">
      <c r="O1719" s="6" t="s">
        <v>850</v>
      </c>
      <c r="P1719" s="6">
        <v>2023</v>
      </c>
    </row>
    <row r="1720" spans="15:16" x14ac:dyDescent="0.25">
      <c r="O1720" s="6" t="s">
        <v>1243</v>
      </c>
      <c r="P1720" s="6">
        <v>2023</v>
      </c>
    </row>
    <row r="1721" spans="15:16" x14ac:dyDescent="0.25">
      <c r="O1721" s="6" t="s">
        <v>805</v>
      </c>
      <c r="P1721" s="6">
        <v>2023</v>
      </c>
    </row>
    <row r="1722" spans="15:16" x14ac:dyDescent="0.25">
      <c r="O1722" s="6" t="s">
        <v>1340</v>
      </c>
      <c r="P1722" s="6">
        <v>2023</v>
      </c>
    </row>
    <row r="1723" spans="15:16" x14ac:dyDescent="0.25">
      <c r="O1723" s="6" t="s">
        <v>1410</v>
      </c>
      <c r="P1723" s="6">
        <v>2023</v>
      </c>
    </row>
    <row r="1724" spans="15:16" x14ac:dyDescent="0.25">
      <c r="O1724" s="6" t="s">
        <v>1277</v>
      </c>
      <c r="P1724" s="6">
        <v>2023</v>
      </c>
    </row>
    <row r="1725" spans="15:16" x14ac:dyDescent="0.25">
      <c r="O1725" s="6" t="s">
        <v>2181</v>
      </c>
      <c r="P1725" s="6">
        <v>2023</v>
      </c>
    </row>
    <row r="1726" spans="15:16" x14ac:dyDescent="0.25">
      <c r="O1726" s="6" t="s">
        <v>1813</v>
      </c>
      <c r="P1726" s="6">
        <v>2023</v>
      </c>
    </row>
    <row r="1727" spans="15:16" x14ac:dyDescent="0.25">
      <c r="O1727" s="6" t="s">
        <v>906</v>
      </c>
      <c r="P1727" s="6">
        <v>2023</v>
      </c>
    </row>
    <row r="1728" spans="15:16" x14ac:dyDescent="0.25">
      <c r="O1728" s="6" t="s">
        <v>2288</v>
      </c>
      <c r="P1728" s="6">
        <v>2023</v>
      </c>
    </row>
    <row r="1729" spans="15:16" x14ac:dyDescent="0.25">
      <c r="O1729" s="6" t="s">
        <v>1873</v>
      </c>
      <c r="P1729" s="6">
        <v>2023</v>
      </c>
    </row>
    <row r="1730" spans="15:16" x14ac:dyDescent="0.25">
      <c r="O1730" s="6" t="s">
        <v>1858</v>
      </c>
      <c r="P1730" s="6">
        <v>2023</v>
      </c>
    </row>
    <row r="1731" spans="15:16" x14ac:dyDescent="0.25">
      <c r="O1731" s="6" t="s">
        <v>645</v>
      </c>
      <c r="P1731" s="6">
        <v>2023</v>
      </c>
    </row>
    <row r="1732" spans="15:16" x14ac:dyDescent="0.25">
      <c r="O1732" s="6" t="s">
        <v>2149</v>
      </c>
      <c r="P1732" s="6">
        <v>2023</v>
      </c>
    </row>
    <row r="1733" spans="15:16" x14ac:dyDescent="0.25">
      <c r="O1733" s="6" t="s">
        <v>589</v>
      </c>
      <c r="P1733" s="6">
        <v>2023</v>
      </c>
    </row>
    <row r="1734" spans="15:16" x14ac:dyDescent="0.25">
      <c r="O1734" s="6" t="s">
        <v>212</v>
      </c>
      <c r="P1734" s="6">
        <v>2023</v>
      </c>
    </row>
    <row r="1735" spans="15:16" x14ac:dyDescent="0.25">
      <c r="O1735" s="6" t="s">
        <v>277</v>
      </c>
      <c r="P1735" s="6">
        <v>2023</v>
      </c>
    </row>
    <row r="1736" spans="15:16" x14ac:dyDescent="0.25">
      <c r="O1736" s="6" t="s">
        <v>2105</v>
      </c>
      <c r="P1736" s="6">
        <v>2023</v>
      </c>
    </row>
    <row r="1737" spans="15:16" x14ac:dyDescent="0.25">
      <c r="O1737" s="6" t="s">
        <v>1053</v>
      </c>
      <c r="P1737" s="6">
        <v>2023</v>
      </c>
    </row>
    <row r="1738" spans="15:16" x14ac:dyDescent="0.25">
      <c r="O1738" s="6" t="s">
        <v>873</v>
      </c>
      <c r="P1738" s="6">
        <v>2023</v>
      </c>
    </row>
    <row r="1739" spans="15:16" x14ac:dyDescent="0.25">
      <c r="O1739" s="6" t="s">
        <v>2626</v>
      </c>
      <c r="P1739" s="6">
        <v>2023</v>
      </c>
    </row>
    <row r="1740" spans="15:16" x14ac:dyDescent="0.25">
      <c r="O1740" s="6" t="s">
        <v>2627</v>
      </c>
      <c r="P1740" s="6">
        <v>2023</v>
      </c>
    </row>
    <row r="1741" spans="15:16" x14ac:dyDescent="0.25">
      <c r="O1741" s="6" t="s">
        <v>2629</v>
      </c>
      <c r="P1741" s="6">
        <v>2023</v>
      </c>
    </row>
    <row r="1742" spans="15:16" x14ac:dyDescent="0.25">
      <c r="O1742" s="6" t="s">
        <v>1086</v>
      </c>
      <c r="P1742" s="6">
        <v>2023</v>
      </c>
    </row>
    <row r="1743" spans="15:16" x14ac:dyDescent="0.25">
      <c r="O1743" s="6" t="s">
        <v>1576</v>
      </c>
      <c r="P1743" s="6">
        <v>2023</v>
      </c>
    </row>
    <row r="1744" spans="15:16" x14ac:dyDescent="0.25">
      <c r="O1744" s="6" t="s">
        <v>639</v>
      </c>
      <c r="P1744" s="6">
        <v>2023</v>
      </c>
    </row>
    <row r="1745" spans="15:16" x14ac:dyDescent="0.25">
      <c r="O1745" s="6" t="s">
        <v>246</v>
      </c>
      <c r="P1745" s="6">
        <v>2023</v>
      </c>
    </row>
    <row r="1746" spans="15:16" x14ac:dyDescent="0.25">
      <c r="O1746" s="6" t="s">
        <v>2398</v>
      </c>
      <c r="P1746" s="6">
        <v>2023</v>
      </c>
    </row>
    <row r="1747" spans="15:16" x14ac:dyDescent="0.25">
      <c r="O1747" s="6" t="s">
        <v>1169</v>
      </c>
      <c r="P1747" s="6">
        <v>2023</v>
      </c>
    </row>
    <row r="1748" spans="15:16" x14ac:dyDescent="0.25">
      <c r="O1748" s="6" t="s">
        <v>549</v>
      </c>
      <c r="P1748" s="6">
        <v>2023</v>
      </c>
    </row>
    <row r="1749" spans="15:16" x14ac:dyDescent="0.25">
      <c r="O1749" s="6" t="s">
        <v>92</v>
      </c>
      <c r="P1749" s="6">
        <v>2023</v>
      </c>
    </row>
    <row r="1750" spans="15:16" x14ac:dyDescent="0.25">
      <c r="O1750" s="6" t="s">
        <v>961</v>
      </c>
      <c r="P1750" s="6">
        <v>2023</v>
      </c>
    </row>
    <row r="1751" spans="15:16" x14ac:dyDescent="0.25">
      <c r="O1751" s="6" t="s">
        <v>348</v>
      </c>
      <c r="P1751" s="6">
        <v>2023</v>
      </c>
    </row>
    <row r="1752" spans="15:16" x14ac:dyDescent="0.25">
      <c r="O1752" s="6" t="s">
        <v>1200</v>
      </c>
      <c r="P1752" s="6">
        <v>2023</v>
      </c>
    </row>
    <row r="1753" spans="15:16" x14ac:dyDescent="0.25">
      <c r="O1753" s="6" t="s">
        <v>1329</v>
      </c>
      <c r="P1753" s="6">
        <v>2023</v>
      </c>
    </row>
    <row r="1754" spans="15:16" x14ac:dyDescent="0.25">
      <c r="O1754" s="6" t="s">
        <v>439</v>
      </c>
      <c r="P1754" s="6">
        <v>2023</v>
      </c>
    </row>
    <row r="1755" spans="15:16" x14ac:dyDescent="0.25">
      <c r="O1755" s="6" t="s">
        <v>1485</v>
      </c>
      <c r="P1755" s="6">
        <v>2023</v>
      </c>
    </row>
    <row r="1756" spans="15:16" x14ac:dyDescent="0.25">
      <c r="O1756" s="6" t="s">
        <v>1101</v>
      </c>
      <c r="P1756" s="6">
        <v>2023</v>
      </c>
    </row>
    <row r="1757" spans="15:16" x14ac:dyDescent="0.25">
      <c r="O1757" s="6" t="s">
        <v>419</v>
      </c>
      <c r="P1757" s="6">
        <v>2023</v>
      </c>
    </row>
    <row r="1758" spans="15:16" x14ac:dyDescent="0.25">
      <c r="O1758" s="6" t="s">
        <v>1701</v>
      </c>
      <c r="P1758" s="6">
        <v>2023</v>
      </c>
    </row>
    <row r="1759" spans="15:16" x14ac:dyDescent="0.25">
      <c r="O1759" s="6" t="s">
        <v>2633</v>
      </c>
      <c r="P1759" s="6">
        <v>2023</v>
      </c>
    </row>
    <row r="1760" spans="15:16" x14ac:dyDescent="0.25">
      <c r="O1760" s="6" t="s">
        <v>2634</v>
      </c>
      <c r="P1760" s="6">
        <v>2023</v>
      </c>
    </row>
    <row r="1761" spans="15:16" x14ac:dyDescent="0.25">
      <c r="O1761" s="6" t="s">
        <v>682</v>
      </c>
      <c r="P1761" s="6">
        <v>2023</v>
      </c>
    </row>
    <row r="1762" spans="15:16" x14ac:dyDescent="0.25">
      <c r="O1762" s="6" t="s">
        <v>1793</v>
      </c>
      <c r="P1762" s="6">
        <v>2023</v>
      </c>
    </row>
    <row r="1763" spans="15:16" x14ac:dyDescent="0.25">
      <c r="O1763" s="6" t="s">
        <v>1459</v>
      </c>
      <c r="P1763" s="6">
        <v>2023</v>
      </c>
    </row>
    <row r="1764" spans="15:16" x14ac:dyDescent="0.25">
      <c r="O1764" s="6" t="s">
        <v>937</v>
      </c>
      <c r="P1764" s="6">
        <v>2023</v>
      </c>
    </row>
    <row r="1765" spans="15:16" x14ac:dyDescent="0.25">
      <c r="O1765" s="6" t="s">
        <v>354</v>
      </c>
      <c r="P1765" s="6">
        <v>2023</v>
      </c>
    </row>
    <row r="1766" spans="15:16" x14ac:dyDescent="0.25">
      <c r="O1766" s="6" t="s">
        <v>2641</v>
      </c>
      <c r="P1766" s="6">
        <v>2023</v>
      </c>
    </row>
    <row r="1767" spans="15:16" x14ac:dyDescent="0.25">
      <c r="O1767" s="6" t="s">
        <v>56</v>
      </c>
      <c r="P1767" s="6">
        <v>2023</v>
      </c>
    </row>
    <row r="1768" spans="15:16" x14ac:dyDescent="0.25">
      <c r="O1768" s="6" t="s">
        <v>1011</v>
      </c>
      <c r="P1768" s="6">
        <v>2023</v>
      </c>
    </row>
    <row r="1769" spans="15:16" x14ac:dyDescent="0.25">
      <c r="O1769" s="6" t="s">
        <v>677</v>
      </c>
      <c r="P1769" s="6">
        <v>2023</v>
      </c>
    </row>
    <row r="1770" spans="15:16" x14ac:dyDescent="0.25">
      <c r="O1770" s="6" t="s">
        <v>1018</v>
      </c>
      <c r="P1770" s="6">
        <v>2023</v>
      </c>
    </row>
    <row r="1771" spans="15:16" x14ac:dyDescent="0.25">
      <c r="O1771" s="6" t="s">
        <v>1663</v>
      </c>
      <c r="P1771" s="6">
        <v>2023</v>
      </c>
    </row>
    <row r="1772" spans="15:16" x14ac:dyDescent="0.25">
      <c r="O1772" s="6" t="s">
        <v>256</v>
      </c>
      <c r="P1772" s="6">
        <v>2023</v>
      </c>
    </row>
    <row r="1773" spans="15:16" x14ac:dyDescent="0.25">
      <c r="O1773" s="6" t="s">
        <v>1497</v>
      </c>
      <c r="P1773" s="6">
        <v>2023</v>
      </c>
    </row>
    <row r="1774" spans="15:16" x14ac:dyDescent="0.25">
      <c r="O1774" s="6" t="s">
        <v>1803</v>
      </c>
      <c r="P1774" s="6">
        <v>2023</v>
      </c>
    </row>
    <row r="1775" spans="15:16" x14ac:dyDescent="0.25">
      <c r="O1775" s="6" t="s">
        <v>1625</v>
      </c>
      <c r="P1775" s="6">
        <v>2023</v>
      </c>
    </row>
    <row r="1776" spans="15:16" x14ac:dyDescent="0.25">
      <c r="O1776" s="6" t="s">
        <v>1480</v>
      </c>
      <c r="P1776" s="6">
        <v>2023</v>
      </c>
    </row>
    <row r="1777" spans="15:16" x14ac:dyDescent="0.25">
      <c r="O1777" s="6" t="s">
        <v>2315</v>
      </c>
      <c r="P1777" s="6">
        <v>2023</v>
      </c>
    </row>
    <row r="1778" spans="15:16" x14ac:dyDescent="0.25">
      <c r="O1778" s="6" t="s">
        <v>365</v>
      </c>
      <c r="P1778" s="6">
        <v>2023</v>
      </c>
    </row>
    <row r="1779" spans="15:16" x14ac:dyDescent="0.25">
      <c r="O1779" s="6" t="s">
        <v>740</v>
      </c>
      <c r="P1779" s="6">
        <v>2023</v>
      </c>
    </row>
    <row r="1780" spans="15:16" x14ac:dyDescent="0.25">
      <c r="O1780" s="6" t="s">
        <v>2643</v>
      </c>
      <c r="P1780" s="6">
        <v>2023</v>
      </c>
    </row>
    <row r="1781" spans="15:16" x14ac:dyDescent="0.25">
      <c r="O1781" s="6" t="s">
        <v>575</v>
      </c>
      <c r="P1781" s="6">
        <v>2023</v>
      </c>
    </row>
    <row r="1782" spans="15:16" x14ac:dyDescent="0.25">
      <c r="O1782" s="6" t="s">
        <v>403</v>
      </c>
      <c r="P1782" s="6">
        <v>2023</v>
      </c>
    </row>
    <row r="1783" spans="15:16" x14ac:dyDescent="0.25">
      <c r="O1783" s="6" t="s">
        <v>2284</v>
      </c>
      <c r="P1783" s="6">
        <v>2023</v>
      </c>
    </row>
    <row r="1784" spans="15:16" x14ac:dyDescent="0.25">
      <c r="O1784" s="6" t="s">
        <v>1251</v>
      </c>
      <c r="P1784" s="6">
        <v>2023</v>
      </c>
    </row>
    <row r="1785" spans="15:16" x14ac:dyDescent="0.25">
      <c r="O1785" s="6" t="s">
        <v>612</v>
      </c>
      <c r="P1785" s="6">
        <v>2023</v>
      </c>
    </row>
    <row r="1786" spans="15:16" x14ac:dyDescent="0.25">
      <c r="O1786" s="6" t="s">
        <v>1359</v>
      </c>
      <c r="P1786" s="6">
        <v>2023</v>
      </c>
    </row>
    <row r="1787" spans="15:16" x14ac:dyDescent="0.25">
      <c r="O1787" s="6" t="s">
        <v>881</v>
      </c>
      <c r="P1787" s="6">
        <v>2023</v>
      </c>
    </row>
    <row r="1788" spans="15:16" x14ac:dyDescent="0.25">
      <c r="O1788" s="6" t="s">
        <v>1802</v>
      </c>
      <c r="P1788" s="6">
        <v>2023</v>
      </c>
    </row>
    <row r="1789" spans="15:16" x14ac:dyDescent="0.25">
      <c r="O1789" s="6" t="s">
        <v>1550</v>
      </c>
      <c r="P1789" s="6">
        <v>2023</v>
      </c>
    </row>
    <row r="1790" spans="15:16" x14ac:dyDescent="0.25">
      <c r="O1790" s="6" t="s">
        <v>1275</v>
      </c>
      <c r="P1790" s="6">
        <v>2023</v>
      </c>
    </row>
    <row r="1791" spans="15:16" x14ac:dyDescent="0.25">
      <c r="O1791" s="6" t="s">
        <v>1937</v>
      </c>
      <c r="P1791" s="6">
        <v>2023</v>
      </c>
    </row>
    <row r="1792" spans="15:16" x14ac:dyDescent="0.25">
      <c r="O1792" s="6" t="s">
        <v>480</v>
      </c>
      <c r="P1792" s="6">
        <v>2023</v>
      </c>
    </row>
    <row r="1793" spans="15:16" x14ac:dyDescent="0.25">
      <c r="O1793" s="6" t="s">
        <v>2390</v>
      </c>
      <c r="P1793" s="6">
        <v>2023</v>
      </c>
    </row>
    <row r="1794" spans="15:16" x14ac:dyDescent="0.25">
      <c r="O1794" s="6" t="s">
        <v>1740</v>
      </c>
      <c r="P1794" s="6">
        <v>2023</v>
      </c>
    </row>
    <row r="1795" spans="15:16" x14ac:dyDescent="0.25">
      <c r="O1795" s="6" t="s">
        <v>220</v>
      </c>
      <c r="P1795" s="6">
        <v>2023</v>
      </c>
    </row>
    <row r="1796" spans="15:16" x14ac:dyDescent="0.25">
      <c r="O1796" s="6" t="s">
        <v>141</v>
      </c>
      <c r="P1796" s="6">
        <v>2023</v>
      </c>
    </row>
    <row r="1797" spans="15:16" x14ac:dyDescent="0.25">
      <c r="O1797" s="6" t="s">
        <v>1801</v>
      </c>
      <c r="P1797" s="6">
        <v>2023</v>
      </c>
    </row>
    <row r="1798" spans="15:16" x14ac:dyDescent="0.25">
      <c r="O1798" s="6" t="s">
        <v>1682</v>
      </c>
      <c r="P1798" s="6">
        <v>2023</v>
      </c>
    </row>
    <row r="1799" spans="15:16" x14ac:dyDescent="0.25">
      <c r="O1799" s="6" t="s">
        <v>745</v>
      </c>
      <c r="P1799" s="6">
        <v>2023</v>
      </c>
    </row>
    <row r="1800" spans="15:16" x14ac:dyDescent="0.25">
      <c r="O1800" s="6" t="s">
        <v>1912</v>
      </c>
      <c r="P1800" s="6">
        <v>2023</v>
      </c>
    </row>
    <row r="1801" spans="15:16" x14ac:dyDescent="0.25">
      <c r="O1801" s="6" t="s">
        <v>603</v>
      </c>
      <c r="P1801" s="6">
        <v>2023</v>
      </c>
    </row>
    <row r="1802" spans="15:16" x14ac:dyDescent="0.25">
      <c r="O1802" s="6" t="s">
        <v>1174</v>
      </c>
      <c r="P1802" s="6">
        <v>2023</v>
      </c>
    </row>
    <row r="1803" spans="15:16" x14ac:dyDescent="0.25">
      <c r="O1803" s="6" t="s">
        <v>2199</v>
      </c>
      <c r="P1803" s="6">
        <v>2023</v>
      </c>
    </row>
    <row r="1804" spans="15:16" x14ac:dyDescent="0.25">
      <c r="O1804" s="6" t="s">
        <v>285</v>
      </c>
      <c r="P1804" s="6">
        <v>2023</v>
      </c>
    </row>
    <row r="1805" spans="15:16" x14ac:dyDescent="0.25">
      <c r="O1805" s="6" t="s">
        <v>380</v>
      </c>
      <c r="P1805" s="6">
        <v>2023</v>
      </c>
    </row>
    <row r="1806" spans="15:16" x14ac:dyDescent="0.25">
      <c r="O1806" s="6" t="s">
        <v>2653</v>
      </c>
      <c r="P1806" s="6">
        <v>2023</v>
      </c>
    </row>
    <row r="1807" spans="15:16" x14ac:dyDescent="0.25">
      <c r="O1807" s="6" t="s">
        <v>826</v>
      </c>
      <c r="P1807" s="6">
        <v>2023</v>
      </c>
    </row>
    <row r="1808" spans="15:16" x14ac:dyDescent="0.25">
      <c r="O1808" s="6" t="s">
        <v>187</v>
      </c>
      <c r="P1808" s="6">
        <v>2024</v>
      </c>
    </row>
    <row r="1809" spans="15:16" x14ac:dyDescent="0.25">
      <c r="O1809" s="6" t="s">
        <v>770</v>
      </c>
      <c r="P1809" s="6">
        <v>2024</v>
      </c>
    </row>
    <row r="1810" spans="15:16" x14ac:dyDescent="0.25">
      <c r="O1810" s="6" t="s">
        <v>912</v>
      </c>
      <c r="P1810" s="6">
        <v>2024</v>
      </c>
    </row>
    <row r="1811" spans="15:16" x14ac:dyDescent="0.25">
      <c r="O1811" s="6" t="s">
        <v>2474</v>
      </c>
      <c r="P1811" s="6">
        <v>2024</v>
      </c>
    </row>
    <row r="1812" spans="15:16" x14ac:dyDescent="0.25">
      <c r="O1812" s="6" t="s">
        <v>1035</v>
      </c>
      <c r="P1812" s="6">
        <v>2024</v>
      </c>
    </row>
    <row r="1813" spans="15:16" x14ac:dyDescent="0.25">
      <c r="O1813" s="6" t="s">
        <v>1912</v>
      </c>
      <c r="P1813" s="6">
        <v>2024</v>
      </c>
    </row>
    <row r="1814" spans="15:16" x14ac:dyDescent="0.25">
      <c r="O1814" s="6" t="s">
        <v>1973</v>
      </c>
      <c r="P1814" s="6">
        <v>2024</v>
      </c>
    </row>
    <row r="1815" spans="15:16" x14ac:dyDescent="0.25">
      <c r="O1815" s="6" t="s">
        <v>87</v>
      </c>
      <c r="P1815" s="6">
        <v>2024</v>
      </c>
    </row>
    <row r="1816" spans="15:16" x14ac:dyDescent="0.25">
      <c r="O1816" s="6" t="s">
        <v>1950</v>
      </c>
      <c r="P1816" s="6">
        <v>2024</v>
      </c>
    </row>
    <row r="1817" spans="15:16" x14ac:dyDescent="0.25">
      <c r="O1817" s="6" t="s">
        <v>1965</v>
      </c>
      <c r="P1817" s="6">
        <v>2024</v>
      </c>
    </row>
    <row r="1818" spans="15:16" x14ac:dyDescent="0.25">
      <c r="O1818" s="6" t="s">
        <v>2166</v>
      </c>
      <c r="P1818" s="6">
        <v>2024</v>
      </c>
    </row>
    <row r="1819" spans="15:16" x14ac:dyDescent="0.25">
      <c r="O1819" s="6" t="s">
        <v>1625</v>
      </c>
      <c r="P1819" s="6">
        <v>2024</v>
      </c>
    </row>
    <row r="1820" spans="15:16" x14ac:dyDescent="0.25">
      <c r="O1820" s="6" t="s">
        <v>1072</v>
      </c>
      <c r="P1820" s="6">
        <v>2024</v>
      </c>
    </row>
    <row r="1821" spans="15:16" x14ac:dyDescent="0.25">
      <c r="O1821" s="6" t="s">
        <v>1425</v>
      </c>
      <c r="P1821" s="6">
        <v>2024</v>
      </c>
    </row>
    <row r="1822" spans="15:16" x14ac:dyDescent="0.25">
      <c r="O1822" s="6" t="s">
        <v>566</v>
      </c>
      <c r="P1822" s="6">
        <v>2024</v>
      </c>
    </row>
    <row r="1823" spans="15:16" x14ac:dyDescent="0.25">
      <c r="O1823" s="6" t="s">
        <v>2044</v>
      </c>
      <c r="P1823" s="6">
        <v>2024</v>
      </c>
    </row>
    <row r="1824" spans="15:16" x14ac:dyDescent="0.25">
      <c r="O1824" s="6" t="s">
        <v>2055</v>
      </c>
      <c r="P1824" s="6">
        <v>2024</v>
      </c>
    </row>
    <row r="1825" spans="15:16" x14ac:dyDescent="0.25">
      <c r="O1825" s="6" t="s">
        <v>1746</v>
      </c>
      <c r="P1825" s="6">
        <v>2024</v>
      </c>
    </row>
    <row r="1826" spans="15:16" x14ac:dyDescent="0.25">
      <c r="O1826" s="6" t="s">
        <v>2505</v>
      </c>
      <c r="P1826" s="6">
        <v>2024</v>
      </c>
    </row>
    <row r="1827" spans="15:16" x14ac:dyDescent="0.25">
      <c r="O1827" s="6" t="s">
        <v>1933</v>
      </c>
      <c r="P1827" s="6">
        <v>2024</v>
      </c>
    </row>
    <row r="1828" spans="15:16" x14ac:dyDescent="0.25">
      <c r="O1828" s="6" t="s">
        <v>798</v>
      </c>
      <c r="P1828" s="6">
        <v>2024</v>
      </c>
    </row>
    <row r="1829" spans="15:16" x14ac:dyDescent="0.25">
      <c r="O1829" s="6" t="s">
        <v>2286</v>
      </c>
      <c r="P1829" s="6">
        <v>2024</v>
      </c>
    </row>
    <row r="1830" spans="15:16" x14ac:dyDescent="0.25">
      <c r="O1830" s="6" t="s">
        <v>230</v>
      </c>
      <c r="P1830" s="6">
        <v>2024</v>
      </c>
    </row>
    <row r="1831" spans="15:16" x14ac:dyDescent="0.25">
      <c r="O1831" s="6" t="s">
        <v>2536</v>
      </c>
      <c r="P1831" s="6">
        <v>2024</v>
      </c>
    </row>
    <row r="1832" spans="15:16" x14ac:dyDescent="0.25">
      <c r="O1832" s="6" t="s">
        <v>195</v>
      </c>
      <c r="P1832" s="6">
        <v>2024</v>
      </c>
    </row>
    <row r="1833" spans="15:16" x14ac:dyDescent="0.25">
      <c r="O1833" s="6" t="s">
        <v>2387</v>
      </c>
      <c r="P1833" s="6">
        <v>2024</v>
      </c>
    </row>
    <row r="1834" spans="15:16" x14ac:dyDescent="0.25">
      <c r="O1834" s="6" t="s">
        <v>1764</v>
      </c>
      <c r="P1834" s="6">
        <v>2024</v>
      </c>
    </row>
    <row r="1835" spans="15:16" x14ac:dyDescent="0.25">
      <c r="O1835" s="6" t="s">
        <v>31</v>
      </c>
      <c r="P1835" s="6">
        <v>2024</v>
      </c>
    </row>
    <row r="1836" spans="15:16" x14ac:dyDescent="0.25">
      <c r="O1836" s="6" t="s">
        <v>1707</v>
      </c>
      <c r="P1836" s="6">
        <v>2024</v>
      </c>
    </row>
    <row r="1837" spans="15:16" x14ac:dyDescent="0.25">
      <c r="O1837" s="6" t="s">
        <v>886</v>
      </c>
      <c r="P1837" s="6">
        <v>2024</v>
      </c>
    </row>
    <row r="1838" spans="15:16" x14ac:dyDescent="0.25">
      <c r="O1838" s="6" t="s">
        <v>2633</v>
      </c>
      <c r="P1838" s="6">
        <v>2024</v>
      </c>
    </row>
    <row r="1839" spans="15:16" x14ac:dyDescent="0.25">
      <c r="O1839" s="6" t="s">
        <v>657</v>
      </c>
      <c r="P1839" s="6">
        <v>2024</v>
      </c>
    </row>
    <row r="1840" spans="15:16" x14ac:dyDescent="0.25">
      <c r="O1840" s="6" t="s">
        <v>2520</v>
      </c>
      <c r="P1840" s="6">
        <v>2024</v>
      </c>
    </row>
    <row r="1841" spans="15:16" x14ac:dyDescent="0.25">
      <c r="O1841" s="6" t="s">
        <v>1394</v>
      </c>
      <c r="P1841" s="6">
        <v>2024</v>
      </c>
    </row>
    <row r="1842" spans="15:16" x14ac:dyDescent="0.25">
      <c r="O1842" s="6" t="s">
        <v>219</v>
      </c>
      <c r="P1842" s="6">
        <v>2024</v>
      </c>
    </row>
    <row r="1843" spans="15:16" x14ac:dyDescent="0.25">
      <c r="O1843" s="6" t="s">
        <v>1489</v>
      </c>
      <c r="P1843" s="6">
        <v>2024</v>
      </c>
    </row>
    <row r="1844" spans="15:16" x14ac:dyDescent="0.25">
      <c r="O1844" s="6" t="s">
        <v>1618</v>
      </c>
      <c r="P1844" s="6">
        <v>2024</v>
      </c>
    </row>
    <row r="1845" spans="15:16" x14ac:dyDescent="0.25">
      <c r="O1845" s="6" t="s">
        <v>930</v>
      </c>
      <c r="P1845" s="6">
        <v>2024</v>
      </c>
    </row>
    <row r="1846" spans="15:16" x14ac:dyDescent="0.25">
      <c r="O1846" s="6" t="s">
        <v>1813</v>
      </c>
      <c r="P1846" s="6">
        <v>2024</v>
      </c>
    </row>
    <row r="1847" spans="15:16" x14ac:dyDescent="0.25">
      <c r="O1847" s="6" t="s">
        <v>2587</v>
      </c>
      <c r="P1847" s="6">
        <v>2024</v>
      </c>
    </row>
    <row r="1848" spans="15:16" x14ac:dyDescent="0.25">
      <c r="O1848" s="6" t="s">
        <v>2446</v>
      </c>
      <c r="P1848" s="6">
        <v>2024</v>
      </c>
    </row>
    <row r="1849" spans="15:16" x14ac:dyDescent="0.25">
      <c r="O1849" s="6" t="s">
        <v>1667</v>
      </c>
      <c r="P1849" s="6">
        <v>2024</v>
      </c>
    </row>
    <row r="1850" spans="15:16" x14ac:dyDescent="0.25">
      <c r="O1850" s="6" t="s">
        <v>527</v>
      </c>
      <c r="P1850" s="6">
        <v>2024</v>
      </c>
    </row>
    <row r="1851" spans="15:16" x14ac:dyDescent="0.25">
      <c r="O1851" s="6" t="s">
        <v>348</v>
      </c>
      <c r="P1851" s="6">
        <v>2024</v>
      </c>
    </row>
    <row r="1852" spans="15:16" x14ac:dyDescent="0.25">
      <c r="O1852" s="6" t="s">
        <v>63</v>
      </c>
      <c r="P1852" s="6">
        <v>2024</v>
      </c>
    </row>
    <row r="1853" spans="15:16" x14ac:dyDescent="0.25">
      <c r="O1853" s="6" t="s">
        <v>628</v>
      </c>
      <c r="P1853" s="6">
        <v>2024</v>
      </c>
    </row>
    <row r="1854" spans="15:16" x14ac:dyDescent="0.25">
      <c r="O1854" s="6" t="s">
        <v>2023</v>
      </c>
      <c r="P1854" s="6">
        <v>2024</v>
      </c>
    </row>
    <row r="1855" spans="15:16" x14ac:dyDescent="0.25">
      <c r="O1855" s="6" t="s">
        <v>1396</v>
      </c>
      <c r="P1855" s="6">
        <v>2024</v>
      </c>
    </row>
    <row r="1856" spans="15:16" x14ac:dyDescent="0.25">
      <c r="O1856" s="6" t="s">
        <v>141</v>
      </c>
      <c r="P1856" s="6">
        <v>2024</v>
      </c>
    </row>
    <row r="1857" spans="15:16" x14ac:dyDescent="0.25">
      <c r="O1857" s="6" t="s">
        <v>2288</v>
      </c>
      <c r="P1857" s="6">
        <v>2024</v>
      </c>
    </row>
    <row r="1858" spans="15:16" x14ac:dyDescent="0.25">
      <c r="O1858" s="6" t="s">
        <v>2457</v>
      </c>
      <c r="P1858" s="6">
        <v>2024</v>
      </c>
    </row>
    <row r="1859" spans="15:16" x14ac:dyDescent="0.25">
      <c r="O1859" s="6" t="s">
        <v>158</v>
      </c>
      <c r="P1859" s="6">
        <v>2024</v>
      </c>
    </row>
    <row r="1860" spans="15:16" x14ac:dyDescent="0.25">
      <c r="O1860" s="6" t="s">
        <v>683</v>
      </c>
      <c r="P1860" s="6">
        <v>2024</v>
      </c>
    </row>
    <row r="1861" spans="15:16" x14ac:dyDescent="0.25">
      <c r="O1861" s="6" t="s">
        <v>1947</v>
      </c>
      <c r="P1861" s="6">
        <v>2024</v>
      </c>
    </row>
    <row r="1862" spans="15:16" x14ac:dyDescent="0.25">
      <c r="O1862" s="6" t="s">
        <v>571</v>
      </c>
      <c r="P1862" s="6">
        <v>2024</v>
      </c>
    </row>
    <row r="1863" spans="15:16" x14ac:dyDescent="0.25">
      <c r="O1863" s="6" t="s">
        <v>2113</v>
      </c>
      <c r="P1863" s="6">
        <v>2024</v>
      </c>
    </row>
    <row r="1864" spans="15:16" x14ac:dyDescent="0.25">
      <c r="O1864" s="6" t="s">
        <v>2503</v>
      </c>
      <c r="P1864" s="6">
        <v>2024</v>
      </c>
    </row>
    <row r="1865" spans="15:16" x14ac:dyDescent="0.25">
      <c r="O1865" s="6" t="s">
        <v>1842</v>
      </c>
      <c r="P1865" s="6">
        <v>2024</v>
      </c>
    </row>
    <row r="1866" spans="15:16" x14ac:dyDescent="0.25">
      <c r="O1866" s="6" t="s">
        <v>1095</v>
      </c>
      <c r="P1866" s="6">
        <v>2024</v>
      </c>
    </row>
    <row r="1867" spans="15:16" x14ac:dyDescent="0.25">
      <c r="O1867" s="6" t="s">
        <v>439</v>
      </c>
      <c r="P1867" s="6">
        <v>2024</v>
      </c>
    </row>
    <row r="1868" spans="15:16" x14ac:dyDescent="0.25">
      <c r="O1868" s="6" t="s">
        <v>2458</v>
      </c>
      <c r="P1868" s="6">
        <v>2024</v>
      </c>
    </row>
    <row r="1869" spans="15:16" x14ac:dyDescent="0.25">
      <c r="O1869" s="6" t="s">
        <v>1979</v>
      </c>
      <c r="P1869" s="6">
        <v>2024</v>
      </c>
    </row>
    <row r="1870" spans="15:16" x14ac:dyDescent="0.25">
      <c r="O1870" s="6" t="s">
        <v>79</v>
      </c>
      <c r="P1870" s="6">
        <v>2024</v>
      </c>
    </row>
    <row r="1871" spans="15:16" x14ac:dyDescent="0.25">
      <c r="O1871" s="6" t="s">
        <v>1496</v>
      </c>
      <c r="P1871" s="6">
        <v>2024</v>
      </c>
    </row>
    <row r="1872" spans="15:16" x14ac:dyDescent="0.25">
      <c r="O1872" s="6" t="s">
        <v>624</v>
      </c>
      <c r="P1872" s="6">
        <v>2024</v>
      </c>
    </row>
    <row r="1873" spans="15:16" x14ac:dyDescent="0.25">
      <c r="O1873" s="6" t="s">
        <v>2542</v>
      </c>
      <c r="P1873" s="6">
        <v>2024</v>
      </c>
    </row>
    <row r="1874" spans="15:16" x14ac:dyDescent="0.25">
      <c r="O1874" s="6" t="s">
        <v>1225</v>
      </c>
      <c r="P1874" s="6">
        <v>2024</v>
      </c>
    </row>
    <row r="1875" spans="15:16" x14ac:dyDescent="0.25">
      <c r="O1875" s="6" t="s">
        <v>1165</v>
      </c>
      <c r="P1875" s="6">
        <v>2024</v>
      </c>
    </row>
    <row r="1876" spans="15:16" x14ac:dyDescent="0.25">
      <c r="O1876" s="6" t="s">
        <v>539</v>
      </c>
      <c r="P1876" s="6">
        <v>2024</v>
      </c>
    </row>
    <row r="1877" spans="15:16" x14ac:dyDescent="0.25">
      <c r="O1877" s="6" t="s">
        <v>2425</v>
      </c>
      <c r="P1877" s="6">
        <v>2024</v>
      </c>
    </row>
    <row r="1878" spans="15:16" x14ac:dyDescent="0.25">
      <c r="O1878" s="6" t="s">
        <v>1740</v>
      </c>
      <c r="P1878" s="6">
        <v>2024</v>
      </c>
    </row>
    <row r="1879" spans="15:16" x14ac:dyDescent="0.25">
      <c r="O1879" s="6" t="s">
        <v>235</v>
      </c>
      <c r="P1879" s="6">
        <v>2024</v>
      </c>
    </row>
    <row r="1880" spans="15:16" x14ac:dyDescent="0.25">
      <c r="O1880" s="6" t="s">
        <v>1515</v>
      </c>
      <c r="P1880" s="6">
        <v>2024</v>
      </c>
    </row>
    <row r="1881" spans="15:16" x14ac:dyDescent="0.25">
      <c r="O1881" s="6" t="s">
        <v>2296</v>
      </c>
      <c r="P1881" s="6">
        <v>2024</v>
      </c>
    </row>
    <row r="1882" spans="15:16" x14ac:dyDescent="0.25">
      <c r="O1882" s="6" t="s">
        <v>354</v>
      </c>
      <c r="P1882" s="6">
        <v>2024</v>
      </c>
    </row>
    <row r="1883" spans="15:16" x14ac:dyDescent="0.25">
      <c r="O1883" s="6" t="s">
        <v>1448</v>
      </c>
      <c r="P1883" s="6">
        <v>2024</v>
      </c>
    </row>
    <row r="1884" spans="15:16" x14ac:dyDescent="0.25">
      <c r="O1884" s="6" t="s">
        <v>109</v>
      </c>
      <c r="P1884" s="6">
        <v>2024</v>
      </c>
    </row>
    <row r="1885" spans="15:16" x14ac:dyDescent="0.25">
      <c r="O1885" s="6" t="s">
        <v>1465</v>
      </c>
      <c r="P1885" s="6">
        <v>2024</v>
      </c>
    </row>
    <row r="1886" spans="15:16" x14ac:dyDescent="0.25">
      <c r="O1886" s="6" t="s">
        <v>2119</v>
      </c>
      <c r="P1886" s="6">
        <v>2024</v>
      </c>
    </row>
    <row r="1887" spans="15:16" x14ac:dyDescent="0.25">
      <c r="O1887" s="6" t="s">
        <v>2367</v>
      </c>
      <c r="P1887" s="6">
        <v>2024</v>
      </c>
    </row>
    <row r="1888" spans="15:16" x14ac:dyDescent="0.25">
      <c r="O1888" s="6" t="s">
        <v>199</v>
      </c>
      <c r="P1888" s="6">
        <v>2024</v>
      </c>
    </row>
    <row r="1889" spans="15:16" x14ac:dyDescent="0.25">
      <c r="O1889" s="6" t="s">
        <v>786</v>
      </c>
      <c r="P1889" s="6">
        <v>2024</v>
      </c>
    </row>
    <row r="1890" spans="15:16" x14ac:dyDescent="0.25">
      <c r="O1890" s="6" t="s">
        <v>403</v>
      </c>
      <c r="P1890" s="6">
        <v>2024</v>
      </c>
    </row>
    <row r="1891" spans="15:16" x14ac:dyDescent="0.25">
      <c r="O1891" s="6" t="s">
        <v>206</v>
      </c>
      <c r="P1891" s="6">
        <v>2024</v>
      </c>
    </row>
    <row r="1892" spans="15:16" x14ac:dyDescent="0.25">
      <c r="O1892" s="6" t="s">
        <v>661</v>
      </c>
      <c r="P1892" s="6">
        <v>2024</v>
      </c>
    </row>
    <row r="1893" spans="15:16" x14ac:dyDescent="0.25">
      <c r="O1893" s="6" t="s">
        <v>1790</v>
      </c>
      <c r="P1893" s="6">
        <v>2024</v>
      </c>
    </row>
    <row r="1894" spans="15:16" x14ac:dyDescent="0.25">
      <c r="O1894" s="6" t="s">
        <v>1133</v>
      </c>
      <c r="P1894" s="6">
        <v>2024</v>
      </c>
    </row>
    <row r="1895" spans="15:16" x14ac:dyDescent="0.25">
      <c r="O1895" s="6" t="s">
        <v>738</v>
      </c>
      <c r="P1895" s="6">
        <v>2024</v>
      </c>
    </row>
    <row r="1896" spans="15:16" x14ac:dyDescent="0.25">
      <c r="O1896" s="6" t="s">
        <v>2211</v>
      </c>
      <c r="P1896" s="6">
        <v>2024</v>
      </c>
    </row>
    <row r="1897" spans="15:16" x14ac:dyDescent="0.25">
      <c r="O1897" s="6" t="s">
        <v>525</v>
      </c>
      <c r="P1897" s="6">
        <v>2024</v>
      </c>
    </row>
    <row r="1898" spans="15:16" x14ac:dyDescent="0.25">
      <c r="O1898" s="6" t="s">
        <v>1163</v>
      </c>
      <c r="P1898" s="6">
        <v>2024</v>
      </c>
    </row>
    <row r="1899" spans="15:16" x14ac:dyDescent="0.25">
      <c r="O1899" s="6" t="s">
        <v>937</v>
      </c>
      <c r="P1899" s="6">
        <v>2024</v>
      </c>
    </row>
    <row r="1900" spans="15:16" x14ac:dyDescent="0.25">
      <c r="O1900" s="6" t="s">
        <v>1029</v>
      </c>
      <c r="P1900" s="6">
        <v>2024</v>
      </c>
    </row>
    <row r="1901" spans="15:16" x14ac:dyDescent="0.25">
      <c r="O1901" s="6" t="s">
        <v>1698</v>
      </c>
      <c r="P1901" s="6">
        <v>2024</v>
      </c>
    </row>
    <row r="1902" spans="15:16" x14ac:dyDescent="0.25">
      <c r="O1902" s="6" t="s">
        <v>227</v>
      </c>
      <c r="P1902" s="6">
        <v>2024</v>
      </c>
    </row>
    <row r="1903" spans="15:16" x14ac:dyDescent="0.25">
      <c r="O1903" s="6" t="s">
        <v>1549</v>
      </c>
      <c r="P1903" s="6">
        <v>2024</v>
      </c>
    </row>
    <row r="1904" spans="15:16" x14ac:dyDescent="0.25">
      <c r="O1904" s="6" t="s">
        <v>592</v>
      </c>
      <c r="P1904" s="6">
        <v>2024</v>
      </c>
    </row>
    <row r="1905" spans="15:16" x14ac:dyDescent="0.25">
      <c r="O1905" s="6" t="s">
        <v>927</v>
      </c>
      <c r="P1905" s="6">
        <v>2024</v>
      </c>
    </row>
    <row r="1906" spans="15:16" x14ac:dyDescent="0.25">
      <c r="O1906" s="6" t="s">
        <v>1902</v>
      </c>
      <c r="P1906" s="6">
        <v>2024</v>
      </c>
    </row>
    <row r="1907" spans="15:16" x14ac:dyDescent="0.25">
      <c r="O1907" s="6" t="s">
        <v>295</v>
      </c>
      <c r="P1907" s="6">
        <v>2024</v>
      </c>
    </row>
    <row r="1908" spans="15:16" x14ac:dyDescent="0.25">
      <c r="O1908" s="6" t="s">
        <v>243</v>
      </c>
      <c r="P1908" s="6">
        <v>2024</v>
      </c>
    </row>
    <row r="1909" spans="15:16" x14ac:dyDescent="0.25">
      <c r="O1909" s="6" t="s">
        <v>947</v>
      </c>
      <c r="P1909" s="6">
        <v>2024</v>
      </c>
    </row>
    <row r="1910" spans="15:16" x14ac:dyDescent="0.25">
      <c r="O1910" s="6" t="s">
        <v>1099</v>
      </c>
      <c r="P1910" s="6">
        <v>2024</v>
      </c>
    </row>
    <row r="1911" spans="15:16" x14ac:dyDescent="0.25">
      <c r="O1911" s="6" t="s">
        <v>2273</v>
      </c>
      <c r="P1911" s="6">
        <v>2024</v>
      </c>
    </row>
    <row r="1912" spans="15:16" x14ac:dyDescent="0.25">
      <c r="O1912" s="6" t="s">
        <v>1371</v>
      </c>
      <c r="P1912" s="6">
        <v>2024</v>
      </c>
    </row>
    <row r="1913" spans="15:16" x14ac:dyDescent="0.25">
      <c r="O1913" s="6" t="s">
        <v>790</v>
      </c>
      <c r="P1913" s="6">
        <v>2024</v>
      </c>
    </row>
    <row r="1914" spans="15:16" x14ac:dyDescent="0.25">
      <c r="O1914" s="6" t="s">
        <v>975</v>
      </c>
      <c r="P1914" s="6">
        <v>2024</v>
      </c>
    </row>
    <row r="1915" spans="15:16" x14ac:dyDescent="0.25">
      <c r="O1915" s="6" t="s">
        <v>1935</v>
      </c>
      <c r="P1915" s="6">
        <v>2024</v>
      </c>
    </row>
    <row r="1916" spans="15:16" x14ac:dyDescent="0.25">
      <c r="O1916" s="6" t="s">
        <v>2248</v>
      </c>
      <c r="P1916" s="6">
        <v>2024</v>
      </c>
    </row>
    <row r="1917" spans="15:16" x14ac:dyDescent="0.25">
      <c r="O1917" s="6" t="s">
        <v>2320</v>
      </c>
      <c r="P1917" s="6">
        <v>2024</v>
      </c>
    </row>
    <row r="1918" spans="15:16" x14ac:dyDescent="0.25">
      <c r="O1918" s="6" t="s">
        <v>1419</v>
      </c>
      <c r="P1918" s="6">
        <v>2024</v>
      </c>
    </row>
    <row r="1919" spans="15:16" x14ac:dyDescent="0.25">
      <c r="O1919" s="6" t="s">
        <v>923</v>
      </c>
      <c r="P1919" s="6">
        <v>2024</v>
      </c>
    </row>
    <row r="1920" spans="15:16" x14ac:dyDescent="0.25">
      <c r="O1920" s="6" t="s">
        <v>979</v>
      </c>
      <c r="P1920" s="6">
        <v>2024</v>
      </c>
    </row>
    <row r="1921" spans="15:16" x14ac:dyDescent="0.25">
      <c r="O1921" s="6" t="s">
        <v>697</v>
      </c>
      <c r="P1921" s="6">
        <v>2024</v>
      </c>
    </row>
    <row r="1922" spans="15:16" x14ac:dyDescent="0.25">
      <c r="O1922" s="6" t="s">
        <v>1236</v>
      </c>
      <c r="P1922" s="6">
        <v>2024</v>
      </c>
    </row>
    <row r="1923" spans="15:16" x14ac:dyDescent="0.25">
      <c r="O1923" s="6" t="s">
        <v>229</v>
      </c>
      <c r="P1923" s="6">
        <v>2024</v>
      </c>
    </row>
    <row r="1924" spans="15:16" x14ac:dyDescent="0.25">
      <c r="O1924" s="6" t="s">
        <v>826</v>
      </c>
      <c r="P1924" s="6">
        <v>2024</v>
      </c>
    </row>
    <row r="1925" spans="15:16" x14ac:dyDescent="0.25">
      <c r="O1925" s="6" t="s">
        <v>2126</v>
      </c>
      <c r="P1925" s="6">
        <v>2024</v>
      </c>
    </row>
    <row r="1926" spans="15:16" x14ac:dyDescent="0.25">
      <c r="O1926" s="6" t="s">
        <v>2300</v>
      </c>
      <c r="P1926" s="6">
        <v>2024</v>
      </c>
    </row>
    <row r="1927" spans="15:16" x14ac:dyDescent="0.25">
      <c r="O1927" s="6" t="s">
        <v>558</v>
      </c>
      <c r="P1927" s="6">
        <v>2024</v>
      </c>
    </row>
    <row r="1928" spans="15:16" x14ac:dyDescent="0.25">
      <c r="O1928" s="6" t="s">
        <v>1322</v>
      </c>
      <c r="P1928" s="6">
        <v>2024</v>
      </c>
    </row>
    <row r="1929" spans="15:16" x14ac:dyDescent="0.25">
      <c r="O1929" s="6" t="s">
        <v>2244</v>
      </c>
      <c r="P1929" s="6">
        <v>2024</v>
      </c>
    </row>
    <row r="1930" spans="15:16" x14ac:dyDescent="0.25">
      <c r="O1930" s="6" t="s">
        <v>492</v>
      </c>
      <c r="P1930" s="6">
        <v>2024</v>
      </c>
    </row>
    <row r="1931" spans="15:16" x14ac:dyDescent="0.25">
      <c r="O1931" s="6" t="s">
        <v>773</v>
      </c>
      <c r="P1931" s="6">
        <v>2024</v>
      </c>
    </row>
    <row r="1932" spans="15:16" x14ac:dyDescent="0.25">
      <c r="O1932" s="6" t="s">
        <v>917</v>
      </c>
      <c r="P1932" s="6">
        <v>2024</v>
      </c>
    </row>
    <row r="1933" spans="15:16" x14ac:dyDescent="0.25">
      <c r="O1933" s="6" t="s">
        <v>145</v>
      </c>
      <c r="P1933" s="6">
        <v>2024</v>
      </c>
    </row>
    <row r="1934" spans="15:16" x14ac:dyDescent="0.25">
      <c r="O1934" s="6" t="s">
        <v>1519</v>
      </c>
      <c r="P1934" s="6">
        <v>2024</v>
      </c>
    </row>
    <row r="1935" spans="15:16" x14ac:dyDescent="0.25">
      <c r="O1935" s="6" t="s">
        <v>1793</v>
      </c>
      <c r="P1935" s="6">
        <v>2024</v>
      </c>
    </row>
    <row r="1936" spans="15:16" x14ac:dyDescent="0.25">
      <c r="O1936" s="6" t="s">
        <v>11</v>
      </c>
      <c r="P1936" s="6">
        <v>2024</v>
      </c>
    </row>
    <row r="1937" spans="15:16" x14ac:dyDescent="0.25">
      <c r="O1937" s="6" t="s">
        <v>1595</v>
      </c>
      <c r="P1937" s="6">
        <v>2024</v>
      </c>
    </row>
    <row r="1938" spans="15:16" x14ac:dyDescent="0.25">
      <c r="O1938" s="6" t="s">
        <v>1375</v>
      </c>
      <c r="P1938" s="6">
        <v>2024</v>
      </c>
    </row>
    <row r="1939" spans="15:16" x14ac:dyDescent="0.25">
      <c r="O1939" s="6" t="s">
        <v>1885</v>
      </c>
      <c r="P1939" s="6">
        <v>2024</v>
      </c>
    </row>
    <row r="1940" spans="15:16" x14ac:dyDescent="0.25">
      <c r="O1940" s="6" t="s">
        <v>2659</v>
      </c>
      <c r="P1940" s="6">
        <v>2024</v>
      </c>
    </row>
    <row r="1941" spans="15:16" x14ac:dyDescent="0.25">
      <c r="O1941" s="6" t="s">
        <v>532</v>
      </c>
      <c r="P1941" s="6">
        <v>2024</v>
      </c>
    </row>
    <row r="1942" spans="15:16" x14ac:dyDescent="0.25">
      <c r="O1942" s="6" t="s">
        <v>1773</v>
      </c>
      <c r="P1942" s="6">
        <v>2024</v>
      </c>
    </row>
    <row r="1943" spans="15:16" x14ac:dyDescent="0.25">
      <c r="O1943" s="6" t="s">
        <v>2117</v>
      </c>
      <c r="P1943" s="6">
        <v>2024</v>
      </c>
    </row>
    <row r="1944" spans="15:16" x14ac:dyDescent="0.25">
      <c r="O1944" s="6" t="s">
        <v>2449</v>
      </c>
      <c r="P1944" s="6">
        <v>2024</v>
      </c>
    </row>
    <row r="1945" spans="15:16" x14ac:dyDescent="0.25">
      <c r="O1945" s="6" t="s">
        <v>1865</v>
      </c>
      <c r="P1945" s="6">
        <v>2024</v>
      </c>
    </row>
    <row r="1946" spans="15:16" x14ac:dyDescent="0.25">
      <c r="O1946" s="6" t="s">
        <v>1550</v>
      </c>
      <c r="P1946" s="6">
        <v>2024</v>
      </c>
    </row>
    <row r="1947" spans="15:16" x14ac:dyDescent="0.25">
      <c r="O1947" s="6" t="s">
        <v>2164</v>
      </c>
      <c r="P1947" s="6">
        <v>2024</v>
      </c>
    </row>
    <row r="1948" spans="15:16" x14ac:dyDescent="0.25">
      <c r="O1948" s="6" t="s">
        <v>1725</v>
      </c>
      <c r="P1948" s="6">
        <v>2024</v>
      </c>
    </row>
    <row r="1949" spans="15:16" x14ac:dyDescent="0.25">
      <c r="O1949" s="6" t="s">
        <v>2512</v>
      </c>
      <c r="P1949" s="6">
        <v>2024</v>
      </c>
    </row>
    <row r="1950" spans="15:16" x14ac:dyDescent="0.25">
      <c r="O1950" s="6" t="s">
        <v>1180</v>
      </c>
      <c r="P1950" s="6">
        <v>2024</v>
      </c>
    </row>
    <row r="1951" spans="15:16" x14ac:dyDescent="0.25">
      <c r="O1951" s="6" t="s">
        <v>1900</v>
      </c>
      <c r="P1951" s="6">
        <v>2024</v>
      </c>
    </row>
    <row r="1952" spans="15:16" x14ac:dyDescent="0.25">
      <c r="O1952" s="6" t="s">
        <v>1620</v>
      </c>
      <c r="P1952" s="6">
        <v>2024</v>
      </c>
    </row>
    <row r="1953" spans="15:16" x14ac:dyDescent="0.25">
      <c r="O1953" s="6" t="s">
        <v>1573</v>
      </c>
      <c r="P1953" s="6">
        <v>2024</v>
      </c>
    </row>
    <row r="1954" spans="15:16" x14ac:dyDescent="0.25">
      <c r="O1954" s="6" t="s">
        <v>2109</v>
      </c>
      <c r="P1954" s="6">
        <v>2024</v>
      </c>
    </row>
    <row r="1955" spans="15:16" x14ac:dyDescent="0.25">
      <c r="O1955" s="6" t="s">
        <v>578</v>
      </c>
      <c r="P1955" s="6">
        <v>2024</v>
      </c>
    </row>
    <row r="1956" spans="15:16" x14ac:dyDescent="0.25">
      <c r="O1956" s="6" t="s">
        <v>949</v>
      </c>
      <c r="P1956" s="6">
        <v>2024</v>
      </c>
    </row>
    <row r="1957" spans="15:16" x14ac:dyDescent="0.25">
      <c r="O1957" s="6" t="s">
        <v>454</v>
      </c>
      <c r="P1957" s="6">
        <v>2024</v>
      </c>
    </row>
    <row r="1958" spans="15:16" x14ac:dyDescent="0.25">
      <c r="O1958" s="6" t="s">
        <v>1724</v>
      </c>
      <c r="P1958" s="6">
        <v>2024</v>
      </c>
    </row>
    <row r="1959" spans="15:16" x14ac:dyDescent="0.25">
      <c r="O1959" s="6" t="s">
        <v>1387</v>
      </c>
      <c r="P1959" s="6">
        <v>2024</v>
      </c>
    </row>
    <row r="1960" spans="15:16" x14ac:dyDescent="0.25">
      <c r="O1960" s="6" t="s">
        <v>1586</v>
      </c>
      <c r="P1960" s="6">
        <v>2024</v>
      </c>
    </row>
    <row r="1961" spans="15:16" x14ac:dyDescent="0.25">
      <c r="O1961" s="6" t="s">
        <v>511</v>
      </c>
      <c r="P1961" s="6">
        <v>2024</v>
      </c>
    </row>
    <row r="1962" spans="15:16" x14ac:dyDescent="0.25">
      <c r="O1962" s="6" t="s">
        <v>2383</v>
      </c>
      <c r="P1962" s="6">
        <v>2024</v>
      </c>
    </row>
    <row r="1963" spans="15:16" x14ac:dyDescent="0.25">
      <c r="O1963" s="6" t="s">
        <v>2431</v>
      </c>
      <c r="P1963" s="6">
        <v>2024</v>
      </c>
    </row>
    <row r="1964" spans="15:16" x14ac:dyDescent="0.25">
      <c r="O1964" s="6" t="s">
        <v>2321</v>
      </c>
      <c r="P1964" s="6">
        <v>2024</v>
      </c>
    </row>
    <row r="1965" spans="15:16" x14ac:dyDescent="0.25">
      <c r="O1965" s="6" t="s">
        <v>485</v>
      </c>
      <c r="P1965" s="6">
        <v>2024</v>
      </c>
    </row>
    <row r="1966" spans="15:16" x14ac:dyDescent="0.25">
      <c r="O1966" s="6" t="s">
        <v>1279</v>
      </c>
      <c r="P1966" s="6">
        <v>2024</v>
      </c>
    </row>
    <row r="1967" spans="15:16" x14ac:dyDescent="0.25">
      <c r="O1967" s="6" t="s">
        <v>494</v>
      </c>
      <c r="P1967" s="6">
        <v>2024</v>
      </c>
    </row>
    <row r="1968" spans="15:16" x14ac:dyDescent="0.25">
      <c r="O1968" s="6" t="s">
        <v>1101</v>
      </c>
      <c r="P1968" s="6">
        <v>2024</v>
      </c>
    </row>
    <row r="1969" spans="15:16" x14ac:dyDescent="0.25">
      <c r="O1969" s="6" t="s">
        <v>1679</v>
      </c>
      <c r="P1969" s="6">
        <v>2024</v>
      </c>
    </row>
    <row r="1970" spans="15:16" x14ac:dyDescent="0.25">
      <c r="O1970" s="6" t="s">
        <v>258</v>
      </c>
      <c r="P1970" s="6">
        <v>2024</v>
      </c>
    </row>
    <row r="1971" spans="15:16" x14ac:dyDescent="0.25">
      <c r="O1971" s="6" t="s">
        <v>2185</v>
      </c>
      <c r="P1971" s="6">
        <v>2024</v>
      </c>
    </row>
    <row r="1972" spans="15:16" x14ac:dyDescent="0.25">
      <c r="O1972" s="6" t="s">
        <v>2190</v>
      </c>
      <c r="P1972" s="6">
        <v>2024</v>
      </c>
    </row>
    <row r="1973" spans="15:16" x14ac:dyDescent="0.25">
      <c r="O1973" s="6" t="s">
        <v>1046</v>
      </c>
      <c r="P1973" s="6">
        <v>2024</v>
      </c>
    </row>
    <row r="1974" spans="15:16" x14ac:dyDescent="0.25">
      <c r="O1974" s="6" t="s">
        <v>2634</v>
      </c>
      <c r="P1974" s="6">
        <v>2024</v>
      </c>
    </row>
    <row r="1975" spans="15:16" x14ac:dyDescent="0.25">
      <c r="O1975" s="6" t="s">
        <v>2090</v>
      </c>
      <c r="P1975" s="6">
        <v>2024</v>
      </c>
    </row>
    <row r="1976" spans="15:16" x14ac:dyDescent="0.25">
      <c r="O1976" s="6" t="s">
        <v>277</v>
      </c>
      <c r="P1976" s="6">
        <v>2024</v>
      </c>
    </row>
    <row r="1977" spans="15:16" x14ac:dyDescent="0.25">
      <c r="O1977" s="6" t="s">
        <v>1373</v>
      </c>
      <c r="P1977" s="6">
        <v>2024</v>
      </c>
    </row>
    <row r="1978" spans="15:16" x14ac:dyDescent="0.25">
      <c r="O1978" s="6" t="s">
        <v>1459</v>
      </c>
      <c r="P1978" s="6">
        <v>2024</v>
      </c>
    </row>
    <row r="1979" spans="15:16" x14ac:dyDescent="0.25">
      <c r="O1979" s="6" t="s">
        <v>1673</v>
      </c>
      <c r="P1979" s="6">
        <v>2024</v>
      </c>
    </row>
    <row r="1980" spans="15:16" x14ac:dyDescent="0.25">
      <c r="O1980" s="6" t="s">
        <v>2102</v>
      </c>
      <c r="P1980" s="6">
        <v>2024</v>
      </c>
    </row>
    <row r="1981" spans="15:16" x14ac:dyDescent="0.25">
      <c r="O1981" s="6" t="s">
        <v>71</v>
      </c>
      <c r="P1981" s="6">
        <v>2024</v>
      </c>
    </row>
    <row r="1982" spans="15:16" x14ac:dyDescent="0.25">
      <c r="O1982" s="6" t="s">
        <v>220</v>
      </c>
      <c r="P1982" s="6">
        <v>2024</v>
      </c>
    </row>
    <row r="1983" spans="15:16" x14ac:dyDescent="0.25">
      <c r="O1983" s="6" t="s">
        <v>1395</v>
      </c>
      <c r="P1983" s="6">
        <v>2024</v>
      </c>
    </row>
    <row r="1984" spans="15:16" x14ac:dyDescent="0.25">
      <c r="O1984" s="6" t="s">
        <v>1361</v>
      </c>
      <c r="P1984" s="6">
        <v>2024</v>
      </c>
    </row>
    <row r="1985" spans="15:16" x14ac:dyDescent="0.25">
      <c r="O1985" s="6" t="s">
        <v>210</v>
      </c>
      <c r="P1985" s="6">
        <v>2024</v>
      </c>
    </row>
    <row r="1986" spans="15:16" x14ac:dyDescent="0.25">
      <c r="O1986" s="6" t="s">
        <v>985</v>
      </c>
      <c r="P1986" s="6">
        <v>2024</v>
      </c>
    </row>
    <row r="1987" spans="15:16" x14ac:dyDescent="0.25">
      <c r="O1987" s="6" t="s">
        <v>594</v>
      </c>
      <c r="P1987" s="6">
        <v>2024</v>
      </c>
    </row>
    <row r="1988" spans="15:16" x14ac:dyDescent="0.25">
      <c r="O1988" s="6" t="s">
        <v>673</v>
      </c>
      <c r="P1988" s="6">
        <v>2024</v>
      </c>
    </row>
    <row r="1989" spans="15:16" x14ac:dyDescent="0.25">
      <c r="O1989" s="6" t="s">
        <v>2552</v>
      </c>
      <c r="P1989" s="6">
        <v>2024</v>
      </c>
    </row>
    <row r="1990" spans="15:16" x14ac:dyDescent="0.25">
      <c r="O1990" s="6" t="s">
        <v>535</v>
      </c>
      <c r="P1990" s="6">
        <v>2024</v>
      </c>
    </row>
    <row r="1991" spans="15:16" x14ac:dyDescent="0.25">
      <c r="O1991" s="6" t="s">
        <v>2434</v>
      </c>
      <c r="P1991" s="6">
        <v>2024</v>
      </c>
    </row>
    <row r="1992" spans="15:16" x14ac:dyDescent="0.25">
      <c r="O1992" s="6" t="s">
        <v>1476</v>
      </c>
      <c r="P1992" s="6">
        <v>2024</v>
      </c>
    </row>
    <row r="1993" spans="15:16" x14ac:dyDescent="0.25">
      <c r="O1993" s="6" t="s">
        <v>1802</v>
      </c>
      <c r="P1993" s="6">
        <v>2024</v>
      </c>
    </row>
    <row r="1994" spans="15:16" x14ac:dyDescent="0.25">
      <c r="O1994" s="6" t="s">
        <v>452</v>
      </c>
      <c r="P1994" s="6">
        <v>2024</v>
      </c>
    </row>
    <row r="1995" spans="15:16" x14ac:dyDescent="0.25">
      <c r="O1995" s="6" t="s">
        <v>2261</v>
      </c>
      <c r="P1995" s="6">
        <v>2024</v>
      </c>
    </row>
    <row r="1996" spans="15:16" x14ac:dyDescent="0.25">
      <c r="O1996" s="6" t="s">
        <v>2476</v>
      </c>
      <c r="P1996" s="6">
        <v>2024</v>
      </c>
    </row>
    <row r="1997" spans="15:16" x14ac:dyDescent="0.25">
      <c r="O1997" s="6" t="s">
        <v>925</v>
      </c>
      <c r="P1997" s="6">
        <v>2024</v>
      </c>
    </row>
    <row r="1998" spans="15:16" x14ac:dyDescent="0.25">
      <c r="O1998" s="6" t="s">
        <v>1690</v>
      </c>
      <c r="P1998" s="6">
        <v>2024</v>
      </c>
    </row>
    <row r="1999" spans="15:16" x14ac:dyDescent="0.25">
      <c r="O1999" s="6" t="s">
        <v>1303</v>
      </c>
      <c r="P1999" s="6">
        <v>2024</v>
      </c>
    </row>
    <row r="2000" spans="15:16" x14ac:dyDescent="0.25">
      <c r="O2000" s="6" t="s">
        <v>396</v>
      </c>
      <c r="P2000" s="6">
        <v>2024</v>
      </c>
    </row>
    <row r="2001" spans="15:16" x14ac:dyDescent="0.25">
      <c r="O2001" s="6" t="s">
        <v>1637</v>
      </c>
      <c r="P2001" s="6">
        <v>2024</v>
      </c>
    </row>
    <row r="2002" spans="15:16" x14ac:dyDescent="0.25">
      <c r="O2002" s="6" t="s">
        <v>287</v>
      </c>
      <c r="P2002" s="6">
        <v>2024</v>
      </c>
    </row>
    <row r="2003" spans="15:16" x14ac:dyDescent="0.25">
      <c r="O2003" s="6" t="s">
        <v>365</v>
      </c>
      <c r="P2003" s="6">
        <v>2024</v>
      </c>
    </row>
    <row r="2004" spans="15:16" x14ac:dyDescent="0.25">
      <c r="O2004" s="6" t="s">
        <v>2328</v>
      </c>
      <c r="P2004" s="6">
        <v>2024</v>
      </c>
    </row>
    <row r="2005" spans="15:16" x14ac:dyDescent="0.25">
      <c r="O2005" s="6" t="s">
        <v>2663</v>
      </c>
      <c r="P2005" s="6">
        <v>2024</v>
      </c>
    </row>
    <row r="2006" spans="15:16" x14ac:dyDescent="0.25">
      <c r="O2006" s="6" t="s">
        <v>2408</v>
      </c>
      <c r="P2006" s="6">
        <v>2024</v>
      </c>
    </row>
    <row r="2007" spans="15:16" x14ac:dyDescent="0.25">
      <c r="O2007" s="6" t="s">
        <v>815</v>
      </c>
      <c r="P2007" s="6">
        <v>2024</v>
      </c>
    </row>
    <row r="2008" spans="15:16" x14ac:dyDescent="0.25">
      <c r="O2008" s="6" t="s">
        <v>666</v>
      </c>
      <c r="P2008" s="6">
        <v>2024</v>
      </c>
    </row>
    <row r="2009" spans="15:16" x14ac:dyDescent="0.25">
      <c r="O2009" s="6" t="s">
        <v>2093</v>
      </c>
      <c r="P2009" s="6">
        <v>2024</v>
      </c>
    </row>
    <row r="2010" spans="15:16" x14ac:dyDescent="0.25">
      <c r="O2010" s="6" t="s">
        <v>2062</v>
      </c>
      <c r="P2010" s="6">
        <v>2024</v>
      </c>
    </row>
    <row r="2011" spans="15:16" x14ac:dyDescent="0.25">
      <c r="O2011" s="6" t="s">
        <v>178</v>
      </c>
      <c r="P2011" s="6">
        <v>2024</v>
      </c>
    </row>
    <row r="2012" spans="15:16" x14ac:dyDescent="0.25">
      <c r="O2012" s="6" t="s">
        <v>1671</v>
      </c>
      <c r="P2012" s="6">
        <v>2024</v>
      </c>
    </row>
    <row r="2013" spans="15:16" x14ac:dyDescent="0.25">
      <c r="O2013" s="6" t="s">
        <v>2667</v>
      </c>
      <c r="P2013" s="6">
        <v>2024</v>
      </c>
    </row>
    <row r="2014" spans="15:16" x14ac:dyDescent="0.25">
      <c r="O2014" s="6" t="s">
        <v>2103</v>
      </c>
      <c r="P2014" s="6">
        <v>2024</v>
      </c>
    </row>
    <row r="2015" spans="15:16" x14ac:dyDescent="0.25">
      <c r="O2015" s="6" t="s">
        <v>34</v>
      </c>
      <c r="P2015" s="6">
        <v>2024</v>
      </c>
    </row>
    <row r="2016" spans="15:16" x14ac:dyDescent="0.25">
      <c r="O2016" s="6" t="s">
        <v>124</v>
      </c>
      <c r="P2016" s="6">
        <v>2024</v>
      </c>
    </row>
    <row r="2017" spans="15:16" x14ac:dyDescent="0.25">
      <c r="O2017" s="6" t="s">
        <v>1635</v>
      </c>
      <c r="P2017" s="6">
        <v>2024</v>
      </c>
    </row>
    <row r="2018" spans="15:16" x14ac:dyDescent="0.25">
      <c r="O2018" s="6" t="s">
        <v>591</v>
      </c>
      <c r="P2018" s="6">
        <v>2024</v>
      </c>
    </row>
    <row r="2019" spans="15:16" x14ac:dyDescent="0.25">
      <c r="O2019" s="6" t="s">
        <v>1988</v>
      </c>
      <c r="P2019" s="6">
        <v>2024</v>
      </c>
    </row>
    <row r="2020" spans="15:16" x14ac:dyDescent="0.25">
      <c r="O2020" s="6" t="s">
        <v>1428</v>
      </c>
      <c r="P2020" s="6">
        <v>2024</v>
      </c>
    </row>
    <row r="2021" spans="15:16" x14ac:dyDescent="0.25">
      <c r="O2021" s="6" t="s">
        <v>1509</v>
      </c>
      <c r="P2021" s="6">
        <v>2024</v>
      </c>
    </row>
    <row r="2022" spans="15:16" x14ac:dyDescent="0.25">
      <c r="O2022" s="6" t="s">
        <v>2315</v>
      </c>
      <c r="P2022" s="6">
        <v>2024</v>
      </c>
    </row>
    <row r="2023" spans="15:16" x14ac:dyDescent="0.25">
      <c r="O2023" s="6" t="s">
        <v>1468</v>
      </c>
      <c r="P2023" s="6">
        <v>2024</v>
      </c>
    </row>
    <row r="2024" spans="15:16" x14ac:dyDescent="0.25">
      <c r="O2024" s="6" t="s">
        <v>477</v>
      </c>
      <c r="P2024" s="6">
        <v>2024</v>
      </c>
    </row>
    <row r="2025" spans="15:16" x14ac:dyDescent="0.25">
      <c r="O2025" s="6" t="s">
        <v>1345</v>
      </c>
      <c r="P2025" s="6">
        <v>2024</v>
      </c>
    </row>
    <row r="2026" spans="15:16" x14ac:dyDescent="0.25">
      <c r="O2026" s="6" t="s">
        <v>1363</v>
      </c>
      <c r="P2026" s="6">
        <v>2024</v>
      </c>
    </row>
    <row r="2027" spans="15:16" x14ac:dyDescent="0.25">
      <c r="O2027" s="6" t="s">
        <v>1260</v>
      </c>
      <c r="P2027" s="6">
        <v>2024</v>
      </c>
    </row>
    <row r="2028" spans="15:16" x14ac:dyDescent="0.25">
      <c r="O2028" s="6" t="s">
        <v>1011</v>
      </c>
      <c r="P2028" s="6">
        <v>2024</v>
      </c>
    </row>
    <row r="2029" spans="15:16" x14ac:dyDescent="0.25">
      <c r="O2029" s="6" t="s">
        <v>204</v>
      </c>
      <c r="P2029" s="6">
        <v>2024</v>
      </c>
    </row>
    <row r="2030" spans="15:16" x14ac:dyDescent="0.25">
      <c r="O2030" s="6" t="s">
        <v>585</v>
      </c>
      <c r="P2030" s="6">
        <v>2024</v>
      </c>
    </row>
    <row r="2031" spans="15:16" x14ac:dyDescent="0.25">
      <c r="O2031" s="6" t="s">
        <v>1678</v>
      </c>
      <c r="P2031" s="6">
        <v>2024</v>
      </c>
    </row>
    <row r="2032" spans="15:16" x14ac:dyDescent="0.25">
      <c r="O2032" s="6" t="s">
        <v>1701</v>
      </c>
      <c r="P2032" s="6">
        <v>2024</v>
      </c>
    </row>
    <row r="2033" spans="15:16" x14ac:dyDescent="0.25">
      <c r="O2033" s="6" t="s">
        <v>1887</v>
      </c>
      <c r="P2033" s="6">
        <v>2024</v>
      </c>
    </row>
    <row r="2034" spans="15:16" x14ac:dyDescent="0.25">
      <c r="O2034" s="6" t="s">
        <v>598</v>
      </c>
      <c r="P2034" s="6">
        <v>2024</v>
      </c>
    </row>
    <row r="2035" spans="15:16" x14ac:dyDescent="0.25">
      <c r="O2035" s="6" t="s">
        <v>1530</v>
      </c>
      <c r="P2035" s="6">
        <v>2024</v>
      </c>
    </row>
    <row r="2036" spans="15:16" x14ac:dyDescent="0.25">
      <c r="O2036" s="6" t="s">
        <v>1284</v>
      </c>
      <c r="P2036" s="6">
        <v>2024</v>
      </c>
    </row>
    <row r="2037" spans="15:16" x14ac:dyDescent="0.25">
      <c r="O2037" s="6" t="s">
        <v>2582</v>
      </c>
      <c r="P2037" s="6">
        <v>2024</v>
      </c>
    </row>
    <row r="2038" spans="15:16" x14ac:dyDescent="0.25">
      <c r="O2038" s="6" t="s">
        <v>1113</v>
      </c>
      <c r="P2038" s="6">
        <v>2024</v>
      </c>
    </row>
    <row r="2039" spans="15:16" x14ac:dyDescent="0.25">
      <c r="O2039" s="6" t="s">
        <v>1385</v>
      </c>
      <c r="P2039" s="6">
        <v>2024</v>
      </c>
    </row>
    <row r="2040" spans="15:16" x14ac:dyDescent="0.25">
      <c r="O2040" s="6" t="s">
        <v>1557</v>
      </c>
      <c r="P2040" s="6">
        <v>2024</v>
      </c>
    </row>
    <row r="2041" spans="15:16" x14ac:dyDescent="0.25">
      <c r="O2041" s="6" t="s">
        <v>965</v>
      </c>
      <c r="P2041" s="6">
        <v>2024</v>
      </c>
    </row>
    <row r="2042" spans="15:16" x14ac:dyDescent="0.25">
      <c r="O2042" s="6" t="s">
        <v>2272</v>
      </c>
      <c r="P2042" s="6">
        <v>2024</v>
      </c>
    </row>
    <row r="2043" spans="15:16" x14ac:dyDescent="0.25">
      <c r="O2043" s="6" t="s">
        <v>1014</v>
      </c>
      <c r="P2043" s="6">
        <v>2024</v>
      </c>
    </row>
    <row r="2044" spans="15:16" x14ac:dyDescent="0.25">
      <c r="O2044" s="6" t="s">
        <v>1521</v>
      </c>
      <c r="P2044" s="6">
        <v>2024</v>
      </c>
    </row>
    <row r="2045" spans="15:16" x14ac:dyDescent="0.25">
      <c r="O2045" s="6" t="s">
        <v>1431</v>
      </c>
      <c r="P2045" s="6">
        <v>2024</v>
      </c>
    </row>
    <row r="2046" spans="15:16" x14ac:dyDescent="0.25">
      <c r="O2046" s="6" t="s">
        <v>2671</v>
      </c>
      <c r="P2046" s="6">
        <v>2024</v>
      </c>
    </row>
    <row r="2047" spans="15:16" x14ac:dyDescent="0.25">
      <c r="O2047" s="6" t="s">
        <v>1665</v>
      </c>
      <c r="P2047" s="6">
        <v>2024</v>
      </c>
    </row>
    <row r="2048" spans="15:16" x14ac:dyDescent="0.25">
      <c r="O2048" s="6" t="s">
        <v>677</v>
      </c>
      <c r="P2048" s="6">
        <v>2024</v>
      </c>
    </row>
    <row r="2049" spans="15:16" x14ac:dyDescent="0.25">
      <c r="O2049" s="6" t="s">
        <v>1288</v>
      </c>
      <c r="P2049" s="6">
        <v>2024</v>
      </c>
    </row>
    <row r="2050" spans="15:16" x14ac:dyDescent="0.25">
      <c r="O2050" s="6" t="s">
        <v>345</v>
      </c>
      <c r="P2050" s="6">
        <v>2024</v>
      </c>
    </row>
    <row r="2051" spans="15:16" x14ac:dyDescent="0.25">
      <c r="O2051" s="6" t="s">
        <v>967</v>
      </c>
      <c r="P2051" s="6">
        <v>2024</v>
      </c>
    </row>
    <row r="2052" spans="15:16" x14ac:dyDescent="0.25">
      <c r="O2052" s="6" t="s">
        <v>2279</v>
      </c>
      <c r="P2052" s="6">
        <v>2024</v>
      </c>
    </row>
    <row r="2053" spans="15:16" x14ac:dyDescent="0.25">
      <c r="O2053" s="6" t="s">
        <v>2096</v>
      </c>
      <c r="P2053" s="6">
        <v>2024</v>
      </c>
    </row>
    <row r="2054" spans="15:16" x14ac:dyDescent="0.25">
      <c r="O2054" s="6" t="s">
        <v>885</v>
      </c>
      <c r="P2054" s="6">
        <v>2024</v>
      </c>
    </row>
    <row r="2055" spans="15:16" x14ac:dyDescent="0.25">
      <c r="O2055" s="6" t="s">
        <v>1893</v>
      </c>
      <c r="P2055" s="6">
        <v>2024</v>
      </c>
    </row>
    <row r="2056" spans="15:16" x14ac:dyDescent="0.25">
      <c r="O2056" s="6" t="s">
        <v>2207</v>
      </c>
      <c r="P2056" s="6">
        <v>2024</v>
      </c>
    </row>
    <row r="2057" spans="15:16" x14ac:dyDescent="0.25">
      <c r="O2057" s="6" t="s">
        <v>1124</v>
      </c>
      <c r="P2057" s="6">
        <v>2024</v>
      </c>
    </row>
    <row r="2058" spans="15:16" x14ac:dyDescent="0.25">
      <c r="O2058" s="6" t="s">
        <v>994</v>
      </c>
      <c r="P2058" s="6">
        <v>2024</v>
      </c>
    </row>
    <row r="2059" spans="15:16" x14ac:dyDescent="0.25">
      <c r="O2059" s="6" t="s">
        <v>614</v>
      </c>
      <c r="P2059" s="6">
        <v>2024</v>
      </c>
    </row>
    <row r="2060" spans="15:16" x14ac:dyDescent="0.25">
      <c r="O2060" s="6" t="s">
        <v>1633</v>
      </c>
      <c r="P2060" s="6">
        <v>2024</v>
      </c>
    </row>
    <row r="2061" spans="15:16" x14ac:dyDescent="0.25">
      <c r="O2061" s="6" t="s">
        <v>875</v>
      </c>
      <c r="P2061" s="6">
        <v>2024</v>
      </c>
    </row>
    <row r="2062" spans="15:16" x14ac:dyDescent="0.25">
      <c r="O2062" s="6" t="s">
        <v>133</v>
      </c>
      <c r="P2062" s="6">
        <v>2024</v>
      </c>
    </row>
    <row r="2063" spans="15:16" x14ac:dyDescent="0.25">
      <c r="O2063" s="6" t="s">
        <v>1543</v>
      </c>
      <c r="P2063" s="6">
        <v>2024</v>
      </c>
    </row>
    <row r="2064" spans="15:16" x14ac:dyDescent="0.25">
      <c r="O2064" s="6" t="s">
        <v>1612</v>
      </c>
      <c r="P2064" s="6">
        <v>2024</v>
      </c>
    </row>
    <row r="2065" spans="15:16" x14ac:dyDescent="0.25">
      <c r="O2065" s="6" t="s">
        <v>859</v>
      </c>
      <c r="P2065" s="6">
        <v>2024</v>
      </c>
    </row>
    <row r="2066" spans="15:16" x14ac:dyDescent="0.25">
      <c r="O2066" s="6" t="s">
        <v>1948</v>
      </c>
      <c r="P2066" s="6">
        <v>2024</v>
      </c>
    </row>
    <row r="2067" spans="15:16" x14ac:dyDescent="0.25">
      <c r="O2067" s="6" t="s">
        <v>1959</v>
      </c>
      <c r="P2067" s="6">
        <v>2024</v>
      </c>
    </row>
    <row r="2068" spans="15:16" x14ac:dyDescent="0.25">
      <c r="O2068" s="6" t="s">
        <v>817</v>
      </c>
      <c r="P2068" s="6">
        <v>2024</v>
      </c>
    </row>
    <row r="2069" spans="15:16" x14ac:dyDescent="0.25">
      <c r="O2069" s="6" t="s">
        <v>378</v>
      </c>
      <c r="P2069" s="6">
        <v>2024</v>
      </c>
    </row>
    <row r="2070" spans="15:16" x14ac:dyDescent="0.25">
      <c r="O2070" s="6" t="s">
        <v>822</v>
      </c>
      <c r="P2070" s="6">
        <v>2024</v>
      </c>
    </row>
    <row r="2071" spans="15:16" x14ac:dyDescent="0.25">
      <c r="O2071" s="6" t="s">
        <v>2246</v>
      </c>
      <c r="P2071" s="6">
        <v>2024</v>
      </c>
    </row>
    <row r="2072" spans="15:16" x14ac:dyDescent="0.25">
      <c r="O2072" s="6" t="s">
        <v>1918</v>
      </c>
      <c r="P2072" s="6">
        <v>2024</v>
      </c>
    </row>
    <row r="2073" spans="15:16" x14ac:dyDescent="0.25">
      <c r="O2073" s="6" t="s">
        <v>2176</v>
      </c>
      <c r="P2073" s="6">
        <v>2024</v>
      </c>
    </row>
    <row r="2074" spans="15:16" x14ac:dyDescent="0.25">
      <c r="O2074" s="6" t="s">
        <v>1200</v>
      </c>
      <c r="P2074" s="6">
        <v>2024</v>
      </c>
    </row>
    <row r="2075" spans="15:16" x14ac:dyDescent="0.25">
      <c r="O2075" s="6" t="s">
        <v>714</v>
      </c>
      <c r="P2075" s="6">
        <v>2024</v>
      </c>
    </row>
    <row r="2076" spans="15:16" x14ac:dyDescent="0.25">
      <c r="O2076" s="6" t="s">
        <v>2199</v>
      </c>
      <c r="P2076" s="6">
        <v>2024</v>
      </c>
    </row>
    <row r="2077" spans="15:16" x14ac:dyDescent="0.25">
      <c r="O2077" s="6" t="s">
        <v>1738</v>
      </c>
      <c r="P2077" s="6">
        <v>2024</v>
      </c>
    </row>
    <row r="2078" spans="15:16" x14ac:dyDescent="0.25">
      <c r="O2078" s="6" t="s">
        <v>2250</v>
      </c>
      <c r="P2078" s="6">
        <v>2024</v>
      </c>
    </row>
    <row r="2079" spans="15:16" x14ac:dyDescent="0.25">
      <c r="O2079" s="6" t="s">
        <v>2140</v>
      </c>
      <c r="P2079" s="6">
        <v>2024</v>
      </c>
    </row>
    <row r="2080" spans="15:16" x14ac:dyDescent="0.25">
      <c r="O2080" s="6" t="s">
        <v>2641</v>
      </c>
      <c r="P2080" s="6">
        <v>2024</v>
      </c>
    </row>
    <row r="2081" spans="15:16" x14ac:dyDescent="0.25">
      <c r="O2081" s="6" t="s">
        <v>1801</v>
      </c>
      <c r="P2081" s="6">
        <v>2024</v>
      </c>
    </row>
    <row r="2082" spans="15:16" x14ac:dyDescent="0.25">
      <c r="O2082" s="6" t="s">
        <v>685</v>
      </c>
      <c r="P2082" s="6">
        <v>2024</v>
      </c>
    </row>
    <row r="2083" spans="15:16" x14ac:dyDescent="0.25">
      <c r="O2083" s="6" t="s">
        <v>1523</v>
      </c>
      <c r="P2083" s="6">
        <v>2024</v>
      </c>
    </row>
    <row r="2084" spans="15:16" x14ac:dyDescent="0.25">
      <c r="O2084" s="6" t="s">
        <v>2178</v>
      </c>
      <c r="P2084" s="6">
        <v>2024</v>
      </c>
    </row>
    <row r="2085" spans="15:16" x14ac:dyDescent="0.25">
      <c r="O2085" s="6" t="s">
        <v>391</v>
      </c>
      <c r="P2085" s="6">
        <v>2024</v>
      </c>
    </row>
    <row r="2086" spans="15:16" x14ac:dyDescent="0.25">
      <c r="O2086" s="6" t="s">
        <v>321</v>
      </c>
      <c r="P2086" s="6">
        <v>2024</v>
      </c>
    </row>
    <row r="2087" spans="15:16" x14ac:dyDescent="0.25">
      <c r="O2087" s="6" t="s">
        <v>2468</v>
      </c>
      <c r="P2087" s="6">
        <v>2024</v>
      </c>
    </row>
    <row r="2088" spans="15:16" x14ac:dyDescent="0.25">
      <c r="O2088" s="6" t="s">
        <v>2385</v>
      </c>
      <c r="P2088" s="6">
        <v>2024</v>
      </c>
    </row>
    <row r="2089" spans="15:16" x14ac:dyDescent="0.25">
      <c r="O2089" s="6" t="s">
        <v>24</v>
      </c>
      <c r="P2089" s="6">
        <v>2024</v>
      </c>
    </row>
    <row r="2090" spans="15:16" x14ac:dyDescent="0.25">
      <c r="O2090" s="6" t="s">
        <v>1358</v>
      </c>
      <c r="P2090" s="6">
        <v>2024</v>
      </c>
    </row>
    <row r="2091" spans="15:16" x14ac:dyDescent="0.25">
      <c r="O2091" s="6" t="s">
        <v>130</v>
      </c>
      <c r="P2091" s="6">
        <v>2024</v>
      </c>
    </row>
    <row r="2092" spans="15:16" x14ac:dyDescent="0.25">
      <c r="O2092" s="6" t="s">
        <v>1753</v>
      </c>
      <c r="P2092" s="6">
        <v>2024</v>
      </c>
    </row>
    <row r="2093" spans="15:16" x14ac:dyDescent="0.25">
      <c r="O2093" s="6" t="s">
        <v>2575</v>
      </c>
      <c r="P2093" s="6">
        <v>2024</v>
      </c>
    </row>
    <row r="2094" spans="15:16" x14ac:dyDescent="0.25">
      <c r="O2094" s="6" t="s">
        <v>1154</v>
      </c>
      <c r="P2094" s="6">
        <v>2024</v>
      </c>
    </row>
    <row r="2095" spans="15:16" x14ac:dyDescent="0.25">
      <c r="O2095" s="6" t="s">
        <v>716</v>
      </c>
      <c r="P2095" s="6">
        <v>2024</v>
      </c>
    </row>
    <row r="2096" spans="15:16" x14ac:dyDescent="0.25">
      <c r="O2096" s="6" t="s">
        <v>279</v>
      </c>
      <c r="P2096" s="6">
        <v>2024</v>
      </c>
    </row>
    <row r="2097" spans="15:16" x14ac:dyDescent="0.25">
      <c r="O2097" s="6" t="s">
        <v>2414</v>
      </c>
      <c r="P2097" s="6">
        <v>2024</v>
      </c>
    </row>
    <row r="2098" spans="15:16" x14ac:dyDescent="0.25">
      <c r="O2098" s="6" t="s">
        <v>336</v>
      </c>
      <c r="P2098" s="6">
        <v>2024</v>
      </c>
    </row>
    <row r="2099" spans="15:16" x14ac:dyDescent="0.25">
      <c r="O2099" s="6" t="s">
        <v>1682</v>
      </c>
      <c r="P2099" s="6">
        <v>2024</v>
      </c>
    </row>
    <row r="2100" spans="15:16" x14ac:dyDescent="0.25">
      <c r="O2100" s="6" t="s">
        <v>2232</v>
      </c>
      <c r="P2100" s="6">
        <v>2024</v>
      </c>
    </row>
    <row r="2101" spans="15:16" x14ac:dyDescent="0.25">
      <c r="O2101" s="6" t="s">
        <v>1289</v>
      </c>
      <c r="P2101" s="6">
        <v>2024</v>
      </c>
    </row>
    <row r="2102" spans="15:16" x14ac:dyDescent="0.25">
      <c r="O2102" s="6" t="s">
        <v>1048</v>
      </c>
      <c r="P2102" s="6">
        <v>2024</v>
      </c>
    </row>
    <row r="2103" spans="15:16" x14ac:dyDescent="0.25">
      <c r="O2103" s="6" t="s">
        <v>1007</v>
      </c>
      <c r="P2103" s="6">
        <v>2024</v>
      </c>
    </row>
    <row r="2104" spans="15:16" x14ac:dyDescent="0.25">
      <c r="O2104" s="6" t="s">
        <v>1743</v>
      </c>
      <c r="P2104" s="6">
        <v>2024</v>
      </c>
    </row>
    <row r="2105" spans="15:16" x14ac:dyDescent="0.25">
      <c r="O2105" s="6" t="s">
        <v>426</v>
      </c>
      <c r="P2105" s="6">
        <v>2024</v>
      </c>
    </row>
    <row r="2106" spans="15:16" x14ac:dyDescent="0.25">
      <c r="O2106" s="6" t="s">
        <v>1616</v>
      </c>
      <c r="P2106" s="6">
        <v>2024</v>
      </c>
    </row>
    <row r="2107" spans="15:16" x14ac:dyDescent="0.25">
      <c r="O2107" s="6" t="s">
        <v>1803</v>
      </c>
      <c r="P2107" s="6">
        <v>2024</v>
      </c>
    </row>
    <row r="2108" spans="15:16" x14ac:dyDescent="0.25">
      <c r="O2108" s="6" t="s">
        <v>580</v>
      </c>
      <c r="P2108" s="6">
        <v>2024</v>
      </c>
    </row>
    <row r="2109" spans="15:16" x14ac:dyDescent="0.25">
      <c r="O2109" s="6" t="s">
        <v>1273</v>
      </c>
      <c r="P2109" s="6">
        <v>2024</v>
      </c>
    </row>
    <row r="2110" spans="15:16" x14ac:dyDescent="0.25">
      <c r="O2110" s="6" t="s">
        <v>1695</v>
      </c>
      <c r="P2110" s="6">
        <v>2024</v>
      </c>
    </row>
    <row r="2111" spans="15:16" x14ac:dyDescent="0.25">
      <c r="O2111" s="6" t="s">
        <v>1243</v>
      </c>
      <c r="P2111" s="6">
        <v>2024</v>
      </c>
    </row>
    <row r="2112" spans="15:16" x14ac:dyDescent="0.25">
      <c r="O2112" s="6" t="s">
        <v>589</v>
      </c>
      <c r="P2112" s="6">
        <v>2024</v>
      </c>
    </row>
    <row r="2113" spans="15:16" x14ac:dyDescent="0.25">
      <c r="O2113" s="6" t="s">
        <v>1473</v>
      </c>
      <c r="P2113" s="6">
        <v>2024</v>
      </c>
    </row>
    <row r="2114" spans="15:16" x14ac:dyDescent="0.25">
      <c r="O2114" s="6" t="s">
        <v>1076</v>
      </c>
      <c r="P2114" s="6">
        <v>2024</v>
      </c>
    </row>
    <row r="2115" spans="15:16" x14ac:dyDescent="0.25">
      <c r="O2115" s="6" t="s">
        <v>1415</v>
      </c>
      <c r="P2115" s="6">
        <v>2024</v>
      </c>
    </row>
    <row r="2116" spans="15:16" x14ac:dyDescent="0.25">
      <c r="O2116" s="6" t="s">
        <v>1909</v>
      </c>
      <c r="P2116" s="6">
        <v>2024</v>
      </c>
    </row>
    <row r="2117" spans="15:16" x14ac:dyDescent="0.25">
      <c r="O2117" s="6" t="s">
        <v>2255</v>
      </c>
      <c r="P2117" s="6">
        <v>2024</v>
      </c>
    </row>
    <row r="2118" spans="15:16" x14ac:dyDescent="0.25">
      <c r="O2118" s="6" t="s">
        <v>793</v>
      </c>
      <c r="P2118" s="6">
        <v>2024</v>
      </c>
    </row>
    <row r="2119" spans="15:16" x14ac:dyDescent="0.25">
      <c r="O2119" s="6" t="s">
        <v>516</v>
      </c>
      <c r="P2119" s="6">
        <v>2024</v>
      </c>
    </row>
    <row r="2120" spans="15:16" x14ac:dyDescent="0.25">
      <c r="O2120" s="6" t="s">
        <v>924</v>
      </c>
      <c r="P2120" s="6">
        <v>2024</v>
      </c>
    </row>
    <row r="2121" spans="15:16" x14ac:dyDescent="0.25">
      <c r="O2121" s="6" t="s">
        <v>564</v>
      </c>
      <c r="P2121" s="6">
        <v>2024</v>
      </c>
    </row>
    <row r="2122" spans="15:16" x14ac:dyDescent="0.25">
      <c r="O2122" s="6" t="s">
        <v>873</v>
      </c>
      <c r="P2122" s="6">
        <v>2024</v>
      </c>
    </row>
    <row r="2123" spans="15:16" x14ac:dyDescent="0.25">
      <c r="O2123" s="6" t="s">
        <v>1516</v>
      </c>
      <c r="P2123" s="6">
        <v>2024</v>
      </c>
    </row>
    <row r="2124" spans="15:16" x14ac:dyDescent="0.25">
      <c r="O2124" s="6" t="s">
        <v>1461</v>
      </c>
      <c r="P2124" s="6">
        <v>2024</v>
      </c>
    </row>
    <row r="2125" spans="15:16" x14ac:dyDescent="0.25">
      <c r="O2125" s="6" t="s">
        <v>942</v>
      </c>
      <c r="P2125" s="6">
        <v>2024</v>
      </c>
    </row>
    <row r="2126" spans="15:16" x14ac:dyDescent="0.25">
      <c r="O2126" s="6" t="s">
        <v>282</v>
      </c>
      <c r="P2126" s="6">
        <v>2024</v>
      </c>
    </row>
    <row r="2127" spans="15:16" x14ac:dyDescent="0.25">
      <c r="O2127" s="6" t="s">
        <v>2114</v>
      </c>
      <c r="P2127" s="6">
        <v>2024</v>
      </c>
    </row>
    <row r="2128" spans="15:16" x14ac:dyDescent="0.25">
      <c r="O2128" s="6" t="s">
        <v>881</v>
      </c>
      <c r="P2128" s="6">
        <v>2024</v>
      </c>
    </row>
    <row r="2129" spans="15:16" x14ac:dyDescent="0.25">
      <c r="O2129" s="6" t="s">
        <v>771</v>
      </c>
      <c r="P2129" s="6">
        <v>2024</v>
      </c>
    </row>
    <row r="2130" spans="15:16" x14ac:dyDescent="0.25">
      <c r="O2130" s="6" t="s">
        <v>805</v>
      </c>
      <c r="P2130" s="6">
        <v>2024</v>
      </c>
    </row>
    <row r="2131" spans="15:16" x14ac:dyDescent="0.25">
      <c r="O2131" s="6" t="s">
        <v>489</v>
      </c>
      <c r="P2131" s="6">
        <v>2024</v>
      </c>
    </row>
    <row r="2132" spans="15:16" x14ac:dyDescent="0.25">
      <c r="O2132" s="6" t="s">
        <v>256</v>
      </c>
      <c r="P2132" s="6">
        <v>2024</v>
      </c>
    </row>
    <row r="2133" spans="15:16" x14ac:dyDescent="0.25">
      <c r="O2133" s="6" t="s">
        <v>711</v>
      </c>
      <c r="P2133" s="6">
        <v>2024</v>
      </c>
    </row>
    <row r="2134" spans="15:16" x14ac:dyDescent="0.25">
      <c r="O2134" s="6" t="s">
        <v>56</v>
      </c>
      <c r="P2134" s="6">
        <v>2024</v>
      </c>
    </row>
    <row r="2135" spans="15:16" x14ac:dyDescent="0.25">
      <c r="O2135" s="6" t="s">
        <v>297</v>
      </c>
      <c r="P2135" s="6">
        <v>2024</v>
      </c>
    </row>
    <row r="2136" spans="15:16" x14ac:dyDescent="0.25">
      <c r="O2136" s="6" t="s">
        <v>1435</v>
      </c>
      <c r="P2136" s="6">
        <v>2024</v>
      </c>
    </row>
    <row r="2137" spans="15:16" x14ac:dyDescent="0.25">
      <c r="O2137" s="6" t="s">
        <v>1663</v>
      </c>
      <c r="P2137" s="6">
        <v>2024</v>
      </c>
    </row>
    <row r="2138" spans="15:16" x14ac:dyDescent="0.25">
      <c r="O2138" s="6" t="s">
        <v>96</v>
      </c>
      <c r="P2138" s="6">
        <v>2024</v>
      </c>
    </row>
    <row r="2139" spans="15:16" x14ac:dyDescent="0.25">
      <c r="O2139" s="6" t="s">
        <v>412</v>
      </c>
      <c r="P2139" s="6">
        <v>2024</v>
      </c>
    </row>
    <row r="2140" spans="15:16" x14ac:dyDescent="0.25">
      <c r="O2140" s="6" t="s">
        <v>2437</v>
      </c>
      <c r="P2140" s="6">
        <v>2024</v>
      </c>
    </row>
    <row r="2141" spans="15:16" x14ac:dyDescent="0.25">
      <c r="O2141" s="6" t="s">
        <v>1819</v>
      </c>
      <c r="P2141" s="6">
        <v>2024</v>
      </c>
    </row>
    <row r="2142" spans="15:16" x14ac:dyDescent="0.25">
      <c r="O2142" s="6" t="s">
        <v>1183</v>
      </c>
      <c r="P2142" s="6">
        <v>2024</v>
      </c>
    </row>
    <row r="2143" spans="15:16" x14ac:dyDescent="0.25">
      <c r="O2143" s="6" t="s">
        <v>1198</v>
      </c>
      <c r="P2143" s="6">
        <v>2024</v>
      </c>
    </row>
    <row r="2144" spans="15:16" x14ac:dyDescent="0.25">
      <c r="O2144" s="6" t="s">
        <v>919</v>
      </c>
      <c r="P2144" s="6">
        <v>2024</v>
      </c>
    </row>
    <row r="2145" spans="15:16" x14ac:dyDescent="0.25">
      <c r="O2145" s="6" t="s">
        <v>736</v>
      </c>
      <c r="P2145" s="6">
        <v>2024</v>
      </c>
    </row>
    <row r="2146" spans="15:16" x14ac:dyDescent="0.25">
      <c r="O2146" s="6" t="s">
        <v>173</v>
      </c>
      <c r="P2146" s="6">
        <v>2024</v>
      </c>
    </row>
    <row r="2147" spans="15:16" x14ac:dyDescent="0.25">
      <c r="O2147" s="6" t="s">
        <v>419</v>
      </c>
      <c r="P2147" s="6">
        <v>2024</v>
      </c>
    </row>
    <row r="2148" spans="15:16" x14ac:dyDescent="0.25">
      <c r="O2148" s="6" t="s">
        <v>2227</v>
      </c>
      <c r="P2148" s="6">
        <v>2024</v>
      </c>
    </row>
    <row r="2149" spans="15:16" x14ac:dyDescent="0.25">
      <c r="O2149" s="6" t="s">
        <v>1426</v>
      </c>
      <c r="P2149" s="6">
        <v>2024</v>
      </c>
    </row>
    <row r="2150" spans="15:16" x14ac:dyDescent="0.25">
      <c r="O2150" s="6" t="s">
        <v>796</v>
      </c>
      <c r="P2150" s="6">
        <v>2024</v>
      </c>
    </row>
    <row r="2151" spans="15:16" x14ac:dyDescent="0.25">
      <c r="O2151" s="6" t="s">
        <v>464</v>
      </c>
      <c r="P2151" s="6">
        <v>2024</v>
      </c>
    </row>
    <row r="2152" spans="15:16" x14ac:dyDescent="0.25">
      <c r="O2152" s="6" t="s">
        <v>734</v>
      </c>
      <c r="P2152" s="6">
        <v>2024</v>
      </c>
    </row>
    <row r="2153" spans="15:16" x14ac:dyDescent="0.25">
      <c r="O2153" s="6" t="s">
        <v>902</v>
      </c>
      <c r="P2153" s="6">
        <v>2024</v>
      </c>
    </row>
    <row r="2154" spans="15:16" x14ac:dyDescent="0.25">
      <c r="O2154" s="6" t="s">
        <v>232</v>
      </c>
      <c r="P2154" s="6">
        <v>2024</v>
      </c>
    </row>
    <row r="2155" spans="15:16" x14ac:dyDescent="0.25">
      <c r="O2155" s="6" t="s">
        <v>48</v>
      </c>
      <c r="P2155" s="6">
        <v>2024</v>
      </c>
    </row>
    <row r="2156" spans="15:16" x14ac:dyDescent="0.25">
      <c r="O2156" s="6" t="s">
        <v>1079</v>
      </c>
      <c r="P2156" s="6">
        <v>2024</v>
      </c>
    </row>
    <row r="2157" spans="15:16" x14ac:dyDescent="0.25">
      <c r="O2157" s="6" t="s">
        <v>1619</v>
      </c>
      <c r="P2157" s="6">
        <v>2024</v>
      </c>
    </row>
    <row r="2158" spans="15:16" x14ac:dyDescent="0.25">
      <c r="O2158" s="6" t="s">
        <v>1785</v>
      </c>
      <c r="P2158" s="6">
        <v>2024</v>
      </c>
    </row>
    <row r="2159" spans="15:16" x14ac:dyDescent="0.25">
      <c r="O2159" s="6" t="s">
        <v>780</v>
      </c>
      <c r="P2159" s="6">
        <v>2024</v>
      </c>
    </row>
    <row r="2160" spans="15:16" x14ac:dyDescent="0.25">
      <c r="O2160" s="6" t="s">
        <v>380</v>
      </c>
      <c r="P2160" s="6">
        <v>2024</v>
      </c>
    </row>
    <row r="2161" spans="15:16" x14ac:dyDescent="0.25">
      <c r="O2161" s="6" t="s">
        <v>754</v>
      </c>
      <c r="P2161" s="6">
        <v>2024</v>
      </c>
    </row>
    <row r="2162" spans="15:16" x14ac:dyDescent="0.25">
      <c r="O2162" s="6" t="s">
        <v>470</v>
      </c>
      <c r="P2162" s="6">
        <v>2024</v>
      </c>
    </row>
    <row r="2163" spans="15:16" x14ac:dyDescent="0.25">
      <c r="O2163" s="6" t="s">
        <v>744</v>
      </c>
      <c r="P2163" s="6">
        <v>2024</v>
      </c>
    </row>
    <row r="2164" spans="15:16" x14ac:dyDescent="0.25">
      <c r="O2164" s="6" t="s">
        <v>1341</v>
      </c>
      <c r="P2164" s="6">
        <v>2024</v>
      </c>
    </row>
    <row r="2165" spans="15:16" x14ac:dyDescent="0.25">
      <c r="O2165" s="6" t="s">
        <v>375</v>
      </c>
      <c r="P2165" s="6">
        <v>2024</v>
      </c>
    </row>
    <row r="2166" spans="15:16" x14ac:dyDescent="0.25">
      <c r="O2166" s="6" t="s">
        <v>1914</v>
      </c>
      <c r="P2166" s="6">
        <v>2024</v>
      </c>
    </row>
    <row r="2167" spans="15:16" x14ac:dyDescent="0.25">
      <c r="O2167" s="6" t="s">
        <v>1570</v>
      </c>
      <c r="P2167" s="6">
        <v>2024</v>
      </c>
    </row>
    <row r="2168" spans="15:16" x14ac:dyDescent="0.25">
      <c r="O2168" s="6" t="s">
        <v>1736</v>
      </c>
      <c r="P2168" s="6">
        <v>2024</v>
      </c>
    </row>
    <row r="2169" spans="15:16" x14ac:dyDescent="0.25">
      <c r="O2169" s="6" t="s">
        <v>1440</v>
      </c>
      <c r="P2169" s="6">
        <v>2024</v>
      </c>
    </row>
    <row r="2170" spans="15:16" x14ac:dyDescent="0.25">
      <c r="O2170" s="6" t="s">
        <v>1922</v>
      </c>
      <c r="P2170" s="6">
        <v>2024</v>
      </c>
    </row>
    <row r="2171" spans="15:16" x14ac:dyDescent="0.25">
      <c r="O2171" s="6" t="s">
        <v>2465</v>
      </c>
      <c r="P2171" s="6">
        <v>2024</v>
      </c>
    </row>
    <row r="2172" spans="15:16" x14ac:dyDescent="0.25">
      <c r="O2172" s="6" t="s">
        <v>1403</v>
      </c>
      <c r="P2172" s="6">
        <v>2024</v>
      </c>
    </row>
    <row r="2173" spans="15:16" x14ac:dyDescent="0.25">
      <c r="O2173" s="6" t="s">
        <v>285</v>
      </c>
      <c r="P2173" s="6">
        <v>2024</v>
      </c>
    </row>
    <row r="2174" spans="15:16" x14ac:dyDescent="0.25">
      <c r="O2174" s="6" t="s">
        <v>1037</v>
      </c>
      <c r="P2174" s="6">
        <v>2024</v>
      </c>
    </row>
    <row r="2175" spans="15:16" x14ac:dyDescent="0.25">
      <c r="O2175" s="6" t="s">
        <v>719</v>
      </c>
      <c r="P2175" s="6">
        <v>2024</v>
      </c>
    </row>
    <row r="2176" spans="15:16" x14ac:dyDescent="0.25">
      <c r="O2176" s="6" t="s">
        <v>1005</v>
      </c>
      <c r="P2176" s="6">
        <v>2024</v>
      </c>
    </row>
    <row r="2177" spans="15:16" x14ac:dyDescent="0.25">
      <c r="O2177" s="6" t="s">
        <v>604</v>
      </c>
      <c r="P2177" s="6">
        <v>2024</v>
      </c>
    </row>
    <row r="2178" spans="15:16" x14ac:dyDescent="0.25">
      <c r="O2178" s="6" t="s">
        <v>1996</v>
      </c>
      <c r="P2178" s="6">
        <v>2024</v>
      </c>
    </row>
    <row r="2179" spans="15:16" x14ac:dyDescent="0.25">
      <c r="O2179" s="6" t="s">
        <v>626</v>
      </c>
      <c r="P2179" s="6">
        <v>2024</v>
      </c>
    </row>
    <row r="2180" spans="15:16" x14ac:dyDescent="0.25">
      <c r="O2180" s="6" t="s">
        <v>791</v>
      </c>
      <c r="P2180" s="6">
        <v>2024</v>
      </c>
    </row>
    <row r="2181" spans="15:16" x14ac:dyDescent="0.25">
      <c r="O2181" s="6" t="s">
        <v>909</v>
      </c>
      <c r="P2181" s="6">
        <v>2024</v>
      </c>
    </row>
    <row r="2182" spans="15:16" x14ac:dyDescent="0.25">
      <c r="O2182" s="6" t="s">
        <v>632</v>
      </c>
      <c r="P2182" s="6">
        <v>2024</v>
      </c>
    </row>
    <row r="2183" spans="15:16" x14ac:dyDescent="0.25">
      <c r="O2183" s="6" t="s">
        <v>667</v>
      </c>
      <c r="P2183" s="6">
        <v>2024</v>
      </c>
    </row>
    <row r="2184" spans="15:16" x14ac:dyDescent="0.25">
      <c r="O2184" s="6" t="s">
        <v>999</v>
      </c>
      <c r="P2184" s="6">
        <v>2024</v>
      </c>
    </row>
    <row r="2185" spans="15:16" x14ac:dyDescent="0.25">
      <c r="O2185" s="6" t="s">
        <v>409</v>
      </c>
      <c r="P2185" s="6">
        <v>2024</v>
      </c>
    </row>
    <row r="2186" spans="15:16" x14ac:dyDescent="0.25">
      <c r="O2186" s="6" t="s">
        <v>1277</v>
      </c>
      <c r="P2186" s="6">
        <v>2024</v>
      </c>
    </row>
    <row r="2187" spans="15:16" x14ac:dyDescent="0.25">
      <c r="O2187" s="6" t="s">
        <v>1115</v>
      </c>
      <c r="P2187" s="6">
        <v>2024</v>
      </c>
    </row>
    <row r="2188" spans="15:16" x14ac:dyDescent="0.25">
      <c r="O2188" s="6" t="s">
        <v>1507</v>
      </c>
      <c r="P2188" s="6">
        <v>2024</v>
      </c>
    </row>
    <row r="2189" spans="15:16" x14ac:dyDescent="0.25">
      <c r="O2189" s="6" t="s">
        <v>811</v>
      </c>
      <c r="P2189" s="6">
        <v>2024</v>
      </c>
    </row>
    <row r="2190" spans="15:16" x14ac:dyDescent="0.25">
      <c r="O2190" s="6" t="s">
        <v>2067</v>
      </c>
      <c r="P2190" s="6">
        <v>2024</v>
      </c>
    </row>
    <row r="2191" spans="15:16" x14ac:dyDescent="0.25">
      <c r="O2191" s="6" t="s">
        <v>1377</v>
      </c>
      <c r="P2191" s="6">
        <v>2024</v>
      </c>
    </row>
    <row r="2192" spans="15:16" x14ac:dyDescent="0.25">
      <c r="O2192" s="6" t="s">
        <v>1018</v>
      </c>
      <c r="P2192" s="6">
        <v>2024</v>
      </c>
    </row>
    <row r="2193" spans="15:16" x14ac:dyDescent="0.25">
      <c r="O2193" s="6" t="s">
        <v>214</v>
      </c>
      <c r="P2193" s="6">
        <v>2024</v>
      </c>
    </row>
    <row r="2194" spans="15:16" x14ac:dyDescent="0.25">
      <c r="O2194" s="6" t="s">
        <v>121</v>
      </c>
      <c r="P2194" s="6">
        <v>2024</v>
      </c>
    </row>
    <row r="2195" spans="15:16" x14ac:dyDescent="0.25">
      <c r="O2195" s="6" t="s">
        <v>861</v>
      </c>
      <c r="P2195" s="6">
        <v>2024</v>
      </c>
    </row>
    <row r="2196" spans="15:16" x14ac:dyDescent="0.25">
      <c r="O2196" s="6" t="s">
        <v>241</v>
      </c>
      <c r="P2196" s="6">
        <v>2024</v>
      </c>
    </row>
    <row r="2197" spans="15:16" x14ac:dyDescent="0.25">
      <c r="O2197" s="6" t="s">
        <v>1185</v>
      </c>
      <c r="P2197" s="6">
        <v>2024</v>
      </c>
    </row>
    <row r="2198" spans="15:16" x14ac:dyDescent="0.25">
      <c r="O2198" s="6" t="s">
        <v>569</v>
      </c>
      <c r="P2198" s="6">
        <v>2024</v>
      </c>
    </row>
    <row r="2199" spans="15:16" x14ac:dyDescent="0.25">
      <c r="O2199" s="6" t="s">
        <v>1469</v>
      </c>
      <c r="P2199" s="6">
        <v>2024</v>
      </c>
    </row>
    <row r="2200" spans="15:16" x14ac:dyDescent="0.25">
      <c r="O2200" s="6" t="s">
        <v>1343</v>
      </c>
      <c r="P2200" s="6">
        <v>2024</v>
      </c>
    </row>
    <row r="2201" spans="15:16" x14ac:dyDescent="0.25">
      <c r="O2201" s="6" t="s">
        <v>1131</v>
      </c>
      <c r="P2201" s="6">
        <v>2024</v>
      </c>
    </row>
    <row r="2202" spans="15:16" x14ac:dyDescent="0.25">
      <c r="O2202" s="6" t="s">
        <v>653</v>
      </c>
      <c r="P2202" s="6">
        <v>2024</v>
      </c>
    </row>
    <row r="2203" spans="15:16" x14ac:dyDescent="0.25">
      <c r="O2203" s="6" t="s">
        <v>1828</v>
      </c>
      <c r="P2203" s="6">
        <v>2024</v>
      </c>
    </row>
    <row r="2204" spans="15:16" x14ac:dyDescent="0.25">
      <c r="O2204" s="6" t="s">
        <v>2685</v>
      </c>
      <c r="P2204" s="6">
        <v>2024</v>
      </c>
    </row>
    <row r="2205" spans="15:16" x14ac:dyDescent="0.25">
      <c r="O2205" s="6" t="s">
        <v>2390</v>
      </c>
      <c r="P2205" s="6">
        <v>2024</v>
      </c>
    </row>
    <row r="2206" spans="15:16" x14ac:dyDescent="0.25">
      <c r="O2206" s="6" t="s">
        <v>726</v>
      </c>
      <c r="P2206" s="6">
        <v>2024</v>
      </c>
    </row>
    <row r="2207" spans="15:16" x14ac:dyDescent="0.25">
      <c r="O2207" s="6" t="s">
        <v>359</v>
      </c>
      <c r="P2207" s="6">
        <v>2024</v>
      </c>
    </row>
    <row r="2208" spans="15:16" x14ac:dyDescent="0.25">
      <c r="O2208" s="6" t="s">
        <v>357</v>
      </c>
      <c r="P2208" s="6">
        <v>2024</v>
      </c>
    </row>
    <row r="2209" spans="15:16" x14ac:dyDescent="0.25">
      <c r="O2209" s="6" t="s">
        <v>1175</v>
      </c>
      <c r="P2209" s="6">
        <v>2024</v>
      </c>
    </row>
    <row r="2210" spans="15:16" x14ac:dyDescent="0.25">
      <c r="O2210" s="6" t="s">
        <v>1659</v>
      </c>
      <c r="P2210" s="6">
        <v>2024</v>
      </c>
    </row>
    <row r="2211" spans="15:16" x14ac:dyDescent="0.25">
      <c r="O2211" s="6" t="s">
        <v>1209</v>
      </c>
      <c r="P2211" s="6">
        <v>2024</v>
      </c>
    </row>
    <row r="2212" spans="15:16" x14ac:dyDescent="0.25">
      <c r="O2212" s="6" t="s">
        <v>1336</v>
      </c>
      <c r="P2212" s="6">
        <v>2024</v>
      </c>
    </row>
    <row r="2213" spans="15:16" x14ac:dyDescent="0.25">
      <c r="O2213" s="6" t="s">
        <v>1485</v>
      </c>
      <c r="P2213" s="6">
        <v>2024</v>
      </c>
    </row>
    <row r="2214" spans="15:16" x14ac:dyDescent="0.25">
      <c r="O2214" s="6" t="s">
        <v>1195</v>
      </c>
      <c r="P2214" s="6">
        <v>2024</v>
      </c>
    </row>
    <row r="2215" spans="15:16" x14ac:dyDescent="0.25">
      <c r="O2215" s="6" t="s">
        <v>217</v>
      </c>
      <c r="P2215" s="6">
        <v>2024</v>
      </c>
    </row>
    <row r="2216" spans="15:16" x14ac:dyDescent="0.25">
      <c r="O2216" s="6" t="s">
        <v>1833</v>
      </c>
      <c r="P2216" s="6">
        <v>2024</v>
      </c>
    </row>
    <row r="2217" spans="15:16" x14ac:dyDescent="0.25">
      <c r="O2217" s="6" t="s">
        <v>2085</v>
      </c>
      <c r="P2217" s="6">
        <v>2024</v>
      </c>
    </row>
    <row r="2218" spans="15:16" x14ac:dyDescent="0.25">
      <c r="O2218" s="6" t="s">
        <v>435</v>
      </c>
      <c r="P2218" s="6">
        <v>2024</v>
      </c>
    </row>
    <row r="2219" spans="15:16" x14ac:dyDescent="0.25">
      <c r="O2219" s="6" t="s">
        <v>169</v>
      </c>
      <c r="P2219" s="6">
        <v>2024</v>
      </c>
    </row>
    <row r="2220" spans="15:16" x14ac:dyDescent="0.25">
      <c r="O2220" s="6" t="s">
        <v>2550</v>
      </c>
      <c r="P2220" s="6">
        <v>2024</v>
      </c>
    </row>
    <row r="2221" spans="15:16" x14ac:dyDescent="0.25">
      <c r="O2221" s="6" t="s">
        <v>682</v>
      </c>
      <c r="P2221" s="6">
        <v>2024</v>
      </c>
    </row>
    <row r="2222" spans="15:16" x14ac:dyDescent="0.25">
      <c r="O2222" s="6" t="s">
        <v>1729</v>
      </c>
      <c r="P2222" s="6">
        <v>2024</v>
      </c>
    </row>
    <row r="2223" spans="15:16" x14ac:dyDescent="0.25">
      <c r="O2223" s="6" t="s">
        <v>1953</v>
      </c>
      <c r="P2223" s="6">
        <v>2024</v>
      </c>
    </row>
    <row r="2224" spans="15:16" x14ac:dyDescent="0.25">
      <c r="O2224" s="6" t="s">
        <v>197</v>
      </c>
      <c r="P2224" s="6">
        <v>2024</v>
      </c>
    </row>
    <row r="2225" spans="15:16" x14ac:dyDescent="0.25">
      <c r="O2225" s="6" t="s">
        <v>309</v>
      </c>
      <c r="P2225" s="6">
        <v>2024</v>
      </c>
    </row>
    <row r="2226" spans="15:16" x14ac:dyDescent="0.25">
      <c r="O2226" s="6" t="s">
        <v>1654</v>
      </c>
      <c r="P2226" s="6">
        <v>2024</v>
      </c>
    </row>
    <row r="2227" spans="15:16" x14ac:dyDescent="0.25">
      <c r="O2227" s="6" t="s">
        <v>303</v>
      </c>
      <c r="P2227" s="6">
        <v>2024</v>
      </c>
    </row>
    <row r="2228" spans="15:16" x14ac:dyDescent="0.25">
      <c r="O2228" s="6" t="s">
        <v>1086</v>
      </c>
      <c r="P2228" s="6">
        <v>2024</v>
      </c>
    </row>
    <row r="2229" spans="15:16" x14ac:dyDescent="0.25">
      <c r="O2229" s="6" t="s">
        <v>1722</v>
      </c>
      <c r="P2229" s="6">
        <v>2024</v>
      </c>
    </row>
    <row r="2230" spans="15:16" x14ac:dyDescent="0.25">
      <c r="O2230" s="6" t="s">
        <v>824</v>
      </c>
      <c r="P2230" s="6">
        <v>2024</v>
      </c>
    </row>
    <row r="2231" spans="15:16" x14ac:dyDescent="0.25">
      <c r="O2231" s="6" t="s">
        <v>2158</v>
      </c>
      <c r="P2231" s="6">
        <v>2024</v>
      </c>
    </row>
    <row r="2232" spans="15:16" x14ac:dyDescent="0.25">
      <c r="O2232" s="6" t="s">
        <v>2039</v>
      </c>
      <c r="P2232" s="6">
        <v>2024</v>
      </c>
    </row>
    <row r="2233" spans="15:16" x14ac:dyDescent="0.25">
      <c r="O2233" s="6" t="s">
        <v>458</v>
      </c>
      <c r="P2233" s="6">
        <v>2024</v>
      </c>
    </row>
    <row r="2234" spans="15:16" x14ac:dyDescent="0.25">
      <c r="O2234" s="6" t="s">
        <v>1213</v>
      </c>
      <c r="P2234" s="6">
        <v>2024</v>
      </c>
    </row>
    <row r="2235" spans="15:16" x14ac:dyDescent="0.25">
      <c r="O2235" s="6" t="s">
        <v>2267</v>
      </c>
      <c r="P2235" s="6">
        <v>2024</v>
      </c>
    </row>
    <row r="2236" spans="15:16" x14ac:dyDescent="0.25">
      <c r="O2236" s="6" t="s">
        <v>1340</v>
      </c>
      <c r="P2236" s="6">
        <v>2024</v>
      </c>
    </row>
    <row r="2237" spans="15:16" x14ac:dyDescent="0.25">
      <c r="O2237" s="6" t="s">
        <v>293</v>
      </c>
      <c r="P2237" s="6">
        <v>2024</v>
      </c>
    </row>
    <row r="2238" spans="15:16" x14ac:dyDescent="0.25">
      <c r="O2238" s="6" t="s">
        <v>421</v>
      </c>
      <c r="P2238" s="6">
        <v>2024</v>
      </c>
    </row>
    <row r="2239" spans="15:16" x14ac:dyDescent="0.25">
      <c r="O2239" s="6" t="s">
        <v>1565</v>
      </c>
      <c r="P2239" s="6">
        <v>2024</v>
      </c>
    </row>
    <row r="2240" spans="15:16" x14ac:dyDescent="0.25">
      <c r="O2240" s="6" t="s">
        <v>2147</v>
      </c>
      <c r="P2240" s="6">
        <v>2024</v>
      </c>
    </row>
    <row r="2241" spans="15:16" x14ac:dyDescent="0.25">
      <c r="O2241" s="6" t="s">
        <v>1025</v>
      </c>
      <c r="P2241" s="6">
        <v>2024</v>
      </c>
    </row>
    <row r="2242" spans="15:16" x14ac:dyDescent="0.25">
      <c r="O2242" s="6" t="s">
        <v>1783</v>
      </c>
      <c r="P2242" s="6">
        <v>2024</v>
      </c>
    </row>
    <row r="2243" spans="15:16" x14ac:dyDescent="0.25">
      <c r="O2243" s="6" t="s">
        <v>2546</v>
      </c>
      <c r="P2243" s="6">
        <v>2024</v>
      </c>
    </row>
    <row r="2244" spans="15:16" x14ac:dyDescent="0.25">
      <c r="O2244" s="6" t="s">
        <v>2690</v>
      </c>
      <c r="P2244" s="6">
        <v>2024</v>
      </c>
    </row>
    <row r="2245" spans="15:16" x14ac:dyDescent="0.25">
      <c r="O2245" s="6" t="s">
        <v>385</v>
      </c>
      <c r="P2245" s="6">
        <v>2024</v>
      </c>
    </row>
    <row r="2246" spans="15:16" x14ac:dyDescent="0.25">
      <c r="O2246" s="6" t="s">
        <v>1334</v>
      </c>
      <c r="P2246" s="6">
        <v>2024</v>
      </c>
    </row>
    <row r="2247" spans="15:16" x14ac:dyDescent="0.25">
      <c r="O2247" s="6" t="s">
        <v>1179</v>
      </c>
      <c r="P2247" s="6">
        <v>2024</v>
      </c>
    </row>
    <row r="2248" spans="15:16" x14ac:dyDescent="0.25">
      <c r="O2248" s="6" t="s">
        <v>1993</v>
      </c>
      <c r="P2248" s="6">
        <v>2024</v>
      </c>
    </row>
    <row r="2249" spans="15:16" x14ac:dyDescent="0.25">
      <c r="O2249" s="6" t="s">
        <v>1815</v>
      </c>
      <c r="P2249" s="6">
        <v>2024</v>
      </c>
    </row>
    <row r="2250" spans="15:16" x14ac:dyDescent="0.25">
      <c r="O2250" s="6" t="s">
        <v>1497</v>
      </c>
      <c r="P2250" s="6">
        <v>2024</v>
      </c>
    </row>
    <row r="2251" spans="15:16" x14ac:dyDescent="0.25">
      <c r="O2251" s="6" t="s">
        <v>1513</v>
      </c>
      <c r="P2251" s="6">
        <v>2024</v>
      </c>
    </row>
    <row r="2252" spans="15:16" x14ac:dyDescent="0.25">
      <c r="O2252" s="6" t="s">
        <v>1548</v>
      </c>
      <c r="P2252" s="6">
        <v>2024</v>
      </c>
    </row>
    <row r="2253" spans="15:16" x14ac:dyDescent="0.25">
      <c r="O2253" s="6" t="s">
        <v>2035</v>
      </c>
      <c r="P2253" s="6">
        <v>2024</v>
      </c>
    </row>
    <row r="2254" spans="15:16" x14ac:dyDescent="0.25">
      <c r="O2254" s="6" t="s">
        <v>2692</v>
      </c>
      <c r="P2254" s="6">
        <v>2024</v>
      </c>
    </row>
    <row r="2255" spans="15:16" x14ac:dyDescent="0.25">
      <c r="O2255" s="6" t="s">
        <v>2441</v>
      </c>
      <c r="P2255" s="6">
        <v>2024</v>
      </c>
    </row>
    <row r="2256" spans="15:16" x14ac:dyDescent="0.25">
      <c r="O2256" s="6" t="s">
        <v>1211</v>
      </c>
      <c r="P2256" s="6">
        <v>2024</v>
      </c>
    </row>
    <row r="2257" spans="15:16" x14ac:dyDescent="0.25">
      <c r="O2257" s="6" t="s">
        <v>338</v>
      </c>
      <c r="P2257" s="6">
        <v>2024</v>
      </c>
    </row>
    <row r="2258" spans="15:16" x14ac:dyDescent="0.25">
      <c r="O2258" s="6" t="s">
        <v>698</v>
      </c>
      <c r="P2258" s="6">
        <v>2024</v>
      </c>
    </row>
    <row r="2259" spans="15:16" x14ac:dyDescent="0.25">
      <c r="O2259" s="6" t="s">
        <v>371</v>
      </c>
      <c r="P2259" s="6">
        <v>2024</v>
      </c>
    </row>
    <row r="2260" spans="15:16" x14ac:dyDescent="0.25">
      <c r="O2260" s="6" t="s">
        <v>850</v>
      </c>
      <c r="P2260" s="6">
        <v>2024</v>
      </c>
    </row>
    <row r="2261" spans="15:16" x14ac:dyDescent="0.25">
      <c r="O2261" s="6" t="s">
        <v>429</v>
      </c>
      <c r="P2261" s="6">
        <v>2024</v>
      </c>
    </row>
    <row r="2262" spans="15:16" x14ac:dyDescent="0.25">
      <c r="O2262" s="6" t="s">
        <v>1040</v>
      </c>
      <c r="P2262" s="6">
        <v>2024</v>
      </c>
    </row>
    <row r="2263" spans="15:16" x14ac:dyDescent="0.25">
      <c r="O2263" s="6" t="s">
        <v>1262</v>
      </c>
      <c r="P2263" s="6">
        <v>2024</v>
      </c>
    </row>
    <row r="2264" spans="15:16" x14ac:dyDescent="0.25">
      <c r="O2264" s="6" t="s">
        <v>1275</v>
      </c>
      <c r="P2264" s="6">
        <v>2024</v>
      </c>
    </row>
    <row r="2265" spans="15:16" x14ac:dyDescent="0.25">
      <c r="O2265" s="6" t="s">
        <v>184</v>
      </c>
      <c r="P2265" s="6">
        <v>2024</v>
      </c>
    </row>
    <row r="2266" spans="15:16" x14ac:dyDescent="0.25">
      <c r="O2266" s="6" t="s">
        <v>2128</v>
      </c>
      <c r="P2266" s="6">
        <v>2024</v>
      </c>
    </row>
    <row r="2267" spans="15:16" x14ac:dyDescent="0.25">
      <c r="O2267" s="6" t="s">
        <v>671</v>
      </c>
      <c r="P2267" s="6">
        <v>2024</v>
      </c>
    </row>
    <row r="2268" spans="15:16" x14ac:dyDescent="0.25">
      <c r="O2268" s="6" t="s">
        <v>60</v>
      </c>
      <c r="P2268" s="6">
        <v>2024</v>
      </c>
    </row>
    <row r="2269" spans="15:16" x14ac:dyDescent="0.25">
      <c r="O2269" s="6" t="s">
        <v>893</v>
      </c>
      <c r="P2269" s="6">
        <v>2024</v>
      </c>
    </row>
    <row r="2270" spans="15:16" x14ac:dyDescent="0.25">
      <c r="O2270" s="6" t="s">
        <v>1830</v>
      </c>
      <c r="P2270" s="6">
        <v>2024</v>
      </c>
    </row>
    <row r="2271" spans="15:16" x14ac:dyDescent="0.25">
      <c r="O2271" s="6" t="s">
        <v>2484</v>
      </c>
      <c r="P2271" s="6">
        <v>2024</v>
      </c>
    </row>
    <row r="2272" spans="15:16" x14ac:dyDescent="0.25">
      <c r="O2272" s="6" t="s">
        <v>1106</v>
      </c>
      <c r="P2272" s="6">
        <v>2024</v>
      </c>
    </row>
    <row r="2273" spans="15:16" x14ac:dyDescent="0.25">
      <c r="O2273" s="6" t="s">
        <v>819</v>
      </c>
      <c r="P2273" s="6">
        <v>2024</v>
      </c>
    </row>
    <row r="2274" spans="15:16" x14ac:dyDescent="0.25">
      <c r="O2274" s="6" t="s">
        <v>1281</v>
      </c>
      <c r="P2274" s="6">
        <v>2024</v>
      </c>
    </row>
    <row r="2275" spans="15:16" x14ac:dyDescent="0.25">
      <c r="O2275" s="6" t="s">
        <v>163</v>
      </c>
      <c r="P2275" s="6">
        <v>2024</v>
      </c>
    </row>
    <row r="2276" spans="15:16" x14ac:dyDescent="0.25">
      <c r="O2276" s="6" t="s">
        <v>1140</v>
      </c>
      <c r="P2276" s="6">
        <v>2024</v>
      </c>
    </row>
    <row r="2277" spans="15:16" x14ac:dyDescent="0.25">
      <c r="O2277" s="6" t="s">
        <v>1232</v>
      </c>
      <c r="P2277" s="6">
        <v>2024</v>
      </c>
    </row>
    <row r="2278" spans="15:16" x14ac:dyDescent="0.25">
      <c r="O2278" s="6" t="s">
        <v>182</v>
      </c>
      <c r="P2278" s="6">
        <v>2024</v>
      </c>
    </row>
    <row r="2279" spans="15:16" x14ac:dyDescent="0.25">
      <c r="O2279" s="6" t="s">
        <v>1479</v>
      </c>
      <c r="P2279" s="6">
        <v>2024</v>
      </c>
    </row>
    <row r="2280" spans="15:16" x14ac:dyDescent="0.25">
      <c r="O2280" s="6" t="s">
        <v>327</v>
      </c>
      <c r="P2280" s="6">
        <v>2024</v>
      </c>
    </row>
    <row r="2281" spans="15:16" x14ac:dyDescent="0.25">
      <c r="O2281" s="6" t="s">
        <v>405</v>
      </c>
      <c r="P2281" s="6">
        <v>2024</v>
      </c>
    </row>
    <row r="2282" spans="15:16" x14ac:dyDescent="0.25">
      <c r="O2282" s="6" t="s">
        <v>1223</v>
      </c>
      <c r="P2282" s="6">
        <v>2024</v>
      </c>
    </row>
    <row r="2283" spans="15:16" x14ac:dyDescent="0.25">
      <c r="O2283" s="6" t="s">
        <v>2382</v>
      </c>
      <c r="P2283" s="6">
        <v>2024</v>
      </c>
    </row>
    <row r="2284" spans="15:16" x14ac:dyDescent="0.25">
      <c r="O2284" s="6" t="s">
        <v>239</v>
      </c>
      <c r="P2284" s="6">
        <v>2024</v>
      </c>
    </row>
    <row r="2285" spans="15:16" x14ac:dyDescent="0.25">
      <c r="O2285" s="6" t="s">
        <v>595</v>
      </c>
      <c r="P2285" s="6">
        <v>2024</v>
      </c>
    </row>
    <row r="2286" spans="15:16" x14ac:dyDescent="0.25">
      <c r="O2286" s="6" t="s">
        <v>1078</v>
      </c>
      <c r="P2286" s="6">
        <v>2024</v>
      </c>
    </row>
    <row r="2287" spans="15:16" x14ac:dyDescent="0.25">
      <c r="O2287" s="6" t="s">
        <v>2214</v>
      </c>
      <c r="P2287" s="6">
        <v>2024</v>
      </c>
    </row>
    <row r="2288" spans="15:16" x14ac:dyDescent="0.25">
      <c r="O2288" s="6" t="s">
        <v>648</v>
      </c>
      <c r="P2288" s="6">
        <v>2024</v>
      </c>
    </row>
    <row r="2289" spans="15:16" x14ac:dyDescent="0.25">
      <c r="O2289" s="6" t="s">
        <v>2278</v>
      </c>
      <c r="P2289" s="6">
        <v>2024</v>
      </c>
    </row>
    <row r="2290" spans="15:16" x14ac:dyDescent="0.25">
      <c r="O2290" s="6" t="s">
        <v>2256</v>
      </c>
      <c r="P2290" s="6">
        <v>2024</v>
      </c>
    </row>
    <row r="2291" spans="15:16" x14ac:dyDescent="0.25">
      <c r="O2291" s="6" t="s">
        <v>2539</v>
      </c>
      <c r="P2291" s="6">
        <v>2024</v>
      </c>
    </row>
    <row r="2292" spans="15:16" x14ac:dyDescent="0.25">
      <c r="O2292" s="6" t="s">
        <v>514</v>
      </c>
      <c r="P2292" s="6">
        <v>2024</v>
      </c>
    </row>
    <row r="2293" spans="15:16" x14ac:dyDescent="0.25">
      <c r="O2293" s="6" t="s">
        <v>507</v>
      </c>
      <c r="P2293" s="6">
        <v>2024</v>
      </c>
    </row>
    <row r="2294" spans="15:16" x14ac:dyDescent="0.25">
      <c r="O2294" s="6" t="s">
        <v>674</v>
      </c>
      <c r="P2294" s="6">
        <v>2024</v>
      </c>
    </row>
    <row r="2295" spans="15:16" x14ac:dyDescent="0.25">
      <c r="O2295" s="6" t="s">
        <v>1044</v>
      </c>
      <c r="P2295" s="6">
        <v>2024</v>
      </c>
    </row>
    <row r="2296" spans="15:16" x14ac:dyDescent="0.25">
      <c r="O2296" s="6" t="s">
        <v>1799</v>
      </c>
      <c r="P2296" s="6">
        <v>2024</v>
      </c>
    </row>
    <row r="2297" spans="15:16" x14ac:dyDescent="0.25">
      <c r="O2297" s="6" t="s">
        <v>1504</v>
      </c>
      <c r="P2297" s="6">
        <v>2024</v>
      </c>
    </row>
    <row r="2298" spans="15:16" x14ac:dyDescent="0.25">
      <c r="O2298" s="6" t="s">
        <v>400</v>
      </c>
      <c r="P2298" s="6">
        <v>2024</v>
      </c>
    </row>
    <row r="2299" spans="15:16" x14ac:dyDescent="0.25">
      <c r="O2299" s="6" t="s">
        <v>1150</v>
      </c>
      <c r="P2299" s="6">
        <v>2024</v>
      </c>
    </row>
    <row r="2300" spans="15:16" x14ac:dyDescent="0.25">
      <c r="O2300" s="6" t="s">
        <v>601</v>
      </c>
      <c r="P2300" s="6">
        <v>2024</v>
      </c>
    </row>
    <row r="2301" spans="15:16" x14ac:dyDescent="0.25">
      <c r="O2301" s="6" t="s">
        <v>2105</v>
      </c>
      <c r="P2301" s="6">
        <v>2024</v>
      </c>
    </row>
    <row r="2302" spans="15:16" x14ac:dyDescent="0.25">
      <c r="O2302" s="6" t="s">
        <v>1943</v>
      </c>
      <c r="P2302" s="6">
        <v>2024</v>
      </c>
    </row>
    <row r="2303" spans="15:16" x14ac:dyDescent="0.25">
      <c r="O2303" s="6" t="s">
        <v>891</v>
      </c>
      <c r="P2303" s="6">
        <v>2024</v>
      </c>
    </row>
    <row r="2304" spans="15:16" x14ac:dyDescent="0.25">
      <c r="O2304" s="6" t="s">
        <v>547</v>
      </c>
      <c r="P2304" s="6">
        <v>2024</v>
      </c>
    </row>
    <row r="2305" spans="15:16" x14ac:dyDescent="0.25">
      <c r="O2305" s="6" t="s">
        <v>2616</v>
      </c>
      <c r="P2305" s="6">
        <v>2024</v>
      </c>
    </row>
    <row r="2306" spans="15:16" x14ac:dyDescent="0.25">
      <c r="O2306" s="6" t="s">
        <v>1297</v>
      </c>
      <c r="P2306" s="6">
        <v>2024</v>
      </c>
    </row>
    <row r="2307" spans="15:16" x14ac:dyDescent="0.25">
      <c r="O2307" s="6" t="s">
        <v>2325</v>
      </c>
      <c r="P2307" s="6">
        <v>2024</v>
      </c>
    </row>
    <row r="2308" spans="15:16" x14ac:dyDescent="0.25">
      <c r="O2308" s="6" t="s">
        <v>2106</v>
      </c>
      <c r="P2308" s="6">
        <v>2024</v>
      </c>
    </row>
    <row r="2309" spans="15:16" x14ac:dyDescent="0.25">
      <c r="O2309" s="6" t="s">
        <v>1214</v>
      </c>
      <c r="P2309" s="6">
        <v>2024</v>
      </c>
    </row>
    <row r="2310" spans="15:16" x14ac:dyDescent="0.25">
      <c r="O2310" s="6" t="s">
        <v>2626</v>
      </c>
      <c r="P2310" s="6">
        <v>2024</v>
      </c>
    </row>
    <row r="2311" spans="15:16" x14ac:dyDescent="0.25">
      <c r="O2311" s="6" t="s">
        <v>1937</v>
      </c>
      <c r="P2311" s="6">
        <v>2024</v>
      </c>
    </row>
    <row r="2312" spans="15:16" x14ac:dyDescent="0.25">
      <c r="O2312" s="6" t="s">
        <v>1305</v>
      </c>
      <c r="P2312" s="6">
        <v>2024</v>
      </c>
    </row>
    <row r="2313" spans="15:16" x14ac:dyDescent="0.25">
      <c r="O2313" s="6" t="s">
        <v>1674</v>
      </c>
      <c r="P2313" s="6">
        <v>2024</v>
      </c>
    </row>
    <row r="2314" spans="15:16" x14ac:dyDescent="0.25">
      <c r="O2314" s="6" t="s">
        <v>2015</v>
      </c>
      <c r="P2314" s="6">
        <v>2024</v>
      </c>
    </row>
    <row r="2315" spans="15:16" x14ac:dyDescent="0.25">
      <c r="O2315" s="6" t="s">
        <v>1251</v>
      </c>
      <c r="P2315" s="6">
        <v>2024</v>
      </c>
    </row>
    <row r="2316" spans="15:16" x14ac:dyDescent="0.25">
      <c r="O2316" s="6" t="s">
        <v>1976</v>
      </c>
      <c r="P2316" s="6">
        <v>2024</v>
      </c>
    </row>
    <row r="2317" spans="15:16" x14ac:dyDescent="0.25">
      <c r="O2317" s="6" t="s">
        <v>246</v>
      </c>
      <c r="P2317" s="6">
        <v>2024</v>
      </c>
    </row>
    <row r="2318" spans="15:16" x14ac:dyDescent="0.25">
      <c r="O2318" s="6" t="s">
        <v>953</v>
      </c>
      <c r="P2318" s="6">
        <v>2024</v>
      </c>
    </row>
    <row r="2319" spans="15:16" x14ac:dyDescent="0.25">
      <c r="O2319" s="6" t="s">
        <v>1576</v>
      </c>
      <c r="P2319" s="6">
        <v>2024</v>
      </c>
    </row>
    <row r="2320" spans="15:16" x14ac:dyDescent="0.25">
      <c r="O2320" s="6" t="s">
        <v>904</v>
      </c>
      <c r="P2320" s="6">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4A81E-024C-4431-9CB5-A34903DBC531}">
  <dimension ref="A1"/>
  <sheetViews>
    <sheetView showGridLines="0" tabSelected="1" zoomScale="90" zoomScaleNormal="90" workbookViewId="0">
      <selection activeCell="W11" sqref="W1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Office</cp:lastModifiedBy>
  <cp:lastPrinted>2025-12-07T19:11:35Z</cp:lastPrinted>
  <dcterms:created xsi:type="dcterms:W3CDTF">2025-11-07T12:45:26Z</dcterms:created>
  <dcterms:modified xsi:type="dcterms:W3CDTF">2025-12-09T06:42:36Z</dcterms:modified>
</cp:coreProperties>
</file>