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B1497A52-A77F-5D45-803A-5A75F398D35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le Format" sheetId="9" r:id="rId1"/>
    <sheet name="Sheet1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9" l="1"/>
  <c r="I6" i="9"/>
  <c r="H6" i="9"/>
  <c r="I5" i="9"/>
  <c r="H5" i="9"/>
  <c r="J6" i="9" l="1"/>
  <c r="J5" i="9"/>
  <c r="I4" i="9"/>
  <c r="H4" i="9"/>
  <c r="J46" i="9"/>
  <c r="E46" i="9"/>
  <c r="H46" i="9"/>
  <c r="I46" i="9"/>
  <c r="G46" i="9"/>
  <c r="J4" i="9" l="1"/>
</calcChain>
</file>

<file path=xl/sharedStrings.xml><?xml version="1.0" encoding="utf-8"?>
<sst xmlns="http://schemas.openxmlformats.org/spreadsheetml/2006/main" count="113" uniqueCount="60">
  <si>
    <t>Date</t>
  </si>
  <si>
    <t>Bill No.</t>
  </si>
  <si>
    <t>Name of the Party</t>
  </si>
  <si>
    <t>GST No.</t>
  </si>
  <si>
    <t>Gross Amt</t>
  </si>
  <si>
    <t>Total</t>
  </si>
  <si>
    <t>EWAY BILL No.</t>
  </si>
  <si>
    <t>TOTAL</t>
  </si>
  <si>
    <t xml:space="preserve"> </t>
  </si>
  <si>
    <t>HSNC</t>
  </si>
  <si>
    <t>Item</t>
  </si>
  <si>
    <t>Quantity</t>
  </si>
  <si>
    <t>Gst Rate</t>
  </si>
  <si>
    <t>IGST</t>
  </si>
  <si>
    <t xml:space="preserve">CGST </t>
  </si>
  <si>
    <t>SGST</t>
  </si>
  <si>
    <t xml:space="preserve">Details of Sale for the month </t>
  </si>
  <si>
    <t>State Name</t>
  </si>
  <si>
    <t>M/s Tiny Tips Marketing</t>
  </si>
  <si>
    <t>07AYUPS6040E1Z2</t>
  </si>
  <si>
    <t xml:space="preserve">CASH </t>
  </si>
  <si>
    <t>NIL</t>
  </si>
  <si>
    <t>PCS</t>
  </si>
  <si>
    <t>Delhi</t>
  </si>
  <si>
    <t>Masala</t>
  </si>
  <si>
    <t xml:space="preserve">Quantity in </t>
  </si>
  <si>
    <t>N.A.</t>
  </si>
  <si>
    <t>PH Coriander Powder</t>
  </si>
  <si>
    <t>PH Red Chill Powder</t>
  </si>
  <si>
    <t>PH Turmeric Powder</t>
  </si>
  <si>
    <t>Yadav Paneer Bhandar</t>
  </si>
  <si>
    <t>Monu Traders</t>
  </si>
  <si>
    <t>1 Stock Shopping</t>
  </si>
  <si>
    <t>Payal Dairy</t>
  </si>
  <si>
    <t>Delhi Medi Sales</t>
  </si>
  <si>
    <t>07ACWPH4542C1ZL</t>
  </si>
  <si>
    <t>18BDEPM8186P1ZL</t>
  </si>
  <si>
    <t>07CEYPK6948F1ZQ</t>
  </si>
  <si>
    <t>Maa Lakshmi General Store</t>
  </si>
  <si>
    <t>Mahesh General Store</t>
  </si>
  <si>
    <t>Surya Enterprise</t>
  </si>
  <si>
    <t>Sippers</t>
  </si>
  <si>
    <t>Fruit food Feeder</t>
  </si>
  <si>
    <t>Feeders</t>
  </si>
  <si>
    <t>Encee Soother Jar</t>
  </si>
  <si>
    <t>ASSAM</t>
  </si>
  <si>
    <t>Feeder Cover</t>
  </si>
  <si>
    <t>Glass Sipper</t>
  </si>
  <si>
    <t>Teethers</t>
  </si>
  <si>
    <t>Brushes</t>
  </si>
  <si>
    <t>Powder Puff</t>
  </si>
  <si>
    <t>12.2.2022</t>
  </si>
  <si>
    <t>14.2.2022</t>
  </si>
  <si>
    <t>15.2.2022</t>
  </si>
  <si>
    <t>17.2.2022</t>
  </si>
  <si>
    <t>22.2.2022</t>
  </si>
  <si>
    <t>9.2.2022</t>
  </si>
  <si>
    <t>7.2.2022</t>
  </si>
  <si>
    <t>5.2.2022</t>
  </si>
  <si>
    <t>3.2.2022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</si>
</sst>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" fontId="0" fillId="0" borderId="0" xfId="0" applyNumberFormat="1"/>
    <xf numFmtId="0" fontId="1" fillId="0" borderId="1" xfId="0" applyFont="1" applyBorder="1"/>
    <xf numFmtId="4" fontId="1" fillId="0" borderId="1" xfId="0" applyNumberFormat="1" applyFont="1" applyBorder="1"/>
    <xf numFmtId="0" fontId="0" fillId="0" borderId="0" xfId="0" applyAlignment="1">
      <alignment horizontal="right"/>
    </xf>
    <xf numFmtId="0" fontId="1" fillId="0" borderId="1" xfId="0" applyFont="1" applyFill="1" applyBorder="1"/>
    <xf numFmtId="0" fontId="0" fillId="0" borderId="1" xfId="0" applyBorder="1"/>
    <xf numFmtId="17" fontId="0" fillId="0" borderId="0" xfId="0" applyNumberFormat="1"/>
    <xf numFmtId="164" fontId="0" fillId="0" borderId="0" xfId="0" applyNumberFormat="1"/>
    <xf numFmtId="4" fontId="0" fillId="0" borderId="0" xfId="0" applyNumberFormat="1" applyBorder="1"/>
    <xf numFmtId="4" fontId="1" fillId="0" borderId="0" xfId="0" applyNumberFormat="1" applyFont="1" applyBorder="1"/>
    <xf numFmtId="4" fontId="0" fillId="0" borderId="1" xfId="0" applyNumberFormat="1" applyBorder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0" borderId="0" xfId="0" applyBorder="1"/>
    <xf numFmtId="4" fontId="1" fillId="0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14" customWidth="1"/>
    <col min="2" max="2" width="11.83203125" customWidth="1"/>
    <col min="3" max="3" width="26.5" bestFit="1" customWidth="1"/>
    <col min="4" max="4" width="17.33203125" bestFit="1" customWidth="1"/>
    <col min="5" max="5" width="10.1640625" bestFit="1" customWidth="1"/>
    <col min="6" max="6" width="10.1640625" customWidth="1"/>
    <col min="8" max="8" width="12.5" bestFit="1" customWidth="1"/>
    <col min="9" max="9" width="10.6640625" bestFit="1" customWidth="1"/>
    <col min="10" max="10" width="12.6640625" customWidth="1"/>
    <col min="11" max="11" width="13.6640625" customWidth="1"/>
    <col min="12" max="12" width="9.1640625" bestFit="1" customWidth="1"/>
    <col min="13" max="13" width="20.1640625" bestFit="1" customWidth="1"/>
    <col min="15" max="16" width="11.33203125" bestFit="1" customWidth="1"/>
    <col min="17" max="17" width="14.5" bestFit="1" customWidth="1"/>
  </cols>
  <sheetData>
    <row r="1" spans="1:17" x14ac:dyDescent="0.2">
      <c r="C1" s="12" t="s">
        <v>18</v>
      </c>
      <c r="D1" s="12" t="s">
        <v>3</v>
      </c>
      <c r="E1" s="13" t="s">
        <v>19</v>
      </c>
      <c r="F1" s="12"/>
    </row>
    <row r="2" spans="1:17" x14ac:dyDescent="0.2">
      <c r="A2" t="s">
        <v>16</v>
      </c>
      <c r="C2" s="7">
        <v>44593</v>
      </c>
    </row>
    <row r="3" spans="1:1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5</v>
      </c>
      <c r="K3" s="5" t="s">
        <v>6</v>
      </c>
      <c r="L3" s="5" t="s">
        <v>9</v>
      </c>
      <c r="M3" s="5" t="s">
        <v>10</v>
      </c>
      <c r="N3" s="5" t="s">
        <v>11</v>
      </c>
      <c r="O3" s="5" t="s">
        <v>25</v>
      </c>
      <c r="P3" s="5" t="s">
        <v>17</v>
      </c>
    </row>
    <row r="4" spans="1:17" x14ac:dyDescent="0.2">
      <c r="A4" s="17" t="s">
        <v>59</v>
      </c>
      <c r="B4">
        <v>5</v>
      </c>
      <c r="C4" t="s">
        <v>20</v>
      </c>
      <c r="D4" t="s">
        <v>21</v>
      </c>
      <c r="E4" s="1">
        <v>1200</v>
      </c>
      <c r="F4" s="1">
        <v>5</v>
      </c>
      <c r="G4" s="1">
        <v>0</v>
      </c>
      <c r="H4" s="1">
        <f>E4*2.5/100</f>
        <v>30</v>
      </c>
      <c r="I4" s="1">
        <f>E4*2.5/100</f>
        <v>30</v>
      </c>
      <c r="J4" s="1">
        <f>E4+G4+H4+I4+0.49</f>
        <v>1260.49</v>
      </c>
      <c r="K4" s="8" t="s">
        <v>26</v>
      </c>
      <c r="L4" s="14"/>
      <c r="P4" t="s">
        <v>23</v>
      </c>
      <c r="Q4" t="s">
        <v>8</v>
      </c>
    </row>
    <row r="5" spans="1:17" x14ac:dyDescent="0.2">
      <c r="A5" t="s">
        <v>58</v>
      </c>
      <c r="B5">
        <v>6</v>
      </c>
      <c r="C5" t="s">
        <v>20</v>
      </c>
      <c r="D5" t="s">
        <v>21</v>
      </c>
      <c r="E5" s="1">
        <v>1199.4000000000001</v>
      </c>
      <c r="F5" s="1">
        <v>5</v>
      </c>
      <c r="G5" s="1">
        <v>0</v>
      </c>
      <c r="H5" s="1">
        <f>E5*2.5/100</f>
        <v>29.984999999999999</v>
      </c>
      <c r="I5" s="1">
        <f>E5*2.5/100</f>
        <v>29.984999999999999</v>
      </c>
      <c r="J5" s="1">
        <f>E5+G5+H5+I5+0.16</f>
        <v>1259.53</v>
      </c>
      <c r="K5" s="8" t="s">
        <v>26</v>
      </c>
      <c r="L5" s="14"/>
      <c r="P5" t="s">
        <v>23</v>
      </c>
    </row>
    <row r="6" spans="1:17" x14ac:dyDescent="0.2">
      <c r="A6" s="17" t="s">
        <v>57</v>
      </c>
      <c r="B6">
        <v>7</v>
      </c>
      <c r="C6" t="s">
        <v>30</v>
      </c>
      <c r="D6" t="s">
        <v>21</v>
      </c>
      <c r="E6" s="1">
        <v>1599.3</v>
      </c>
      <c r="F6" s="1">
        <v>5</v>
      </c>
      <c r="G6" s="1">
        <v>0</v>
      </c>
      <c r="H6" s="1">
        <f>E6*2.5/100</f>
        <v>39.982500000000002</v>
      </c>
      <c r="I6" s="1">
        <f>E6*2.5/100</f>
        <v>39.982500000000002</v>
      </c>
      <c r="J6" s="1">
        <f>E6+G6+H6+I6+0.45</f>
        <v>1679.7150000000001</v>
      </c>
      <c r="K6" s="8" t="s">
        <v>26</v>
      </c>
      <c r="L6" s="14"/>
      <c r="P6" t="s">
        <v>23</v>
      </c>
    </row>
    <row r="7" spans="1:17" x14ac:dyDescent="0.2">
      <c r="A7" s="17" t="s">
        <v>56</v>
      </c>
      <c r="B7">
        <v>8</v>
      </c>
      <c r="C7" t="s">
        <v>31</v>
      </c>
      <c r="D7" s="14" t="s">
        <v>21</v>
      </c>
      <c r="E7" s="1">
        <v>1725.6</v>
      </c>
      <c r="F7" s="1">
        <v>5</v>
      </c>
      <c r="G7" s="1">
        <v>0</v>
      </c>
      <c r="H7" s="1">
        <v>43.14</v>
      </c>
      <c r="I7" s="1">
        <v>43.14</v>
      </c>
      <c r="J7" s="1">
        <f>E7+G7+H7+I7</f>
        <v>1811.88</v>
      </c>
      <c r="K7" s="8" t="s">
        <v>26</v>
      </c>
      <c r="L7" s="14"/>
      <c r="P7" t="s">
        <v>23</v>
      </c>
    </row>
    <row r="8" spans="1:17" x14ac:dyDescent="0.2">
      <c r="A8" t="s">
        <v>51</v>
      </c>
      <c r="B8">
        <v>9</v>
      </c>
      <c r="C8" t="s">
        <v>32</v>
      </c>
      <c r="D8" t="s">
        <v>37</v>
      </c>
      <c r="E8" s="1">
        <v>279.60000000000002</v>
      </c>
      <c r="F8" s="1">
        <v>18</v>
      </c>
      <c r="G8" s="1">
        <v>0</v>
      </c>
      <c r="H8" s="1">
        <v>25.16</v>
      </c>
      <c r="I8" s="1">
        <v>25.16</v>
      </c>
      <c r="J8" s="1">
        <v>527.83000000000004</v>
      </c>
      <c r="K8" s="8" t="s">
        <v>26</v>
      </c>
      <c r="P8" t="s">
        <v>23</v>
      </c>
    </row>
    <row r="9" spans="1:17" x14ac:dyDescent="0.2">
      <c r="E9" s="1">
        <v>176.7</v>
      </c>
      <c r="F9" s="1">
        <v>12</v>
      </c>
      <c r="G9" s="1">
        <v>0</v>
      </c>
      <c r="H9" s="1">
        <v>10.6</v>
      </c>
      <c r="I9" s="1">
        <v>10.6</v>
      </c>
      <c r="J9" s="1"/>
      <c r="K9" s="8"/>
      <c r="P9" t="s">
        <v>23</v>
      </c>
    </row>
    <row r="10" spans="1:17" x14ac:dyDescent="0.2">
      <c r="A10" t="s">
        <v>51</v>
      </c>
      <c r="B10">
        <v>10</v>
      </c>
      <c r="C10" t="s">
        <v>38</v>
      </c>
      <c r="D10" t="s">
        <v>21</v>
      </c>
      <c r="E10" s="1">
        <v>1522.8</v>
      </c>
      <c r="F10" s="1">
        <v>5</v>
      </c>
      <c r="G10" s="1">
        <v>0</v>
      </c>
      <c r="H10" s="1">
        <v>38.07</v>
      </c>
      <c r="I10" s="1">
        <v>38.07</v>
      </c>
      <c r="J10" s="1">
        <v>1598.94</v>
      </c>
      <c r="K10" s="8" t="s">
        <v>26</v>
      </c>
      <c r="P10" t="s">
        <v>23</v>
      </c>
    </row>
    <row r="11" spans="1:17" x14ac:dyDescent="0.2">
      <c r="A11" t="s">
        <v>52</v>
      </c>
      <c r="B11">
        <v>11</v>
      </c>
      <c r="C11" t="s">
        <v>39</v>
      </c>
      <c r="D11" t="s">
        <v>21</v>
      </c>
      <c r="E11" s="1">
        <v>2122.1999999999998</v>
      </c>
      <c r="F11" s="1">
        <v>5</v>
      </c>
      <c r="G11" s="1">
        <v>0</v>
      </c>
      <c r="H11" s="1">
        <v>53.06</v>
      </c>
      <c r="I11" s="1">
        <v>53.06</v>
      </c>
      <c r="J11" s="1">
        <v>2228.3200000000002</v>
      </c>
      <c r="K11" s="8" t="s">
        <v>26</v>
      </c>
      <c r="P11" t="s">
        <v>23</v>
      </c>
    </row>
    <row r="12" spans="1:17" x14ac:dyDescent="0.2">
      <c r="A12" t="s">
        <v>53</v>
      </c>
      <c r="B12">
        <v>12</v>
      </c>
      <c r="C12" t="s">
        <v>33</v>
      </c>
      <c r="D12" t="s">
        <v>21</v>
      </c>
      <c r="E12" s="1">
        <v>1604.7</v>
      </c>
      <c r="F12" s="1">
        <v>5</v>
      </c>
      <c r="G12" s="1">
        <v>0</v>
      </c>
      <c r="H12" s="1">
        <v>40.119999999999997</v>
      </c>
      <c r="I12" s="1">
        <v>40.119999999999997</v>
      </c>
      <c r="J12" s="1">
        <v>1684.94</v>
      </c>
      <c r="K12" s="8" t="s">
        <v>26</v>
      </c>
      <c r="P12" t="s">
        <v>23</v>
      </c>
    </row>
    <row r="13" spans="1:17" x14ac:dyDescent="0.2">
      <c r="A13" t="s">
        <v>54</v>
      </c>
      <c r="B13">
        <v>13</v>
      </c>
      <c r="C13" t="s">
        <v>34</v>
      </c>
      <c r="D13" t="s">
        <v>35</v>
      </c>
      <c r="E13" s="1">
        <v>2100</v>
      </c>
      <c r="F13" s="1">
        <v>18</v>
      </c>
      <c r="G13" s="1">
        <v>0</v>
      </c>
      <c r="H13" s="1">
        <v>189</v>
      </c>
      <c r="I13" s="1">
        <v>189</v>
      </c>
      <c r="J13" s="1">
        <v>2478</v>
      </c>
      <c r="K13" s="8" t="s">
        <v>26</v>
      </c>
      <c r="P13" t="s">
        <v>23</v>
      </c>
    </row>
    <row r="14" spans="1:17" x14ac:dyDescent="0.2">
      <c r="A14" t="s">
        <v>55</v>
      </c>
      <c r="B14">
        <v>14</v>
      </c>
      <c r="C14" t="s">
        <v>40</v>
      </c>
      <c r="D14" t="s">
        <v>36</v>
      </c>
      <c r="E14" s="1"/>
      <c r="F14" s="1">
        <v>18</v>
      </c>
      <c r="G14" s="1">
        <v>1270.42</v>
      </c>
      <c r="H14" s="1">
        <v>0</v>
      </c>
      <c r="I14" s="1">
        <v>0</v>
      </c>
      <c r="J14" s="1"/>
      <c r="K14" s="8" t="s">
        <v>26</v>
      </c>
      <c r="P14" t="s">
        <v>45</v>
      </c>
    </row>
    <row r="15" spans="1:17" x14ac:dyDescent="0.2">
      <c r="E15" s="1"/>
      <c r="F15" s="1">
        <v>12</v>
      </c>
      <c r="G15" s="1">
        <v>990.55</v>
      </c>
      <c r="H15" s="1">
        <v>0</v>
      </c>
      <c r="I15" s="1">
        <v>0</v>
      </c>
      <c r="J15" s="1"/>
      <c r="K15" s="8"/>
    </row>
    <row r="16" spans="1:17" x14ac:dyDescent="0.2">
      <c r="E16" s="1"/>
      <c r="F16" s="1">
        <v>5</v>
      </c>
      <c r="G16" s="1">
        <v>75.900000000000006</v>
      </c>
      <c r="H16" s="1">
        <v>0</v>
      </c>
      <c r="I16" s="1">
        <v>0</v>
      </c>
      <c r="J16" s="1"/>
      <c r="K16" s="8"/>
    </row>
    <row r="17" spans="1:15" x14ac:dyDescent="0.2">
      <c r="E17" s="1"/>
      <c r="F17" s="1"/>
      <c r="G17" s="1"/>
      <c r="H17" s="1"/>
      <c r="I17" s="1"/>
      <c r="J17" s="1"/>
      <c r="K17" s="8"/>
    </row>
    <row r="18" spans="1:15" x14ac:dyDescent="0.2">
      <c r="E18" s="1"/>
      <c r="F18" s="1"/>
      <c r="G18" s="1"/>
      <c r="H18" s="1"/>
      <c r="I18" s="1"/>
      <c r="J18" s="1"/>
      <c r="K18" s="8"/>
    </row>
    <row r="19" spans="1:15" x14ac:dyDescent="0.2">
      <c r="E19" s="3"/>
      <c r="F19" s="3"/>
      <c r="G19" s="3"/>
      <c r="I19" s="3"/>
      <c r="J19" s="3"/>
      <c r="K19" s="6"/>
    </row>
    <row r="20" spans="1:15" x14ac:dyDescent="0.2">
      <c r="E20" s="10"/>
      <c r="F20" s="10"/>
      <c r="G20" s="10"/>
      <c r="I20" s="10"/>
      <c r="J20" s="10"/>
      <c r="K20" s="15"/>
    </row>
    <row r="21" spans="1:15" x14ac:dyDescent="0.2">
      <c r="E21" s="10">
        <v>2569.1999999999998</v>
      </c>
      <c r="F21" s="10">
        <v>18</v>
      </c>
      <c r="G21" s="10">
        <v>412.12</v>
      </c>
      <c r="H21" s="16">
        <v>25.16</v>
      </c>
      <c r="I21" s="10">
        <v>25.16</v>
      </c>
      <c r="J21" s="10">
        <v>3031.65</v>
      </c>
      <c r="K21" s="15"/>
      <c r="L21">
        <v>39241090</v>
      </c>
      <c r="M21" t="s">
        <v>41</v>
      </c>
      <c r="N21">
        <v>40</v>
      </c>
      <c r="O21" t="s">
        <v>22</v>
      </c>
    </row>
    <row r="22" spans="1:15" x14ac:dyDescent="0.2">
      <c r="E22" s="10">
        <v>928.2</v>
      </c>
      <c r="F22" s="10">
        <v>18</v>
      </c>
      <c r="G22" s="10">
        <v>167.08</v>
      </c>
      <c r="H22" s="16">
        <v>0</v>
      </c>
      <c r="I22" s="10">
        <v>0</v>
      </c>
      <c r="J22" s="10">
        <v>1095.28</v>
      </c>
      <c r="K22" s="15"/>
      <c r="L22">
        <v>3926</v>
      </c>
      <c r="M22" t="s">
        <v>42</v>
      </c>
      <c r="N22">
        <v>12</v>
      </c>
      <c r="O22" t="s">
        <v>22</v>
      </c>
    </row>
    <row r="23" spans="1:15" x14ac:dyDescent="0.2">
      <c r="E23" s="10">
        <v>5900.7</v>
      </c>
      <c r="F23" s="10">
        <v>12</v>
      </c>
      <c r="G23" s="10">
        <v>686.88</v>
      </c>
      <c r="H23" s="16">
        <v>10.6</v>
      </c>
      <c r="I23" s="10">
        <v>10.6</v>
      </c>
      <c r="J23" s="10">
        <v>6608.78</v>
      </c>
      <c r="K23" s="15"/>
      <c r="L23">
        <v>39269080</v>
      </c>
      <c r="M23" t="s">
        <v>43</v>
      </c>
      <c r="N23">
        <v>123</v>
      </c>
      <c r="O23" t="s">
        <v>22</v>
      </c>
    </row>
    <row r="24" spans="1:15" x14ac:dyDescent="0.2">
      <c r="E24" s="16">
        <v>384.4</v>
      </c>
      <c r="F24" s="16">
        <v>18</v>
      </c>
      <c r="G24" s="16">
        <v>69.19</v>
      </c>
      <c r="H24" s="16">
        <v>0</v>
      </c>
      <c r="I24" s="16">
        <v>0</v>
      </c>
      <c r="J24" s="16">
        <v>453.59</v>
      </c>
      <c r="L24">
        <v>40149090</v>
      </c>
      <c r="M24" t="s">
        <v>44</v>
      </c>
      <c r="N24">
        <v>2</v>
      </c>
      <c r="O24" t="s">
        <v>22</v>
      </c>
    </row>
    <row r="25" spans="1:15" x14ac:dyDescent="0.2">
      <c r="E25" s="16">
        <v>1518</v>
      </c>
      <c r="F25" s="16">
        <v>5</v>
      </c>
      <c r="G25" s="16">
        <v>75.900000000000006</v>
      </c>
      <c r="H25" s="16">
        <v>0</v>
      </c>
      <c r="I25" s="16">
        <v>0</v>
      </c>
      <c r="J25" s="16">
        <v>1593.9</v>
      </c>
      <c r="L25">
        <v>61119090</v>
      </c>
      <c r="M25" t="s">
        <v>46</v>
      </c>
      <c r="N25">
        <v>48</v>
      </c>
      <c r="O25" t="s">
        <v>22</v>
      </c>
    </row>
    <row r="26" spans="1:15" x14ac:dyDescent="0.2">
      <c r="E26" s="16">
        <v>3362.4</v>
      </c>
      <c r="F26" s="16">
        <v>18</v>
      </c>
      <c r="G26" s="16">
        <v>227.23</v>
      </c>
      <c r="H26" s="16">
        <v>189</v>
      </c>
      <c r="I26" s="16">
        <v>189</v>
      </c>
      <c r="J26" s="16">
        <v>3967.63</v>
      </c>
      <c r="L26">
        <v>70134900</v>
      </c>
      <c r="M26" t="s">
        <v>47</v>
      </c>
      <c r="N26">
        <v>36</v>
      </c>
      <c r="O26" t="s">
        <v>22</v>
      </c>
    </row>
    <row r="27" spans="1:15" x14ac:dyDescent="0.2">
      <c r="E27" s="16">
        <v>2530.6</v>
      </c>
      <c r="F27" s="16">
        <v>12</v>
      </c>
      <c r="G27" s="16">
        <v>303.67</v>
      </c>
      <c r="H27" s="16">
        <v>0</v>
      </c>
      <c r="I27" s="16">
        <v>0</v>
      </c>
      <c r="J27" s="16">
        <v>2834.27</v>
      </c>
      <c r="L27">
        <v>95030030</v>
      </c>
      <c r="M27" t="s">
        <v>48</v>
      </c>
      <c r="N27">
        <v>52</v>
      </c>
      <c r="O27" t="s">
        <v>22</v>
      </c>
    </row>
    <row r="28" spans="1:15" x14ac:dyDescent="0.2">
      <c r="E28" s="16">
        <v>784.5</v>
      </c>
      <c r="F28" s="16">
        <v>18</v>
      </c>
      <c r="G28" s="16">
        <v>141.21</v>
      </c>
      <c r="H28" s="16">
        <v>0</v>
      </c>
      <c r="I28" s="16">
        <v>0</v>
      </c>
      <c r="J28" s="16">
        <v>925.71</v>
      </c>
      <c r="L28">
        <v>96039000</v>
      </c>
      <c r="M28" t="s">
        <v>49</v>
      </c>
      <c r="N28">
        <v>30</v>
      </c>
      <c r="O28" t="s">
        <v>22</v>
      </c>
    </row>
    <row r="29" spans="1:15" x14ac:dyDescent="0.2">
      <c r="A29" s="2"/>
      <c r="E29" s="1">
        <v>1408.8</v>
      </c>
      <c r="F29" s="1">
        <v>18</v>
      </c>
      <c r="G29" s="1">
        <v>253.58</v>
      </c>
      <c r="H29" s="1">
        <v>0</v>
      </c>
      <c r="I29" s="1">
        <v>0</v>
      </c>
      <c r="J29" s="1">
        <v>1662.38</v>
      </c>
      <c r="L29" s="14">
        <v>96162000</v>
      </c>
      <c r="M29" t="s">
        <v>50</v>
      </c>
      <c r="N29">
        <v>24</v>
      </c>
      <c r="O29" t="s">
        <v>22</v>
      </c>
    </row>
    <row r="30" spans="1:15" x14ac:dyDescent="0.2">
      <c r="E30" s="16">
        <v>1417</v>
      </c>
      <c r="F30" s="16">
        <v>5</v>
      </c>
      <c r="G30" s="16">
        <v>0</v>
      </c>
      <c r="H30" s="16">
        <v>35.479999999999997</v>
      </c>
      <c r="I30" s="16">
        <v>35.479999999999997</v>
      </c>
      <c r="J30" s="16">
        <v>1488.69</v>
      </c>
      <c r="L30">
        <v>90920</v>
      </c>
      <c r="M30" t="s">
        <v>27</v>
      </c>
      <c r="N30">
        <v>190</v>
      </c>
      <c r="O30" t="s">
        <v>22</v>
      </c>
    </row>
    <row r="31" spans="1:15" x14ac:dyDescent="0.2">
      <c r="E31" s="16">
        <v>1608.6</v>
      </c>
      <c r="F31" s="16">
        <v>5</v>
      </c>
      <c r="G31" s="16">
        <v>0</v>
      </c>
      <c r="H31" s="16">
        <v>40.24</v>
      </c>
      <c r="I31" s="16">
        <v>40.24</v>
      </c>
      <c r="J31" s="16">
        <v>1689.03</v>
      </c>
      <c r="L31">
        <v>9042211</v>
      </c>
      <c r="M31" t="s">
        <v>28</v>
      </c>
      <c r="N31">
        <v>190</v>
      </c>
      <c r="O31" t="s">
        <v>22</v>
      </c>
    </row>
    <row r="32" spans="1:15" x14ac:dyDescent="0.2">
      <c r="E32" s="16">
        <v>1417.8</v>
      </c>
      <c r="F32" s="16">
        <v>5</v>
      </c>
      <c r="G32" s="16">
        <v>0</v>
      </c>
      <c r="H32" s="16">
        <v>35.479999999999997</v>
      </c>
      <c r="I32" s="16">
        <v>35.479999999999997</v>
      </c>
      <c r="J32" s="16">
        <v>1488.69</v>
      </c>
      <c r="L32">
        <v>9103030</v>
      </c>
      <c r="M32" t="s">
        <v>29</v>
      </c>
      <c r="N32">
        <v>190</v>
      </c>
      <c r="O32" t="s">
        <v>22</v>
      </c>
    </row>
    <row r="33" spans="2:16" x14ac:dyDescent="0.2">
      <c r="E33" s="16">
        <v>6165.8</v>
      </c>
      <c r="F33" s="16">
        <v>5</v>
      </c>
      <c r="G33" s="16">
        <v>0</v>
      </c>
      <c r="H33" s="16">
        <v>163.36000000000001</v>
      </c>
      <c r="I33" s="16">
        <v>163.36000000000001</v>
      </c>
      <c r="J33" s="16">
        <v>6465.72</v>
      </c>
      <c r="L33">
        <v>9109921</v>
      </c>
      <c r="M33" t="s">
        <v>24</v>
      </c>
      <c r="N33">
        <v>1602</v>
      </c>
      <c r="O33" t="s">
        <v>22</v>
      </c>
    </row>
    <row r="34" spans="2:16" x14ac:dyDescent="0.2">
      <c r="E34" s="1"/>
      <c r="G34" s="1"/>
      <c r="H34" s="1"/>
      <c r="I34" s="1"/>
      <c r="J34" s="1"/>
    </row>
    <row r="39" spans="2:16" x14ac:dyDescent="0.2">
      <c r="B39" s="2" t="s">
        <v>1</v>
      </c>
      <c r="C39" s="2" t="s">
        <v>2</v>
      </c>
      <c r="D39" s="2" t="s">
        <v>3</v>
      </c>
      <c r="E39" s="2" t="s">
        <v>4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5</v>
      </c>
      <c r="K39" s="5" t="s">
        <v>6</v>
      </c>
      <c r="L39" s="5" t="s">
        <v>9</v>
      </c>
      <c r="M39" s="5" t="s">
        <v>10</v>
      </c>
      <c r="N39" s="5" t="s">
        <v>11</v>
      </c>
      <c r="O39" s="5"/>
      <c r="P39" s="5" t="s">
        <v>17</v>
      </c>
    </row>
    <row r="40" spans="2:16" x14ac:dyDescent="0.2">
      <c r="B40" s="4"/>
      <c r="E40" s="9"/>
      <c r="F40" s="9"/>
      <c r="G40" s="9"/>
      <c r="H40" s="9"/>
      <c r="I40" s="9"/>
      <c r="J40" s="9"/>
    </row>
    <row r="41" spans="2:16" x14ac:dyDescent="0.2">
      <c r="B41" s="4"/>
      <c r="E41" s="9"/>
      <c r="F41" s="9"/>
      <c r="G41" s="9"/>
      <c r="H41" s="9"/>
      <c r="I41" s="9"/>
      <c r="J41" s="9"/>
    </row>
    <row r="42" spans="2:16" x14ac:dyDescent="0.2">
      <c r="B42" s="4"/>
      <c r="E42" s="9"/>
      <c r="F42" s="9"/>
      <c r="G42" s="9"/>
      <c r="H42" s="9"/>
      <c r="I42" s="9"/>
      <c r="J42" s="9"/>
    </row>
    <row r="43" spans="2:16" x14ac:dyDescent="0.2">
      <c r="B43" s="4"/>
      <c r="E43" s="10"/>
      <c r="F43" s="10"/>
      <c r="G43" s="9"/>
      <c r="H43" s="10"/>
      <c r="I43" s="10"/>
      <c r="J43" s="9"/>
    </row>
    <row r="44" spans="2:16" x14ac:dyDescent="0.2">
      <c r="B44" s="4"/>
      <c r="E44" s="10"/>
      <c r="F44" s="10"/>
      <c r="G44" s="9"/>
      <c r="H44" s="9"/>
      <c r="I44" s="9"/>
      <c r="J44" s="9"/>
    </row>
    <row r="45" spans="2:16" x14ac:dyDescent="0.2">
      <c r="B45" s="4"/>
      <c r="E45" s="10"/>
      <c r="F45" s="10"/>
      <c r="G45" s="9"/>
      <c r="H45" s="9"/>
      <c r="I45" s="9"/>
      <c r="J45" s="9"/>
    </row>
    <row r="46" spans="2:16" x14ac:dyDescent="0.2">
      <c r="D46" s="6" t="s">
        <v>7</v>
      </c>
      <c r="E46" s="11">
        <f>SUM(E40:E45)</f>
        <v>0</v>
      </c>
      <c r="F46" s="11"/>
      <c r="G46" s="11">
        <f>SUM(G40:G44)</f>
        <v>0</v>
      </c>
      <c r="H46" s="11">
        <f>SUM(H40:H45)</f>
        <v>0</v>
      </c>
      <c r="I46" s="11">
        <f>SUM(I40:I45)</f>
        <v>0</v>
      </c>
      <c r="J46" s="11">
        <f>SUM(J40:J45)</f>
        <v>0</v>
      </c>
      <c r="K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1362-291E-584B-86DF-955BC458DD7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Format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2022-03-01T15:28:32Z</dcterms:modified>
</cp:coreProperties>
</file>