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wana\Downloads\"/>
    </mc:Choice>
  </mc:AlternateContent>
  <xr:revisionPtr revIDLastSave="0" documentId="13_ncr:1_{BCC1E606-B2E2-4C03-8612-4F808FA7F5A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onnées" sheetId="1" r:id="rId1"/>
    <sheet name="Feuil1" sheetId="2" r:id="rId2"/>
    <sheet name="Feuil2" sheetId="6" r:id="rId3"/>
    <sheet name="Tableau de bord F1" sheetId="5" r:id="rId4"/>
    <sheet name="Tableau de bord F2" sheetId="7" r:id="rId5"/>
  </sheets>
  <definedNames>
    <definedName name="_xlnm._FilterDatabase" localSheetId="0" hidden="1">Données!$A$1:$L$101</definedName>
    <definedName name="Segment_Mois__Date_de_Début">#N/A</definedName>
    <definedName name="Segment_Mois__Date_de_Fin1">#N/A</definedName>
    <definedName name="Segment_Réseau_Social">#N/A</definedName>
    <definedName name="Segment_Réseau_Social1">#N/A</definedName>
    <definedName name="Segment_Segmentation_du_Public___Âge">#N/A</definedName>
    <definedName name="Segment_Segmentation_du_Public___Âge1">#N/A</definedName>
    <definedName name="Segment_Segmentation_du_Public___Intérêts">#N/A</definedName>
    <definedName name="Segment_Segmentation_du_Public___Intérêts1">#N/A</definedName>
    <definedName name="Segment_Segmentation_du_Public___Sexe">#N/A</definedName>
    <definedName name="Segment_Segmentation_du_Public___Sexe1">#N/A</definedName>
  </definedNames>
  <calcPr calcId="191029"/>
  <pivotCaches>
    <pivotCache cacheId="0" r:id="rId6"/>
    <pivotCache cacheId="1" r:id="rId7"/>
    <pivotCache cacheId="2" r:id="rId8"/>
  </pivotCaches>
  <fileRecoveryPr repairLoad="1"/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  <x14:slicerCache r:id="rId18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</calcChain>
</file>

<file path=xl/sharedStrings.xml><?xml version="1.0" encoding="utf-8"?>
<sst xmlns="http://schemas.openxmlformats.org/spreadsheetml/2006/main" count="659" uniqueCount="60">
  <si>
    <t>ID Campagne</t>
  </si>
  <si>
    <t>Réseau Social</t>
  </si>
  <si>
    <t>Date de Début</t>
  </si>
  <si>
    <t>Date de Fin</t>
  </si>
  <si>
    <t>Budget de la Campagne (€)</t>
  </si>
  <si>
    <t>Nombre de Vues</t>
  </si>
  <si>
    <t>Nombre de Clics</t>
  </si>
  <si>
    <t>Taux de Conversion (%)</t>
  </si>
  <si>
    <t>Ventes Générées (€)</t>
  </si>
  <si>
    <t>Segmentation du Public - Âge</t>
  </si>
  <si>
    <t>Segmentation du Public - Sexe</t>
  </si>
  <si>
    <t>Segmentation du Public - Intérêts</t>
  </si>
  <si>
    <t>Facebook</t>
  </si>
  <si>
    <t>Twitter</t>
  </si>
  <si>
    <t>Instagram</t>
  </si>
  <si>
    <t>18-24</t>
  </si>
  <si>
    <t>25-34</t>
  </si>
  <si>
    <t>55+</t>
  </si>
  <si>
    <t>45-54</t>
  </si>
  <si>
    <t>35-44</t>
  </si>
  <si>
    <t>Non Spécifié</t>
  </si>
  <si>
    <t>Femme</t>
  </si>
  <si>
    <t>Homme</t>
  </si>
  <si>
    <t>Beauté</t>
  </si>
  <si>
    <t>Santé</t>
  </si>
  <si>
    <t>Lifestyle</t>
  </si>
  <si>
    <t>Fitness</t>
  </si>
  <si>
    <t>Mode</t>
  </si>
  <si>
    <t>Étiquettes de lignes</t>
  </si>
  <si>
    <t>Total général</t>
  </si>
  <si>
    <t>Somme de Ventes Générées (€)</t>
  </si>
  <si>
    <t>Étiquettes de colonnes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</si>
  <si>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</si>
  <si>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</si>
  <si>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</si>
  <si>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</si>
  <si>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</si>
  <si>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</si>
  <si>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</si>
  <si>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</si>
  <si>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</si>
  <si>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</si>
  <si>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</si>
  <si>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</si>
  <si>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Moyenne de Ventes Générées </t>
  </si>
  <si>
    <t>Somme de Nbr de Vues</t>
  </si>
  <si>
    <t>Moyenne de Nbr de Clics</t>
  </si>
  <si>
    <t>Moyenne de Ventes Générées (€)</t>
  </si>
  <si>
    <t>Moyenne de Nbr de Vues</t>
  </si>
  <si>
    <t>Somme de ROI</t>
  </si>
  <si>
    <t>Mois</t>
  </si>
  <si>
    <t>Intérêt</t>
  </si>
  <si>
    <t>Roi</t>
  </si>
  <si>
    <t>Moyenne de Budget de la Campagne (€)</t>
  </si>
  <si>
    <t>Somme de Nombre de Clics</t>
  </si>
  <si>
    <t>Somme de Nombre de Vues</t>
  </si>
  <si>
    <t>Somme de Taux de Conversion (%)</t>
  </si>
  <si>
    <t>Âge</t>
  </si>
  <si>
    <t>Sexe</t>
  </si>
  <si>
    <t>Tableau de Bord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</si>
</sst>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36"/>
      <color theme="8" tint="0.59999389629810485"/>
      <name val="Algerian"/>
      <family val="5"/>
    </font>
    <font>
      <b/>
      <sz val="16"/>
      <color theme="8" tint="0.79998168889431442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pivotButton="1"/>
    <xf numFmtId="3" fontId="0" fillId="0" borderId="0" xfId="0" applyNumberFormat="1"/>
    <xf numFmtId="0" fontId="0" fillId="0" borderId="0" xfId="0" pivotButton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238">
    <dxf>
      <numFmt numFmtId="3" formatCode="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" formatCode="#,##0"/>
    </dxf>
    <dxf>
      <numFmt numFmtId="3" formatCode="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microsoft.com/office/2007/relationships/slicerCache" Target="slicerCaches/slicerCache5.xml"/><Relationship Id="rId18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4.xml"/><Relationship Id="rId17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microsoft.com/office/2007/relationships/slicerCache" Target="slicerCaches/slicerCache8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microsoft.com/office/2007/relationships/slicerCache" Target="slicerCaches/slicerCache7.xml"/><Relationship Id="rId10" Type="http://schemas.microsoft.com/office/2007/relationships/slicerCache" Target="slicerCaches/slicerCache2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microsoft.com/office/2007/relationships/slicerCache" Target="slicerCaches/slicerCache6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[Publicite_Cosmetiques_Data.xlsx]Feuil1!Tableau croisé dynamique2</c:name>
    <c:fmtId val="8"/>
  </c:pivotSource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343554571637069E-2"/>
          <c:y val="5.0925925925925923E-2"/>
          <c:w val="0.9523172713874275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Feuil1!$A$2:$A$5</c:f>
              <c:strCache>
                <c:ptCount val="3"/>
                <c:pt idx="0">
                  <c:v>Facebook</c:v>
                </c:pt>
                <c:pt idx="1">
                  <c:v>Instagram</c:v>
                </c:pt>
                <c:pt idx="2">
                  <c:v>Twitter</c:v>
                </c:pt>
              </c:strCache>
            </c:strRef>
          </c:cat>
          <c:val>
            <c:numRef>
              <c:f>Feuil1!$B$2:$B$5</c:f>
              <c:numCache>
                <c:formatCode>#,##0</c:formatCode>
                <c:ptCount val="3"/>
                <c:pt idx="0">
                  <c:v>1705974</c:v>
                </c:pt>
                <c:pt idx="1">
                  <c:v>2351414</c:v>
                </c:pt>
                <c:pt idx="2">
                  <c:v>1295642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0-42EC-8F7B-721DB42C9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436960"/>
        <c:axId val="534431560"/>
      </c:barChart>
      <c:catAx>
        <c:axId val="53443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431560"/>
        <c:crosses val="autoZero"/>
        <c:auto val="1"/>
        <c:lblAlgn val="ctr"/>
        <c:lblOffset val="100"/>
        <c:noMultiLvlLbl val="0"/>
      </c:catAx>
      <c:valAx>
        <c:axId val="53443156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53443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[Publicite_Cosmetiques_Data.xlsx]Feuil1!Tableau croisé dynamique3</c:name>
    <c:fmtId val="7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-4.4444444444444495E-2"/>
              <c:y val="5.09259259259258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4.1666666666666664E-2"/>
              <c:y val="4.629629629629629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5.5555555555555657E-2"/>
              <c:y val="5.787073490813644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4569335083114617E-2"/>
                  <c:h val="6.0115923009623796E-2"/>
                </c:manualLayout>
              </c15:layout>
            </c:ext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4.1666666666666664E-2"/>
              <c:y val="4.629629629629629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4.4444444444444495E-2"/>
              <c:y val="5.09259259259258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5.5555555555555657E-2"/>
              <c:y val="5.787073490813644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4569335083114617E-2"/>
                  <c:h val="6.0115923009623796E-2"/>
                </c:manualLayout>
              </c15:layout>
            </c:ext>
          </c:extLst>
        </c:dLbl>
      </c:pivotFmt>
      <c:pivotFmt>
        <c:idx val="8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5"/>
            </a:outerShdw>
          </a:effectLst>
        </c:spPr>
        <c:marker>
          <c:symbol val="circle"/>
          <c:size val="14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BACC6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5"/>
            </a:outerShdw>
          </a:effectLst>
        </c:spPr>
        <c:marker>
          <c:symbol val="circle"/>
          <c:size val="14"/>
          <c:spPr>
            <a:solidFill>
              <a:schemeClr val="accent5"/>
            </a:solidFill>
            <a:ln>
              <a:noFill/>
            </a:ln>
            <a:effectLst/>
          </c:spPr>
        </c:marker>
      </c:pivotFmt>
      <c:pivotFmt>
        <c:idx val="10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5"/>
            </a:outerShdw>
          </a:effectLst>
        </c:spPr>
        <c:marker>
          <c:symbol val="circle"/>
          <c:size val="14"/>
          <c:spPr>
            <a:solidFill>
              <a:schemeClr val="accent5"/>
            </a:solidFill>
            <a:ln>
              <a:noFill/>
            </a:ln>
            <a:effectLst/>
          </c:spPr>
        </c:marker>
      </c:pivotFmt>
      <c:pivotFmt>
        <c:idx val="11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5"/>
            </a:outerShdw>
          </a:effectLst>
        </c:spPr>
        <c:marker>
          <c:symbol val="circle"/>
          <c:size val="14"/>
          <c:spPr>
            <a:solidFill>
              <a:schemeClr val="accent5"/>
            </a:solidFill>
            <a:ln>
              <a:noFill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Feuil1!$B$8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5"/>
              </a:outerShdw>
            </a:effectLst>
          </c:spPr>
          <c:marker>
            <c:symbol val="circle"/>
            <c:size val="14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solidFill>
                <a:srgbClr val="4BACC6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Feuil1!$A$9:$A$12</c:f>
              <c:strCache>
                <c:ptCount val="3"/>
                <c:pt idx="0">
                  <c:v>Facebook</c:v>
                </c:pt>
                <c:pt idx="1">
                  <c:v>Instagram</c:v>
                </c:pt>
                <c:pt idx="2">
                  <c:v>Twitter</c:v>
                </c:pt>
              </c:strCache>
            </c:strRef>
          </c:cat>
          <c:val>
            <c:numRef>
              <c:f>Feuil1!$B$9:$B$12</c:f>
              <c:numCache>
                <c:formatCode>#,##0</c:formatCode>
                <c:ptCount val="3"/>
                <c:pt idx="0">
                  <c:v>23829.176470588234</c:v>
                </c:pt>
                <c:pt idx="1">
                  <c:v>28830.666666666668</c:v>
                </c:pt>
                <c:pt idx="2">
                  <c:v>31008.296296296296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C1-49B6-B766-5A2E630437B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604452632"/>
        <c:axId val="604450112"/>
      </c:lineChart>
      <c:catAx>
        <c:axId val="604452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3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50112"/>
        <c:crosses val="autoZero"/>
        <c:auto val="1"/>
        <c:lblAlgn val="ctr"/>
        <c:lblOffset val="100"/>
        <c:noMultiLvlLbl val="0"/>
      </c:catAx>
      <c:valAx>
        <c:axId val="60445011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04452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[Publicite_Cosmetiques_Data.xlsx]Feuil1!Tableau croisé dynamique14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Feuil1!$B$113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Feuil1!$A$114:$A$117</c:f>
              <c:strCache>
                <c:ptCount val="3"/>
                <c:pt idx="0">
                  <c:v>Facebook</c:v>
                </c:pt>
                <c:pt idx="1">
                  <c:v>Instagram</c:v>
                </c:pt>
                <c:pt idx="2">
                  <c:v>Twitter</c:v>
                </c:pt>
              </c:strCache>
            </c:strRef>
          </c:cat>
          <c:val>
            <c:numRef>
              <c:f>Feuil1!$B$114:$B$117</c:f>
              <c:numCache>
                <c:formatCode>#,##0</c:formatCode>
                <c:ptCount val="3"/>
                <c:pt idx="0">
                  <c:v>5207.3823529411766</c:v>
                </c:pt>
                <c:pt idx="1">
                  <c:v>5833.2820512820517</c:v>
                </c:pt>
                <c:pt idx="2">
                  <c:v>4939.4444444444443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43-4D48-BDCA-DAB79B82A4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615280584"/>
        <c:axId val="615285624"/>
      </c:lineChart>
      <c:catAx>
        <c:axId val="61528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1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285624"/>
        <c:crosses val="autoZero"/>
        <c:auto val="1"/>
        <c:lblAlgn val="ctr"/>
        <c:lblOffset val="100"/>
        <c:noMultiLvlLbl val="0"/>
      </c:catAx>
      <c:valAx>
        <c:axId val="61528562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15280584"/>
        <c:crosses val="autoZero"/>
        <c:crossBetween val="between"/>
      </c:valAx>
      <c:spPr>
        <a:solidFill>
          <a:schemeClr val="accent5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[Publicite_Cosmetiques_Data.xlsx]Feuil1!Tableau croisé dynamique13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5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Feuil1!$B$105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Feuil1!$A$106:$A$109</c:f>
              <c:strCache>
                <c:ptCount val="3"/>
                <c:pt idx="0">
                  <c:v>Facebook</c:v>
                </c:pt>
                <c:pt idx="1">
                  <c:v>Instagram</c:v>
                </c:pt>
                <c:pt idx="2">
                  <c:v>Twitter</c:v>
                </c:pt>
              </c:strCache>
            </c:strRef>
          </c:cat>
          <c:val>
            <c:numRef>
              <c:f>Feuil1!$B$106:$B$109</c:f>
              <c:numCache>
                <c:formatCode>#,##0</c:formatCode>
                <c:ptCount val="3"/>
                <c:pt idx="0">
                  <c:v>81015800</c:v>
                </c:pt>
                <c:pt idx="1">
                  <c:v>112435700</c:v>
                </c:pt>
                <c:pt idx="2">
                  <c:v>83719700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B1-4867-9381-CDD836885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989040"/>
        <c:axId val="718990480"/>
      </c:barChart>
      <c:catAx>
        <c:axId val="71898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0480"/>
        <c:crosses val="autoZero"/>
        <c:auto val="1"/>
        <c:lblAlgn val="ctr"/>
        <c:lblOffset val="100"/>
        <c:noMultiLvlLbl val="0"/>
      </c:catAx>
      <c:valAx>
        <c:axId val="71899048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71898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[Publicite_Cosmetiques_Data.xlsx]Feuil1!Tableau croisé dynamique5</c:name>
    <c:fmtId val="54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1.7730496453900709E-3"/>
              <c:y val="2.5382251460666128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-1.300221386350978E-16"/>
              <c:y val="3.8073377190999076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0"/>
              <c:y val="2.8555032893249278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1.7730496453900709E-3"/>
              <c:y val="2.8555032893249337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1.7730496453900709E-3"/>
              <c:y val="3.4900595758415871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1.1127843124460571E-16"/>
              <c:y val="9.5183442977496823E-3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1.7730496453900709E-3"/>
              <c:y val="3.8073377190999076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0"/>
              <c:y val="2.5382251460666014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0"/>
              <c:y val="2.5382251460666073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1.639344262295082E-3"/>
              <c:y val="5.3937284353915406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-3.250553465877445E-17"/>
              <c:y val="2.2209470028082864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0"/>
              <c:y val="2.2209470028082864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-3.5460992907801582E-3"/>
              <c:y val="3.1727814325832659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0"/>
              <c:y val="2.5382251460666128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-3.0349013657056147E-3"/>
              <c:y val="5.7110065786498791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1.639344262295082E-3"/>
              <c:y val="1.2691125730333064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1.6393442622950969E-3"/>
              <c:y val="1.9036688595499656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0"/>
              <c:y val="6.0282847219081996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-4.552352048558422E-3"/>
              <c:y val="2.8555032893249278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-1.5174506828528212E-3"/>
              <c:y val="0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0"/>
              <c:y val="2.2209470028082864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-5.5639215622302856E-17"/>
              <c:y val="2.5382251460666128E-2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0"/>
              <c:y val="6.3455628651665321E-3"/>
            </c:manualLayout>
          </c:layout>
          <c:spPr>
            <a:solidFill>
              <a:schemeClr val="bg1">
                <a:lumMod val="85000"/>
              </a:schemeClr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4951190661106666E-2"/>
          <c:y val="5.0764502921332257E-2"/>
          <c:w val="0.85708047132406318"/>
          <c:h val="0.891496371162464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Feuil1!$B$17:$B$18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6783-451B-A7F5-E879E98D5F9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6783-451B-A7F5-E879E98D5F9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6783-451B-A7F5-E879E98D5F9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783-451B-A7F5-E879E98D5F9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6783-451B-A7F5-E879E98D5F97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6783-451B-A7F5-E879E98D5F97}"/>
              </c:ext>
            </c:extLst>
          </c:dPt>
          <c:dLbls>
            <c:dLbl>
              <c:idx val="0"/>
              <c:layout>
                <c:manualLayout>
                  <c:x val="0"/>
                  <c:y val="2.53822514606661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783-451B-A7F5-E879E98D5F97}"/>
                </c:ext>
              </c:extLst>
            </c:dLbl>
            <c:dLbl>
              <c:idx val="1"/>
              <c:layout>
                <c:manualLayout>
                  <c:x val="-1.5174506828528212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783-451B-A7F5-E879E98D5F97}"/>
                </c:ext>
              </c:extLst>
            </c:dLbl>
            <c:dLbl>
              <c:idx val="3"/>
              <c:layout>
                <c:manualLayout>
                  <c:x val="-3.250553465877445E-17"/>
                  <c:y val="2.22094700280828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783-451B-A7F5-E879E98D5F97}"/>
                </c:ext>
              </c:extLst>
            </c:dLbl>
            <c:dLbl>
              <c:idx val="4"/>
              <c:layout>
                <c:manualLayout>
                  <c:x val="-3.0349013657056147E-3"/>
                  <c:y val="5.71100657864987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783-451B-A7F5-E879E98D5F97}"/>
                </c:ext>
              </c:extLst>
            </c:dLbl>
            <c:dLbl>
              <c:idx val="5"/>
              <c:layout>
                <c:manualLayout>
                  <c:x val="-4.552352048558422E-3"/>
                  <c:y val="2.85550328932492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783-451B-A7F5-E879E98D5F97}"/>
                </c:ext>
              </c:extLst>
            </c:dLbl>
            <c:dLbl>
              <c:idx val="11"/>
              <c:layout>
                <c:manualLayout>
                  <c:x val="1.7730496453900709E-3"/>
                  <c:y val="2.85550328932493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783-451B-A7F5-E879E98D5F97}"/>
                </c:ext>
              </c:extLst>
            </c:dLbl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Feuil1!$A$19:$A$31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Feuil1!$B$19:$B$31</c:f>
              <c:numCache>
                <c:formatCode>#,##0</c:formatCode>
                <c:ptCount val="12"/>
                <c:pt idx="0">
                  <c:v>1569</c:v>
                </c:pt>
                <c:pt idx="1">
                  <c:v>2892.5</c:v>
                </c:pt>
                <c:pt idx="2">
                  <c:v>3369.6666666666665</c:v>
                </c:pt>
                <c:pt idx="3">
                  <c:v>552</c:v>
                </c:pt>
                <c:pt idx="4">
                  <c:v>2834.5</c:v>
                </c:pt>
                <c:pt idx="5">
                  <c:v>2308.6666666666665</c:v>
                </c:pt>
                <c:pt idx="6">
                  <c:v>3318</c:v>
                </c:pt>
                <c:pt idx="7">
                  <c:v>2897</c:v>
                </c:pt>
                <c:pt idx="8">
                  <c:v>4482.5</c:v>
                </c:pt>
                <c:pt idx="9">
                  <c:v>2330.6666666666665</c:v>
                </c:pt>
                <c:pt idx="11">
                  <c:v>3276.3333333333335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3-451B-A7F5-E879E98D5F97}"/>
            </c:ext>
          </c:extLst>
        </c:ser>
        <c:ser>
          <c:idx val="1"/>
          <c:order val="1"/>
          <c:tx>
            <c:strRef>
              <c:f>Feuil1!$C$17:$C$18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77EC-486F-B10E-78C86777626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77EC-486F-B10E-78C86777626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77EC-486F-B10E-78C86777626F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77EC-486F-B10E-78C86777626F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77EC-486F-B10E-78C86777626F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77EC-486F-B10E-78C86777626F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77EC-486F-B10E-78C86777626F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77EC-486F-B10E-78C86777626F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77EC-486F-B10E-78C86777626F}"/>
              </c:ext>
            </c:extLst>
          </c:dPt>
          <c:dLbls>
            <c:dLbl>
              <c:idx val="0"/>
              <c:layout>
                <c:manualLayout>
                  <c:x val="0"/>
                  <c:y val="2.22094700280828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7EC-486F-B10E-78C86777626F}"/>
                </c:ext>
              </c:extLst>
            </c:dLbl>
            <c:dLbl>
              <c:idx val="1"/>
              <c:layout>
                <c:manualLayout>
                  <c:x val="-3.5460992907801582E-3"/>
                  <c:y val="3.17278143258326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EC-486F-B10E-78C86777626F}"/>
                </c:ext>
              </c:extLst>
            </c:dLbl>
            <c:dLbl>
              <c:idx val="2"/>
              <c:layout>
                <c:manualLayout>
                  <c:x val="1.639344262295082E-3"/>
                  <c:y val="5.3937284353915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EC-486F-B10E-78C86777626F}"/>
                </c:ext>
              </c:extLst>
            </c:dLbl>
            <c:dLbl>
              <c:idx val="5"/>
              <c:layout>
                <c:manualLayout>
                  <c:x val="0"/>
                  <c:y val="6.345562865166532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7EC-486F-B10E-78C86777626F}"/>
                </c:ext>
              </c:extLst>
            </c:dLbl>
            <c:dLbl>
              <c:idx val="6"/>
              <c:layout>
                <c:manualLayout>
                  <c:x val="0"/>
                  <c:y val="2.53822514606660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EC-486F-B10E-78C86777626F}"/>
                </c:ext>
              </c:extLst>
            </c:dLbl>
            <c:dLbl>
              <c:idx val="7"/>
              <c:layout>
                <c:manualLayout>
                  <c:x val="0"/>
                  <c:y val="2.53822514606660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EC-486F-B10E-78C86777626F}"/>
                </c:ext>
              </c:extLst>
            </c:dLbl>
            <c:dLbl>
              <c:idx val="8"/>
              <c:layout>
                <c:manualLayout>
                  <c:x val="0"/>
                  <c:y val="2.85550328932492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7EC-486F-B10E-78C86777626F}"/>
                </c:ext>
              </c:extLst>
            </c:dLbl>
            <c:dLbl>
              <c:idx val="9"/>
              <c:layout>
                <c:manualLayout>
                  <c:x val="1.7730496453900709E-3"/>
                  <c:y val="2.53822514606661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EC-486F-B10E-78C86777626F}"/>
                </c:ext>
              </c:extLst>
            </c:dLbl>
            <c:dLbl>
              <c:idx val="11"/>
              <c:layout>
                <c:manualLayout>
                  <c:x val="1.1127843124460571E-16"/>
                  <c:y val="9.518344297749682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7EC-486F-B10E-78C86777626F}"/>
                </c:ext>
              </c:extLst>
            </c:dLbl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Feuil1!$A$19:$A$31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Feuil1!$C$19:$C$31</c:f>
              <c:numCache>
                <c:formatCode>#,##0</c:formatCode>
                <c:ptCount val="12"/>
                <c:pt idx="0">
                  <c:v>2745</c:v>
                </c:pt>
                <c:pt idx="1">
                  <c:v>2081.5</c:v>
                </c:pt>
                <c:pt idx="2">
                  <c:v>2352.75</c:v>
                </c:pt>
                <c:pt idx="3">
                  <c:v>3186.5</c:v>
                </c:pt>
                <c:pt idx="4">
                  <c:v>2942.5</c:v>
                </c:pt>
                <c:pt idx="5">
                  <c:v>3304</c:v>
                </c:pt>
                <c:pt idx="6">
                  <c:v>2544.6666666666665</c:v>
                </c:pt>
                <c:pt idx="7">
                  <c:v>1644.5</c:v>
                </c:pt>
                <c:pt idx="8">
                  <c:v>2594.6666666666665</c:v>
                </c:pt>
                <c:pt idx="9">
                  <c:v>1271</c:v>
                </c:pt>
                <c:pt idx="10">
                  <c:v>2919.8571428571427</c:v>
                </c:pt>
                <c:pt idx="11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783-451B-A7F5-E879E98D5F97}"/>
            </c:ext>
          </c:extLst>
        </c:ser>
        <c:ser>
          <c:idx val="2"/>
          <c:order val="2"/>
          <c:tx>
            <c:strRef>
              <c:f>Feuil1!$D$17:$D$18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7EC-486F-B10E-78C86777626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7EC-486F-B10E-78C86777626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7EC-486F-B10E-78C86777626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7EC-486F-B10E-78C86777626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7EC-486F-B10E-78C86777626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7EC-486F-B10E-78C86777626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7EC-486F-B10E-78C86777626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7EC-486F-B10E-78C86777626F}"/>
              </c:ext>
            </c:extLst>
          </c:dPt>
          <c:dLbls>
            <c:dLbl>
              <c:idx val="1"/>
              <c:layout>
                <c:manualLayout>
                  <c:x val="1.6393442622950969E-3"/>
                  <c:y val="1.90366885954996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7EC-486F-B10E-78C86777626F}"/>
                </c:ext>
              </c:extLst>
            </c:dLbl>
            <c:dLbl>
              <c:idx val="2"/>
              <c:layout>
                <c:manualLayout>
                  <c:x val="1.639344262295082E-3"/>
                  <c:y val="1.26911257303330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7EC-486F-B10E-78C86777626F}"/>
                </c:ext>
              </c:extLst>
            </c:dLbl>
            <c:dLbl>
              <c:idx val="3"/>
              <c:layout>
                <c:manualLayout>
                  <c:x val="0"/>
                  <c:y val="2.22094700280828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7EC-486F-B10E-78C86777626F}"/>
                </c:ext>
              </c:extLst>
            </c:dLbl>
            <c:dLbl>
              <c:idx val="5"/>
              <c:layout>
                <c:manualLayout>
                  <c:x val="0"/>
                  <c:y val="6.02828472190819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7EC-486F-B10E-78C86777626F}"/>
                </c:ext>
              </c:extLst>
            </c:dLbl>
            <c:dLbl>
              <c:idx val="6"/>
              <c:layout>
                <c:manualLayout>
                  <c:x val="-5.5639215622302856E-17"/>
                  <c:y val="2.53822514606661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7EC-486F-B10E-78C86777626F}"/>
                </c:ext>
              </c:extLst>
            </c:dLbl>
            <c:dLbl>
              <c:idx val="8"/>
              <c:layout>
                <c:manualLayout>
                  <c:x val="1.7730496453900709E-3"/>
                  <c:y val="3.80733771909990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7EC-486F-B10E-78C86777626F}"/>
                </c:ext>
              </c:extLst>
            </c:dLbl>
            <c:dLbl>
              <c:idx val="9"/>
              <c:layout>
                <c:manualLayout>
                  <c:x val="-1.300221386350978E-16"/>
                  <c:y val="3.80733771909990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7EC-486F-B10E-78C86777626F}"/>
                </c:ext>
              </c:extLst>
            </c:dLbl>
            <c:dLbl>
              <c:idx val="11"/>
              <c:layout>
                <c:manualLayout>
                  <c:x val="1.7730496453900709E-3"/>
                  <c:y val="3.49005957584158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7EC-486F-B10E-78C86777626F}"/>
                </c:ext>
              </c:extLst>
            </c:dLbl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Feuil1!$A$19:$A$31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Feuil1!$D$19:$D$31</c:f>
              <c:numCache>
                <c:formatCode>#,##0</c:formatCode>
                <c:ptCount val="12"/>
                <c:pt idx="1">
                  <c:v>2674.25</c:v>
                </c:pt>
                <c:pt idx="2">
                  <c:v>2556.3333333333335</c:v>
                </c:pt>
                <c:pt idx="3">
                  <c:v>1986</c:v>
                </c:pt>
                <c:pt idx="4">
                  <c:v>4836</c:v>
                </c:pt>
                <c:pt idx="5">
                  <c:v>3075.6666666666665</c:v>
                </c:pt>
                <c:pt idx="6">
                  <c:v>1359.5</c:v>
                </c:pt>
                <c:pt idx="7">
                  <c:v>2317.8000000000002</c:v>
                </c:pt>
                <c:pt idx="8">
                  <c:v>1455.6666666666667</c:v>
                </c:pt>
                <c:pt idx="9">
                  <c:v>2325.5</c:v>
                </c:pt>
                <c:pt idx="11">
                  <c:v>4036.5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783-451B-A7F5-E879E98D5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0845072"/>
        <c:axId val="880843632"/>
      </c:barChart>
      <c:catAx>
        <c:axId val="88084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843632"/>
        <c:crosses val="autoZero"/>
        <c:auto val="1"/>
        <c:lblAlgn val="ctr"/>
        <c:lblOffset val="100"/>
        <c:noMultiLvlLbl val="0"/>
      </c:catAx>
      <c:valAx>
        <c:axId val="88084363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88084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[Publicite_Cosmetiques_Data.xlsx]Feuil1!Tableau croisé dynamique1</c:name>
    <c:fmtId val="3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2.5559105431309903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4.8859934853420191E-3"/>
              <c:y val="3.1948881789137323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9.5846645367411547E-3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7.7760497667185074E-3"/>
              <c:y val="7.6677316293929709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1.5552099533436871E-3"/>
              <c:y val="1.9169329073482368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2.3328149300155407E-2"/>
              <c:y val="7.0287539936102289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1.5552099533437014E-3"/>
              <c:y val="-3.1948881789137379E-3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3996889580093312E-2"/>
              <c:y val="0.12460063897763567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2.5559105431309903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2.2364217252396165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1404741242643105E-16"/>
              <c:y val="2.2364217252396106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4.6656298600311046E-3"/>
              <c:y val="2.5559105431309903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1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2.2364217252396165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1404741242643105E-16"/>
              <c:y val="2.5559105431309903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6.2208398133749201E-3"/>
              <c:y val="5.7507987220447282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4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3.1104199066874028E-3"/>
              <c:y val="8.6261980830670923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5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1.5552099533437014E-3"/>
              <c:y val="9.5846645367411547E-3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6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3.11041990668746E-3"/>
              <c:y val="7.3482428115015971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"/>
              <c:y val="3.1948881789137379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8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3.1104199066874314E-3"/>
              <c:y val="0.10862619808306709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9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5552099533437014E-3"/>
              <c:y val="1.5974440894568689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0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5.7023706213215525E-17"/>
              <c:y val="9.5846645367410974E-3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1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1.5552099533437014E-3"/>
              <c:y val="3.1948881789136208E-3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2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7.7760497667185638E-3"/>
              <c:y val="5.1118210862619806E-2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3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1.5552099533435873E-3"/>
              <c:y val="9.5846645367411547E-3"/>
            </c:manualLayout>
          </c:layout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4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5"/>
        <c:spPr>
          <a:gradFill flip="none" rotWithShape="1">
            <a:gsLst>
              <a:gs pos="0">
                <a:schemeClr val="accent6"/>
              </a:gs>
              <a:gs pos="75000">
                <a:schemeClr val="accent6">
                  <a:lumMod val="60000"/>
                  <a:lumOff val="40000"/>
                </a:schemeClr>
              </a:gs>
              <a:gs pos="51000">
                <a:schemeClr val="accent6">
                  <a:alpha val="75000"/>
                </a:schemeClr>
              </a:gs>
              <a:gs pos="100000">
                <a:schemeClr val="accent6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Feuil1!$B$36:$B$37</c:f>
              <c:strCache>
                <c:ptCount val="1"/>
                <c:pt idx="0">
                  <c:v>Facebook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accent6"/>
                  </a:gs>
                  <a:gs pos="75000">
                    <a:schemeClr val="accent6">
                      <a:lumMod val="60000"/>
                      <a:lumOff val="40000"/>
                    </a:schemeClr>
                  </a:gs>
                  <a:gs pos="51000">
                    <a:schemeClr val="accent6">
                      <a:alpha val="75000"/>
                    </a:schemeClr>
                  </a:gs>
                  <a:gs pos="100000">
                    <a:schemeClr val="accent6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E85-4A8E-BE20-5FCF6DA428BB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accent6"/>
                  </a:gs>
                  <a:gs pos="75000">
                    <a:schemeClr val="accent6">
                      <a:lumMod val="60000"/>
                      <a:lumOff val="40000"/>
                    </a:schemeClr>
                  </a:gs>
                  <a:gs pos="51000">
                    <a:schemeClr val="accent6">
                      <a:alpha val="75000"/>
                    </a:schemeClr>
                  </a:gs>
                  <a:gs pos="100000">
                    <a:schemeClr val="accent6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E85-4A8E-BE20-5FCF6DA428BB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accent6"/>
                  </a:gs>
                  <a:gs pos="75000">
                    <a:schemeClr val="accent6">
                      <a:lumMod val="60000"/>
                      <a:lumOff val="40000"/>
                    </a:schemeClr>
                  </a:gs>
                  <a:gs pos="51000">
                    <a:schemeClr val="accent6">
                      <a:alpha val="75000"/>
                    </a:schemeClr>
                  </a:gs>
                  <a:gs pos="100000">
                    <a:schemeClr val="accent6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E85-4A8E-BE20-5FCF6DA428BB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chemeClr val="accent6"/>
                  </a:gs>
                  <a:gs pos="75000">
                    <a:schemeClr val="accent6">
                      <a:lumMod val="60000"/>
                      <a:lumOff val="40000"/>
                    </a:schemeClr>
                  </a:gs>
                  <a:gs pos="51000">
                    <a:schemeClr val="accent6">
                      <a:alpha val="75000"/>
                    </a:schemeClr>
                  </a:gs>
                  <a:gs pos="100000">
                    <a:schemeClr val="accent6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2E85-4A8E-BE20-5FCF6DA428BB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chemeClr val="accent6"/>
                  </a:gs>
                  <a:gs pos="75000">
                    <a:schemeClr val="accent6">
                      <a:lumMod val="60000"/>
                      <a:lumOff val="40000"/>
                    </a:schemeClr>
                  </a:gs>
                  <a:gs pos="51000">
                    <a:schemeClr val="accent6">
                      <a:alpha val="75000"/>
                    </a:schemeClr>
                  </a:gs>
                  <a:gs pos="100000">
                    <a:schemeClr val="accent6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E85-4A8E-BE20-5FCF6DA428BB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chemeClr val="accent6"/>
                  </a:gs>
                  <a:gs pos="75000">
                    <a:schemeClr val="accent6">
                      <a:lumMod val="60000"/>
                      <a:lumOff val="40000"/>
                    </a:schemeClr>
                  </a:gs>
                  <a:gs pos="51000">
                    <a:schemeClr val="accent6">
                      <a:alpha val="75000"/>
                    </a:schemeClr>
                  </a:gs>
                  <a:gs pos="100000">
                    <a:schemeClr val="accent6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2E85-4A8E-BE20-5FCF6DA428BB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chemeClr val="accent6"/>
                  </a:gs>
                  <a:gs pos="75000">
                    <a:schemeClr val="accent6">
                      <a:lumMod val="60000"/>
                      <a:lumOff val="40000"/>
                    </a:schemeClr>
                  </a:gs>
                  <a:gs pos="51000">
                    <a:schemeClr val="accent6">
                      <a:alpha val="75000"/>
                    </a:schemeClr>
                  </a:gs>
                  <a:gs pos="100000">
                    <a:schemeClr val="accent6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E85-4A8E-BE20-5FCF6DA428BB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chemeClr val="accent6"/>
                  </a:gs>
                  <a:gs pos="75000">
                    <a:schemeClr val="accent6">
                      <a:lumMod val="60000"/>
                      <a:lumOff val="40000"/>
                    </a:schemeClr>
                  </a:gs>
                  <a:gs pos="51000">
                    <a:schemeClr val="accent6">
                      <a:alpha val="75000"/>
                    </a:schemeClr>
                  </a:gs>
                  <a:gs pos="100000">
                    <a:schemeClr val="accent6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E85-4A8E-BE20-5FCF6DA428BB}"/>
              </c:ext>
            </c:extLst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chemeClr val="accent6"/>
                  </a:gs>
                  <a:gs pos="75000">
                    <a:schemeClr val="accent6">
                      <a:lumMod val="60000"/>
                      <a:lumOff val="40000"/>
                    </a:schemeClr>
                  </a:gs>
                  <a:gs pos="51000">
                    <a:schemeClr val="accent6">
                      <a:alpha val="75000"/>
                    </a:schemeClr>
                  </a:gs>
                  <a:gs pos="100000">
                    <a:schemeClr val="accent6">
                      <a:lumMod val="20000"/>
                      <a:lumOff val="80000"/>
                      <a:alpha val="1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E85-4A8E-BE20-5FCF6DA428BB}"/>
              </c:ext>
            </c:extLst>
          </c:dPt>
          <c:dLbls>
            <c:dLbl>
              <c:idx val="0"/>
              <c:layout>
                <c:manualLayout>
                  <c:x val="0"/>
                  <c:y val="2.5559105431309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85-4A8E-BE20-5FCF6DA428BB}"/>
                </c:ext>
              </c:extLst>
            </c:dLbl>
            <c:dLbl>
              <c:idx val="1"/>
              <c:layout>
                <c:manualLayout>
                  <c:x val="-4.8859934853420191E-3"/>
                  <c:y val="3.19488817891373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E85-4A8E-BE20-5FCF6DA428BB}"/>
                </c:ext>
              </c:extLst>
            </c:dLbl>
            <c:dLbl>
              <c:idx val="2"/>
              <c:layout>
                <c:manualLayout>
                  <c:x val="-7.7760497667185074E-3"/>
                  <c:y val="7.66773162939297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E85-4A8E-BE20-5FCF6DA428BB}"/>
                </c:ext>
              </c:extLst>
            </c:dLbl>
            <c:dLbl>
              <c:idx val="4"/>
              <c:layout>
                <c:manualLayout>
                  <c:x val="-5.7023706213215525E-17"/>
                  <c:y val="9.584664536741097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E85-4A8E-BE20-5FCF6DA428BB}"/>
                </c:ext>
              </c:extLst>
            </c:dLbl>
            <c:dLbl>
              <c:idx val="5"/>
              <c:layout>
                <c:manualLayout>
                  <c:x val="0"/>
                  <c:y val="3.19488817891373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E85-4A8E-BE20-5FCF6DA428BB}"/>
                </c:ext>
              </c:extLst>
            </c:dLbl>
            <c:dLbl>
              <c:idx val="6"/>
              <c:layout>
                <c:manualLayout>
                  <c:x val="-7.7760497667185638E-3"/>
                  <c:y val="5.11182108626198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E85-4A8E-BE20-5FCF6DA428BB}"/>
                </c:ext>
              </c:extLst>
            </c:dLbl>
            <c:dLbl>
              <c:idx val="8"/>
              <c:layout>
                <c:manualLayout>
                  <c:x val="-1.1404741242643105E-16"/>
                  <c:y val="2.5559105431309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E85-4A8E-BE20-5FCF6DA428BB}"/>
                </c:ext>
              </c:extLst>
            </c:dLbl>
            <c:dLbl>
              <c:idx val="9"/>
              <c:layout>
                <c:manualLayout>
                  <c:x val="-1.1404741242643105E-16"/>
                  <c:y val="2.23642172523961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E85-4A8E-BE20-5FCF6DA428BB}"/>
                </c:ext>
              </c:extLst>
            </c:dLbl>
            <c:dLbl>
              <c:idx val="11"/>
              <c:layout>
                <c:manualLayout>
                  <c:x val="-1.3996889580093312E-2"/>
                  <c:y val="0.124600638977635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E85-4A8E-BE20-5FCF6DA428BB}"/>
                </c:ext>
              </c:extLst>
            </c:dLbl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Feuil1!$A$38:$A$50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Feuil1!$B$38:$B$50</c:f>
              <c:numCache>
                <c:formatCode>#,##0</c:formatCode>
                <c:ptCount val="12"/>
                <c:pt idx="0">
                  <c:v>32062.5</c:v>
                </c:pt>
                <c:pt idx="1">
                  <c:v>48836.25</c:v>
                </c:pt>
                <c:pt idx="2">
                  <c:v>50075.333333333336</c:v>
                </c:pt>
                <c:pt idx="3">
                  <c:v>35597.5</c:v>
                </c:pt>
                <c:pt idx="4">
                  <c:v>45835.5</c:v>
                </c:pt>
                <c:pt idx="5">
                  <c:v>38882</c:v>
                </c:pt>
                <c:pt idx="6">
                  <c:v>34736</c:v>
                </c:pt>
                <c:pt idx="7">
                  <c:v>89831</c:v>
                </c:pt>
                <c:pt idx="8">
                  <c:v>90261</c:v>
                </c:pt>
                <c:pt idx="9">
                  <c:v>61179.666666666664</c:v>
                </c:pt>
                <c:pt idx="11">
                  <c:v>58860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5-4A8E-BE20-5FCF6DA428BB}"/>
            </c:ext>
          </c:extLst>
        </c:ser>
        <c:ser>
          <c:idx val="1"/>
          <c:order val="1"/>
          <c:tx>
            <c:strRef>
              <c:f>Feuil1!$C$36:$C$37</c:f>
              <c:strCache>
                <c:ptCount val="1"/>
                <c:pt idx="0">
                  <c:v>Instagram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2E85-4A8E-BE20-5FCF6DA428B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2-2E85-4A8E-BE20-5FCF6DA428B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2E85-4A8E-BE20-5FCF6DA428B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2E85-4A8E-BE20-5FCF6DA428B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2E85-4A8E-BE20-5FCF6DA428B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2E85-4A8E-BE20-5FCF6DA428BB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2E85-4A8E-BE20-5FCF6DA428B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2E85-4A8E-BE20-5FCF6DA428BB}"/>
              </c:ext>
            </c:extLst>
          </c:dPt>
          <c:dLbls>
            <c:dLbl>
              <c:idx val="2"/>
              <c:layout>
                <c:manualLayout>
                  <c:x val="0"/>
                  <c:y val="9.584664536741154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E85-4A8E-BE20-5FCF6DA428BB}"/>
                </c:ext>
              </c:extLst>
            </c:dLbl>
            <c:dLbl>
              <c:idx val="4"/>
              <c:layout>
                <c:manualLayout>
                  <c:x val="-3.11041990668746E-3"/>
                  <c:y val="7.34824281150159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2E85-4A8E-BE20-5FCF6DA428BB}"/>
                </c:ext>
              </c:extLst>
            </c:dLbl>
            <c:dLbl>
              <c:idx val="6"/>
              <c:layout>
                <c:manualLayout>
                  <c:x val="-3.1104199066874028E-3"/>
                  <c:y val="8.6261980830670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2E85-4A8E-BE20-5FCF6DA428BB}"/>
                </c:ext>
              </c:extLst>
            </c:dLbl>
            <c:dLbl>
              <c:idx val="7"/>
              <c:layout>
                <c:manualLayout>
                  <c:x val="-6.2208398133749201E-3"/>
                  <c:y val="5.75079872204472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2E85-4A8E-BE20-5FCF6DA428BB}"/>
                </c:ext>
              </c:extLst>
            </c:dLbl>
            <c:dLbl>
              <c:idx val="8"/>
              <c:layout>
                <c:manualLayout>
                  <c:x val="0"/>
                  <c:y val="2.23642172523961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2E85-4A8E-BE20-5FCF6DA428BB}"/>
                </c:ext>
              </c:extLst>
            </c:dLbl>
            <c:dLbl>
              <c:idx val="9"/>
              <c:layout>
                <c:manualLayout>
                  <c:x val="0"/>
                  <c:y val="2.23642172523961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2E85-4A8E-BE20-5FCF6DA428BB}"/>
                </c:ext>
              </c:extLst>
            </c:dLbl>
            <c:dLbl>
              <c:idx val="10"/>
              <c:layout>
                <c:manualLayout>
                  <c:x val="0"/>
                  <c:y val="2.5559105431309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E85-4A8E-BE20-5FCF6DA428BB}"/>
                </c:ext>
              </c:extLst>
            </c:dLbl>
            <c:dLbl>
              <c:idx val="11"/>
              <c:layout>
                <c:manualLayout>
                  <c:x val="1.5552099533437014E-3"/>
                  <c:y val="-3.194888178913737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2E85-4A8E-BE20-5FCF6DA428BB}"/>
                </c:ext>
              </c:extLst>
            </c:dLbl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Feuil1!$A$38:$A$50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Feuil1!$C$38:$C$50</c:f>
              <c:numCache>
                <c:formatCode>#,##0</c:formatCode>
                <c:ptCount val="12"/>
                <c:pt idx="0">
                  <c:v>51392.5</c:v>
                </c:pt>
                <c:pt idx="1">
                  <c:v>84504.5</c:v>
                </c:pt>
                <c:pt idx="2">
                  <c:v>52096.5</c:v>
                </c:pt>
                <c:pt idx="3">
                  <c:v>58191.5</c:v>
                </c:pt>
                <c:pt idx="4">
                  <c:v>36214.5</c:v>
                </c:pt>
                <c:pt idx="5">
                  <c:v>98691</c:v>
                </c:pt>
                <c:pt idx="6">
                  <c:v>66921.666666666672</c:v>
                </c:pt>
                <c:pt idx="7">
                  <c:v>44586</c:v>
                </c:pt>
                <c:pt idx="8">
                  <c:v>72325.666666666672</c:v>
                </c:pt>
                <c:pt idx="9">
                  <c:v>79588.666666666672</c:v>
                </c:pt>
                <c:pt idx="10">
                  <c:v>59303.857142857145</c:v>
                </c:pt>
                <c:pt idx="11">
                  <c:v>64091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E85-4A8E-BE20-5FCF6DA428BB}"/>
            </c:ext>
          </c:extLst>
        </c:ser>
        <c:ser>
          <c:idx val="2"/>
          <c:order val="2"/>
          <c:tx>
            <c:strRef>
              <c:f>Feuil1!$D$36:$D$37</c:f>
              <c:strCache>
                <c:ptCount val="1"/>
                <c:pt idx="0">
                  <c:v>Twitter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15B2-4CA2-958D-8C04586A4B7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5B2-4CA2-958D-8C04586A4B7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15B2-4CA2-958D-8C04586A4B7F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15B2-4CA2-958D-8C04586A4B7F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15B2-4CA2-958D-8C04586A4B7F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15B2-4CA2-958D-8C04586A4B7F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15B2-4CA2-958D-8C04586A4B7F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15B2-4CA2-958D-8C04586A4B7F}"/>
              </c:ext>
            </c:extLst>
          </c:dPt>
          <c:dLbls>
            <c:dLbl>
              <c:idx val="1"/>
              <c:layout>
                <c:manualLayout>
                  <c:x val="1.5552099533436871E-3"/>
                  <c:y val="1.91693290734823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5B2-4CA2-958D-8C04586A4B7F}"/>
                </c:ext>
              </c:extLst>
            </c:dLbl>
            <c:dLbl>
              <c:idx val="2"/>
              <c:layout>
                <c:manualLayout>
                  <c:x val="-3.1104199066874314E-3"/>
                  <c:y val="0.108626198083067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B2-4CA2-958D-8C04586A4B7F}"/>
                </c:ext>
              </c:extLst>
            </c:dLbl>
            <c:dLbl>
              <c:idx val="4"/>
              <c:layout>
                <c:manualLayout>
                  <c:x val="-1.5552099533437014E-3"/>
                  <c:y val="1.59744408945686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5B2-4CA2-958D-8C04586A4B7F}"/>
                </c:ext>
              </c:extLst>
            </c:dLbl>
            <c:dLbl>
              <c:idx val="5"/>
              <c:layout>
                <c:manualLayout>
                  <c:x val="1.5552099533437014E-3"/>
                  <c:y val="3.194888178913620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5B2-4CA2-958D-8C04586A4B7F}"/>
                </c:ext>
              </c:extLst>
            </c:dLbl>
            <c:dLbl>
              <c:idx val="6"/>
              <c:layout>
                <c:manualLayout>
                  <c:x val="1.5552099533437014E-3"/>
                  <c:y val="9.584664536741154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5B2-4CA2-958D-8C04586A4B7F}"/>
                </c:ext>
              </c:extLst>
            </c:dLbl>
            <c:dLbl>
              <c:idx val="7"/>
              <c:layout>
                <c:manualLayout>
                  <c:x val="1.5552099533435873E-3"/>
                  <c:y val="9.584664536741154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5B2-4CA2-958D-8C04586A4B7F}"/>
                </c:ext>
              </c:extLst>
            </c:dLbl>
            <c:dLbl>
              <c:idx val="8"/>
              <c:layout>
                <c:manualLayout>
                  <c:x val="-4.6656298600311046E-3"/>
                  <c:y val="2.5559105431309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5B2-4CA2-958D-8C04586A4B7F}"/>
                </c:ext>
              </c:extLst>
            </c:dLbl>
            <c:dLbl>
              <c:idx val="11"/>
              <c:layout>
                <c:manualLayout>
                  <c:x val="2.3328149300155407E-2"/>
                  <c:y val="7.02875399361022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5B2-4CA2-958D-8C04586A4B7F}"/>
                </c:ext>
              </c:extLst>
            </c:dLbl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Feuil1!$A$38:$A$50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Feuil1!$D$38:$D$50</c:f>
              <c:numCache>
                <c:formatCode>#,##0</c:formatCode>
                <c:ptCount val="12"/>
                <c:pt idx="1">
                  <c:v>60207.25</c:v>
                </c:pt>
                <c:pt idx="2">
                  <c:v>44221.666666666664</c:v>
                </c:pt>
                <c:pt idx="3">
                  <c:v>18019.5</c:v>
                </c:pt>
                <c:pt idx="4">
                  <c:v>39212</c:v>
                </c:pt>
                <c:pt idx="5">
                  <c:v>43496</c:v>
                </c:pt>
                <c:pt idx="6">
                  <c:v>69423</c:v>
                </c:pt>
                <c:pt idx="7">
                  <c:v>47815.199999999997</c:v>
                </c:pt>
                <c:pt idx="8">
                  <c:v>63385.666666666664</c:v>
                </c:pt>
                <c:pt idx="9">
                  <c:v>9204</c:v>
                </c:pt>
                <c:pt idx="11">
                  <c:v>64961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E85-4A8E-BE20-5FCF6DA42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19443384"/>
        <c:axId val="619442304"/>
      </c:barChart>
      <c:catAx>
        <c:axId val="619443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442304"/>
        <c:crosses val="autoZero"/>
        <c:auto val="1"/>
        <c:lblAlgn val="ctr"/>
        <c:lblOffset val="100"/>
        <c:noMultiLvlLbl val="0"/>
      </c:catAx>
      <c:valAx>
        <c:axId val="61944230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19443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1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[Publicite_Cosmetiques_Data.xlsx]Feuil1!Tableau croisé dynamique4</c:name>
    <c:fmtId val="10"/>
  </c:pivotSource>
  <c:chart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0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2.0338983050847456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658385093167702E-3"/>
              <c:y val="3.0508474576271125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0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5527950310559291E-3"/>
              <c:y val="4.0677966101694912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0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5527950310559291E-3"/>
              <c:y val="1.6949152542372819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7639751552795316E-3"/>
              <c:y val="7.1186440677966104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0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1.0169491525423667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7080745341614908E-2"/>
              <c:y val="7.7966101694915191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0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105590062111801E-3"/>
              <c:y val="9.8305084745762647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2111801242236021E-3"/>
              <c:y val="4.067796610169485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0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5527950310557867E-3"/>
              <c:y val="2.0338983050847397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763975155279503E-3"/>
              <c:y val="1.6949152542372913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6935160085555247E-17"/>
              <c:y val="6.4406913118910919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0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0169584780163347E-2"/>
                  <c:h val="5.2507940744695038E-2"/>
                </c:manualLayout>
              </c15:layout>
            </c:ext>
          </c:extLst>
        </c:dLbl>
      </c:pivotFmt>
      <c:pivotFmt>
        <c:idx val="2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5527950310559005E-3"/>
              <c:y val="2.0338983050847456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5527950310559005E-3"/>
              <c:y val="5.7627118644067735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0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105590062111801E-3"/>
              <c:y val="2.0338983050847456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1.3559322033898305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5527950310559005E-3"/>
              <c:y val="2.3728813559322035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0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2.0338983050847397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5.0651230101302468E-3"/>
              <c:y val="1.6949152542372881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887427783538641E-2"/>
                  <c:h val="4.8557500061708586E-2"/>
                </c:manualLayout>
              </c15:layout>
            </c:ext>
          </c:extLst>
        </c:dLbl>
      </c:pivotFmt>
      <c:pivotFmt>
        <c:idx val="2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0" tIns="18288" rIns="0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3993071777749924E-2"/>
                  <c:h val="4.8557500061708586E-2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Feuil1!$B$54:$B$55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7334-4A53-BCB0-EE21D72173C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7334-4A53-BCB0-EE21D72173C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7334-4A53-BCB0-EE21D72173C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7334-4A53-BCB0-EE21D72173C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7334-4A53-BCB0-EE21D72173C0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7334-4A53-BCB0-EE21D72173C0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7334-4A53-BCB0-EE21D72173C0}"/>
              </c:ext>
            </c:extLst>
          </c:dPt>
          <c:dLbls>
            <c:dLbl>
              <c:idx val="0"/>
              <c:layout>
                <c:manualLayout>
                  <c:x val="5.0651230101302468E-3"/>
                  <c:y val="1.6949152542372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887427783538641E-2"/>
                      <c:h val="4.855750006170858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5-7334-4A53-BCB0-EE21D72173C0}"/>
                </c:ext>
              </c:extLst>
            </c:dLbl>
            <c:dLbl>
              <c:idx val="1"/>
              <c:layout>
                <c:manualLayout>
                  <c:x val="0"/>
                  <c:y val="2.0338983050847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334-4A53-BCB0-EE21D72173C0}"/>
                </c:ext>
              </c:extLst>
            </c:dLbl>
            <c:dLbl>
              <c:idx val="3"/>
              <c:layout>
                <c:manualLayout>
                  <c:x val="-1.5527950310559291E-3"/>
                  <c:y val="1.69491525423728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334-4A53-BCB0-EE21D72173C0}"/>
                </c:ext>
              </c:extLst>
            </c:dLbl>
            <c:dLbl>
              <c:idx val="4"/>
              <c:layout>
                <c:manualLayout>
                  <c:x val="0"/>
                  <c:y val="2.03389830508474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334-4A53-BCB0-EE21D72173C0}"/>
                </c:ext>
              </c:extLst>
            </c:dLbl>
            <c:dLbl>
              <c:idx val="5"/>
              <c:layout>
                <c:manualLayout>
                  <c:x val="-3.105590062111801E-3"/>
                  <c:y val="2.03389830508474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334-4A53-BCB0-EE21D72173C0}"/>
                </c:ext>
              </c:extLst>
            </c:dLbl>
            <c:dLbl>
              <c:idx val="7"/>
              <c:layout>
                <c:manualLayout>
                  <c:x val="7.763975155279503E-3"/>
                  <c:y val="1.69491525423729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334-4A53-BCB0-EE21D72173C0}"/>
                </c:ext>
              </c:extLst>
            </c:dLbl>
            <c:dLbl>
              <c:idx val="8"/>
              <c:layout>
                <c:manualLayout>
                  <c:x val="-3.105590062111801E-3"/>
                  <c:y val="9.83050847457626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334-4A53-BCB0-EE21D72173C0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Feuil1!$A$56:$A$68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Feuil1!$B$56:$B$68</c:f>
              <c:numCache>
                <c:formatCode>#,##0</c:formatCode>
                <c:ptCount val="12"/>
                <c:pt idx="0">
                  <c:v>27139.75</c:v>
                </c:pt>
                <c:pt idx="1">
                  <c:v>29168</c:v>
                </c:pt>
                <c:pt idx="2">
                  <c:v>12731.666666666666</c:v>
                </c:pt>
                <c:pt idx="3">
                  <c:v>18702.5</c:v>
                </c:pt>
                <c:pt idx="4">
                  <c:v>6545.5</c:v>
                </c:pt>
                <c:pt idx="5">
                  <c:v>25910.333333333332</c:v>
                </c:pt>
                <c:pt idx="6">
                  <c:v>45968.5</c:v>
                </c:pt>
                <c:pt idx="7">
                  <c:v>35261.5</c:v>
                </c:pt>
                <c:pt idx="8">
                  <c:v>23616.5</c:v>
                </c:pt>
                <c:pt idx="9">
                  <c:v>20872.333333333332</c:v>
                </c:pt>
                <c:pt idx="11">
                  <c:v>31911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4-4A53-BCB0-EE21D72173C0}"/>
            </c:ext>
          </c:extLst>
        </c:ser>
        <c:ser>
          <c:idx val="1"/>
          <c:order val="1"/>
          <c:tx>
            <c:strRef>
              <c:f>Feuil1!$C$54:$C$55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7334-4A53-BCB0-EE21D72173C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7334-4A53-BCB0-EE21D72173C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7334-4A53-BCB0-EE21D72173C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7334-4A53-BCB0-EE21D72173C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7334-4A53-BCB0-EE21D72173C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7334-4A53-BCB0-EE21D72173C0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7334-4A53-BCB0-EE21D72173C0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2-7334-4A53-BCB0-EE21D72173C0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7334-4A53-BCB0-EE21D72173C0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3993071777749924E-2"/>
                      <c:h val="4.855750006170858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B-7334-4A53-BCB0-EE21D72173C0}"/>
                </c:ext>
              </c:extLst>
            </c:dLbl>
            <c:dLbl>
              <c:idx val="1"/>
              <c:layout>
                <c:manualLayout>
                  <c:x val="-1.5527950310559005E-3"/>
                  <c:y val="2.37288135593220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334-4A53-BCB0-EE21D72173C0}"/>
                </c:ext>
              </c:extLst>
            </c:dLbl>
            <c:dLbl>
              <c:idx val="2"/>
              <c:layout>
                <c:manualLayout>
                  <c:x val="-7.7639751552795316E-3"/>
                  <c:y val="7.11864406779661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7334-4A53-BCB0-EE21D72173C0}"/>
                </c:ext>
              </c:extLst>
            </c:dLbl>
            <c:dLbl>
              <c:idx val="3"/>
              <c:layout>
                <c:manualLayout>
                  <c:x val="-1.5527950310559291E-3"/>
                  <c:y val="4.06779661016949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7334-4A53-BCB0-EE21D72173C0}"/>
                </c:ext>
              </c:extLst>
            </c:dLbl>
            <c:dLbl>
              <c:idx val="4"/>
              <c:layout>
                <c:manualLayout>
                  <c:x val="-4.658385093167702E-3"/>
                  <c:y val="3.05084745762711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7334-4A53-BCB0-EE21D72173C0}"/>
                </c:ext>
              </c:extLst>
            </c:dLbl>
            <c:dLbl>
              <c:idx val="5"/>
              <c:layout>
                <c:manualLayout>
                  <c:x val="-1.5527950310559005E-3"/>
                  <c:y val="5.7627118644067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7334-4A53-BCB0-EE21D72173C0}"/>
                </c:ext>
              </c:extLst>
            </c:dLbl>
            <c:dLbl>
              <c:idx val="6"/>
              <c:layout>
                <c:manualLayout>
                  <c:x val="-5.6935160085555247E-17"/>
                  <c:y val="6.44069131189109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0169584780163347E-2"/>
                      <c:h val="5.250794074469503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1-7334-4A53-BCB0-EE21D72173C0}"/>
                </c:ext>
              </c:extLst>
            </c:dLbl>
            <c:dLbl>
              <c:idx val="7"/>
              <c:layout>
                <c:manualLayout>
                  <c:x val="1.7080745341614908E-2"/>
                  <c:y val="7.7966101694915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7334-4A53-BCB0-EE21D72173C0}"/>
                </c:ext>
              </c:extLst>
            </c:dLbl>
            <c:dLbl>
              <c:idx val="8"/>
              <c:layout>
                <c:manualLayout>
                  <c:x val="-6.2111801242236021E-3"/>
                  <c:y val="4.0677966101694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7334-4A53-BCB0-EE21D72173C0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0" tIns="18288" rIns="0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Feuil1!$A$56:$A$68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Feuil1!$C$56:$C$68</c:f>
              <c:numCache>
                <c:formatCode>#,##0</c:formatCode>
                <c:ptCount val="12"/>
                <c:pt idx="0">
                  <c:v>34727.666666666664</c:v>
                </c:pt>
                <c:pt idx="1">
                  <c:v>19425</c:v>
                </c:pt>
                <c:pt idx="2">
                  <c:v>27401.75</c:v>
                </c:pt>
                <c:pt idx="3">
                  <c:v>27872</c:v>
                </c:pt>
                <c:pt idx="4">
                  <c:v>18806</c:v>
                </c:pt>
                <c:pt idx="5">
                  <c:v>24156</c:v>
                </c:pt>
                <c:pt idx="6">
                  <c:v>29379</c:v>
                </c:pt>
                <c:pt idx="7">
                  <c:v>34629.75</c:v>
                </c:pt>
                <c:pt idx="8">
                  <c:v>25917.666666666668</c:v>
                </c:pt>
                <c:pt idx="9">
                  <c:v>30542.666666666668</c:v>
                </c:pt>
                <c:pt idx="10">
                  <c:v>28872.571428571428</c:v>
                </c:pt>
                <c:pt idx="11">
                  <c:v>25958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334-4A53-BCB0-EE21D72173C0}"/>
            </c:ext>
          </c:extLst>
        </c:ser>
        <c:ser>
          <c:idx val="2"/>
          <c:order val="2"/>
          <c:tx>
            <c:strRef>
              <c:f>Feuil1!$D$54:$D$55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7334-4A53-BCB0-EE21D72173C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7334-4A53-BCB0-EE21D72173C0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7334-4A53-BCB0-EE21D72173C0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7334-4A53-BCB0-EE21D72173C0}"/>
              </c:ext>
            </c:extLst>
          </c:dPt>
          <c:dLbls>
            <c:dLbl>
              <c:idx val="2"/>
              <c:layout>
                <c:manualLayout>
                  <c:x val="0"/>
                  <c:y val="1.0169491525423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7334-4A53-BCB0-EE21D72173C0}"/>
                </c:ext>
              </c:extLst>
            </c:dLbl>
            <c:dLbl>
              <c:idx val="5"/>
              <c:layout>
                <c:manualLayout>
                  <c:x val="0"/>
                  <c:y val="1.35593220338983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7334-4A53-BCB0-EE21D72173C0}"/>
                </c:ext>
              </c:extLst>
            </c:dLbl>
            <c:dLbl>
              <c:idx val="6"/>
              <c:layout>
                <c:manualLayout>
                  <c:x val="1.5527950310559005E-3"/>
                  <c:y val="2.03389830508474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7334-4A53-BCB0-EE21D72173C0}"/>
                </c:ext>
              </c:extLst>
            </c:dLbl>
            <c:dLbl>
              <c:idx val="7"/>
              <c:layout>
                <c:manualLayout>
                  <c:x val="1.5527950310557867E-3"/>
                  <c:y val="2.0338983050847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7334-4A53-BCB0-EE21D72173C0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91440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Feuil1!$A$56:$A$68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Feuil1!$D$56:$D$68</c:f>
              <c:numCache>
                <c:formatCode>#,##0</c:formatCode>
                <c:ptCount val="12"/>
                <c:pt idx="1">
                  <c:v>34484</c:v>
                </c:pt>
                <c:pt idx="2">
                  <c:v>28159</c:v>
                </c:pt>
                <c:pt idx="3">
                  <c:v>34410.5</c:v>
                </c:pt>
                <c:pt idx="4">
                  <c:v>47015</c:v>
                </c:pt>
                <c:pt idx="5">
                  <c:v>36438.666666666664</c:v>
                </c:pt>
                <c:pt idx="6">
                  <c:v>32527</c:v>
                </c:pt>
                <c:pt idx="7">
                  <c:v>25551.200000000001</c:v>
                </c:pt>
                <c:pt idx="8">
                  <c:v>26488.666666666668</c:v>
                </c:pt>
                <c:pt idx="9">
                  <c:v>40551</c:v>
                </c:pt>
                <c:pt idx="11">
                  <c:v>18140.5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334-4A53-BCB0-EE21D7217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1709784"/>
        <c:axId val="731704384"/>
      </c:barChart>
      <c:catAx>
        <c:axId val="731709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704384"/>
        <c:crosses val="autoZero"/>
        <c:auto val="1"/>
        <c:lblAlgn val="ctr"/>
        <c:lblOffset val="100"/>
        <c:noMultiLvlLbl val="0"/>
      </c:catAx>
      <c:valAx>
        <c:axId val="731704384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731709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[Publicite_Cosmetiques_Data.xlsx]Feuil1!Tableau croisé dynamique9</c:name>
    <c:fmtId val="17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Feuil1!$B$75:$B$76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5">
                <a:shade val="6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Feuil1!$A$77:$A$82</c:f>
              <c:strCache>
                <c:ptCount val="5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</c:strCache>
            </c:strRef>
          </c:cat>
          <c:val>
            <c:numRef>
              <c:f>Feuil1!$B$77:$B$82</c:f>
              <c:numCache>
                <c:formatCode>#,##0</c:formatCode>
                <c:ptCount val="5"/>
                <c:pt idx="0">
                  <c:v>318222</c:v>
                </c:pt>
                <c:pt idx="1">
                  <c:v>419160</c:v>
                </c:pt>
                <c:pt idx="2">
                  <c:v>229794</c:v>
                </c:pt>
                <c:pt idx="3">
                  <c:v>388297</c:v>
                </c:pt>
                <c:pt idx="4">
                  <c:v>350501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6-4A20-A161-10D631822501}"/>
            </c:ext>
          </c:extLst>
        </c:ser>
        <c:ser>
          <c:idx val="1"/>
          <c:order val="1"/>
          <c:tx>
            <c:strRef>
              <c:f>Feuil1!$C$75:$C$76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Feuil1!$A$77:$A$82</c:f>
              <c:strCache>
                <c:ptCount val="5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</c:strCache>
            </c:strRef>
          </c:cat>
          <c:val>
            <c:numRef>
              <c:f>Feuil1!$C$77:$C$82</c:f>
              <c:numCache>
                <c:formatCode>#,##0</c:formatCode>
                <c:ptCount val="5"/>
                <c:pt idx="0">
                  <c:v>579148</c:v>
                </c:pt>
                <c:pt idx="1">
                  <c:v>257180</c:v>
                </c:pt>
                <c:pt idx="2">
                  <c:v>415386</c:v>
                </c:pt>
                <c:pt idx="3">
                  <c:v>457733</c:v>
                </c:pt>
                <c:pt idx="4">
                  <c:v>641967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A6-4A20-A161-10D631822501}"/>
            </c:ext>
          </c:extLst>
        </c:ser>
        <c:ser>
          <c:idx val="2"/>
          <c:order val="2"/>
          <c:tx>
            <c:strRef>
              <c:f>Feuil1!$D$75:$D$76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5">
                <a:tint val="6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Feuil1!$A$77:$A$82</c:f>
              <c:strCache>
                <c:ptCount val="5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</c:strCache>
            </c:strRef>
          </c:cat>
          <c:val>
            <c:numRef>
              <c:f>Feuil1!$D$77:$D$82</c:f>
              <c:numCache>
                <c:formatCode>#,##0</c:formatCode>
                <c:ptCount val="5"/>
                <c:pt idx="0">
                  <c:v>372073</c:v>
                </c:pt>
                <c:pt idx="1">
                  <c:v>284273</c:v>
                </c:pt>
                <c:pt idx="2">
                  <c:v>182627</c:v>
                </c:pt>
                <c:pt idx="3">
                  <c:v>164521</c:v>
                </c:pt>
                <c:pt idx="4">
                  <c:v>292148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A6-4A20-A161-10D63182250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80887552"/>
        <c:axId val="880892232"/>
      </c:barChart>
      <c:catAx>
        <c:axId val="880887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892232"/>
        <c:crosses val="autoZero"/>
        <c:auto val="1"/>
        <c:lblAlgn val="ctr"/>
        <c:lblOffset val="100"/>
        <c:noMultiLvlLbl val="0"/>
      </c:catAx>
      <c:valAx>
        <c:axId val="880892232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crossAx val="88088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[Publicite_Cosmetiques_Data.xlsx]Feuil1!Tableau croisé dynamique10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dLbl>
          <c:idx val="0"/>
          <c:layout>
            <c:manualLayout>
              <c:x val="0"/>
              <c:y val="3.7037037037036952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7.1345654332068575E-2"/>
                  <c:h val="5.7052826960165892E-2"/>
                </c:manualLayout>
              </c15:layout>
            </c:ext>
          </c:extLst>
        </c:dLbl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7.3072770048821623E-2"/>
                  <c:h val="5.7052826960165892E-2"/>
                </c:manualLayout>
              </c15:layout>
            </c:ext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7.4799885765574628E-2"/>
                  <c:h val="5.7052826960165892E-2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Feuil1!$B$84:$B$85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2F84-4072-BF50-D99D9CE66F16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2F84-4072-BF50-D99D9CE66F16}"/>
              </c:ext>
            </c:extLst>
          </c:dPt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1345654332068575E-2"/>
                      <c:h val="5.705282696016589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2F84-4072-BF50-D99D9CE66F16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4799885765574628E-2"/>
                      <c:h val="5.705282696016589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2F84-4072-BF50-D99D9CE66F16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Feuil1!$A$86:$A$91</c:f>
              <c:strCache>
                <c:ptCount val="5"/>
                <c:pt idx="0">
                  <c:v>Beauté</c:v>
                </c:pt>
                <c:pt idx="1">
                  <c:v>Fitness</c:v>
                </c:pt>
                <c:pt idx="2">
                  <c:v>Lifestyle</c:v>
                </c:pt>
                <c:pt idx="3">
                  <c:v>Mode</c:v>
                </c:pt>
                <c:pt idx="4">
                  <c:v>Santé</c:v>
                </c:pt>
              </c:strCache>
            </c:strRef>
          </c:cat>
          <c:val>
            <c:numRef>
              <c:f>Feuil1!$B$86:$B$91</c:f>
              <c:numCache>
                <c:formatCode>#,##0</c:formatCode>
                <c:ptCount val="5"/>
                <c:pt idx="0">
                  <c:v>484556</c:v>
                </c:pt>
                <c:pt idx="1">
                  <c:v>90850</c:v>
                </c:pt>
                <c:pt idx="2">
                  <c:v>496204</c:v>
                </c:pt>
                <c:pt idx="3">
                  <c:v>60300</c:v>
                </c:pt>
                <c:pt idx="4">
                  <c:v>574064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4-4072-BF50-D99D9CE66F16}"/>
            </c:ext>
          </c:extLst>
        </c:ser>
        <c:ser>
          <c:idx val="1"/>
          <c:order val="1"/>
          <c:tx>
            <c:strRef>
              <c:f>Feuil1!$C$84:$C$85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Feuil1!$A$86:$A$91</c:f>
              <c:strCache>
                <c:ptCount val="5"/>
                <c:pt idx="0">
                  <c:v>Beauté</c:v>
                </c:pt>
                <c:pt idx="1">
                  <c:v>Fitness</c:v>
                </c:pt>
                <c:pt idx="2">
                  <c:v>Lifestyle</c:v>
                </c:pt>
                <c:pt idx="3">
                  <c:v>Mode</c:v>
                </c:pt>
                <c:pt idx="4">
                  <c:v>Santé</c:v>
                </c:pt>
              </c:strCache>
            </c:strRef>
          </c:cat>
          <c:val>
            <c:numRef>
              <c:f>Feuil1!$C$86:$C$91</c:f>
              <c:numCache>
                <c:formatCode>#,##0</c:formatCode>
                <c:ptCount val="5"/>
                <c:pt idx="0">
                  <c:v>375633</c:v>
                </c:pt>
                <c:pt idx="1">
                  <c:v>621439</c:v>
                </c:pt>
                <c:pt idx="2">
                  <c:v>377673</c:v>
                </c:pt>
                <c:pt idx="3">
                  <c:v>540770</c:v>
                </c:pt>
                <c:pt idx="4">
                  <c:v>435899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84-4072-BF50-D99D9CE66F16}"/>
            </c:ext>
          </c:extLst>
        </c:ser>
        <c:ser>
          <c:idx val="2"/>
          <c:order val="2"/>
          <c:tx>
            <c:strRef>
              <c:f>Feuil1!$D$84:$D$85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2F84-4072-BF50-D99D9CE66F16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2F84-4072-BF50-D99D9CE66F16}"/>
              </c:ext>
            </c:extLst>
          </c:dPt>
          <c:dLbls>
            <c:dLbl>
              <c:idx val="0"/>
              <c:layout>
                <c:manualLayout>
                  <c:x val="0"/>
                  <c:y val="3.70370370370369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F84-4072-BF50-D99D9CE66F16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3072770048821623E-2"/>
                      <c:h val="5.705282696016589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2F84-4072-BF50-D99D9CE66F16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Feuil1!$A$86:$A$91</c:f>
              <c:strCache>
                <c:ptCount val="5"/>
                <c:pt idx="0">
                  <c:v>Beauté</c:v>
                </c:pt>
                <c:pt idx="1">
                  <c:v>Fitness</c:v>
                </c:pt>
                <c:pt idx="2">
                  <c:v>Lifestyle</c:v>
                </c:pt>
                <c:pt idx="3">
                  <c:v>Mode</c:v>
                </c:pt>
                <c:pt idx="4">
                  <c:v>Santé</c:v>
                </c:pt>
              </c:strCache>
            </c:strRef>
          </c:cat>
          <c:val>
            <c:numRef>
              <c:f>Feuil1!$D$86:$D$91</c:f>
              <c:numCache>
                <c:formatCode>#,##0</c:formatCode>
                <c:ptCount val="5"/>
                <c:pt idx="0">
                  <c:v>324002</c:v>
                </c:pt>
                <c:pt idx="1">
                  <c:v>279740</c:v>
                </c:pt>
                <c:pt idx="2">
                  <c:v>88932</c:v>
                </c:pt>
                <c:pt idx="3">
                  <c:v>414377</c:v>
                </c:pt>
                <c:pt idx="4">
                  <c:v>188591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84-4072-BF50-D99D9CE66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0980680"/>
        <c:axId val="1310988600"/>
      </c:barChart>
      <c:catAx>
        <c:axId val="131098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988600"/>
        <c:crosses val="autoZero"/>
        <c:auto val="1"/>
        <c:lblAlgn val="ctr"/>
        <c:lblOffset val="100"/>
        <c:noMultiLvlLbl val="0"/>
      </c:catAx>
      <c:valAx>
        <c:axId val="131098860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310980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[Publicite_Cosmetiques_Data.xlsx]Feuil1!Tableau croisé dynamique12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0185029436501262E-2"/>
              <c:y val="8.8463016823170856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3.3641715727502179E-3"/>
              <c:y val="3.6189415973115348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6.1675766350037975E-17"/>
              <c:y val="6.4336739507760615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6820857863750897E-3"/>
              <c:y val="3.6189415973115348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6.1675766350037975E-17"/>
              <c:y val="6.4336739507760546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6.7284755932000735E-3"/>
              <c:y val="4.4231508411585498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5332476838208517E-2"/>
                  <c:h val="6.2285372700325671E-2"/>
                </c:manualLayout>
              </c15:layout>
            </c:ext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5138772077375946E-2"/>
              <c:y val="4.4231508411585352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6820857863751051E-3"/>
              <c:y val="4.0210462192350385E-3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2.8147323534645344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3.6189415973115348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6820857863751051E-3"/>
              <c:y val="3.6189415973115348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6820857863751051E-3"/>
              <c:y val="3.2168369753880308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91440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Feuil1!$B$94:$B$95</c:f>
              <c:strCache>
                <c:ptCount val="1"/>
                <c:pt idx="0">
                  <c:v>18-24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BCB-4DB4-B16D-3FDD45C6C15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DBCB-4DB4-B16D-3FDD45C6C15A}"/>
              </c:ext>
            </c:extLst>
          </c:dPt>
          <c:dLbls>
            <c:dLbl>
              <c:idx val="0"/>
              <c:layout>
                <c:manualLayout>
                  <c:x val="-2.0185029436501262E-2"/>
                  <c:y val="8.84630168231708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BCB-4DB4-B16D-3FDD45C6C15A}"/>
                </c:ext>
              </c:extLst>
            </c:dLbl>
            <c:dLbl>
              <c:idx val="2"/>
              <c:layout>
                <c:manualLayout>
                  <c:x val="0"/>
                  <c:y val="2.81473235346453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BCB-4DB4-B16D-3FDD45C6C15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91440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Feuil1!$A$96:$A$101</c:f>
              <c:strCache>
                <c:ptCount val="5"/>
                <c:pt idx="0">
                  <c:v>Beauté</c:v>
                </c:pt>
                <c:pt idx="1">
                  <c:v>Fitness</c:v>
                </c:pt>
                <c:pt idx="2">
                  <c:v>Lifestyle</c:v>
                </c:pt>
                <c:pt idx="3">
                  <c:v>Mode</c:v>
                </c:pt>
                <c:pt idx="4">
                  <c:v>Santé</c:v>
                </c:pt>
              </c:strCache>
            </c:strRef>
          </c:cat>
          <c:val>
            <c:numRef>
              <c:f>Feuil1!$B$96:$B$101</c:f>
              <c:numCache>
                <c:formatCode>#,##0</c:formatCode>
                <c:ptCount val="5"/>
                <c:pt idx="0">
                  <c:v>80122</c:v>
                </c:pt>
                <c:pt idx="1">
                  <c:v>26544</c:v>
                </c:pt>
                <c:pt idx="2">
                  <c:v>87769</c:v>
                </c:pt>
                <c:pt idx="3">
                  <c:v>205314</c:v>
                </c:pt>
                <c:pt idx="4">
                  <c:v>188436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CB-4DB4-B16D-3FDD45C6C15A}"/>
            </c:ext>
          </c:extLst>
        </c:ser>
        <c:ser>
          <c:idx val="1"/>
          <c:order val="1"/>
          <c:tx>
            <c:strRef>
              <c:f>Feuil1!$C$94:$C$95</c:f>
              <c:strCache>
                <c:ptCount val="1"/>
                <c:pt idx="0">
                  <c:v>25-34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DBCB-4DB4-B16D-3FDD45C6C15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DBCB-4DB4-B16D-3FDD45C6C15A}"/>
              </c:ext>
            </c:extLst>
          </c:dPt>
          <c:dLbls>
            <c:dLbl>
              <c:idx val="0"/>
              <c:layout>
                <c:manualLayout>
                  <c:x val="-3.3641715727502179E-3"/>
                  <c:y val="3.61894159731153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BCB-4DB4-B16D-3FDD45C6C15A}"/>
                </c:ext>
              </c:extLst>
            </c:dLbl>
            <c:dLbl>
              <c:idx val="2"/>
              <c:layout>
                <c:manualLayout>
                  <c:x val="-6.1675766350037975E-17"/>
                  <c:y val="6.43367395077606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BCB-4DB4-B16D-3FDD45C6C15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91440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Feuil1!$A$96:$A$101</c:f>
              <c:strCache>
                <c:ptCount val="5"/>
                <c:pt idx="0">
                  <c:v>Beauté</c:v>
                </c:pt>
                <c:pt idx="1">
                  <c:v>Fitness</c:v>
                </c:pt>
                <c:pt idx="2">
                  <c:v>Lifestyle</c:v>
                </c:pt>
                <c:pt idx="3">
                  <c:v>Mode</c:v>
                </c:pt>
                <c:pt idx="4">
                  <c:v>Santé</c:v>
                </c:pt>
              </c:strCache>
            </c:strRef>
          </c:cat>
          <c:val>
            <c:numRef>
              <c:f>Feuil1!$C$96:$C$101</c:f>
              <c:numCache>
                <c:formatCode>#,##0</c:formatCode>
                <c:ptCount val="5"/>
                <c:pt idx="0">
                  <c:v>85052</c:v>
                </c:pt>
                <c:pt idx="1">
                  <c:v>248203</c:v>
                </c:pt>
                <c:pt idx="2">
                  <c:v>71819</c:v>
                </c:pt>
                <c:pt idx="3">
                  <c:v>45944</c:v>
                </c:pt>
                <c:pt idx="4">
                  <c:v>118920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BCB-4DB4-B16D-3FDD45C6C15A}"/>
            </c:ext>
          </c:extLst>
        </c:ser>
        <c:ser>
          <c:idx val="2"/>
          <c:order val="2"/>
          <c:tx>
            <c:strRef>
              <c:f>Feuil1!$D$94:$D$95</c:f>
              <c:strCache>
                <c:ptCount val="1"/>
                <c:pt idx="0">
                  <c:v>35-44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DBCB-4DB4-B16D-3FDD45C6C15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DBCB-4DB4-B16D-3FDD45C6C15A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DBCB-4DB4-B16D-3FDD45C6C15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DBCB-4DB4-B16D-3FDD45C6C15A}"/>
              </c:ext>
            </c:extLst>
          </c:dPt>
          <c:dLbls>
            <c:dLbl>
              <c:idx val="0"/>
              <c:layout>
                <c:manualLayout>
                  <c:x val="1.6820857863750897E-3"/>
                  <c:y val="3.61894159731153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BCB-4DB4-B16D-3FDD45C6C15A}"/>
                </c:ext>
              </c:extLst>
            </c:dLbl>
            <c:dLbl>
              <c:idx val="2"/>
              <c:layout>
                <c:manualLayout>
                  <c:x val="6.7284755932000735E-3"/>
                  <c:y val="4.42315084115854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5332476838208517E-2"/>
                      <c:h val="6.228537270032567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9-DBCB-4DB4-B16D-3FDD45C6C15A}"/>
                </c:ext>
              </c:extLst>
            </c:dLbl>
            <c:dLbl>
              <c:idx val="3"/>
              <c:layout>
                <c:manualLayout>
                  <c:x val="0"/>
                  <c:y val="3.61894159731153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DBCB-4DB4-B16D-3FDD45C6C15A}"/>
                </c:ext>
              </c:extLst>
            </c:dLbl>
            <c:dLbl>
              <c:idx val="4"/>
              <c:layout>
                <c:manualLayout>
                  <c:x val="1.6820857863751051E-3"/>
                  <c:y val="3.21683697538803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DBCB-4DB4-B16D-3FDD45C6C15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91440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Feuil1!$A$96:$A$101</c:f>
              <c:strCache>
                <c:ptCount val="5"/>
                <c:pt idx="0">
                  <c:v>Beauté</c:v>
                </c:pt>
                <c:pt idx="1">
                  <c:v>Fitness</c:v>
                </c:pt>
                <c:pt idx="2">
                  <c:v>Lifestyle</c:v>
                </c:pt>
                <c:pt idx="3">
                  <c:v>Mode</c:v>
                </c:pt>
                <c:pt idx="4">
                  <c:v>Santé</c:v>
                </c:pt>
              </c:strCache>
            </c:strRef>
          </c:cat>
          <c:val>
            <c:numRef>
              <c:f>Feuil1!$D$96:$D$101</c:f>
              <c:numCache>
                <c:formatCode>#,##0</c:formatCode>
                <c:ptCount val="5"/>
                <c:pt idx="0">
                  <c:v>112443</c:v>
                </c:pt>
                <c:pt idx="1">
                  <c:v>140956</c:v>
                </c:pt>
                <c:pt idx="2">
                  <c:v>94786</c:v>
                </c:pt>
                <c:pt idx="3">
                  <c:v>91974</c:v>
                </c:pt>
                <c:pt idx="4">
                  <c:v>83288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BCB-4DB4-B16D-3FDD45C6C15A}"/>
            </c:ext>
          </c:extLst>
        </c:ser>
        <c:ser>
          <c:idx val="3"/>
          <c:order val="3"/>
          <c:tx>
            <c:strRef>
              <c:f>Feuil1!$E$94:$E$95</c:f>
              <c:strCache>
                <c:ptCount val="1"/>
                <c:pt idx="0">
                  <c:v>45-54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DBCB-4DB4-B16D-3FDD45C6C15A}"/>
              </c:ext>
            </c:extLst>
          </c:dPt>
          <c:dLbls>
            <c:dLbl>
              <c:idx val="3"/>
              <c:layout>
                <c:manualLayout>
                  <c:x val="-1.6820857863751051E-3"/>
                  <c:y val="4.021046219235038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DBCB-4DB4-B16D-3FDD45C6C15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Feuil1!$A$96:$A$101</c:f>
              <c:strCache>
                <c:ptCount val="5"/>
                <c:pt idx="0">
                  <c:v>Beauté</c:v>
                </c:pt>
                <c:pt idx="1">
                  <c:v>Fitness</c:v>
                </c:pt>
                <c:pt idx="2">
                  <c:v>Lifestyle</c:v>
                </c:pt>
                <c:pt idx="3">
                  <c:v>Mode</c:v>
                </c:pt>
                <c:pt idx="4">
                  <c:v>Santé</c:v>
                </c:pt>
              </c:strCache>
            </c:strRef>
          </c:cat>
          <c:val>
            <c:numRef>
              <c:f>Feuil1!$E$96:$E$101</c:f>
              <c:numCache>
                <c:formatCode>#,##0</c:formatCode>
                <c:ptCount val="5"/>
                <c:pt idx="0">
                  <c:v>140570</c:v>
                </c:pt>
                <c:pt idx="1">
                  <c:v>93695</c:v>
                </c:pt>
                <c:pt idx="2">
                  <c:v>140093</c:v>
                </c:pt>
                <c:pt idx="3">
                  <c:v>127137</c:v>
                </c:pt>
                <c:pt idx="4">
                  <c:v>146142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BCB-4DB4-B16D-3FDD45C6C15A}"/>
            </c:ext>
          </c:extLst>
        </c:ser>
        <c:ser>
          <c:idx val="4"/>
          <c:order val="4"/>
          <c:tx>
            <c:strRef>
              <c:f>Feuil1!$F$94:$F$95</c:f>
              <c:strCache>
                <c:ptCount val="1"/>
                <c:pt idx="0">
                  <c:v>55+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DBCB-4DB4-B16D-3FDD45C6C15A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DBCB-4DB4-B16D-3FDD45C6C15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DBCB-4DB4-B16D-3FDD45C6C15A}"/>
              </c:ext>
            </c:extLst>
          </c:dPt>
          <c:dLbls>
            <c:dLbl>
              <c:idx val="2"/>
              <c:layout>
                <c:manualLayout>
                  <c:x val="6.1675766350037975E-17"/>
                  <c:y val="6.43367395077605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BCB-4DB4-B16D-3FDD45C6C15A}"/>
                </c:ext>
              </c:extLst>
            </c:dLbl>
            <c:dLbl>
              <c:idx val="3"/>
              <c:layout>
                <c:manualLayout>
                  <c:x val="1.5138772077375946E-2"/>
                  <c:y val="4.42315084115853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BCB-4DB4-B16D-3FDD45C6C15A}"/>
                </c:ext>
              </c:extLst>
            </c:dLbl>
            <c:dLbl>
              <c:idx val="4"/>
              <c:layout>
                <c:manualLayout>
                  <c:x val="1.6820857863751051E-3"/>
                  <c:y val="3.61894159731153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DBCB-4DB4-B16D-3FDD45C6C15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91440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Feuil1!$A$96:$A$101</c:f>
              <c:strCache>
                <c:ptCount val="5"/>
                <c:pt idx="0">
                  <c:v>Beauté</c:v>
                </c:pt>
                <c:pt idx="1">
                  <c:v>Fitness</c:v>
                </c:pt>
                <c:pt idx="2">
                  <c:v>Lifestyle</c:v>
                </c:pt>
                <c:pt idx="3">
                  <c:v>Mode</c:v>
                </c:pt>
                <c:pt idx="4">
                  <c:v>Santé</c:v>
                </c:pt>
              </c:strCache>
            </c:strRef>
          </c:cat>
          <c:val>
            <c:numRef>
              <c:f>Feuil1!$F$96:$F$101</c:f>
              <c:numCache>
                <c:formatCode>#,##0</c:formatCode>
                <c:ptCount val="5"/>
                <c:pt idx="0">
                  <c:v>76866</c:v>
                </c:pt>
                <c:pt idx="1">
                  <c:v>60207</c:v>
                </c:pt>
                <c:pt idx="2">
                  <c:v>137600</c:v>
                </c:pt>
                <c:pt idx="3">
                  <c:v>109932</c:v>
                </c:pt>
                <c:pt idx="4">
                  <c:v>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BCB-4DB4-B16D-3FDD45C6C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661904"/>
        <c:axId val="731656144"/>
      </c:barChart>
      <c:catAx>
        <c:axId val="73166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56144"/>
        <c:crosses val="autoZero"/>
        <c:auto val="1"/>
        <c:lblAlgn val="ctr"/>
        <c:lblOffset val="100"/>
        <c:noMultiLvlLbl val="0"/>
      </c:catAx>
      <c:valAx>
        <c:axId val="73165614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73166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[Publicite_Cosmetiques_Data.xlsx]Feuil2!Tableau croisé dynamique21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Text" lastClr="000000">
                <a:lumMod val="65000"/>
                <a:lumOff val="35000"/>
                <a:alpha val="75000"/>
              </a:sys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Text" lastClr="000000">
                <a:lumMod val="65000"/>
                <a:lumOff val="35000"/>
                <a:alpha val="75000"/>
              </a:sys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Text" lastClr="000000">
                <a:lumMod val="65000"/>
                <a:lumOff val="35000"/>
                <a:alpha val="75000"/>
              </a:sys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2.5602087217803056E-2"/>
              <c:y val="-6.9444444444445082E-3"/>
            </c:manualLayout>
          </c:layout>
          <c:spPr>
            <a:solidFill>
              <a:sysClr val="windowText" lastClr="000000">
                <a:lumMod val="65000"/>
                <a:lumOff val="35000"/>
                <a:alpha val="75000"/>
              </a:sys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3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4.7748594883901894E-2"/>
              <c:y val="3.472222222222222E-3"/>
            </c:manualLayout>
          </c:layout>
          <c:spPr>
            <a:solidFill>
              <a:sysClr val="windowText" lastClr="000000">
                <a:lumMod val="65000"/>
                <a:lumOff val="35000"/>
                <a:alpha val="75000"/>
              </a:sys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4.4341439858348264E-2"/>
              <c:y val="0"/>
            </c:manualLayout>
          </c:layout>
          <c:spPr>
            <a:solidFill>
              <a:sysClr val="windowText" lastClr="000000">
                <a:lumMod val="65000"/>
                <a:lumOff val="35000"/>
                <a:alpha val="75000"/>
              </a:sys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2.5602087217803025E-2"/>
              <c:y val="-1.3888888888888888E-2"/>
            </c:manualLayout>
          </c:layout>
          <c:spPr>
            <a:solidFill>
              <a:sysClr val="windowText" lastClr="000000">
                <a:lumMod val="65000"/>
                <a:lumOff val="35000"/>
                <a:alpha val="75000"/>
              </a:sys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2.0491354679472561E-2"/>
              <c:y val="3.4722222222222064E-3"/>
            </c:manualLayout>
          </c:layout>
          <c:spPr>
            <a:solidFill>
              <a:sysClr val="windowText" lastClr="000000">
                <a:lumMod val="65000"/>
                <a:lumOff val="35000"/>
                <a:alpha val="75000"/>
              </a:sys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4.6045017371125034E-2"/>
              <c:y val="-3.4722222222222264E-3"/>
            </c:manualLayout>
          </c:layout>
          <c:spPr>
            <a:solidFill>
              <a:sysClr val="windowText" lastClr="000000">
                <a:lumMod val="65000"/>
                <a:lumOff val="35000"/>
                <a:alpha val="75000"/>
              </a:sys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3.7527129807240878E-2"/>
              <c:y val="-2.6595744680851063E-3"/>
            </c:manualLayout>
          </c:layout>
          <c:spPr>
            <a:solidFill>
              <a:sysClr val="windowText" lastClr="000000">
                <a:lumMod val="65000"/>
                <a:lumOff val="35000"/>
                <a:alpha val="75000"/>
              </a:sys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9.4392010623884956E-2"/>
          <c:y val="2.0833333333333332E-2"/>
          <c:w val="0.85600414568320304"/>
          <c:h val="0.881256014873140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Feuil2!$B$3:$B$4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B357-44B9-B377-F532161F6FE7}"/>
              </c:ext>
            </c:extLst>
          </c:dPt>
          <c:dLbls>
            <c:dLbl>
              <c:idx val="6"/>
              <c:layout>
                <c:manualLayout>
                  <c:x val="-4.434143985834826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357-44B9-B377-F532161F6FE7}"/>
                </c:ext>
              </c:extLst>
            </c:dLbl>
            <c:spPr>
              <a:solidFill>
                <a:sysClr val="windowText" lastClr="000000">
                  <a:lumMod val="65000"/>
                  <a:lumOff val="35000"/>
                  <a:alpha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Feuil2!$B$5:$B$17</c:f>
              <c:numCache>
                <c:formatCode>#,##0</c:formatCode>
                <c:ptCount val="12"/>
                <c:pt idx="0">
                  <c:v>65092</c:v>
                </c:pt>
                <c:pt idx="1">
                  <c:v>163698</c:v>
                </c:pt>
                <c:pt idx="2">
                  <c:v>183694</c:v>
                </c:pt>
                <c:pt idx="3">
                  <c:v>197184</c:v>
                </c:pt>
                <c:pt idx="4">
                  <c:v>267407</c:v>
                </c:pt>
                <c:pt idx="5">
                  <c:v>120796</c:v>
                </c:pt>
                <c:pt idx="6">
                  <c:v>108117</c:v>
                </c:pt>
                <c:pt idx="7">
                  <c:v>87633</c:v>
                </c:pt>
                <c:pt idx="8">
                  <c:v>83570</c:v>
                </c:pt>
                <c:pt idx="9">
                  <c:v>37829</c:v>
                </c:pt>
                <c:pt idx="10">
                  <c:v>147842</c:v>
                </c:pt>
                <c:pt idx="11">
                  <c:v>243112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7-44B9-B377-F532161F6FE7}"/>
            </c:ext>
          </c:extLst>
        </c:ser>
        <c:ser>
          <c:idx val="1"/>
          <c:order val="1"/>
          <c:tx>
            <c:strRef>
              <c:f>Feuil2!$C$3:$C$4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0E45-49CE-A010-66AC7F6E9C2D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45-49CE-A010-66AC7F6E9C2D}"/>
              </c:ext>
            </c:extLst>
          </c:dPt>
          <c:dLbls>
            <c:dLbl>
              <c:idx val="5"/>
              <c:layout>
                <c:manualLayout>
                  <c:x val="-3.7527129807240878E-2"/>
                  <c:y val="-2.659574468085106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E45-49CE-A010-66AC7F6E9C2D}"/>
                </c:ext>
              </c:extLst>
            </c:dLbl>
            <c:dLbl>
              <c:idx val="11"/>
              <c:layout>
                <c:manualLayout>
                  <c:x val="-4.6045017371125034E-2"/>
                  <c:y val="-3.472222222222226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45-49CE-A010-66AC7F6E9C2D}"/>
                </c:ext>
              </c:extLst>
            </c:dLbl>
            <c:spPr>
              <a:solidFill>
                <a:sysClr val="windowText" lastClr="000000">
                  <a:lumMod val="65000"/>
                  <a:lumOff val="35000"/>
                  <a:alpha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Feuil2!$C$5:$C$17</c:f>
              <c:numCache>
                <c:formatCode>#,##0</c:formatCode>
                <c:ptCount val="12"/>
                <c:pt idx="0">
                  <c:v>323568</c:v>
                </c:pt>
                <c:pt idx="1">
                  <c:v>373171</c:v>
                </c:pt>
                <c:pt idx="2">
                  <c:v>77415</c:v>
                </c:pt>
                <c:pt idx="3">
                  <c:v>75250</c:v>
                </c:pt>
                <c:pt idx="4">
                  <c:v>169009</c:v>
                </c:pt>
                <c:pt idx="5">
                  <c:v>146941</c:v>
                </c:pt>
                <c:pt idx="6">
                  <c:v>396094</c:v>
                </c:pt>
                <c:pt idx="7">
                  <c:v>299499</c:v>
                </c:pt>
                <c:pt idx="8">
                  <c:v>209486</c:v>
                </c:pt>
                <c:pt idx="9">
                  <c:v>171283</c:v>
                </c:pt>
                <c:pt idx="11">
                  <c:v>109698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357-44B9-B377-F532161F6FE7}"/>
            </c:ext>
          </c:extLst>
        </c:ser>
        <c:ser>
          <c:idx val="2"/>
          <c:order val="2"/>
          <c:tx>
            <c:strRef>
              <c:f>Feuil2!$D$3:$D$4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45-49CE-A010-66AC7F6E9C2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45-49CE-A010-66AC7F6E9C2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E45-49CE-A010-66AC7F6E9C2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45-49CE-A010-66AC7F6E9C2D}"/>
              </c:ext>
            </c:extLst>
          </c:dPt>
          <c:dLbls>
            <c:dLbl>
              <c:idx val="3"/>
              <c:layout>
                <c:manualLayout>
                  <c:x val="-4.7748594883901894E-2"/>
                  <c:y val="3.47222222222222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E45-49CE-A010-66AC7F6E9C2D}"/>
                </c:ext>
              </c:extLst>
            </c:dLbl>
            <c:dLbl>
              <c:idx val="4"/>
              <c:layout>
                <c:manualLayout>
                  <c:x val="-2.5602087217803056E-2"/>
                  <c:y val="-6.944444444444508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E45-49CE-A010-66AC7F6E9C2D}"/>
                </c:ext>
              </c:extLst>
            </c:dLbl>
            <c:dLbl>
              <c:idx val="6"/>
              <c:layout>
                <c:manualLayout>
                  <c:x val="-2.5602087217803025E-2"/>
                  <c:y val="-1.38888888888888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E45-49CE-A010-66AC7F6E9C2D}"/>
                </c:ext>
              </c:extLst>
            </c:dLbl>
            <c:dLbl>
              <c:idx val="10"/>
              <c:layout>
                <c:manualLayout>
                  <c:x val="-2.0491354679472561E-2"/>
                  <c:y val="3.472222222222206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E45-49CE-A010-66AC7F6E9C2D}"/>
                </c:ext>
              </c:extLst>
            </c:dLbl>
            <c:spPr>
              <a:solidFill>
                <a:sysClr val="windowText" lastClr="000000">
                  <a:lumMod val="65000"/>
                  <a:lumOff val="35000"/>
                  <a:alpha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Feuil2!$D$5:$D$17</c:f>
              <c:numCache>
                <c:formatCode>#,##0</c:formatCode>
                <c:ptCount val="12"/>
                <c:pt idx="0">
                  <c:v>182425</c:v>
                </c:pt>
                <c:pt idx="3">
                  <c:v>104234</c:v>
                </c:pt>
                <c:pt idx="4">
                  <c:v>173309</c:v>
                </c:pt>
                <c:pt idx="5">
                  <c:v>40920</c:v>
                </c:pt>
                <c:pt idx="6">
                  <c:v>104241</c:v>
                </c:pt>
                <c:pt idx="7">
                  <c:v>14729</c:v>
                </c:pt>
                <c:pt idx="9">
                  <c:v>344001</c:v>
                </c:pt>
                <c:pt idx="10">
                  <c:v>249483</c:v>
                </c:pt>
                <c:pt idx="11">
                  <c:v>82300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357-44B9-B377-F532161F6FE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80811592"/>
        <c:axId val="880812312"/>
      </c:barChart>
      <c:catAx>
        <c:axId val="880811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812312"/>
        <c:crosses val="autoZero"/>
        <c:auto val="1"/>
        <c:lblAlgn val="ctr"/>
        <c:lblOffset val="100"/>
        <c:noMultiLvlLbl val="0"/>
      </c:catAx>
      <c:valAx>
        <c:axId val="880812312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crossAx val="880811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885578612724516"/>
          <c:y val="0.51280320428696413"/>
          <c:w val="9.1144213872754828E-2"/>
          <c:h val="0.1346418998157145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[Publicite_Cosmetiques_Data.xlsx]Feuil2!Tableau croisé dynamique22</c:name>
    <c:fmtId val="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Feuil2!$B$20:$B$21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Feuil2!$A$22:$A$34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Feuil2!$B$22:$B$34</c:f>
              <c:numCache>
                <c:formatCode>#,##0</c:formatCode>
                <c:ptCount val="12"/>
                <c:pt idx="0">
                  <c:v>5592</c:v>
                </c:pt>
                <c:pt idx="1">
                  <c:v>7082</c:v>
                </c:pt>
                <c:pt idx="2">
                  <c:v>13025</c:v>
                </c:pt>
                <c:pt idx="3">
                  <c:v>7991</c:v>
                </c:pt>
                <c:pt idx="4">
                  <c:v>11533</c:v>
                </c:pt>
                <c:pt idx="5">
                  <c:v>4490</c:v>
                </c:pt>
                <c:pt idx="6">
                  <c:v>9472</c:v>
                </c:pt>
                <c:pt idx="7">
                  <c:v>3197</c:v>
                </c:pt>
                <c:pt idx="8">
                  <c:v>4523</c:v>
                </c:pt>
                <c:pt idx="9">
                  <c:v>8709</c:v>
                </c:pt>
                <c:pt idx="10">
                  <c:v>5307</c:v>
                </c:pt>
                <c:pt idx="11">
                  <c:v>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C-4BEF-9B27-035E98A3429D}"/>
            </c:ext>
          </c:extLst>
        </c:ser>
        <c:ser>
          <c:idx val="1"/>
          <c:order val="1"/>
          <c:tx>
            <c:strRef>
              <c:f>Feuil2!$C$20:$C$21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Feuil2!$A$22:$A$34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Feuil2!$C$22:$C$34</c:f>
              <c:numCache>
                <c:formatCode>#,##0</c:formatCode>
                <c:ptCount val="12"/>
                <c:pt idx="0">
                  <c:v>9135</c:v>
                </c:pt>
                <c:pt idx="1">
                  <c:v>11590</c:v>
                </c:pt>
                <c:pt idx="2">
                  <c:v>6911</c:v>
                </c:pt>
                <c:pt idx="3">
                  <c:v>5999</c:v>
                </c:pt>
                <c:pt idx="4">
                  <c:v>4163</c:v>
                </c:pt>
                <c:pt idx="5">
                  <c:v>4260</c:v>
                </c:pt>
                <c:pt idx="6">
                  <c:v>14943</c:v>
                </c:pt>
                <c:pt idx="7">
                  <c:v>12783</c:v>
                </c:pt>
                <c:pt idx="8">
                  <c:v>12099</c:v>
                </c:pt>
                <c:pt idx="9">
                  <c:v>6459</c:v>
                </c:pt>
                <c:pt idx="11">
                  <c:v>3886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6C-4BEF-9B27-035E98A3429D}"/>
            </c:ext>
          </c:extLst>
        </c:ser>
        <c:ser>
          <c:idx val="2"/>
          <c:order val="2"/>
          <c:tx>
            <c:strRef>
              <c:f>Feuil2!$D$20:$D$21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Feuil2!$A$22:$A$34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Feuil2!$D$22:$D$34</c:f>
              <c:numCache>
                <c:formatCode>#,##0</c:formatCode>
                <c:ptCount val="12"/>
                <c:pt idx="0">
                  <c:v>5799</c:v>
                </c:pt>
                <c:pt idx="3">
                  <c:v>6667</c:v>
                </c:pt>
                <c:pt idx="4">
                  <c:v>7943</c:v>
                </c:pt>
                <c:pt idx="5">
                  <c:v>560</c:v>
                </c:pt>
                <c:pt idx="6">
                  <c:v>6178</c:v>
                </c:pt>
                <c:pt idx="7">
                  <c:v>4147</c:v>
                </c:pt>
                <c:pt idx="9">
                  <c:v>17404</c:v>
                </c:pt>
                <c:pt idx="10">
                  <c:v>12537</c:v>
                </c:pt>
                <c:pt idx="11">
                  <c:v>6565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6C-4BEF-9B27-035E98A342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44712440"/>
        <c:axId val="744717840"/>
      </c:barChart>
      <c:catAx>
        <c:axId val="74471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717840"/>
        <c:crosses val="autoZero"/>
        <c:auto val="1"/>
        <c:lblAlgn val="ctr"/>
        <c:lblOffset val="100"/>
        <c:noMultiLvlLbl val="0"/>
      </c:catAx>
      <c:valAx>
        <c:axId val="74471784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74471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[Publicite_Cosmetiques_Data.xlsx]Feuil2!Tableau croisé dynamique23</c:name>
    <c:fmtId val="7"/>
  </c:pivotSource>
  <c:chart>
    <c:autoTitleDeleted val="0"/>
    <c:pivotFmts>
      <c:pivotFmt>
        <c:idx val="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4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7342601365700657E-2"/>
          <c:y val="3.1383737517831668E-2"/>
          <c:w val="0.78787189205083807"/>
          <c:h val="0.9372325249643366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Feuil2!$B$37:$B$38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Feuil2!$A$39:$A$51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Feuil2!$B$39:$B$51</c:f>
              <c:numCache>
                <c:formatCode>#,##0</c:formatCode>
                <c:ptCount val="12"/>
                <c:pt idx="0">
                  <c:v>11349</c:v>
                </c:pt>
                <c:pt idx="1">
                  <c:v>149629</c:v>
                </c:pt>
                <c:pt idx="2">
                  <c:v>60279</c:v>
                </c:pt>
                <c:pt idx="3">
                  <c:v>56112</c:v>
                </c:pt>
                <c:pt idx="4">
                  <c:v>111785</c:v>
                </c:pt>
                <c:pt idx="5">
                  <c:v>31295</c:v>
                </c:pt>
                <c:pt idx="6">
                  <c:v>67052</c:v>
                </c:pt>
                <c:pt idx="7">
                  <c:v>75752</c:v>
                </c:pt>
                <c:pt idx="8">
                  <c:v>33315</c:v>
                </c:pt>
                <c:pt idx="9">
                  <c:v>119658</c:v>
                </c:pt>
                <c:pt idx="10">
                  <c:v>21210</c:v>
                </c:pt>
                <c:pt idx="11">
                  <c:v>72756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9-4260-B7F9-2483EE2EC336}"/>
            </c:ext>
          </c:extLst>
        </c:ser>
        <c:ser>
          <c:idx val="1"/>
          <c:order val="1"/>
          <c:tx>
            <c:strRef>
              <c:f>Feuil2!$C$37:$C$38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Feuil2!$A$39:$A$51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Feuil2!$C$39:$C$51</c:f>
              <c:numCache>
                <c:formatCode>#,##0</c:formatCode>
                <c:ptCount val="12"/>
                <c:pt idx="0">
                  <c:v>108340</c:v>
                </c:pt>
                <c:pt idx="1">
                  <c:v>182254</c:v>
                </c:pt>
                <c:pt idx="2">
                  <c:v>76087</c:v>
                </c:pt>
                <c:pt idx="3">
                  <c:v>72994</c:v>
                </c:pt>
                <c:pt idx="4">
                  <c:v>38850</c:v>
                </c:pt>
                <c:pt idx="5">
                  <c:v>34167</c:v>
                </c:pt>
                <c:pt idx="6">
                  <c:v>170032</c:v>
                </c:pt>
                <c:pt idx="7">
                  <c:v>168123</c:v>
                </c:pt>
                <c:pt idx="8">
                  <c:v>109356</c:v>
                </c:pt>
                <c:pt idx="9">
                  <c:v>80964</c:v>
                </c:pt>
                <c:pt idx="11">
                  <c:v>83229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D9-4260-B7F9-2483EE2EC336}"/>
            </c:ext>
          </c:extLst>
        </c:ser>
        <c:ser>
          <c:idx val="2"/>
          <c:order val="2"/>
          <c:tx>
            <c:strRef>
              <c:f>Feuil2!$D$37:$D$38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Feuil2!$A$39:$A$51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Feuil2!$D$39:$D$51</c:f>
              <c:numCache>
                <c:formatCode>#,##0</c:formatCode>
                <c:ptCount val="12"/>
                <c:pt idx="0">
                  <c:v>69529</c:v>
                </c:pt>
                <c:pt idx="3">
                  <c:v>70908</c:v>
                </c:pt>
                <c:pt idx="4">
                  <c:v>135285</c:v>
                </c:pt>
                <c:pt idx="5">
                  <c:v>27152</c:v>
                </c:pt>
                <c:pt idx="6">
                  <c:v>63456</c:v>
                </c:pt>
                <c:pt idx="7">
                  <c:v>32439</c:v>
                </c:pt>
                <c:pt idx="9">
                  <c:v>225787</c:v>
                </c:pt>
                <c:pt idx="10">
                  <c:v>179843</c:v>
                </c:pt>
                <c:pt idx="11">
                  <c:v>32825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ED9-4260-B7F9-2483EE2EC3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44349720"/>
        <c:axId val="544350080"/>
      </c:barChart>
      <c:catAx>
        <c:axId val="54434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50080"/>
        <c:crosses val="autoZero"/>
        <c:auto val="1"/>
        <c:lblAlgn val="ctr"/>
        <c:lblOffset val="100"/>
        <c:noMultiLvlLbl val="0"/>
      </c:catAx>
      <c:valAx>
        <c:axId val="544350080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crossAx val="544349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55950182349138"/>
          <c:y val="0.43687611679462762"/>
          <c:w val="0.14327961756685575"/>
          <c:h val="0.2758737015728395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[Publicite_Cosmetiques_Data.xlsx]Feuil2!Tableau croisé dynamique24</c:name>
    <c:fmtId val="4"/>
  </c:pivotSource>
  <c:chart>
    <c:autoTitleDeleted val="1"/>
    <c:pivotFmts>
      <c:pivotFmt>
        <c:idx val="0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5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chemeClr val="lt1"/>
            </a:solidFill>
            <a:ln>
              <a:solidFill>
                <a:schemeClr val="accent5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5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chemeClr val="lt1"/>
            </a:solidFill>
            <a:ln>
              <a:solidFill>
                <a:schemeClr val="accent5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5"/>
            </a:outerShdw>
          </a:effectLst>
        </c:spPr>
        <c:marker>
          <c:symbol val="circle"/>
          <c:size val="5"/>
          <c:spPr>
            <a:solidFill>
              <a:schemeClr val="accent5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rgbClr val="4BACC6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Feuil2!$B$54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5"/>
              </a:outerShdw>
            </a:effectLst>
          </c:spPr>
          <c:marker>
            <c:symbol val="circle"/>
            <c:size val="5"/>
            <c:spPr>
              <a:solidFill>
                <a:schemeClr val="accent5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rgbClr val="4BACC6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Feuil2!$A$55:$A$58</c:f>
              <c:strCache>
                <c:ptCount val="3"/>
                <c:pt idx="0">
                  <c:v>Facebook</c:v>
                </c:pt>
                <c:pt idx="1">
                  <c:v>Instagram</c:v>
                </c:pt>
                <c:pt idx="2">
                  <c:v>Twitter</c:v>
                </c:pt>
              </c:strCache>
            </c:strRef>
          </c:cat>
          <c:val>
            <c:numRef>
              <c:f>Feuil2!$B$55:$B$58</c:f>
              <c:numCache>
                <c:formatCode>#,##0</c:formatCode>
                <c:ptCount val="3"/>
                <c:pt idx="0">
                  <c:v>260.05</c:v>
                </c:pt>
                <c:pt idx="1">
                  <c:v>304.61</c:v>
                </c:pt>
                <c:pt idx="2">
                  <c:v>205.16000000000005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8-49D6-840F-EC5FD693A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880726632"/>
        <c:axId val="880733832"/>
      </c:lineChart>
      <c:catAx>
        <c:axId val="88072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733832"/>
        <c:crosses val="autoZero"/>
        <c:auto val="1"/>
        <c:lblAlgn val="ctr"/>
        <c:lblOffset val="100"/>
        <c:noMultiLvlLbl val="0"/>
      </c:catAx>
      <c:valAx>
        <c:axId val="88073383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88072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[Publicite_Cosmetiques_Data.xlsx]Feuil2!Tableau croisé dynamique25</c:name>
    <c:fmtId val="4"/>
  </c:pivotSource>
  <c:chart>
    <c:autoTitleDeleted val="0"/>
    <c:pivotFmts>
      <c:pivotFmt>
        <c:idx val="0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8.8710907175335474E-2"/>
                  <c:h val="6.18356986813774E-2"/>
                </c:manualLayout>
              </c15:layout>
            </c:ext>
          </c:extLst>
        </c:dLbl>
      </c:pivotFmt>
      <c:pivotFmt>
        <c:idx val="10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1.4964858045913267E-2"/>
              <c:y val="8.5787794489760594E-2"/>
            </c:manualLayout>
          </c:layout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5823583231673491E-2"/>
                  <c:h val="6.18356986813774E-2"/>
                </c:manualLayout>
              </c15:layout>
            </c:ext>
          </c:extLst>
        </c:dLbl>
      </c:pivotFmt>
      <c:pivotFmt>
        <c:idx val="11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7.1105273372518568E-2"/>
                  <c:h val="6.18356986813774E-2"/>
                </c:manualLayout>
              </c15:layout>
            </c:ext>
          </c:extLst>
        </c:dLbl>
      </c:pivotFmt>
      <c:pivotFmt>
        <c:idx val="1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7.1105273372518568E-2"/>
                  <c:h val="6.18356986813774E-2"/>
                </c:manualLayout>
              </c15:layout>
            </c:ext>
          </c:extLst>
        </c:dLbl>
      </c:pivotFmt>
      <c:pivotFmt>
        <c:idx val="13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8781329710546747E-2"/>
                  <c:h val="6.18356986813774E-2"/>
                </c:manualLayout>
              </c15:layout>
            </c:ext>
          </c:extLst>
        </c:dLbl>
      </c:pivotFmt>
      <c:pivotFmt>
        <c:idx val="14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3137684373960307E-2"/>
                  <c:h val="6.18356986813774E-2"/>
                </c:manualLayout>
              </c15:layout>
            </c:ext>
          </c:extLst>
        </c:dLbl>
      </c:pivotFmt>
      <c:pivotFmt>
        <c:idx val="15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8.8710907175335474E-2"/>
                  <c:h val="6.18356986813774E-2"/>
                </c:manualLayout>
              </c15:layout>
            </c:ext>
          </c:extLst>
        </c:dLbl>
      </c:pivotFmt>
      <c:pivotFmt>
        <c:idx val="16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1377120993678598E-2"/>
                  <c:h val="6.18356986813774E-2"/>
                </c:manualLayout>
              </c15:layout>
            </c:ext>
          </c:extLst>
        </c:dLbl>
      </c:pivotFmt>
      <c:pivotFmt>
        <c:idx val="17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7.4626400133081944E-2"/>
                  <c:h val="6.18356986813774E-2"/>
                </c:manualLayout>
              </c15:layout>
            </c:ext>
          </c:extLst>
        </c:dLbl>
      </c:pivotFmt>
      <c:pivotFmt>
        <c:idx val="18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7.1105273372518568E-2"/>
                  <c:h val="6.18356986813774E-2"/>
                </c:manualLayout>
              </c15:layout>
            </c:ext>
          </c:extLst>
        </c:dLbl>
      </c:pivotFmt>
      <c:pivotFmt>
        <c:idx val="19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5823583231673491E-2"/>
                  <c:h val="6.18356986813774E-2"/>
                </c:manualLayout>
              </c15:layout>
            </c:ext>
          </c:extLst>
        </c:dLbl>
      </c:pivotFmt>
      <c:pivotFmt>
        <c:idx val="20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2302456471110115E-2"/>
                  <c:h val="6.18356986813774E-2"/>
                </c:manualLayout>
              </c15:layout>
            </c:ext>
          </c:extLst>
        </c:dLbl>
      </c:pivotFmt>
      <c:pivotFmt>
        <c:idx val="21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spPr>
            <a:solidFill>
              <a:schemeClr val="dk1">
                <a:lumMod val="65000"/>
                <a:lumOff val="35000"/>
                <a:alpha val="75000"/>
              </a:schemeClr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9616557613396924E-2"/>
                  <c:h val="6.18356986813774E-2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2.1126760563380281E-2"/>
          <c:y val="4.3912175648702596E-2"/>
          <c:w val="0.83790992015082622"/>
          <c:h val="0.863479969195467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Feuil2!$B$61:$B$62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5">
                <a:shade val="6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1BF3-4133-8F5B-B7AD2E61AC1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1BF3-4133-8F5B-B7AD2E61AC1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1BF3-4133-8F5B-B7AD2E61AC11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1BF3-4133-8F5B-B7AD2E61AC11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1BF3-4133-8F5B-B7AD2E61AC11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1105273372518568E-2"/>
                      <c:h val="6.183569868137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1BF3-4133-8F5B-B7AD2E61AC11}"/>
                </c:ext>
              </c:extLst>
            </c:dLbl>
            <c:dLbl>
              <c:idx val="1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8710907175335474E-2"/>
                      <c:h val="6.183569868137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1BF3-4133-8F5B-B7AD2E61AC11}"/>
                </c:ext>
              </c:extLst>
            </c:dLbl>
            <c:dLbl>
              <c:idx val="2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1377120993678598E-2"/>
                      <c:h val="6.183569868137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1BF3-4133-8F5B-B7AD2E61AC11}"/>
                </c:ext>
              </c:extLst>
            </c:dLbl>
            <c:dLbl>
              <c:idx val="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4626400133081944E-2"/>
                      <c:h val="6.183569868137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0-1BF3-4133-8F5B-B7AD2E61AC11}"/>
                </c:ext>
              </c:extLst>
            </c:dLbl>
            <c:dLbl>
              <c:idx val="4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5823583231673491E-2"/>
                      <c:h val="6.183569868137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2-1BF3-4133-8F5B-B7AD2E61AC11}"/>
                </c:ext>
              </c:extLst>
            </c:dLbl>
            <c:spPr>
              <a:solidFill>
                <a:schemeClr val="dk1">
                  <a:lumMod val="65000"/>
                  <a:lumOff val="35000"/>
                  <a:alpha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Feuil2!$A$63:$A$68</c:f>
              <c:strCache>
                <c:ptCount val="5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</c:strCache>
            </c:strRef>
          </c:cat>
          <c:val>
            <c:numRef>
              <c:f>Feuil2!$B$63:$B$68</c:f>
              <c:numCache>
                <c:formatCode>#,##0</c:formatCode>
                <c:ptCount val="5"/>
                <c:pt idx="0">
                  <c:v>20431</c:v>
                </c:pt>
                <c:pt idx="1">
                  <c:v>23378</c:v>
                </c:pt>
                <c:pt idx="2">
                  <c:v>9249</c:v>
                </c:pt>
                <c:pt idx="3">
                  <c:v>20371</c:v>
                </c:pt>
                <c:pt idx="4">
                  <c:v>13214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3-4133-8F5B-B7AD2E61AC11}"/>
            </c:ext>
          </c:extLst>
        </c:ser>
        <c:ser>
          <c:idx val="1"/>
          <c:order val="1"/>
          <c:tx>
            <c:strRef>
              <c:f>Feuil2!$C$61:$C$62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1BF3-4133-8F5B-B7AD2E61AC1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1BF3-4133-8F5B-B7AD2E61AC1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1BF3-4133-8F5B-B7AD2E61AC11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1BF3-4133-8F5B-B7AD2E61AC11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1BF3-4133-8F5B-B7AD2E61AC11}"/>
              </c:ext>
            </c:extLst>
          </c:dPt>
          <c:dLbls>
            <c:dLbl>
              <c:idx val="0"/>
              <c:layout>
                <c:manualLayout>
                  <c:x val="1.4964858045913267E-2"/>
                  <c:y val="8.57877944897605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5823583231673491E-2"/>
                      <c:h val="6.183569868137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1BF3-4133-8F5B-B7AD2E61AC11}"/>
                </c:ext>
              </c:extLst>
            </c:dLbl>
            <c:dLbl>
              <c:idx val="1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3137684373960307E-2"/>
                      <c:h val="6.183569868137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1BF3-4133-8F5B-B7AD2E61AC11}"/>
                </c:ext>
              </c:extLst>
            </c:dLbl>
            <c:dLbl>
              <c:idx val="2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8710907175335474E-2"/>
                      <c:h val="6.183569868137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E-1BF3-4133-8F5B-B7AD2E61AC11}"/>
                </c:ext>
              </c:extLst>
            </c:dLbl>
            <c:dLbl>
              <c:idx val="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1105273372518568E-2"/>
                      <c:h val="6.183569868137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1BF3-4133-8F5B-B7AD2E61AC11}"/>
                </c:ext>
              </c:extLst>
            </c:dLbl>
            <c:dLbl>
              <c:idx val="4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2302456471110115E-2"/>
                      <c:h val="6.183569868137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1BF3-4133-8F5B-B7AD2E61AC11}"/>
                </c:ext>
              </c:extLst>
            </c:dLbl>
            <c:spPr>
              <a:solidFill>
                <a:schemeClr val="dk1">
                  <a:lumMod val="65000"/>
                  <a:lumOff val="35000"/>
                  <a:alpha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Feuil2!$A$63:$A$68</c:f>
              <c:strCache>
                <c:ptCount val="5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</c:strCache>
            </c:strRef>
          </c:cat>
          <c:val>
            <c:numRef>
              <c:f>Feuil2!$C$63:$C$68</c:f>
              <c:numCache>
                <c:formatCode>#,##0</c:formatCode>
                <c:ptCount val="5"/>
                <c:pt idx="0">
                  <c:v>22846</c:v>
                </c:pt>
                <c:pt idx="1">
                  <c:v>6576</c:v>
                </c:pt>
                <c:pt idx="2">
                  <c:v>25268</c:v>
                </c:pt>
                <c:pt idx="3">
                  <c:v>18519</c:v>
                </c:pt>
                <c:pt idx="4">
                  <c:v>19019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F3-4133-8F5B-B7AD2E61AC11}"/>
            </c:ext>
          </c:extLst>
        </c:ser>
        <c:ser>
          <c:idx val="2"/>
          <c:order val="2"/>
          <c:tx>
            <c:strRef>
              <c:f>Feuil2!$D$61:$D$62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5">
                <a:tint val="6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1BF3-4133-8F5B-B7AD2E61AC1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1BF3-4133-8F5B-B7AD2E61AC11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1BF3-4133-8F5B-B7AD2E61AC11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1105273372518568E-2"/>
                      <c:h val="6.183569868137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1BF3-4133-8F5B-B7AD2E61AC11}"/>
                </c:ext>
              </c:extLst>
            </c:dLbl>
            <c:dLbl>
              <c:idx val="1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8781329710546747E-2"/>
                      <c:h val="6.183569868137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1BF3-4133-8F5B-B7AD2E61AC11}"/>
                </c:ext>
              </c:extLst>
            </c:dLbl>
            <c:dLbl>
              <c:idx val="4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616557613396924E-2"/>
                      <c:h val="6.183569868137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4-1BF3-4133-8F5B-B7AD2E61AC11}"/>
                </c:ext>
              </c:extLst>
            </c:dLbl>
            <c:spPr>
              <a:solidFill>
                <a:schemeClr val="dk1">
                  <a:lumMod val="65000"/>
                  <a:lumOff val="35000"/>
                  <a:alpha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Feuil2!$A$63:$A$68</c:f>
              <c:strCache>
                <c:ptCount val="5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</c:strCache>
            </c:strRef>
          </c:cat>
          <c:val>
            <c:numRef>
              <c:f>Feuil2!$D$63:$D$68</c:f>
              <c:numCache>
                <c:formatCode>#,##0</c:formatCode>
                <c:ptCount val="5"/>
                <c:pt idx="0">
                  <c:v>17913</c:v>
                </c:pt>
                <c:pt idx="1">
                  <c:v>26911</c:v>
                </c:pt>
                <c:pt idx="2">
                  <c:v>4907</c:v>
                </c:pt>
                <c:pt idx="3">
                  <c:v>9324</c:v>
                </c:pt>
                <c:pt idx="4">
                  <c:v>8745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F3-4133-8F5B-B7AD2E61AC1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44303280"/>
        <c:axId val="544306160"/>
      </c:barChart>
      <c:catAx>
        <c:axId val="54430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06160"/>
        <c:crosses val="autoZero"/>
        <c:auto val="1"/>
        <c:lblAlgn val="ctr"/>
        <c:lblOffset val="100"/>
        <c:noMultiLvlLbl val="0"/>
      </c:catAx>
      <c:valAx>
        <c:axId val="54430616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54430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160807363868253"/>
          <c:y val="0.33108711710437394"/>
          <c:w val="0.12782854607962738"/>
          <c:h val="0.2699614943341663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[Publicite_Cosmetiques_Data.xlsx]Feuil2!Tableau croisé dynamique27</c:name>
    <c:fmtId val="5"/>
  </c:pivotSource>
  <c:chart>
    <c:autoTitleDeleted val="0"/>
    <c:pivotFmts>
      <c:pivotFmt>
        <c:idx val="0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>
                <a:shade val="65000"/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>
                <a:tint val="65000"/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Feuil2!$B$71:$B$72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5">
                <a:shade val="6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Feuil2!$A$73:$A$78</c:f>
              <c:strCache>
                <c:ptCount val="5"/>
                <c:pt idx="0">
                  <c:v>Beauté</c:v>
                </c:pt>
                <c:pt idx="1">
                  <c:v>Fitness</c:v>
                </c:pt>
                <c:pt idx="2">
                  <c:v>Lifestyle</c:v>
                </c:pt>
                <c:pt idx="3">
                  <c:v>Mode</c:v>
                </c:pt>
                <c:pt idx="4">
                  <c:v>Santé</c:v>
                </c:pt>
              </c:strCache>
            </c:strRef>
          </c:cat>
          <c:val>
            <c:numRef>
              <c:f>Feuil2!$B$73:$B$78</c:f>
              <c:numCache>
                <c:formatCode>#,##0</c:formatCode>
                <c:ptCount val="5"/>
                <c:pt idx="0">
                  <c:v>26030</c:v>
                </c:pt>
                <c:pt idx="1">
                  <c:v>4920</c:v>
                </c:pt>
                <c:pt idx="2">
                  <c:v>18027</c:v>
                </c:pt>
                <c:pt idx="3">
                  <c:v>8828</c:v>
                </c:pt>
                <c:pt idx="4">
                  <c:v>28838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7-48A2-BB6D-950AC24F8432}"/>
            </c:ext>
          </c:extLst>
        </c:ser>
        <c:ser>
          <c:idx val="1"/>
          <c:order val="1"/>
          <c:tx>
            <c:strRef>
              <c:f>Feuil2!$C$71:$C$72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Feuil2!$A$73:$A$78</c:f>
              <c:strCache>
                <c:ptCount val="5"/>
                <c:pt idx="0">
                  <c:v>Beauté</c:v>
                </c:pt>
                <c:pt idx="1">
                  <c:v>Fitness</c:v>
                </c:pt>
                <c:pt idx="2">
                  <c:v>Lifestyle</c:v>
                </c:pt>
                <c:pt idx="3">
                  <c:v>Mode</c:v>
                </c:pt>
                <c:pt idx="4">
                  <c:v>Santé</c:v>
                </c:pt>
              </c:strCache>
            </c:strRef>
          </c:cat>
          <c:val>
            <c:numRef>
              <c:f>Feuil2!$C$73:$C$78</c:f>
              <c:numCache>
                <c:formatCode>#,##0</c:formatCode>
                <c:ptCount val="5"/>
                <c:pt idx="0">
                  <c:v>16920</c:v>
                </c:pt>
                <c:pt idx="1">
                  <c:v>25779</c:v>
                </c:pt>
                <c:pt idx="2">
                  <c:v>10119</c:v>
                </c:pt>
                <c:pt idx="3">
                  <c:v>23331</c:v>
                </c:pt>
                <c:pt idx="4">
                  <c:v>16079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D7-48A2-BB6D-950AC24F8432}"/>
            </c:ext>
          </c:extLst>
        </c:ser>
        <c:ser>
          <c:idx val="2"/>
          <c:order val="2"/>
          <c:tx>
            <c:strRef>
              <c:f>Feuil2!$D$71:$D$72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5">
                <a:tint val="6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Feuil2!$A$73:$A$78</c:f>
              <c:strCache>
                <c:ptCount val="5"/>
                <c:pt idx="0">
                  <c:v>Beauté</c:v>
                </c:pt>
                <c:pt idx="1">
                  <c:v>Fitness</c:v>
                </c:pt>
                <c:pt idx="2">
                  <c:v>Lifestyle</c:v>
                </c:pt>
                <c:pt idx="3">
                  <c:v>Mode</c:v>
                </c:pt>
                <c:pt idx="4">
                  <c:v>Santé</c:v>
                </c:pt>
              </c:strCache>
            </c:strRef>
          </c:cat>
          <c:val>
            <c:numRef>
              <c:f>Feuil2!$D$73:$D$78</c:f>
              <c:numCache>
                <c:formatCode>#,##0</c:formatCode>
                <c:ptCount val="5"/>
                <c:pt idx="0">
                  <c:v>14073</c:v>
                </c:pt>
                <c:pt idx="1">
                  <c:v>17570</c:v>
                </c:pt>
                <c:pt idx="2">
                  <c:v>8214</c:v>
                </c:pt>
                <c:pt idx="3">
                  <c:v>15037</c:v>
                </c:pt>
                <c:pt idx="4">
                  <c:v>12906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D7-48A2-BB6D-950AC24F843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44716040"/>
        <c:axId val="744716400"/>
      </c:barChart>
      <c:catAx>
        <c:axId val="744716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716400"/>
        <c:crosses val="autoZero"/>
        <c:auto val="1"/>
        <c:lblAlgn val="ctr"/>
        <c:lblOffset val="100"/>
        <c:noMultiLvlLbl val="0"/>
      </c:catAx>
      <c:valAx>
        <c:axId val="744716400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crossAx val="744716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1359687563542"/>
          <c:y val="0.40878314535007448"/>
          <c:w val="0.1611783678420429"/>
          <c:h val="0.3085598354259771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[Publicite_Cosmetiques_Data.xlsx]Feuil2!Tableau croisé dynamique28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1.6659725114535611E-3"/>
              <c:y val="4.4859813084112146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9979175343607138E-3"/>
              <c:y val="-4.1121495327102804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665972511453561E-2"/>
              <c:y val="1.1214953271027969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166180758017505E-2"/>
              <c:y val="0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1661807580174958E-2"/>
              <c:y val="2.6168224299065422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665972511453561E-2"/>
              <c:y val="-4.1121495327102839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3319450229071222E-3"/>
              <c:y val="-2.6168224299065488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1661807580174958E-2"/>
              <c:y val="2.6168224299065422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9979175343607138E-3"/>
              <c:y val="-4.1121495327102804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1.6659725114535611E-3"/>
              <c:y val="4.4859813084112146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166180758017505E-2"/>
              <c:y val="0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665972511453561E-2"/>
              <c:y val="-4.1121495327102839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3319450229071222E-3"/>
              <c:y val="-2.6168224299065488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665972511453561E-2"/>
              <c:y val="1.1214953271027969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8.3298625572678382E-3"/>
              <c:y val="2.6168224299065422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0490150101499697E-2"/>
                  <c:h val="5.790595334461697E-2"/>
                </c:manualLayout>
              </c15:layout>
            </c:ext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164931278633933E-3"/>
              <c:y val="-4.1121495327102804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5492232567139019E-2"/>
                  <c:h val="5.790595334461697E-2"/>
                </c:manualLayout>
              </c15:layout>
            </c:ext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9.1628488129945895E-3"/>
              <c:y val="4.4859813084112146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8820012658767513E-2"/>
                  <c:h val="5.790595334461697E-2"/>
                </c:manualLayout>
              </c15:layout>
            </c:ext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9.9958350687214884E-3"/>
              <c:y val="0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715820507859258E-2"/>
                  <c:h val="5.790595334461697E-2"/>
                </c:manualLayout>
              </c15:layout>
            </c:ext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4989587671803426E-3"/>
              <c:y val="-4.1121495327102839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8.2147792750395993E-2"/>
                  <c:h val="5.790595334461697E-2"/>
                </c:manualLayout>
              </c15:layout>
            </c:ext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6659725114535669E-3"/>
              <c:y val="-2.6168224299065488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7158205078592567E-2"/>
                  <c:h val="5.790595334461697E-2"/>
                </c:manualLayout>
              </c15:layout>
            </c:ext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0828821324448144E-2"/>
              <c:y val="1.1214953271027969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5488067635860389E-2"/>
                  <c:h val="5.790595334461697E-2"/>
                </c:manualLayout>
              </c15:layout>
            </c:ext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8.881168279621024E-2"/>
                  <c:h val="5.790595334461697E-2"/>
                </c:manualLayout>
              </c15:layout>
            </c:ext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2156122612953266E-2"/>
                  <c:h val="5.790595334461697E-2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1.8325697625989172E-2"/>
          <c:y val="4.1121495327102804E-2"/>
          <c:w val="0.82702994487205139"/>
          <c:h val="0.87215600853631614"/>
        </c:manualLayout>
      </c:layout>
      <c:lineChart>
        <c:grouping val="standard"/>
        <c:varyColors val="0"/>
        <c:ser>
          <c:idx val="0"/>
          <c:order val="0"/>
          <c:tx>
            <c:strRef>
              <c:f>Feuil2!$B$82:$B$83</c:f>
              <c:strCache>
                <c:ptCount val="1"/>
                <c:pt idx="0">
                  <c:v>Femme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112B-41B5-9337-56E7688E1A54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112B-41B5-9337-56E7688E1A54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B-112B-41B5-9337-56E7688E1A54}"/>
              </c:ext>
            </c:extLst>
          </c:dPt>
          <c:dLbls>
            <c:dLbl>
              <c:idx val="0"/>
              <c:layout>
                <c:manualLayout>
                  <c:x val="-8.3298625572678382E-3"/>
                  <c:y val="2.61682242990654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490150101499697E-2"/>
                      <c:h val="5.79059533446169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112B-41B5-9337-56E7688E1A54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881168279621024E-2"/>
                      <c:h val="5.79059533446169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112B-41B5-9337-56E7688E1A54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2156122612953266E-2"/>
                      <c:h val="5.79059533446169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112B-41B5-9337-56E7688E1A54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Feuil2!$A$84:$A$87</c:f>
              <c:strCache>
                <c:ptCount val="3"/>
                <c:pt idx="0">
                  <c:v>Facebook</c:v>
                </c:pt>
                <c:pt idx="1">
                  <c:v>Instagram</c:v>
                </c:pt>
                <c:pt idx="2">
                  <c:v>Twitter</c:v>
                </c:pt>
              </c:strCache>
            </c:strRef>
          </c:cat>
          <c:val>
            <c:numRef>
              <c:f>Feuil2!$B$84:$B$87</c:f>
              <c:numCache>
                <c:formatCode>#,##0</c:formatCode>
                <c:ptCount val="3"/>
                <c:pt idx="0">
                  <c:v>31654</c:v>
                </c:pt>
                <c:pt idx="1">
                  <c:v>45682</c:v>
                </c:pt>
                <c:pt idx="2">
                  <c:v>30532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B-41B5-9337-56E7688E1A54}"/>
            </c:ext>
          </c:extLst>
        </c:ser>
        <c:ser>
          <c:idx val="1"/>
          <c:order val="1"/>
          <c:tx>
            <c:strRef>
              <c:f>Feuil2!$C$82:$C$83</c:f>
              <c:strCache>
                <c:ptCount val="1"/>
                <c:pt idx="0">
                  <c:v>Homme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112B-41B5-9337-56E7688E1A54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112B-41B5-9337-56E7688E1A54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112B-41B5-9337-56E7688E1A54}"/>
              </c:ext>
            </c:extLst>
          </c:dPt>
          <c:dLbls>
            <c:dLbl>
              <c:idx val="0"/>
              <c:layout>
                <c:manualLayout>
                  <c:x val="-4.164931278633933E-3"/>
                  <c:y val="-4.11214953271028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5492232567139019E-2"/>
                      <c:h val="5.79059533446169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112B-41B5-9337-56E7688E1A54}"/>
                </c:ext>
              </c:extLst>
            </c:dLbl>
            <c:dLbl>
              <c:idx val="1"/>
              <c:layout>
                <c:manualLayout>
                  <c:x val="9.1628488129945895E-3"/>
                  <c:y val="4.48598130841121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8820012658767513E-2"/>
                      <c:h val="5.79059533446169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12B-41B5-9337-56E7688E1A54}"/>
                </c:ext>
              </c:extLst>
            </c:dLbl>
            <c:dLbl>
              <c:idx val="2"/>
              <c:layout>
                <c:manualLayout>
                  <c:x val="-9.995835068721488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15820507859258E-2"/>
                      <c:h val="5.79059533446169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112B-41B5-9337-56E7688E1A54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Feuil2!$A$84:$A$87</c:f>
              <c:strCache>
                <c:ptCount val="3"/>
                <c:pt idx="0">
                  <c:v>Facebook</c:v>
                </c:pt>
                <c:pt idx="1">
                  <c:v>Instagram</c:v>
                </c:pt>
                <c:pt idx="2">
                  <c:v>Twitter</c:v>
                </c:pt>
              </c:strCache>
            </c:strRef>
          </c:cat>
          <c:val>
            <c:numRef>
              <c:f>Feuil2!$C$84:$C$87</c:f>
              <c:numCache>
                <c:formatCode>#,##0</c:formatCode>
                <c:ptCount val="3"/>
                <c:pt idx="0">
                  <c:v>20406</c:v>
                </c:pt>
                <c:pt idx="1">
                  <c:v>19597</c:v>
                </c:pt>
                <c:pt idx="2">
                  <c:v>20318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2B-41B5-9337-56E7688E1A54}"/>
            </c:ext>
          </c:extLst>
        </c:ser>
        <c:ser>
          <c:idx val="2"/>
          <c:order val="2"/>
          <c:tx>
            <c:strRef>
              <c:f>Feuil2!$D$82:$D$83</c:f>
              <c:strCache>
                <c:ptCount val="1"/>
                <c:pt idx="0">
                  <c:v>Non Spécifié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112B-41B5-9337-56E7688E1A54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112B-41B5-9337-56E7688E1A54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112B-41B5-9337-56E7688E1A54}"/>
              </c:ext>
            </c:extLst>
          </c:dPt>
          <c:dLbls>
            <c:dLbl>
              <c:idx val="0"/>
              <c:layout>
                <c:manualLayout>
                  <c:x val="-2.4989587671803426E-3"/>
                  <c:y val="-4.1121495327102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2147792750395993E-2"/>
                      <c:h val="5.79059533446169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112B-41B5-9337-56E7688E1A54}"/>
                </c:ext>
              </c:extLst>
            </c:dLbl>
            <c:dLbl>
              <c:idx val="1"/>
              <c:layout>
                <c:manualLayout>
                  <c:x val="-1.6659725114535669E-3"/>
                  <c:y val="-2.61682242990654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158205078592567E-2"/>
                      <c:h val="5.79059533446169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112B-41B5-9337-56E7688E1A54}"/>
                </c:ext>
              </c:extLst>
            </c:dLbl>
            <c:dLbl>
              <c:idx val="2"/>
              <c:layout>
                <c:manualLayout>
                  <c:x val="-1.0828821324448144E-2"/>
                  <c:y val="1.12149532710279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5488067635860389E-2"/>
                      <c:h val="5.79059533446169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112B-41B5-9337-56E7688E1A54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92D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Feuil2!$A$84:$A$87</c:f>
              <c:strCache>
                <c:ptCount val="3"/>
                <c:pt idx="0">
                  <c:v>Facebook</c:v>
                </c:pt>
                <c:pt idx="1">
                  <c:v>Instagram</c:v>
                </c:pt>
                <c:pt idx="2">
                  <c:v>Twitter</c:v>
                </c:pt>
              </c:strCache>
            </c:strRef>
          </c:cat>
          <c:val>
            <c:numRef>
              <c:f>Feuil2!$D$84:$D$87</c:f>
              <c:numCache>
                <c:formatCode>#,##0</c:formatCode>
                <c:ptCount val="3"/>
                <c:pt idx="0">
                  <c:v>34583</c:v>
                </c:pt>
                <c:pt idx="1">
                  <c:v>26949</c:v>
                </c:pt>
                <c:pt idx="2">
                  <c:v>16950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12B-41B5-9337-56E7688E1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793232"/>
        <c:axId val="880793592"/>
      </c:lineChart>
      <c:catAx>
        <c:axId val="88079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793592"/>
        <c:crosses val="autoZero"/>
        <c:auto val="1"/>
        <c:lblAlgn val="ctr"/>
        <c:lblOffset val="100"/>
        <c:noMultiLvlLbl val="0"/>
      </c:catAx>
      <c:valAx>
        <c:axId val="88079359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88079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0406195581237"/>
          <c:y val="0.40537316947531093"/>
          <c:w val="0.1479635453731549"/>
          <c:h val="0.301403193759658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[Publicite_Cosmetiques_Data.xlsx]Feuil2!Tableau croisé dynamique29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0"/>
              <c:y val="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0185067526415994E-16"/>
              <c:y val="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569593147751606E-2"/>
              <c:y val="-3.1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8543897216274089E-2"/>
              <c:y val="3.437499999999988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2119914346895075E-2"/>
              <c:y val="6.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8543897216274089E-2"/>
              <c:y val="3.437499999999988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0185067526415994E-16"/>
              <c:y val="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0"/>
              <c:y val="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2119914346895075E-2"/>
              <c:y val="6.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569593147751606E-2"/>
              <c:y val="-3.1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2D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8543897216274089E-2"/>
              <c:y val="3.437499999999988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0185067526415994E-16"/>
              <c:y val="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0"/>
              <c:y val="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3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2119914346895075E-2"/>
              <c:y val="6.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3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569593147751606E-2"/>
              <c:y val="-3.1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3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0"/>
          <c:w val="0.79717327892899892"/>
          <c:h val="0.89313041338582677"/>
        </c:manualLayout>
      </c:layout>
      <c:lineChart>
        <c:grouping val="standard"/>
        <c:varyColors val="0"/>
        <c:ser>
          <c:idx val="0"/>
          <c:order val="0"/>
          <c:tx>
            <c:strRef>
              <c:f>Feuil2!$B$90:$B$91</c:f>
              <c:strCache>
                <c:ptCount val="1"/>
                <c:pt idx="0">
                  <c:v>Facebook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685A-4D18-AE41-7037DDFA2C09}"/>
              </c:ext>
            </c:extLst>
          </c:dPt>
          <c:dLbls>
            <c:dLbl>
              <c:idx val="1"/>
              <c:layout>
                <c:manualLayout>
                  <c:x val="-3.8543897216274089E-2"/>
                  <c:y val="3.43749999999998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5A-4D18-AE41-7037DDFA2C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Feuil2!$A$92:$A$95</c:f>
              <c:strCache>
                <c:ptCount val="3"/>
                <c:pt idx="0">
                  <c:v>Femme</c:v>
                </c:pt>
                <c:pt idx="1">
                  <c:v>Homme</c:v>
                </c:pt>
                <c:pt idx="2">
                  <c:v>Non Spécifié</c:v>
                </c:pt>
              </c:strCache>
            </c:strRef>
          </c:cat>
          <c:val>
            <c:numRef>
              <c:f>Feuil2!$B$92:$B$95</c:f>
              <c:numCache>
                <c:formatCode>#,##0</c:formatCode>
                <c:ptCount val="3"/>
                <c:pt idx="0">
                  <c:v>768293</c:v>
                </c:pt>
                <c:pt idx="1">
                  <c:v>248769</c:v>
                </c:pt>
                <c:pt idx="2">
                  <c:v>688912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5A-4D18-AE41-7037DDFA2C09}"/>
            </c:ext>
          </c:extLst>
        </c:ser>
        <c:ser>
          <c:idx val="1"/>
          <c:order val="1"/>
          <c:tx>
            <c:strRef>
              <c:f>Feuil2!$C$90:$C$91</c:f>
              <c:strCache>
                <c:ptCount val="1"/>
                <c:pt idx="0">
                  <c:v>Instagram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CE3B-47CC-9701-CDC141B860C7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CE3B-47CC-9701-CDC141B860C7}"/>
              </c:ext>
            </c:extLst>
          </c:dPt>
          <c:dLbls>
            <c:dLbl>
              <c:idx val="1"/>
              <c:layout>
                <c:manualLayout>
                  <c:x val="-1.0185067526415994E-16"/>
                  <c:y val="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E3B-47CC-9701-CDC141B860C7}"/>
                </c:ext>
              </c:extLst>
            </c:dLbl>
            <c:dLbl>
              <c:idx val="2"/>
              <c:layout>
                <c:manualLayout>
                  <c:x val="0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E3B-47CC-9701-CDC141B860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Feuil2!$A$92:$A$95</c:f>
              <c:strCache>
                <c:ptCount val="3"/>
                <c:pt idx="0">
                  <c:v>Femme</c:v>
                </c:pt>
                <c:pt idx="1">
                  <c:v>Homme</c:v>
                </c:pt>
                <c:pt idx="2">
                  <c:v>Non Spécifié</c:v>
                </c:pt>
              </c:strCache>
            </c:strRef>
          </c:cat>
          <c:val>
            <c:numRef>
              <c:f>Feuil2!$C$92:$C$95</c:f>
              <c:numCache>
                <c:formatCode>#,##0</c:formatCode>
                <c:ptCount val="3"/>
                <c:pt idx="0">
                  <c:v>1142994</c:v>
                </c:pt>
                <c:pt idx="1">
                  <c:v>539881</c:v>
                </c:pt>
                <c:pt idx="2">
                  <c:v>668539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85A-4D18-AE41-7037DDFA2C09}"/>
            </c:ext>
          </c:extLst>
        </c:ser>
        <c:ser>
          <c:idx val="2"/>
          <c:order val="2"/>
          <c:tx>
            <c:strRef>
              <c:f>Feuil2!$D$90:$D$91</c:f>
              <c:strCache>
                <c:ptCount val="1"/>
                <c:pt idx="0">
                  <c:v>Twitter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CE3B-47CC-9701-CDC141B860C7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CE3B-47CC-9701-CDC141B860C7}"/>
              </c:ext>
            </c:extLst>
          </c:dPt>
          <c:dLbls>
            <c:dLbl>
              <c:idx val="0"/>
              <c:layout>
                <c:manualLayout>
                  <c:x val="-3.2119914346895075E-2"/>
                  <c:y val="6.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E3B-47CC-9701-CDC141B860C7}"/>
                </c:ext>
              </c:extLst>
            </c:dLbl>
            <c:dLbl>
              <c:idx val="1"/>
              <c:layout>
                <c:manualLayout>
                  <c:x val="-2.569593147751606E-2"/>
                  <c:y val="-3.1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3B-47CC-9701-CDC141B860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Feuil2!$A$92:$A$95</c:f>
              <c:strCache>
                <c:ptCount val="3"/>
                <c:pt idx="0">
                  <c:v>Femme</c:v>
                </c:pt>
                <c:pt idx="1">
                  <c:v>Homme</c:v>
                </c:pt>
                <c:pt idx="2">
                  <c:v>Non Spécifié</c:v>
                </c:pt>
              </c:strCache>
            </c:strRef>
          </c:cat>
          <c:val>
            <c:numRef>
              <c:f>Feuil2!$D$92:$D$95</c:f>
              <c:numCache>
                <c:formatCode>#,##0</c:formatCode>
                <c:ptCount val="3"/>
                <c:pt idx="0">
                  <c:v>598127</c:v>
                </c:pt>
                <c:pt idx="1">
                  <c:v>340333</c:v>
                </c:pt>
                <c:pt idx="2">
                  <c:v>357182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85A-4D18-AE41-7037DDFA2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429920"/>
        <c:axId val="1435432080"/>
      </c:lineChart>
      <c:catAx>
        <c:axId val="143542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432080"/>
        <c:crosses val="autoZero"/>
        <c:auto val="1"/>
        <c:lblAlgn val="ctr"/>
        <c:lblOffset val="100"/>
        <c:noMultiLvlLbl val="0"/>
      </c:catAx>
      <c:valAx>
        <c:axId val="143543208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43542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52771424137539"/>
          <c:y val="0.42089788385826771"/>
          <c:w val="0.15718950940901025"/>
          <c:h val="0.236329232283464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[Publicite_Cosmetiques_Data.xlsx]Feuil2!Tableau croisé dynamique24</c:name>
    <c:fmtId val="1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5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5"/>
            </a:solidFill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ln w="22225" cap="rnd">
            <a:solidFill>
              <a:schemeClr val="accent5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5"/>
            </a:solidFill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layout>
            <c:manualLayout>
              <c:x val="0"/>
              <c:y val="3.2407407407407364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ln w="22225" cap="rnd">
            <a:solidFill>
              <a:schemeClr val="accent5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5"/>
            </a:solidFill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layout>
            <c:manualLayout>
              <c:x val="0"/>
              <c:y val="-3.7037037037037035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ound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Feuil2!$B$54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Pt>
            <c:idx val="0"/>
            <c:marker>
              <c:symbol val="diamond"/>
              <c:size val="6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8C8-4B4F-9BAF-878C6C8FCAFA}"/>
              </c:ext>
            </c:extLst>
          </c:dPt>
          <c:dPt>
            <c:idx val="1"/>
            <c:marker>
              <c:symbol val="diamond"/>
              <c:size val="6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8C8-4B4F-9BAF-878C6C8FCAFA}"/>
              </c:ext>
            </c:extLst>
          </c:dPt>
          <c:dLbls>
            <c:dLbl>
              <c:idx val="0"/>
              <c:layout>
                <c:manualLayout>
                  <c:x val="0"/>
                  <c:y val="3.24074074074073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C8-4B4F-9BAF-878C6C8FCAFA}"/>
                </c:ext>
              </c:extLst>
            </c:dLbl>
            <c:dLbl>
              <c:idx val="1"/>
              <c:layout>
                <c:manualLayout>
                  <c:x val="0"/>
                  <c:y val="-3.70370370370370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C8-4B4F-9BAF-878C6C8FCAF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Feuil2!$A$55:$A$58</c:f>
              <c:strCache>
                <c:ptCount val="3"/>
                <c:pt idx="0">
                  <c:v>Facebook</c:v>
                </c:pt>
                <c:pt idx="1">
                  <c:v>Instagram</c:v>
                </c:pt>
                <c:pt idx="2">
                  <c:v>Twitter</c:v>
                </c:pt>
              </c:strCache>
            </c:strRef>
          </c:cat>
          <c:val>
            <c:numRef>
              <c:f>Feuil2!$B$55:$B$58</c:f>
              <c:numCache>
                <c:formatCode>#,##0</c:formatCode>
                <c:ptCount val="3"/>
                <c:pt idx="0">
                  <c:v>260.05</c:v>
                </c:pt>
                <c:pt idx="1">
                  <c:v>304.61</c:v>
                </c:pt>
                <c:pt idx="2">
                  <c:v>205.16000000000005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C8-4B4F-9BAF-878C6C8FC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214664"/>
        <c:axId val="883210704"/>
      </c:lineChart>
      <c:catAx>
        <c:axId val="883214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210704"/>
        <c:crosses val="autoZero"/>
        <c:auto val="1"/>
        <c:lblAlgn val="ctr"/>
        <c:lblOffset val="100"/>
        <c:noMultiLvlLbl val="0"/>
      </c:catAx>
      <c:valAx>
        <c:axId val="88321070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883214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14</xdr:row>
      <xdr:rowOff>12700</xdr:rowOff>
    </xdr:from>
    <xdr:to>
      <xdr:col>7</xdr:col>
      <xdr:colOff>741464</xdr:colOff>
      <xdr:row>28</xdr:row>
      <xdr:rowOff>177800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C3C3F48-B3BD-46B5-AB29-7F16EFE0A0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165100</xdr:colOff>
      <xdr:row>34</xdr:row>
      <xdr:rowOff>19050</xdr:rowOff>
    </xdr:from>
    <xdr:to>
      <xdr:col>7</xdr:col>
      <xdr:colOff>711200</xdr:colOff>
      <xdr:row>49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205A71E5-D924-4380-A9A0-AC4CF325F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571500</xdr:colOff>
      <xdr:row>54</xdr:row>
      <xdr:rowOff>171450</xdr:rowOff>
    </xdr:from>
    <xdr:to>
      <xdr:col>7</xdr:col>
      <xdr:colOff>215900</xdr:colOff>
      <xdr:row>56</xdr:row>
      <xdr:rowOff>152400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604EA94-22DB-C809-4C9E-FF749E6F7DA7}"/>
            </a:ext>
          </a:extLst>
        </xdr:cNvPr>
        <xdr:cNvSpPr/>
      </xdr:nvSpPr>
      <xdr:spPr>
        <a:xfrm>
          <a:off x="571500" y="10585450"/>
          <a:ext cx="4978400" cy="3492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La Moyenne</a:t>
          </a:r>
          <a:r>
            <a:rPr lang="en-US" sz="1400" b="1" baseline="0"/>
            <a:t> De Budget Pour Les Réseaux Sociaux</a:t>
          </a:r>
        </a:p>
        <a:p>
          <a:pPr algn="ctr"/>
          <a:endParaRPr lang="en-US" sz="1400"/>
        </a:p>
      </xdr:txBody>
    </xdr:sp>
    <xdr:clientData/>
  </xdr:twoCellAnchor>
  <xdr:twoCellAnchor>
    <xdr:from>
      <xdr:col>0</xdr:col>
      <xdr:colOff>609600</xdr:colOff>
      <xdr:row>32</xdr:row>
      <xdr:rowOff>82550</xdr:rowOff>
    </xdr:from>
    <xdr:to>
      <xdr:col>7</xdr:col>
      <xdr:colOff>95250</xdr:colOff>
      <xdr:row>34</xdr:row>
      <xdr:rowOff>38100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25C7C6F-B1B8-44CA-A38A-BF3FDF028834}"/>
            </a:ext>
          </a:extLst>
        </xdr:cNvPr>
        <xdr:cNvSpPr/>
      </xdr:nvSpPr>
      <xdr:spPr>
        <a:xfrm>
          <a:off x="609600" y="6445250"/>
          <a:ext cx="4819650" cy="3238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La moyenne de</a:t>
          </a:r>
          <a:r>
            <a:rPr lang="en-US" sz="1400" b="1" baseline="0"/>
            <a:t> ventes générées </a:t>
          </a:r>
          <a:r>
            <a:rPr lang="en-US" sz="1400" b="1"/>
            <a:t>pour Les réseaux</a:t>
          </a:r>
          <a:r>
            <a:rPr lang="en-US" sz="1400" b="1" baseline="0"/>
            <a:t> sociaux</a:t>
          </a:r>
        </a:p>
        <a:p>
          <a:pPr algn="ctr"/>
          <a:endParaRPr lang="en-US" sz="1800"/>
        </a:p>
      </xdr:txBody>
    </xdr:sp>
    <xdr:clientData/>
  </xdr:twoCellAnchor>
  <xdr:twoCellAnchor>
    <xdr:from>
      <xdr:col>1</xdr:col>
      <xdr:colOff>107950</xdr:colOff>
      <xdr:row>12</xdr:row>
      <xdr:rowOff>57150</xdr:rowOff>
    </xdr:from>
    <xdr:to>
      <xdr:col>7</xdr:col>
      <xdr:colOff>222250</xdr:colOff>
      <xdr:row>14</xdr:row>
      <xdr:rowOff>139700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C6AA6AA-9514-412F-B31A-FE1E479E00F1}"/>
            </a:ext>
          </a:extLst>
        </xdr:cNvPr>
        <xdr:cNvSpPr/>
      </xdr:nvSpPr>
      <xdr:spPr>
        <a:xfrm>
          <a:off x="869950" y="2736850"/>
          <a:ext cx="4686300" cy="4508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Total</a:t>
          </a:r>
          <a:r>
            <a:rPr lang="en-US" sz="1800" baseline="0"/>
            <a:t> de vues </a:t>
          </a:r>
          <a:r>
            <a:rPr lang="en-US" sz="1800"/>
            <a:t>pour Les réseaux</a:t>
          </a:r>
          <a:r>
            <a:rPr lang="en-US" sz="1800" baseline="0"/>
            <a:t> sociaux</a:t>
          </a:r>
        </a:p>
        <a:p>
          <a:pPr algn="ctr"/>
          <a:endParaRPr lang="en-US" sz="1800"/>
        </a:p>
      </xdr:txBody>
    </xdr:sp>
    <xdr:clientData/>
  </xdr:twoCellAnchor>
  <xdr:twoCellAnchor>
    <xdr:from>
      <xdr:col>0</xdr:col>
      <xdr:colOff>736600</xdr:colOff>
      <xdr:row>77</xdr:row>
      <xdr:rowOff>63500</xdr:rowOff>
    </xdr:from>
    <xdr:to>
      <xdr:col>7</xdr:col>
      <xdr:colOff>381000</xdr:colOff>
      <xdr:row>78</xdr:row>
      <xdr:rowOff>177800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0B8388E-CC37-4647-939E-173B08407295}"/>
            </a:ext>
          </a:extLst>
        </xdr:cNvPr>
        <xdr:cNvSpPr/>
      </xdr:nvSpPr>
      <xdr:spPr>
        <a:xfrm>
          <a:off x="736600" y="14712950"/>
          <a:ext cx="4978400" cy="2984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La</a:t>
          </a:r>
          <a:r>
            <a:rPr lang="en-US" sz="1400" b="1" baseline="0"/>
            <a:t> Somme De Roi Pour Les Réseaux Sociaux</a:t>
          </a:r>
        </a:p>
        <a:p>
          <a:pPr algn="ctr"/>
          <a:endParaRPr lang="en-US" sz="1400"/>
        </a:p>
      </xdr:txBody>
    </xdr:sp>
    <xdr:clientData/>
  </xdr:twoCellAnchor>
  <xdr:twoCellAnchor>
    <xdr:from>
      <xdr:col>1</xdr:col>
      <xdr:colOff>438150</xdr:colOff>
      <xdr:row>99</xdr:row>
      <xdr:rowOff>88900</xdr:rowOff>
    </xdr:from>
    <xdr:to>
      <xdr:col>8</xdr:col>
      <xdr:colOff>82550</xdr:colOff>
      <xdr:row>102</xdr:row>
      <xdr:rowOff>158750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FEE7CDB-BB60-4948-8EF4-0EE05D095142}"/>
            </a:ext>
          </a:extLst>
        </xdr:cNvPr>
        <xdr:cNvSpPr/>
      </xdr:nvSpPr>
      <xdr:spPr>
        <a:xfrm>
          <a:off x="1200150" y="18789650"/>
          <a:ext cx="4978400" cy="62230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La Moyenne De</a:t>
          </a:r>
          <a:r>
            <a:rPr lang="en-US" sz="1400" b="1" baseline="0"/>
            <a:t> Nombre De Clic Par Mois  P</a:t>
          </a:r>
          <a:r>
            <a:rPr lang="en-US" sz="1400" b="1"/>
            <a:t>our Les</a:t>
          </a:r>
          <a:r>
            <a:rPr lang="en-US" sz="1400" b="1" baseline="0"/>
            <a:t> </a:t>
          </a:r>
          <a:r>
            <a:rPr lang="en-US" sz="1400" b="1"/>
            <a:t>Réseaux</a:t>
          </a:r>
          <a:r>
            <a:rPr lang="en-US" sz="1400" b="1" baseline="0"/>
            <a:t> Sociaux Pour La Période De </a:t>
          </a:r>
          <a:r>
            <a:rPr lang="en-US" sz="1400" b="1" baseline="0">
              <a:solidFill>
                <a:srgbClr val="FF0000"/>
              </a:solidFill>
            </a:rPr>
            <a:t>Début </a:t>
          </a:r>
          <a:r>
            <a:rPr lang="en-US" sz="1400" b="1" baseline="0"/>
            <a:t> </a:t>
          </a:r>
        </a:p>
        <a:p>
          <a:pPr algn="ctr"/>
          <a:endParaRPr lang="en-US" sz="1400"/>
        </a:p>
      </xdr:txBody>
    </xdr:sp>
    <xdr:clientData/>
  </xdr:twoCellAnchor>
  <xdr:twoCellAnchor>
    <xdr:from>
      <xdr:col>1</xdr:col>
      <xdr:colOff>406400</xdr:colOff>
      <xdr:row>128</xdr:row>
      <xdr:rowOff>57150</xdr:rowOff>
    </xdr:from>
    <xdr:to>
      <xdr:col>8</xdr:col>
      <xdr:colOff>50800</xdr:colOff>
      <xdr:row>131</xdr:row>
      <xdr:rowOff>127000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65B7BDE-DBA8-4793-9691-D4CE0F3C5EA8}"/>
            </a:ext>
          </a:extLst>
        </xdr:cNvPr>
        <xdr:cNvSpPr/>
      </xdr:nvSpPr>
      <xdr:spPr>
        <a:xfrm>
          <a:off x="1168400" y="24098250"/>
          <a:ext cx="4978400" cy="62230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La Moyenne De</a:t>
          </a:r>
          <a:r>
            <a:rPr lang="en-US" sz="1400" b="1" baseline="0"/>
            <a:t> Nombre De Vues Par Mois  P</a:t>
          </a:r>
          <a:r>
            <a:rPr lang="en-US" sz="1400" b="1"/>
            <a:t>our Les</a:t>
          </a:r>
          <a:r>
            <a:rPr lang="en-US" sz="1400" b="1" baseline="0"/>
            <a:t> </a:t>
          </a:r>
          <a:r>
            <a:rPr lang="en-US" sz="1400" b="1"/>
            <a:t>Réseaux</a:t>
          </a:r>
          <a:r>
            <a:rPr lang="en-US" sz="1400" b="1" baseline="0"/>
            <a:t> Soci</a:t>
          </a:r>
          <a:r>
            <a:rPr lang="fr-FR" sz="1400" b="1" baseline="0"/>
            <a:t>aux</a:t>
          </a:r>
          <a:r>
            <a:rPr lang="en-US" sz="1400" b="1" baseline="0"/>
            <a:t> Pour La Période De Date De  </a:t>
          </a:r>
          <a:r>
            <a:rPr lang="en-US" sz="1400" b="1" baseline="0">
              <a:solidFill>
                <a:srgbClr val="FF0000"/>
              </a:solidFill>
            </a:rPr>
            <a:t>Début</a:t>
          </a:r>
        </a:p>
        <a:p>
          <a:pPr algn="ctr"/>
          <a:endParaRPr lang="en-US" sz="1400"/>
        </a:p>
      </xdr:txBody>
    </xdr:sp>
    <xdr:clientData/>
  </xdr:twoCellAnchor>
  <xdr:twoCellAnchor>
    <xdr:from>
      <xdr:col>2</xdr:col>
      <xdr:colOff>508000</xdr:colOff>
      <xdr:row>155</xdr:row>
      <xdr:rowOff>95250</xdr:rowOff>
    </xdr:from>
    <xdr:to>
      <xdr:col>8</xdr:col>
      <xdr:colOff>101600</xdr:colOff>
      <xdr:row>157</xdr:row>
      <xdr:rowOff>107950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894A767-9C0B-48A6-8010-F913125D24E5}"/>
            </a:ext>
          </a:extLst>
        </xdr:cNvPr>
        <xdr:cNvSpPr/>
      </xdr:nvSpPr>
      <xdr:spPr>
        <a:xfrm>
          <a:off x="2032000" y="29108400"/>
          <a:ext cx="4165600" cy="38100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400" b="1"/>
            <a:t>La Moyenne</a:t>
          </a:r>
          <a:r>
            <a:rPr lang="fr-FR" sz="1400" b="1" baseline="0"/>
            <a:t> De Ventes Générées Par Mois</a:t>
          </a:r>
          <a:endParaRPr lang="en-US" sz="1400" b="1"/>
        </a:p>
      </xdr:txBody>
    </xdr:sp>
    <xdr:clientData/>
  </xdr:twoCellAnchor>
  <xdr:twoCellAnchor editAs="oneCell">
    <xdr:from>
      <xdr:col>11</xdr:col>
      <xdr:colOff>0</xdr:colOff>
      <xdr:row>11</xdr:row>
      <xdr:rowOff>19050</xdr:rowOff>
    </xdr:from>
    <xdr:to>
      <xdr:col>13</xdr:col>
      <xdr:colOff>304800</xdr:colOff>
      <xdr:row>17</xdr:row>
      <xdr:rowOff>112014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Réseau Social 1">
              <a:extLst>
                <a:ext uri="{FF2B5EF4-FFF2-40B4-BE49-F238E27FC236}">
                  <a16:creationId xmlns:a16="http://schemas.microsoft.com/office/drawing/2014/main" id="{9AD3AE3B-9D2E-490D-853E-622AE2E751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éseau Socia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00" y="2514600"/>
              <a:ext cx="1828800" cy="11978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82550</xdr:colOff>
      <xdr:row>11</xdr:row>
      <xdr:rowOff>12700</xdr:rowOff>
    </xdr:from>
    <xdr:to>
      <xdr:col>10</xdr:col>
      <xdr:colOff>734303</xdr:colOff>
      <xdr:row>17</xdr:row>
      <xdr:rowOff>102275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5" name="Segmentation du Public - Âge 1">
              <a:extLst>
                <a:ext uri="{FF2B5EF4-FFF2-40B4-BE49-F238E27FC236}">
                  <a16:creationId xmlns:a16="http://schemas.microsoft.com/office/drawing/2014/main" id="{9D79EEFD-5385-4506-85F8-BDD9A1FD10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gmentation du Public - Âg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8550" y="2508250"/>
              <a:ext cx="2175753" cy="1194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95250</xdr:colOff>
      <xdr:row>17</xdr:row>
      <xdr:rowOff>165100</xdr:rowOff>
    </xdr:from>
    <xdr:to>
      <xdr:col>10</xdr:col>
      <xdr:colOff>400050</xdr:colOff>
      <xdr:row>24</xdr:row>
      <xdr:rowOff>53638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6" name="Segmentation du Public - Sexe 1">
              <a:extLst>
                <a:ext uri="{FF2B5EF4-FFF2-40B4-BE49-F238E27FC236}">
                  <a16:creationId xmlns:a16="http://schemas.microsoft.com/office/drawing/2014/main" id="{2375B4AF-F152-442C-A5DE-78B2059F13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gmentation du Public - Sex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1250" y="3765550"/>
              <a:ext cx="1828800" cy="1177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419100</xdr:colOff>
      <xdr:row>17</xdr:row>
      <xdr:rowOff>158751</xdr:rowOff>
    </xdr:from>
    <xdr:to>
      <xdr:col>12</xdr:col>
      <xdr:colOff>723900</xdr:colOff>
      <xdr:row>24</xdr:row>
      <xdr:rowOff>50801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8" name="Segmentation du Public - Intérêts 1">
              <a:extLst>
                <a:ext uri="{FF2B5EF4-FFF2-40B4-BE49-F238E27FC236}">
                  <a16:creationId xmlns:a16="http://schemas.microsoft.com/office/drawing/2014/main" id="{AE6FD022-0169-438F-B402-EC5ED881E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gmentation du Public - Intérêt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39100" y="3759201"/>
              <a:ext cx="1828800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88900</xdr:colOff>
      <xdr:row>25</xdr:row>
      <xdr:rowOff>12700</xdr:rowOff>
    </xdr:from>
    <xdr:to>
      <xdr:col>11</xdr:col>
      <xdr:colOff>150915</xdr:colOff>
      <xdr:row>33</xdr:row>
      <xdr:rowOff>2540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9" name="Mois (Date de Début) 1">
              <a:extLst>
                <a:ext uri="{FF2B5EF4-FFF2-40B4-BE49-F238E27FC236}">
                  <a16:creationId xmlns:a16="http://schemas.microsoft.com/office/drawing/2014/main" id="{1E266D10-E409-4437-99BC-A43B1DEE6D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 (Date de Début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4900" y="5086350"/>
              <a:ext cx="2348015" cy="1463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0</xdr:col>
      <xdr:colOff>190500</xdr:colOff>
      <xdr:row>56</xdr:row>
      <xdr:rowOff>165100</xdr:rowOff>
    </xdr:from>
    <xdr:to>
      <xdr:col>8</xdr:col>
      <xdr:colOff>0</xdr:colOff>
      <xdr:row>71</xdr:row>
      <xdr:rowOff>146050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1BF45DA-BA23-414A-A9F2-A55BBBB50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323850</xdr:colOff>
      <xdr:row>78</xdr:row>
      <xdr:rowOff>158750</xdr:rowOff>
    </xdr:from>
    <xdr:to>
      <xdr:col>8</xdr:col>
      <xdr:colOff>63500</xdr:colOff>
      <xdr:row>93</xdr:row>
      <xdr:rowOff>139700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81B572F-2ACE-46A3-9D4E-273C5C3BA2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102</xdr:row>
      <xdr:rowOff>69851</xdr:rowOff>
    </xdr:from>
    <xdr:to>
      <xdr:col>10</xdr:col>
      <xdr:colOff>285750</xdr:colOff>
      <xdr:row>122</xdr:row>
      <xdr:rowOff>101600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9502BA3-8C0C-49BA-A9F8-BB1825AF3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215900</xdr:colOff>
      <xdr:row>131</xdr:row>
      <xdr:rowOff>114300</xdr:rowOff>
    </xdr:from>
    <xdr:to>
      <xdr:col>11</xdr:col>
      <xdr:colOff>0</xdr:colOff>
      <xdr:row>153</xdr:row>
      <xdr:rowOff>38100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65C2E24D-564F-49EC-A2B1-14F9DB3EE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114300</xdr:colOff>
      <xdr:row>157</xdr:row>
      <xdr:rowOff>120650</xdr:rowOff>
    </xdr:from>
    <xdr:to>
      <xdr:col>10</xdr:col>
      <xdr:colOff>565150</xdr:colOff>
      <xdr:row>177</xdr:row>
      <xdr:rowOff>88900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8E826C5-F58B-4BD7-9D5B-A79BE6209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82550</xdr:colOff>
      <xdr:row>188</xdr:row>
      <xdr:rowOff>0</xdr:rowOff>
    </xdr:from>
    <xdr:to>
      <xdr:col>9</xdr:col>
      <xdr:colOff>63500</xdr:colOff>
      <xdr:row>206</xdr:row>
      <xdr:rowOff>25400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F65D0FBA-E837-4166-92A9-BF9F746ED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412750</xdr:colOff>
      <xdr:row>186</xdr:row>
      <xdr:rowOff>44450</xdr:rowOff>
    </xdr:from>
    <xdr:to>
      <xdr:col>7</xdr:col>
      <xdr:colOff>6350</xdr:colOff>
      <xdr:row>188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6CFDF4D-AADF-413B-BE36-0877C45F171E}"/>
            </a:ext>
          </a:extLst>
        </xdr:cNvPr>
        <xdr:cNvSpPr/>
      </xdr:nvSpPr>
      <xdr:spPr>
        <a:xfrm>
          <a:off x="1174750" y="34766250"/>
          <a:ext cx="4165600" cy="38100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400" b="1"/>
            <a:t>La Somme</a:t>
          </a:r>
          <a:r>
            <a:rPr lang="fr-FR" sz="1400" b="1" baseline="0"/>
            <a:t> De Nombre De Vues Par l'Âge</a:t>
          </a:r>
          <a:endParaRPr lang="en-US" sz="1400" b="1"/>
        </a:p>
      </xdr:txBody>
    </xdr:sp>
    <xdr:clientData/>
  </xdr:twoCellAnchor>
  <xdr:twoCellAnchor>
    <xdr:from>
      <xdr:col>0</xdr:col>
      <xdr:colOff>50800</xdr:colOff>
      <xdr:row>210</xdr:row>
      <xdr:rowOff>0</xdr:rowOff>
    </xdr:from>
    <xdr:to>
      <xdr:col>9</xdr:col>
      <xdr:colOff>546100</xdr:colOff>
      <xdr:row>228</xdr:row>
      <xdr:rowOff>133350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E2E4D04A-B597-4714-BE7B-17F7CB1916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222250</xdr:colOff>
      <xdr:row>207</xdr:row>
      <xdr:rowOff>57150</xdr:rowOff>
    </xdr:from>
    <xdr:to>
      <xdr:col>6</xdr:col>
      <xdr:colOff>577850</xdr:colOff>
      <xdr:row>210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A06ED16-D441-452B-9BD7-B3A412B02A41}"/>
            </a:ext>
          </a:extLst>
        </xdr:cNvPr>
        <xdr:cNvSpPr/>
      </xdr:nvSpPr>
      <xdr:spPr>
        <a:xfrm>
          <a:off x="984250" y="38646100"/>
          <a:ext cx="4165600" cy="5524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400" b="1"/>
            <a:t>La Somme</a:t>
          </a:r>
          <a:r>
            <a:rPr lang="fr-FR" sz="1400" b="1" baseline="0"/>
            <a:t> De Nombre De Vues Selon l'Intérêt Pour Les Réseaux Sociaux</a:t>
          </a:r>
          <a:endParaRPr lang="en-US" sz="1400" b="1"/>
        </a:p>
      </xdr:txBody>
    </xdr:sp>
    <xdr:clientData/>
  </xdr:twoCellAnchor>
  <xdr:twoCellAnchor>
    <xdr:from>
      <xdr:col>0</xdr:col>
      <xdr:colOff>88900</xdr:colOff>
      <xdr:row>237</xdr:row>
      <xdr:rowOff>0</xdr:rowOff>
    </xdr:from>
    <xdr:to>
      <xdr:col>10</xdr:col>
      <xdr:colOff>19050</xdr:colOff>
      <xdr:row>254</xdr:row>
      <xdr:rowOff>27832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6C9E7720-B073-404A-BB33-F0AD34AC1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50800</xdr:colOff>
      <xdr:row>235</xdr:row>
      <xdr:rowOff>25400</xdr:rowOff>
    </xdr:from>
    <xdr:to>
      <xdr:col>7</xdr:col>
      <xdr:colOff>406400</xdr:colOff>
      <xdr:row>237</xdr:row>
      <xdr:rowOff>6350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C5BC4BB-8B2D-4D51-9E52-6533048345DC}"/>
            </a:ext>
          </a:extLst>
        </xdr:cNvPr>
        <xdr:cNvSpPr/>
      </xdr:nvSpPr>
      <xdr:spPr>
        <a:xfrm>
          <a:off x="1574800" y="43770550"/>
          <a:ext cx="4165600" cy="3492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400" b="1"/>
            <a:t>La Somme</a:t>
          </a:r>
          <a:r>
            <a:rPr lang="fr-FR" sz="1400" b="1" baseline="0"/>
            <a:t> De Ventes Générées Selon l'Intérêtt  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292100</xdr:colOff>
      <xdr:row>4</xdr:row>
      <xdr:rowOff>82550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9B0D0CB-A14A-4CCB-BFE9-7B8E19AE66B6}"/>
            </a:ext>
          </a:extLst>
        </xdr:cNvPr>
        <xdr:cNvSpPr/>
      </xdr:nvSpPr>
      <xdr:spPr>
        <a:xfrm>
          <a:off x="0" y="0"/>
          <a:ext cx="10198100" cy="8191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>
              <a:latin typeface="Algerian" panose="04020705040A02060702" pitchFamily="82" charset="0"/>
            </a:rPr>
            <a:t>Tableau</a:t>
          </a:r>
          <a:r>
            <a:rPr lang="en-US" sz="3200" baseline="0">
              <a:latin typeface="Algerian" panose="04020705040A02060702" pitchFamily="82" charset="0"/>
            </a:rPr>
            <a:t> De Bord F2</a:t>
          </a:r>
        </a:p>
        <a:p>
          <a:pPr algn="ctr"/>
          <a:endParaRPr lang="en-US" sz="1800"/>
        </a:p>
      </xdr:txBody>
    </xdr:sp>
    <xdr:clientData/>
  </xdr:twoCellAnchor>
  <xdr:twoCellAnchor>
    <xdr:from>
      <xdr:col>0</xdr:col>
      <xdr:colOff>139700</xdr:colOff>
      <xdr:row>10</xdr:row>
      <xdr:rowOff>82550</xdr:rowOff>
    </xdr:from>
    <xdr:to>
      <xdr:col>9</xdr:col>
      <xdr:colOff>736600</xdr:colOff>
      <xdr:row>36</xdr:row>
      <xdr:rowOff>69850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9FB4F4E-178D-4969-A9B8-3D7E0CBCB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8</xdr:row>
      <xdr:rowOff>38100</xdr:rowOff>
    </xdr:from>
    <xdr:to>
      <xdr:col>9</xdr:col>
      <xdr:colOff>514350</xdr:colOff>
      <xdr:row>10</xdr:row>
      <xdr:rowOff>69850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911F721-60E0-4756-A313-766E0B4EB71C}"/>
            </a:ext>
          </a:extLst>
        </xdr:cNvPr>
        <xdr:cNvSpPr/>
      </xdr:nvSpPr>
      <xdr:spPr>
        <a:xfrm>
          <a:off x="781050" y="1511300"/>
          <a:ext cx="6591300" cy="4000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La</a:t>
          </a:r>
          <a:r>
            <a:rPr lang="en-US" sz="1800" baseline="0"/>
            <a:t> </a:t>
          </a:r>
          <a:r>
            <a:rPr lang="en-US" sz="1800"/>
            <a:t>Somme De Nombre</a:t>
          </a:r>
          <a:r>
            <a:rPr lang="en-US" sz="1800" baseline="0"/>
            <a:t> De Vues Pour la Catégorie De Date de </a:t>
          </a:r>
          <a:r>
            <a:rPr lang="en-US" sz="1800" baseline="0">
              <a:solidFill>
                <a:srgbClr val="C00000"/>
              </a:solidFill>
            </a:rPr>
            <a:t>Fin</a:t>
          </a:r>
        </a:p>
        <a:p>
          <a:pPr algn="ctr"/>
          <a:endParaRPr lang="en-US" sz="1800"/>
        </a:p>
      </xdr:txBody>
    </xdr:sp>
    <xdr:clientData/>
  </xdr:twoCellAnchor>
  <xdr:twoCellAnchor>
    <xdr:from>
      <xdr:col>0</xdr:col>
      <xdr:colOff>133350</xdr:colOff>
      <xdr:row>42</xdr:row>
      <xdr:rowOff>158750</xdr:rowOff>
    </xdr:from>
    <xdr:to>
      <xdr:col>9</xdr:col>
      <xdr:colOff>628650</xdr:colOff>
      <xdr:row>62</xdr:row>
      <xdr:rowOff>69850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B8B58DE-1900-4C0D-863E-8E046F796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450850</xdr:colOff>
      <xdr:row>41</xdr:row>
      <xdr:rowOff>6350</xdr:rowOff>
    </xdr:from>
    <xdr:to>
      <xdr:col>9</xdr:col>
      <xdr:colOff>184150</xdr:colOff>
      <xdr:row>43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99EA75A-B5EF-42C6-9516-C1A454BFA7AF}"/>
            </a:ext>
          </a:extLst>
        </xdr:cNvPr>
        <xdr:cNvSpPr/>
      </xdr:nvSpPr>
      <xdr:spPr>
        <a:xfrm>
          <a:off x="450850" y="7556500"/>
          <a:ext cx="6591300" cy="4000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La</a:t>
          </a:r>
          <a:r>
            <a:rPr lang="en-US" sz="1800" baseline="0"/>
            <a:t> </a:t>
          </a:r>
          <a:r>
            <a:rPr lang="en-US" sz="1800"/>
            <a:t>Somme De Nombre</a:t>
          </a:r>
          <a:r>
            <a:rPr lang="en-US" sz="1800" baseline="0"/>
            <a:t> De Clics pour la Carégorie De Date de </a:t>
          </a:r>
          <a:r>
            <a:rPr lang="en-US" sz="1800" baseline="0">
              <a:solidFill>
                <a:srgbClr val="C00000"/>
              </a:solidFill>
            </a:rPr>
            <a:t>Fin</a:t>
          </a:r>
        </a:p>
        <a:p>
          <a:pPr algn="ctr"/>
          <a:endParaRPr lang="en-US" sz="1800"/>
        </a:p>
      </xdr:txBody>
    </xdr:sp>
    <xdr:clientData/>
  </xdr:twoCellAnchor>
  <xdr:twoCellAnchor>
    <xdr:from>
      <xdr:col>0</xdr:col>
      <xdr:colOff>165100</xdr:colOff>
      <xdr:row>69</xdr:row>
      <xdr:rowOff>50800</xdr:rowOff>
    </xdr:from>
    <xdr:to>
      <xdr:col>11</xdr:col>
      <xdr:colOff>171450</xdr:colOff>
      <xdr:row>88</xdr:row>
      <xdr:rowOff>133350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C0CEAF0C-E248-442E-8C13-9BA1D92B7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711200</xdr:colOff>
      <xdr:row>66</xdr:row>
      <xdr:rowOff>107950</xdr:rowOff>
    </xdr:from>
    <xdr:to>
      <xdr:col>10</xdr:col>
      <xdr:colOff>0</xdr:colOff>
      <xdr:row>69</xdr:row>
      <xdr:rowOff>44450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2B64C50-1C52-4851-97CF-0DC380082D72}"/>
            </a:ext>
          </a:extLst>
        </xdr:cNvPr>
        <xdr:cNvSpPr/>
      </xdr:nvSpPr>
      <xdr:spPr>
        <a:xfrm>
          <a:off x="2235200" y="12261850"/>
          <a:ext cx="5384800" cy="4889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La</a:t>
          </a:r>
          <a:r>
            <a:rPr lang="en-US" sz="1400" baseline="0"/>
            <a:t> </a:t>
          </a:r>
          <a:r>
            <a:rPr lang="en-US" sz="1400"/>
            <a:t>Somme De Ventes</a:t>
          </a:r>
          <a:r>
            <a:rPr lang="en-US" sz="1400" baseline="0"/>
            <a:t> Générées Par mois Pour </a:t>
          </a:r>
        </a:p>
        <a:p>
          <a:pPr algn="ctr"/>
          <a:r>
            <a:rPr lang="en-US" sz="1400" baseline="0"/>
            <a:t>la Carégorie De Date De </a:t>
          </a:r>
          <a:r>
            <a:rPr lang="en-US" sz="1400" baseline="0">
              <a:solidFill>
                <a:srgbClr val="C00000"/>
              </a:solidFill>
            </a:rPr>
            <a:t>Fin</a:t>
          </a:r>
          <a:r>
            <a:rPr lang="en-US" sz="1400" baseline="0"/>
            <a:t> </a:t>
          </a:r>
        </a:p>
        <a:p>
          <a:pPr algn="ctr"/>
          <a:endParaRPr lang="en-US" sz="1800" baseline="0"/>
        </a:p>
        <a:p>
          <a:pPr algn="ctr"/>
          <a:endParaRPr lang="en-US" sz="1800"/>
        </a:p>
      </xdr:txBody>
    </xdr:sp>
    <xdr:clientData/>
  </xdr:twoCellAnchor>
  <xdr:twoCellAnchor>
    <xdr:from>
      <xdr:col>0</xdr:col>
      <xdr:colOff>381000</xdr:colOff>
      <xdr:row>101</xdr:row>
      <xdr:rowOff>101600</xdr:rowOff>
    </xdr:from>
    <xdr:to>
      <xdr:col>9</xdr:col>
      <xdr:colOff>196850</xdr:colOff>
      <xdr:row>116</xdr:row>
      <xdr:rowOff>120650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69F9A6A4-FEEA-4496-96BD-B6EE2D7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247650</xdr:colOff>
      <xdr:row>97</xdr:row>
      <xdr:rowOff>146050</xdr:rowOff>
    </xdr:from>
    <xdr:to>
      <xdr:col>8</xdr:col>
      <xdr:colOff>298450</xdr:colOff>
      <xdr:row>101</xdr:row>
      <xdr:rowOff>114300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C3B738B-44C3-4B97-9588-AA80EF566734}"/>
            </a:ext>
          </a:extLst>
        </xdr:cNvPr>
        <xdr:cNvSpPr/>
      </xdr:nvSpPr>
      <xdr:spPr>
        <a:xfrm>
          <a:off x="1009650" y="18008600"/>
          <a:ext cx="5384800" cy="7048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La</a:t>
          </a:r>
          <a:r>
            <a:rPr lang="en-US" sz="1800" baseline="0"/>
            <a:t> </a:t>
          </a:r>
          <a:r>
            <a:rPr lang="en-US" sz="1800"/>
            <a:t>Somme De Taux</a:t>
          </a:r>
          <a:r>
            <a:rPr lang="en-US" sz="1800" baseline="0"/>
            <a:t> De Conversion Pour Les Réseaux Sociaux</a:t>
          </a:r>
        </a:p>
        <a:p>
          <a:pPr algn="ctr"/>
          <a:endParaRPr lang="en-US" sz="1800"/>
        </a:p>
      </xdr:txBody>
    </xdr:sp>
    <xdr:clientData/>
  </xdr:twoCellAnchor>
  <xdr:twoCellAnchor>
    <xdr:from>
      <xdr:col>0</xdr:col>
      <xdr:colOff>279400</xdr:colOff>
      <xdr:row>124</xdr:row>
      <xdr:rowOff>114300</xdr:rowOff>
    </xdr:from>
    <xdr:to>
      <xdr:col>9</xdr:col>
      <xdr:colOff>635000</xdr:colOff>
      <xdr:row>141</xdr:row>
      <xdr:rowOff>165100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584C8A93-8382-4B7B-AE5D-11CB999EB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355600</xdr:colOff>
      <xdr:row>121</xdr:row>
      <xdr:rowOff>38100</xdr:rowOff>
    </xdr:from>
    <xdr:to>
      <xdr:col>8</xdr:col>
      <xdr:colOff>406400</xdr:colOff>
      <xdr:row>125</xdr:row>
      <xdr:rowOff>6350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6FEB9A6-9F47-43C0-BAA2-A5F9D54C9601}"/>
            </a:ext>
          </a:extLst>
        </xdr:cNvPr>
        <xdr:cNvSpPr/>
      </xdr:nvSpPr>
      <xdr:spPr>
        <a:xfrm>
          <a:off x="1117600" y="22320250"/>
          <a:ext cx="5384800" cy="7048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La</a:t>
          </a:r>
          <a:r>
            <a:rPr lang="en-US" sz="1800" baseline="0"/>
            <a:t> </a:t>
          </a:r>
          <a:r>
            <a:rPr lang="en-US" sz="1800"/>
            <a:t>Somme De Nombre</a:t>
          </a:r>
          <a:r>
            <a:rPr lang="en-US" sz="1800" baseline="0"/>
            <a:t> De Clic Selon L</a:t>
          </a:r>
          <a:r>
            <a:rPr lang="fr-FR" sz="18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fr-FR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Âge</a:t>
          </a:r>
          <a:r>
            <a:rPr lang="en-US" sz="1800" baseline="0"/>
            <a:t> 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Pour Les Réseaux Sociaux</a:t>
          </a:r>
          <a:endParaRPr lang="en-US" sz="1800" baseline="0"/>
        </a:p>
        <a:p>
          <a:pPr algn="ctr"/>
          <a:endParaRPr lang="en-US" sz="1800"/>
        </a:p>
      </xdr:txBody>
    </xdr:sp>
    <xdr:clientData/>
  </xdr:twoCellAnchor>
  <xdr:twoCellAnchor>
    <xdr:from>
      <xdr:col>0</xdr:col>
      <xdr:colOff>279400</xdr:colOff>
      <xdr:row>148</xdr:row>
      <xdr:rowOff>152400</xdr:rowOff>
    </xdr:from>
    <xdr:to>
      <xdr:col>9</xdr:col>
      <xdr:colOff>552450</xdr:colOff>
      <xdr:row>167</xdr:row>
      <xdr:rowOff>177800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683C099A-6D42-4AA9-80C3-05EBF96F8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190500</xdr:colOff>
      <xdr:row>145</xdr:row>
      <xdr:rowOff>6350</xdr:rowOff>
    </xdr:from>
    <xdr:to>
      <xdr:col>8</xdr:col>
      <xdr:colOff>241300</xdr:colOff>
      <xdr:row>148</xdr:row>
      <xdr:rowOff>158750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D7A6373-15B9-4674-B31B-4E15D189A42A}"/>
            </a:ext>
          </a:extLst>
        </xdr:cNvPr>
        <xdr:cNvSpPr/>
      </xdr:nvSpPr>
      <xdr:spPr>
        <a:xfrm>
          <a:off x="952500" y="26708100"/>
          <a:ext cx="5384800" cy="7048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La</a:t>
          </a:r>
          <a:r>
            <a:rPr lang="en-US" sz="1800" baseline="0"/>
            <a:t> </a:t>
          </a:r>
          <a:r>
            <a:rPr lang="en-US" sz="1800"/>
            <a:t>Somme De Nombre</a:t>
          </a:r>
          <a:r>
            <a:rPr lang="en-US" sz="1800" baseline="0"/>
            <a:t> De Clic Selon L</a:t>
          </a:r>
          <a:r>
            <a:rPr lang="fr-FR" sz="18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fr-FR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Intérêt 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Pour Les Réseaux Sociaux</a:t>
          </a:r>
          <a:endParaRPr lang="en-US" sz="1800"/>
        </a:p>
      </xdr:txBody>
    </xdr:sp>
    <xdr:clientData/>
  </xdr:twoCellAnchor>
  <xdr:twoCellAnchor>
    <xdr:from>
      <xdr:col>0</xdr:col>
      <xdr:colOff>292100</xdr:colOff>
      <xdr:row>172</xdr:row>
      <xdr:rowOff>177800</xdr:rowOff>
    </xdr:from>
    <xdr:to>
      <xdr:col>10</xdr:col>
      <xdr:colOff>295275</xdr:colOff>
      <xdr:row>191</xdr:row>
      <xdr:rowOff>76200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32126DFB-1CFA-4EE4-BD78-D63D2950D1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444500</xdr:colOff>
      <xdr:row>169</xdr:row>
      <xdr:rowOff>25400</xdr:rowOff>
    </xdr:from>
    <xdr:to>
      <xdr:col>8</xdr:col>
      <xdr:colOff>495300</xdr:colOff>
      <xdr:row>172</xdr:row>
      <xdr:rowOff>177800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0C92B02-381F-4766-88F4-EB0E70316163}"/>
            </a:ext>
          </a:extLst>
        </xdr:cNvPr>
        <xdr:cNvSpPr/>
      </xdr:nvSpPr>
      <xdr:spPr>
        <a:xfrm>
          <a:off x="1206500" y="31146750"/>
          <a:ext cx="5384800" cy="7048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La</a:t>
          </a:r>
          <a:r>
            <a:rPr lang="en-US" sz="1800" baseline="0"/>
            <a:t> </a:t>
          </a:r>
          <a:r>
            <a:rPr lang="en-US" sz="1800"/>
            <a:t>Somme De Nombre</a:t>
          </a:r>
          <a:r>
            <a:rPr lang="en-US" sz="1800" baseline="0"/>
            <a:t> De Clic Selon L</a:t>
          </a:r>
          <a:r>
            <a:rPr lang="fr-FR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 Sexe</a:t>
          </a:r>
          <a:r>
            <a:rPr lang="en-US" sz="1800" baseline="0"/>
            <a:t> 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Pour Les Réseaux Sociaux</a:t>
          </a:r>
          <a:endParaRPr lang="en-US" sz="1800"/>
        </a:p>
      </xdr:txBody>
    </xdr:sp>
    <xdr:clientData/>
  </xdr:twoCellAnchor>
  <xdr:twoCellAnchor>
    <xdr:from>
      <xdr:col>0</xdr:col>
      <xdr:colOff>355600</xdr:colOff>
      <xdr:row>196</xdr:row>
      <xdr:rowOff>165100</xdr:rowOff>
    </xdr:from>
    <xdr:to>
      <xdr:col>10</xdr:col>
      <xdr:colOff>146050</xdr:colOff>
      <xdr:row>218</xdr:row>
      <xdr:rowOff>177800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456AD9C4-8126-4319-B4F1-DE4B395C6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450850</xdr:colOff>
      <xdr:row>193</xdr:row>
      <xdr:rowOff>127000</xdr:rowOff>
    </xdr:from>
    <xdr:to>
      <xdr:col>8</xdr:col>
      <xdr:colOff>501650</xdr:colOff>
      <xdr:row>197</xdr:row>
      <xdr:rowOff>95250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58AF03B-8906-4E01-86A2-C5A55CABB63C}"/>
            </a:ext>
          </a:extLst>
        </xdr:cNvPr>
        <xdr:cNvSpPr/>
      </xdr:nvSpPr>
      <xdr:spPr>
        <a:xfrm>
          <a:off x="1212850" y="35667950"/>
          <a:ext cx="5384800" cy="7048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La</a:t>
          </a:r>
          <a:r>
            <a:rPr lang="en-US" sz="1800" baseline="0"/>
            <a:t> </a:t>
          </a:r>
          <a:r>
            <a:rPr lang="en-US" sz="1800"/>
            <a:t>Somme De Nombre</a:t>
          </a:r>
          <a:r>
            <a:rPr lang="en-US" sz="1800" baseline="0"/>
            <a:t> De Vues Selon L</a:t>
          </a:r>
          <a:r>
            <a:rPr lang="fr-FR" sz="18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 Sexe</a:t>
          </a:r>
          <a:r>
            <a:rPr lang="en-US" sz="1800" baseline="0"/>
            <a:t> 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Pour Les Réseaux Sociaux</a:t>
          </a:r>
          <a:endParaRPr lang="en-US" sz="1800"/>
        </a:p>
      </xdr:txBody>
    </xdr:sp>
    <xdr:clientData/>
  </xdr:twoCellAnchor>
  <xdr:twoCellAnchor editAs="oneCell">
    <xdr:from>
      <xdr:col>10</xdr:col>
      <xdr:colOff>349250</xdr:colOff>
      <xdr:row>9</xdr:row>
      <xdr:rowOff>38100</xdr:rowOff>
    </xdr:from>
    <xdr:to>
      <xdr:col>12</xdr:col>
      <xdr:colOff>654050</xdr:colOff>
      <xdr:row>16</xdr:row>
      <xdr:rowOff>63499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Réseau Social 2">
              <a:extLst>
                <a:ext uri="{FF2B5EF4-FFF2-40B4-BE49-F238E27FC236}">
                  <a16:creationId xmlns:a16="http://schemas.microsoft.com/office/drawing/2014/main" id="{B405982C-359F-4128-8C9F-4D5692BF6A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éseau Social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69250" y="1695450"/>
              <a:ext cx="1828800" cy="13144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69850</xdr:colOff>
      <xdr:row>9</xdr:row>
      <xdr:rowOff>57151</xdr:rowOff>
    </xdr:from>
    <xdr:to>
      <xdr:col>15</xdr:col>
      <xdr:colOff>374650</xdr:colOff>
      <xdr:row>16</xdr:row>
      <xdr:rowOff>44451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9" name="Segmentation du Public - Âge 2">
              <a:extLst>
                <a:ext uri="{FF2B5EF4-FFF2-40B4-BE49-F238E27FC236}">
                  <a16:creationId xmlns:a16="http://schemas.microsoft.com/office/drawing/2014/main" id="{3ED16BFD-F665-44CD-A2A1-E3B92FC9F7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gmentation du Public - Âg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75850" y="1714501"/>
              <a:ext cx="1828800" cy="1276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666750</xdr:colOff>
      <xdr:row>17</xdr:row>
      <xdr:rowOff>31751</xdr:rowOff>
    </xdr:from>
    <xdr:to>
      <xdr:col>16</xdr:col>
      <xdr:colOff>209550</xdr:colOff>
      <xdr:row>23</xdr:row>
      <xdr:rowOff>152401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0" name="Segmentation du Public - Sexe 2">
              <a:extLst>
                <a:ext uri="{FF2B5EF4-FFF2-40B4-BE49-F238E27FC236}">
                  <a16:creationId xmlns:a16="http://schemas.microsoft.com/office/drawing/2014/main" id="{A12A630C-65A9-4E03-AC7B-AB6133B016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gmentation du Public - Sex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72750" y="3162301"/>
              <a:ext cx="1828800" cy="1225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323850</xdr:colOff>
      <xdr:row>26</xdr:row>
      <xdr:rowOff>25401</xdr:rowOff>
    </xdr:from>
    <xdr:to>
      <xdr:col>13</xdr:col>
      <xdr:colOff>482600</xdr:colOff>
      <xdr:row>31</xdr:row>
      <xdr:rowOff>139701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Segmentation du Public - Intérêts 2">
              <a:extLst>
                <a:ext uri="{FF2B5EF4-FFF2-40B4-BE49-F238E27FC236}">
                  <a16:creationId xmlns:a16="http://schemas.microsoft.com/office/drawing/2014/main" id="{5D0D2AA9-6CDA-497A-A70B-3CE29214DA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gmentation du Public - Intérêts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43850" y="4813301"/>
              <a:ext cx="2444750" cy="1035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336550</xdr:colOff>
      <xdr:row>16</xdr:row>
      <xdr:rowOff>171450</xdr:rowOff>
    </xdr:from>
    <xdr:to>
      <xdr:col>13</xdr:col>
      <xdr:colOff>336550</xdr:colOff>
      <xdr:row>25</xdr:row>
      <xdr:rowOff>69849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3" name="Mois (Date de Fin) 1">
              <a:extLst>
                <a:ext uri="{FF2B5EF4-FFF2-40B4-BE49-F238E27FC236}">
                  <a16:creationId xmlns:a16="http://schemas.microsoft.com/office/drawing/2014/main" id="{5489C10A-941E-4273-AD2F-C2C8743F8A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 (Date de Fin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56550" y="3117850"/>
              <a:ext cx="2286000" cy="1555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0</xdr:col>
      <xdr:colOff>495300</xdr:colOff>
      <xdr:row>227</xdr:row>
      <xdr:rowOff>0</xdr:rowOff>
    </xdr:from>
    <xdr:to>
      <xdr:col>8</xdr:col>
      <xdr:colOff>0</xdr:colOff>
      <xdr:row>241</xdr:row>
      <xdr:rowOff>165100</xdr:rowOff>
    </xdr:to>
    <xdr:graphicFrame macro="">
      <xdr:nvGraphicFramePr>
        <xdr:cNvPr id="34" name="Graphique 33">
          <a:extLst>
            <a:ext uri="{FF2B5EF4-FFF2-40B4-BE49-F238E27FC236}">
              <a16:creationId xmlns:a16="http://schemas.microsoft.com/office/drawing/2014/main" id="{F0B92028-0ACD-4539-BE8C-C6E603DFF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742950</xdr:colOff>
      <xdr:row>225</xdr:row>
      <xdr:rowOff>82550</xdr:rowOff>
    </xdr:from>
    <xdr:to>
      <xdr:col>6</xdr:col>
      <xdr:colOff>298450</xdr:colOff>
      <xdr:row>227</xdr:row>
      <xdr:rowOff>69850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423E6CB-AB3A-4D65-B8A4-1425E7EDA43D}"/>
            </a:ext>
          </a:extLst>
        </xdr:cNvPr>
        <xdr:cNvSpPr/>
      </xdr:nvSpPr>
      <xdr:spPr>
        <a:xfrm>
          <a:off x="1504950" y="41516300"/>
          <a:ext cx="3365500" cy="35560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La</a:t>
          </a:r>
          <a:r>
            <a:rPr lang="en-US" sz="1800" baseline="0"/>
            <a:t> </a:t>
          </a:r>
          <a:r>
            <a:rPr lang="en-US" sz="1800"/>
            <a:t>Somme </a:t>
          </a:r>
          <a:r>
            <a:rPr lang="fr-FR" sz="1800"/>
            <a:t>De Taux</a:t>
          </a:r>
          <a:r>
            <a:rPr lang="fr-FR" sz="1800" baseline="0"/>
            <a:t> De Conversion</a:t>
          </a:r>
          <a:endParaRPr lang="en-US" sz="18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wana" refreshedDate="45387.528370949076" createdVersion="8" refreshedVersion="8" minRefreshableVersion="3" recordCount="100" xr:uid="{5FB31F4B-D224-4D5D-8356-C152AB622C73}">
  <cacheSource type="worksheet">
    <worksheetSource ref="A1:L101" sheet="Données"/>
  </cacheSource>
  <cacheFields count="16">
    <cacheField name="ID Campagne" numFmtId="0">
      <sharedItems containsSemiMixedTypes="0" containsString="0" containsNumber="1" containsInteger="1" minValue="1" maxValue="100"/>
    </cacheField>
    <cacheField name="Réseau Social" numFmtId="0">
      <sharedItems count="3">
        <s v="Facebook"/>
        <s v="Twitter"/>
        <s v="Instagram"/>
      </sharedItems>
    </cacheField>
    <cacheField name="Date de Début" numFmtId="164">
      <sharedItems containsSemiMixedTypes="0" containsNonDate="0" containsDate="1" containsString="0" minDate="2021-01-04T22:57:25" maxDate="2021-12-26T05:28:11" count="100">
        <d v="2021-04-07T08:43:24"/>
        <d v="2021-07-31T08:40:21"/>
        <d v="2021-03-01T16:41:39"/>
        <d v="2021-10-17T08:20:19"/>
        <d v="2021-03-30T11:22:49"/>
        <d v="2021-09-19T22:17:57"/>
        <d v="2021-01-05T08:02:44"/>
        <d v="2021-02-27T01:37:10"/>
        <d v="2021-05-16T11:22:00"/>
        <d v="2021-02-01T06:27:06"/>
        <d v="2021-05-13T08:31:34"/>
        <d v="2021-06-19T17:51:42"/>
        <d v="2021-04-18T08:44:01"/>
        <d v="2021-01-08T00:32:25"/>
        <d v="2021-03-14T12:15:04"/>
        <d v="2021-08-17T08:08:19"/>
        <d v="2021-08-12T10:33:23"/>
        <d v="2021-08-23T14:17:34"/>
        <d v="2021-05-25T03:32:16"/>
        <d v="2021-08-30T11:52:03"/>
        <d v="2021-07-20T14:50:25"/>
        <d v="2021-08-30T05:14:05"/>
        <d v="2021-12-15T04:44:03"/>
        <d v="2021-04-04T14:05:27"/>
        <d v="2021-07-13T14:40:01"/>
        <d v="2021-11-01T09:17:45"/>
        <d v="2021-02-09T22:09:36"/>
        <d v="2021-08-04T23:54:50"/>
        <d v="2021-08-30T02:46:47"/>
        <d v="2021-11-27T07:36:30"/>
        <d v="2021-05-07T10:07:46"/>
        <d v="2021-10-07T00:23:56"/>
        <d v="2021-04-30T14:04:48"/>
        <d v="2021-07-10T07:35:00"/>
        <d v="2021-03-03T12:13:57"/>
        <d v="2021-06-27T12:49:44"/>
        <d v="2021-11-07T14:14:39"/>
        <d v="2021-04-17T00:31:37"/>
        <d v="2021-01-07T14:33:30"/>
        <d v="2021-07-14T10:05:53"/>
        <d v="2021-10-02T21:57:59"/>
        <d v="2021-02-22T15:31:05"/>
        <d v="2021-08-22T18:20:22"/>
        <d v="2021-12-07T08:53:31"/>
        <d v="2021-11-24T13:46:58"/>
        <d v="2021-02-04T02:35:44"/>
        <d v="2021-11-08T14:12:51"/>
        <d v="2021-08-24T08:45:00"/>
        <d v="2021-02-24T18:09:24"/>
        <d v="2021-07-18T18:47:32"/>
        <d v="2021-01-24T23:24:52"/>
        <d v="2021-10-13T22:06:55"/>
        <d v="2021-09-09T12:13:55"/>
        <d v="2021-08-21T04:30:28"/>
        <d v="2021-06-13T15:02:00"/>
        <d v="2021-09-25T02:33:51"/>
        <d v="2021-04-22T06:08:35"/>
        <d v="2021-05-16T04:35:35"/>
        <d v="2021-02-19T17:12:45"/>
        <d v="2021-01-04T22:57:25"/>
        <d v="2021-09-24T23:11:45"/>
        <d v="2021-03-05T02:59:53"/>
        <d v="2021-03-18T10:30:24"/>
        <d v="2021-02-03T20:08:37"/>
        <d v="2021-06-16T14:13:20"/>
        <d v="2021-04-10T18:55:46"/>
        <d v="2021-04-27T17:45:06"/>
        <d v="2021-06-08T17:57:23"/>
        <d v="2021-01-10T20:55:41"/>
        <d v="2021-06-13T04:47:35"/>
        <d v="2021-09-01T00:18:17"/>
        <d v="2021-01-07T05:28:32"/>
        <d v="2021-03-19T09:31:30"/>
        <d v="2021-05-30T13:57:14"/>
        <d v="2021-12-18T20:01:27"/>
        <d v="2021-03-18T13:32:50"/>
        <d v="2021-09-30T13:40:50"/>
        <d v="2021-01-10T23:11:31"/>
        <d v="2021-03-23T21:32:43"/>
        <d v="2021-09-05T03:58:10"/>
        <d v="2021-07-23T21:13:07"/>
        <d v="2021-02-27T11:42:42"/>
        <d v="2021-01-10T11:16:57"/>
        <d v="2021-10-08T01:37:05"/>
        <d v="2021-08-01T19:30:30"/>
        <d v="2021-03-18T18:18:16"/>
        <d v="2021-11-15T08:57:38"/>
        <d v="2021-11-22T13:25:36"/>
        <d v="2021-09-28T20:27:34"/>
        <d v="2021-12-10T21:05:42"/>
        <d v="2021-12-24T16:51:58"/>
        <d v="2021-10-23T14:25:55"/>
        <d v="2021-02-13T15:26:52"/>
        <d v="2021-05-11T06:29:33"/>
        <d v="2021-10-17T03:40:08"/>
        <d v="2021-12-20T20:35:14"/>
        <d v="2021-01-31T10:28:46"/>
        <d v="2021-12-26T05:28:11"/>
        <d v="2021-06-28T23:38:24"/>
        <d v="2021-10-31T13:34:00"/>
      </sharedItems>
      <fieldGroup par="13"/>
    </cacheField>
    <cacheField name="Date de Fin" numFmtId="164">
      <sharedItems containsSemiMixedTypes="0" containsNonDate="0" containsDate="1" containsString="0" minDate="2021-01-04T10:52:47" maxDate="2021-12-27T18:36:30" count="100">
        <d v="2021-12-10T08:30:39"/>
        <d v="2021-01-26T15:18:24"/>
        <d v="2021-11-14T07:21:31"/>
        <d v="2021-06-24T01:44:07"/>
        <d v="2021-11-13T23:05:55"/>
        <d v="2021-03-20T00:08:18"/>
        <d v="2021-02-02T18:56:23"/>
        <d v="2021-04-11T16:29:12"/>
        <d v="2021-12-16T12:39:40"/>
        <d v="2021-02-24T19:28:01"/>
        <d v="2021-09-29T06:57:27"/>
        <d v="2021-10-03T14:55:20"/>
        <d v="2021-07-05T00:04:53"/>
        <d v="2021-02-05T23:14:21"/>
        <d v="2021-03-01T05:52:09"/>
        <d v="2021-02-22T09:30:56"/>
        <d v="2021-07-20T08:09:41"/>
        <d v="2021-05-21T09:55:59"/>
        <d v="2021-04-13T04:42:58"/>
        <d v="2021-04-24T12:23:52"/>
        <d v="2021-01-27T22:28:03"/>
        <d v="2021-12-19T12:41:55"/>
        <d v="2021-02-24T00:45:02"/>
        <d v="2021-12-20T08:47:28"/>
        <d v="2021-05-16T14:58:17"/>
        <d v="2021-12-23T08:51:11"/>
        <d v="2021-11-06T08:43:11"/>
        <d v="2021-01-30T19:09:40"/>
        <d v="2021-12-02T04:50:43"/>
        <d v="2021-02-09T13:53:15"/>
        <d v="2021-05-31T09:21:59"/>
        <d v="2021-10-22T23:28:34"/>
        <d v="2021-06-07T07:45:04"/>
        <d v="2021-01-23T06:29:09"/>
        <d v="2021-05-16T05:56:54"/>
        <d v="2021-07-02T18:12:33"/>
        <d v="2021-07-26T20:13:56"/>
        <d v="2021-08-19T12:44:26"/>
        <d v="2021-07-03T08:30:23"/>
        <d v="2021-04-26T06:18:41"/>
        <d v="2021-10-03T07:03:05"/>
        <d v="2021-05-15T10:14:59"/>
        <d v="2021-11-23T20:43:35"/>
        <d v="2021-12-27T18:36:30"/>
        <d v="2021-07-15T04:15:23"/>
        <d v="2021-05-26T13:39:26"/>
        <d v="2021-08-04T12:46:45"/>
        <d v="2021-12-23T16:36:58"/>
        <d v="2021-03-14T15:42:03"/>
        <d v="2021-10-17T12:37:26"/>
        <d v="2021-08-05T09:06:55"/>
        <d v="2021-04-22T16:01:56"/>
        <d v="2021-06-04T16:50:20"/>
        <d v="2021-07-05T04:29:40"/>
        <d v="2021-01-16T05:10:38"/>
        <d v="2021-10-23T15:39:00"/>
        <d v="2021-11-11T07:09:46"/>
        <d v="2021-04-13T21:44:47"/>
        <d v="2021-05-24T00:46:45"/>
        <d v="2021-08-22T17:24:00"/>
        <d v="2021-09-01T23:27:01"/>
        <d v="2021-07-31T16:38:59"/>
        <d v="2021-11-09T00:35:43"/>
        <d v="2021-10-14T06:55:26"/>
        <d v="2021-10-09T06:57:53"/>
        <d v="2021-03-30T17:08:52"/>
        <d v="2021-06-08T19:46:56"/>
        <d v="2021-04-01T01:38:50"/>
        <d v="2021-02-21T01:29:20"/>
        <d v="2021-10-18T15:24:05"/>
        <d v="2021-08-05T20:52:15"/>
        <d v="2021-07-29T07:49:30"/>
        <d v="2021-05-31T08:02:51"/>
        <d v="2021-01-04T10:52:47"/>
        <d v="2021-08-04T07:07:39"/>
        <d v="2021-02-27T17:20:57"/>
        <d v="2021-09-30T04:59:42"/>
        <d v="2021-07-27T10:33:02"/>
        <d v="2021-10-20T12:38:27"/>
        <d v="2021-05-14T15:56:30"/>
        <d v="2021-10-12T17:15:00"/>
        <d v="2021-05-13T06:02:54"/>
        <d v="2021-12-19T16:47:54"/>
        <d v="2021-09-05T22:18:12"/>
        <d v="2021-10-29T16:32:43"/>
        <d v="2021-06-16T10:10:19"/>
        <d v="2021-12-04T22:09:55"/>
        <d v="2021-09-25T22:09:36"/>
        <d v="2021-01-18T01:55:12"/>
        <d v="2021-06-24T04:16:19"/>
        <d v="2021-01-29T14:31:06"/>
        <d v="2021-08-11T19:53:28"/>
        <d v="2021-02-10T12:22:00"/>
        <d v="2021-08-22T09:55:42"/>
        <d v="2021-10-23T08:31:57"/>
        <d v="2021-08-06T21:05:07"/>
        <d v="2021-02-10T17:07:46"/>
        <d v="2021-03-04T04:33:17"/>
        <d v="2021-11-23T09:06:48"/>
        <d v="2021-10-18T13:09:39"/>
      </sharedItems>
      <fieldGroup par="15"/>
    </cacheField>
    <cacheField name="Budget de la Campagne (€)" numFmtId="3">
      <sharedItems containsSemiMixedTypes="0" containsString="0" containsNumber="1" containsInteger="1" minValue="636" maxValue="9911"/>
    </cacheField>
    <cacheField name="Nombre de Vues" numFmtId="3">
      <sharedItems containsSemiMixedTypes="0" containsString="0" containsNumber="1" containsInteger="1" minValue="1851" maxValue="98691"/>
    </cacheField>
    <cacheField name="Nombre de Clics" numFmtId="3">
      <sharedItems containsSemiMixedTypes="0" containsString="0" containsNumber="1" containsInteger="1" minValue="100" maxValue="4976" count="100">
        <n v="297"/>
        <n v="1771"/>
        <n v="2785"/>
        <n v="706"/>
        <n v="2220"/>
        <n v="4442"/>
        <n v="1259"/>
        <n v="1831"/>
        <n v="2361"/>
        <n v="3495"/>
        <n v="2475"/>
        <n v="695"/>
        <n v="2404"/>
        <n v="3817"/>
        <n v="3519"/>
        <n v="1231"/>
        <n v="2103"/>
        <n v="3691"/>
        <n v="3321"/>
        <n v="2121"/>
        <n v="1807"/>
        <n v="1682"/>
        <n v="100"/>
        <n v="791"/>
        <n v="3246"/>
        <n v="2647"/>
        <n v="2886"/>
        <n v="2783"/>
        <n v="443"/>
        <n v="4478"/>
        <n v="3287"/>
        <n v="4624"/>
        <n v="927"/>
        <n v="1949"/>
        <n v="2321"/>
        <n v="3304"/>
        <n v="3613"/>
        <n v="193"/>
        <n v="2567"/>
        <n v="3878"/>
        <n v="504"/>
        <n v="1309"/>
        <n v="475"/>
        <n v="4045"/>
        <n v="2850"/>
        <n v="597"/>
        <n v="1538"/>
        <n v="838"/>
        <n v="4615"/>
        <n v="3390"/>
        <n v="2075"/>
        <n v="1662"/>
        <n v="560"/>
        <n v="3774"/>
        <n v="3223"/>
        <n v="1938"/>
        <n v="1568"/>
        <n v="4836"/>
        <n v="3566"/>
        <n v="4143"/>
        <n v="4523"/>
        <n v="4802"/>
        <n v="3087"/>
        <n v="4790"/>
        <n v="3563"/>
        <n v="3392"/>
        <n v="2981"/>
        <n v="3008"/>
        <n v="434"/>
        <n v="841"/>
        <n v="1343"/>
        <n v="200"/>
        <n v="2563"/>
        <n v="2369"/>
        <n v="274"/>
        <n v="705"/>
        <n v="3845"/>
        <n v="4976"/>
        <n v="3908"/>
        <n v="1869"/>
        <n v="948"/>
        <n v="1190"/>
        <n v="2273"/>
        <n v="1262"/>
        <n v="4820"/>
        <n v="1279"/>
        <n v="796"/>
        <n v="4517"/>
        <n v="2596"/>
        <n v="2857"/>
        <n v="4028"/>
        <n v="4147"/>
        <n v="2151"/>
        <n v="3410"/>
        <n v="1847"/>
        <n v="3004"/>
        <n v="1002"/>
        <n v="3968"/>
        <n v="4823"/>
        <n v="704"/>
      </sharedItems>
    </cacheField>
    <cacheField name="Taux de Conversion (%)" numFmtId="3">
      <sharedItems containsSemiMixedTypes="0" containsString="0" containsNumber="1" minValue="0.39" maxValue="14.73"/>
    </cacheField>
    <cacheField name="Ventes Générées (€)" numFmtId="3">
      <sharedItems containsSemiMixedTypes="0" containsString="0" containsNumber="1" containsInteger="1" minValue="1266" maxValue="48663" count="100">
        <n v="3098"/>
        <n v="48346"/>
        <n v="38734"/>
        <n v="3068"/>
        <n v="7827"/>
        <n v="13918"/>
        <n v="39372"/>
        <n v="23893"/>
        <n v="13393"/>
        <n v="41642"/>
        <n v="25204"/>
        <n v="35575"/>
        <n v="20574"/>
        <n v="15881"/>
        <n v="27775"/>
        <n v="35700"/>
        <n v="37741"/>
        <n v="32782"/>
        <n v="1266"/>
        <n v="45038"/>
        <n v="33637"/>
        <n v="6382"/>
        <n v="42574"/>
        <n v="29582"/>
        <n v="46387"/>
        <n v="29030"/>
        <n v="19802"/>
        <n v="24218"/>
        <n v="33563"/>
        <n v="28906"/>
        <n v="8500"/>
        <n v="38533"/>
        <n v="9819"/>
        <n v="26544"/>
        <n v="5485"/>
        <n v="24156"/>
        <n v="36051"/>
        <n v="32311"/>
        <n v="12326"/>
        <n v="27956"/>
        <n v="48663"/>
        <n v="24116"/>
        <n v="31357"/>
        <n v="15098"/>
        <n v="48449"/>
        <n v="26101"/>
        <n v="37444"/>
        <n v="11345"/>
        <n v="12477"/>
        <n v="45550"/>
        <n v="46668"/>
        <n v="21016"/>
        <n v="27152"/>
        <n v="42882"/>
        <n v="8326"/>
        <n v="8557"/>
        <n v="48247"/>
        <n v="47015"/>
        <n v="12749"/>
        <n v="45069"/>
        <n v="33315"/>
        <n v="16985"/>
        <n v="13383"/>
        <n v="48456"/>
        <n v="36312"/>
        <n v="48312"/>
        <n v="7432"/>
        <n v="33830"/>
        <n v="28018"/>
        <n v="31301"/>
        <n v="17192"/>
        <n v="31109"/>
        <n v="40258"/>
        <n v="3023"/>
        <n v="9342"/>
        <n v="19821"/>
        <n v="36620"/>
        <n v="30267"/>
        <n v="35276"/>
        <n v="43757"/>
        <n v="16708"/>
        <n v="45785"/>
        <n v="26683"/>
        <n v="45940"/>
        <n v="35790"/>
        <n v="26735"/>
        <n v="20636"/>
        <n v="1592"/>
        <n v="23941"/>
        <n v="18408"/>
        <n v="21183"/>
        <n v="32439"/>
        <n v="38437"/>
        <n v="12408"/>
        <n v="11096"/>
        <n v="43441"/>
        <n v="41532"/>
        <n v="33884"/>
        <n v="41703"/>
        <n v="34592"/>
      </sharedItems>
    </cacheField>
    <cacheField name="Segmentation du Public - Âge" numFmtId="0">
      <sharedItems count="5">
        <s v="18-24"/>
        <s v="25-34"/>
        <s v="55+"/>
        <s v="45-54"/>
        <s v="35-44"/>
      </sharedItems>
    </cacheField>
    <cacheField name="Segmentation du Public - Sexe" numFmtId="0">
      <sharedItems count="3">
        <s v="Non Spécifié"/>
        <s v="Femme"/>
        <s v="Homme"/>
      </sharedItems>
    </cacheField>
    <cacheField name="Segmentation du Public - Intérêts" numFmtId="0">
      <sharedItems count="5">
        <s v="Beauté"/>
        <s v="Santé"/>
        <s v="Lifestyle"/>
        <s v="Fitness"/>
        <s v="Mode"/>
      </sharedItems>
    </cacheField>
    <cacheField name="Jours (Date de Début)" numFmtId="0" databaseField="0">
      <fieldGroup base="2">
        <rangePr groupBy="days" startDate="2021-01-04T22:57:25" endDate="2021-12-26T05:28:11"/>
        <groupItems count="368">
          <s v="&lt;1/4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6/2021"/>
        </groupItems>
      </fieldGroup>
    </cacheField>
    <cacheField name="Mois (Date de Début)" numFmtId="0" databaseField="0">
      <fieldGroup base="2">
        <rangePr groupBy="months" startDate="2021-01-04T22:57:25" endDate="2021-12-26T05:28:11"/>
        <groupItems count="14">
          <s v="&lt;1/4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6/2021"/>
        </groupItems>
      </fieldGroup>
    </cacheField>
    <cacheField name="Jours (Date de Fin)" numFmtId="0" databaseField="0">
      <fieldGroup base="3">
        <rangePr groupBy="days" startDate="2021-01-04T10:52:47" endDate="2021-12-27T18:36:30"/>
        <groupItems count="368">
          <s v="&lt;1/4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7/2021"/>
        </groupItems>
      </fieldGroup>
    </cacheField>
    <cacheField name="Mois (Date de Fin)" numFmtId="0" databaseField="0">
      <fieldGroup base="3">
        <rangePr groupBy="months" startDate="2021-01-04T10:52:47" endDate="2021-12-27T18:36:30"/>
        <groupItems count="14">
          <s v="&lt;1/4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7/2021"/>
        </groupItems>
      </fieldGroup>
    </cacheField>
  </cacheFields>
  <extLst>
    <ext xmlns:x14="http://schemas.microsoft.com/office/spreadsheetml/2009/9/main" uri="{725AE2AE-9491-48be-B2B4-4EB974FC3084}">
      <x14:pivotCacheDefinition pivotCacheId="154265145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wana" refreshedDate="45387.581837268517" createdVersion="8" refreshedVersion="8" minRefreshableVersion="3" recordCount="100" xr:uid="{FA70F3F8-2BCD-4D44-83BD-E7FCAC1C941F}">
  <cacheSource type="worksheet">
    <worksheetSource ref="A1:L101" sheet="Données"/>
  </cacheSource>
  <cacheFields count="13">
    <cacheField name="ID Campagne" numFmtId="0">
      <sharedItems containsSemiMixedTypes="0" containsString="0" containsNumber="1" containsInteger="1" minValue="1" maxValue="100"/>
    </cacheField>
    <cacheField name="Réseau Social" numFmtId="0">
      <sharedItems count="3">
        <s v="Facebook"/>
        <s v="Twitter"/>
        <s v="Instagram"/>
      </sharedItems>
    </cacheField>
    <cacheField name="Date de Début" numFmtId="164">
      <sharedItems containsSemiMixedTypes="0" containsNonDate="0" containsDate="1" containsString="0" minDate="2021-01-04T22:57:25" maxDate="2021-12-26T05:28:11"/>
    </cacheField>
    <cacheField name="Date de Fin" numFmtId="164">
      <sharedItems containsSemiMixedTypes="0" containsNonDate="0" containsDate="1" containsString="0" minDate="2021-01-04T10:52:47" maxDate="2021-12-27T18:36:30"/>
    </cacheField>
    <cacheField name="Budget de la Campagne (€)" numFmtId="3">
      <sharedItems containsSemiMixedTypes="0" containsString="0" containsNumber="1" containsInteger="1" minValue="636" maxValue="9911"/>
    </cacheField>
    <cacheField name="Nombre de Vues" numFmtId="3">
      <sharedItems containsSemiMixedTypes="0" containsString="0" containsNumber="1" containsInteger="1" minValue="1851" maxValue="98691"/>
    </cacheField>
    <cacheField name="Nombre de Clics" numFmtId="3">
      <sharedItems containsSemiMixedTypes="0" containsString="0" containsNumber="1" containsInteger="1" minValue="100" maxValue="4976"/>
    </cacheField>
    <cacheField name="Taux de Conversion (%)" numFmtId="3">
      <sharedItems containsSemiMixedTypes="0" containsString="0" containsNumber="1" minValue="0.39" maxValue="14.73"/>
    </cacheField>
    <cacheField name="Ventes Générées (€)" numFmtId="3">
      <sharedItems containsSemiMixedTypes="0" containsString="0" containsNumber="1" containsInteger="1" minValue="1266" maxValue="48663"/>
    </cacheField>
    <cacheField name="Segmentation du Public - Âge" numFmtId="0">
      <sharedItems/>
    </cacheField>
    <cacheField name="Segmentation du Public - Sexe" numFmtId="0">
      <sharedItems/>
    </cacheField>
    <cacheField name="Segmentation du Public - Intérêts" numFmtId="0">
      <sharedItems/>
    </cacheField>
    <cacheField name="ROI" numFmtId="3">
      <sharedItems containsSemiMixedTypes="0" containsString="0" containsNumber="1" containsInteger="1" minValue="126500" maxValue="4866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wana" refreshedDate="45387.601573611108" createdVersion="8" refreshedVersion="8" minRefreshableVersion="3" recordCount="100" xr:uid="{321EE990-4F11-422F-BE6B-5DF8A4CD0FB0}">
  <cacheSource type="worksheet">
    <worksheetSource ref="A1:M101" sheet="Données"/>
  </cacheSource>
  <cacheFields count="18">
    <cacheField name="ID Campagne" numFmtId="0">
      <sharedItems containsSemiMixedTypes="0" containsString="0" containsNumber="1" containsInteger="1" minValue="1" maxValue="100"/>
    </cacheField>
    <cacheField name="Réseau Social" numFmtId="0">
      <sharedItems count="3">
        <s v="Facebook"/>
        <s v="Twitter"/>
        <s v="Instagram"/>
      </sharedItems>
    </cacheField>
    <cacheField name="Date de Début" numFmtId="164">
      <sharedItems containsSemiMixedTypes="0" containsNonDate="0" containsDate="1" containsString="0" minDate="2021-01-04T22:57:25" maxDate="2021-12-26T05:28:11" count="100">
        <d v="2021-04-07T08:43:24"/>
        <d v="2021-07-31T08:40:21"/>
        <d v="2021-03-01T16:41:39"/>
        <d v="2021-10-17T08:20:19"/>
        <d v="2021-03-30T11:22:49"/>
        <d v="2021-09-19T22:17:57"/>
        <d v="2021-01-05T08:02:44"/>
        <d v="2021-02-27T01:37:10"/>
        <d v="2021-05-16T11:22:00"/>
        <d v="2021-02-01T06:27:06"/>
        <d v="2021-05-13T08:31:34"/>
        <d v="2021-06-19T17:51:42"/>
        <d v="2021-04-18T08:44:01"/>
        <d v="2021-01-08T00:32:25"/>
        <d v="2021-03-14T12:15:04"/>
        <d v="2021-08-17T08:08:19"/>
        <d v="2021-08-12T10:33:23"/>
        <d v="2021-08-23T14:17:34"/>
        <d v="2021-05-25T03:32:16"/>
        <d v="2021-08-30T11:52:03"/>
        <d v="2021-07-20T14:50:25"/>
        <d v="2021-08-30T05:14:05"/>
        <d v="2021-12-15T04:44:03"/>
        <d v="2021-04-04T14:05:27"/>
        <d v="2021-07-13T14:40:01"/>
        <d v="2021-11-01T09:17:45"/>
        <d v="2021-02-09T22:09:36"/>
        <d v="2021-08-04T23:54:50"/>
        <d v="2021-08-30T02:46:47"/>
        <d v="2021-11-27T07:36:30"/>
        <d v="2021-05-07T10:07:46"/>
        <d v="2021-10-07T00:23:56"/>
        <d v="2021-04-30T14:04:48"/>
        <d v="2021-07-10T07:35:00"/>
        <d v="2021-03-03T12:13:57"/>
        <d v="2021-06-27T12:49:44"/>
        <d v="2021-11-07T14:14:39"/>
        <d v="2021-04-17T00:31:37"/>
        <d v="2021-01-07T14:33:30"/>
        <d v="2021-07-14T10:05:53"/>
        <d v="2021-10-02T21:57:59"/>
        <d v="2021-02-22T15:31:05"/>
        <d v="2021-08-22T18:20:22"/>
        <d v="2021-12-07T08:53:31"/>
        <d v="2021-11-24T13:46:58"/>
        <d v="2021-02-04T02:35:44"/>
        <d v="2021-11-08T14:12:51"/>
        <d v="2021-08-24T08:45:00"/>
        <d v="2021-02-24T18:09:24"/>
        <d v="2021-07-18T18:47:32"/>
        <d v="2021-01-24T23:24:52"/>
        <d v="2021-10-13T22:06:55"/>
        <d v="2021-09-09T12:13:55"/>
        <d v="2021-08-21T04:30:28"/>
        <d v="2021-06-13T15:02:00"/>
        <d v="2021-09-25T02:33:51"/>
        <d v="2021-04-22T06:08:35"/>
        <d v="2021-05-16T04:35:35"/>
        <d v="2021-02-19T17:12:45"/>
        <d v="2021-01-04T22:57:25"/>
        <d v="2021-09-24T23:11:45"/>
        <d v="2021-03-05T02:59:53"/>
        <d v="2021-03-18T10:30:24"/>
        <d v="2021-02-03T20:08:37"/>
        <d v="2021-06-16T14:13:20"/>
        <d v="2021-04-10T18:55:46"/>
        <d v="2021-04-27T17:45:06"/>
        <d v="2021-06-08T17:57:23"/>
        <d v="2021-01-10T20:55:41"/>
        <d v="2021-06-13T04:47:35"/>
        <d v="2021-09-01T00:18:17"/>
        <d v="2021-01-07T05:28:32"/>
        <d v="2021-03-19T09:31:30"/>
        <d v="2021-05-30T13:57:14"/>
        <d v="2021-12-18T20:01:27"/>
        <d v="2021-03-18T13:32:50"/>
        <d v="2021-09-30T13:40:50"/>
        <d v="2021-01-10T23:11:31"/>
        <d v="2021-03-23T21:32:43"/>
        <d v="2021-09-05T03:58:10"/>
        <d v="2021-07-23T21:13:07"/>
        <d v="2021-02-27T11:42:42"/>
        <d v="2021-01-10T11:16:57"/>
        <d v="2021-10-08T01:37:05"/>
        <d v="2021-08-01T19:30:30"/>
        <d v="2021-03-18T18:18:16"/>
        <d v="2021-11-15T08:57:38"/>
        <d v="2021-11-22T13:25:36"/>
        <d v="2021-09-28T20:27:34"/>
        <d v="2021-12-10T21:05:42"/>
        <d v="2021-12-24T16:51:58"/>
        <d v="2021-10-23T14:25:55"/>
        <d v="2021-02-13T15:26:52"/>
        <d v="2021-05-11T06:29:33"/>
        <d v="2021-10-17T03:40:08"/>
        <d v="2021-12-20T20:35:14"/>
        <d v="2021-01-31T10:28:46"/>
        <d v="2021-12-26T05:28:11"/>
        <d v="2021-06-28T23:38:24"/>
        <d v="2021-10-31T13:34:00"/>
      </sharedItems>
      <fieldGroup par="15"/>
    </cacheField>
    <cacheField name="Date de Fin" numFmtId="164">
      <sharedItems containsSemiMixedTypes="0" containsNonDate="0" containsDate="1" containsString="0" minDate="2021-01-04T10:52:47" maxDate="2021-12-27T18:36:30" count="100">
        <d v="2021-12-10T08:30:39"/>
        <d v="2021-01-26T15:18:24"/>
        <d v="2021-11-14T07:21:31"/>
        <d v="2021-06-24T01:44:07"/>
        <d v="2021-11-13T23:05:55"/>
        <d v="2021-03-20T00:08:18"/>
        <d v="2021-02-02T18:56:23"/>
        <d v="2021-04-11T16:29:12"/>
        <d v="2021-12-16T12:39:40"/>
        <d v="2021-02-24T19:28:01"/>
        <d v="2021-09-29T06:57:27"/>
        <d v="2021-10-03T14:55:20"/>
        <d v="2021-07-05T00:04:53"/>
        <d v="2021-02-05T23:14:21"/>
        <d v="2021-03-01T05:52:09"/>
        <d v="2021-02-22T09:30:56"/>
        <d v="2021-07-20T08:09:41"/>
        <d v="2021-05-21T09:55:59"/>
        <d v="2021-04-13T04:42:58"/>
        <d v="2021-04-24T12:23:52"/>
        <d v="2021-01-27T22:28:03"/>
        <d v="2021-12-19T12:41:55"/>
        <d v="2021-02-24T00:45:02"/>
        <d v="2021-12-20T08:47:28"/>
        <d v="2021-05-16T14:58:17"/>
        <d v="2021-12-23T08:51:11"/>
        <d v="2021-11-06T08:43:11"/>
        <d v="2021-01-30T19:09:40"/>
        <d v="2021-12-02T04:50:43"/>
        <d v="2021-02-09T13:53:15"/>
        <d v="2021-05-31T09:21:59"/>
        <d v="2021-10-22T23:28:34"/>
        <d v="2021-06-07T07:45:04"/>
        <d v="2021-01-23T06:29:09"/>
        <d v="2021-05-16T05:56:54"/>
        <d v="2021-07-02T18:12:33"/>
        <d v="2021-07-26T20:13:56"/>
        <d v="2021-08-19T12:44:26"/>
        <d v="2021-07-03T08:30:23"/>
        <d v="2021-04-26T06:18:41"/>
        <d v="2021-10-03T07:03:05"/>
        <d v="2021-05-15T10:14:59"/>
        <d v="2021-11-23T20:43:35"/>
        <d v="2021-12-27T18:36:30"/>
        <d v="2021-07-15T04:15:23"/>
        <d v="2021-05-26T13:39:26"/>
        <d v="2021-08-04T12:46:45"/>
        <d v="2021-12-23T16:36:58"/>
        <d v="2021-03-14T15:42:03"/>
        <d v="2021-10-17T12:37:26"/>
        <d v="2021-08-05T09:06:55"/>
        <d v="2021-04-22T16:01:56"/>
        <d v="2021-06-04T16:50:20"/>
        <d v="2021-07-05T04:29:40"/>
        <d v="2021-01-16T05:10:38"/>
        <d v="2021-10-23T15:39:00"/>
        <d v="2021-11-11T07:09:46"/>
        <d v="2021-04-13T21:44:47"/>
        <d v="2021-05-24T00:46:45"/>
        <d v="2021-08-22T17:24:00"/>
        <d v="2021-09-01T23:27:01"/>
        <d v="2021-07-31T16:38:59"/>
        <d v="2021-11-09T00:35:43"/>
        <d v="2021-10-14T06:55:26"/>
        <d v="2021-10-09T06:57:53"/>
        <d v="2021-03-30T17:08:52"/>
        <d v="2021-06-08T19:46:56"/>
        <d v="2021-04-01T01:38:50"/>
        <d v="2021-02-21T01:29:20"/>
        <d v="2021-10-18T15:24:05"/>
        <d v="2021-08-05T20:52:15"/>
        <d v="2021-07-29T07:49:30"/>
        <d v="2021-05-31T08:02:51"/>
        <d v="2021-01-04T10:52:47"/>
        <d v="2021-08-04T07:07:39"/>
        <d v="2021-02-27T17:20:57"/>
        <d v="2021-09-30T04:59:42"/>
        <d v="2021-07-27T10:33:02"/>
        <d v="2021-10-20T12:38:27"/>
        <d v="2021-05-14T15:56:30"/>
        <d v="2021-10-12T17:15:00"/>
        <d v="2021-05-13T06:02:54"/>
        <d v="2021-12-19T16:47:54"/>
        <d v="2021-09-05T22:18:12"/>
        <d v="2021-10-29T16:32:43"/>
        <d v="2021-06-16T10:10:19"/>
        <d v="2021-12-04T22:09:55"/>
        <d v="2021-09-25T22:09:36"/>
        <d v="2021-01-18T01:55:12"/>
        <d v="2021-06-24T04:16:19"/>
        <d v="2021-01-29T14:31:06"/>
        <d v="2021-08-11T19:53:28"/>
        <d v="2021-02-10T12:22:00"/>
        <d v="2021-08-22T09:55:42"/>
        <d v="2021-10-23T08:31:57"/>
        <d v="2021-08-06T21:05:07"/>
        <d v="2021-02-10T17:07:46"/>
        <d v="2021-03-04T04:33:17"/>
        <d v="2021-11-23T09:06:48"/>
        <d v="2021-10-18T13:09:39"/>
      </sharedItems>
      <fieldGroup par="17"/>
    </cacheField>
    <cacheField name="Budget de la Campagne (€)" numFmtId="3">
      <sharedItems containsSemiMixedTypes="0" containsString="0" containsNumber="1" containsInteger="1" minValue="636" maxValue="9911"/>
    </cacheField>
    <cacheField name="Nombre de Vues" numFmtId="3">
      <sharedItems containsSemiMixedTypes="0" containsString="0" containsNumber="1" containsInteger="1" minValue="1851" maxValue="98691"/>
    </cacheField>
    <cacheField name="Nombre de Clics" numFmtId="3">
      <sharedItems containsSemiMixedTypes="0" containsString="0" containsNumber="1" containsInteger="1" minValue="100" maxValue="4976" count="100">
        <n v="297"/>
        <n v="1771"/>
        <n v="2785"/>
        <n v="706"/>
        <n v="2220"/>
        <n v="4442"/>
        <n v="1259"/>
        <n v="1831"/>
        <n v="2361"/>
        <n v="3495"/>
        <n v="2475"/>
        <n v="695"/>
        <n v="2404"/>
        <n v="3817"/>
        <n v="3519"/>
        <n v="1231"/>
        <n v="2103"/>
        <n v="3691"/>
        <n v="3321"/>
        <n v="2121"/>
        <n v="1807"/>
        <n v="1682"/>
        <n v="100"/>
        <n v="791"/>
        <n v="3246"/>
        <n v="2647"/>
        <n v="2886"/>
        <n v="2783"/>
        <n v="443"/>
        <n v="4478"/>
        <n v="3287"/>
        <n v="4624"/>
        <n v="927"/>
        <n v="1949"/>
        <n v="2321"/>
        <n v="3304"/>
        <n v="3613"/>
        <n v="193"/>
        <n v="2567"/>
        <n v="3878"/>
        <n v="504"/>
        <n v="1309"/>
        <n v="475"/>
        <n v="4045"/>
        <n v="2850"/>
        <n v="597"/>
        <n v="1538"/>
        <n v="838"/>
        <n v="4615"/>
        <n v="3390"/>
        <n v="2075"/>
        <n v="1662"/>
        <n v="560"/>
        <n v="3774"/>
        <n v="3223"/>
        <n v="1938"/>
        <n v="1568"/>
        <n v="4836"/>
        <n v="3566"/>
        <n v="4143"/>
        <n v="4523"/>
        <n v="4802"/>
        <n v="3087"/>
        <n v="4790"/>
        <n v="3563"/>
        <n v="3392"/>
        <n v="2981"/>
        <n v="3008"/>
        <n v="434"/>
        <n v="841"/>
        <n v="1343"/>
        <n v="200"/>
        <n v="2563"/>
        <n v="2369"/>
        <n v="274"/>
        <n v="705"/>
        <n v="3845"/>
        <n v="4976"/>
        <n v="3908"/>
        <n v="1869"/>
        <n v="948"/>
        <n v="1190"/>
        <n v="2273"/>
        <n v="1262"/>
        <n v="4820"/>
        <n v="1279"/>
        <n v="796"/>
        <n v="4517"/>
        <n v="2596"/>
        <n v="2857"/>
        <n v="4028"/>
        <n v="4147"/>
        <n v="2151"/>
        <n v="3410"/>
        <n v="1847"/>
        <n v="3004"/>
        <n v="1002"/>
        <n v="3968"/>
        <n v="4823"/>
        <n v="704"/>
      </sharedItems>
    </cacheField>
    <cacheField name="Taux de Conversion (%)" numFmtId="3">
      <sharedItems containsSemiMixedTypes="0" containsString="0" containsNumber="1" minValue="0.39" maxValue="14.73"/>
    </cacheField>
    <cacheField name="Ventes Générées (€)" numFmtId="3">
      <sharedItems containsSemiMixedTypes="0" containsString="0" containsNumber="1" containsInteger="1" minValue="1266" maxValue="48663" count="100">
        <n v="3098"/>
        <n v="48346"/>
        <n v="38734"/>
        <n v="3068"/>
        <n v="7827"/>
        <n v="13918"/>
        <n v="39372"/>
        <n v="23893"/>
        <n v="13393"/>
        <n v="41642"/>
        <n v="25204"/>
        <n v="35575"/>
        <n v="20574"/>
        <n v="15881"/>
        <n v="27775"/>
        <n v="35700"/>
        <n v="37741"/>
        <n v="32782"/>
        <n v="1266"/>
        <n v="45038"/>
        <n v="33637"/>
        <n v="6382"/>
        <n v="42574"/>
        <n v="29582"/>
        <n v="46387"/>
        <n v="29030"/>
        <n v="19802"/>
        <n v="24218"/>
        <n v="33563"/>
        <n v="28906"/>
        <n v="8500"/>
        <n v="38533"/>
        <n v="9819"/>
        <n v="26544"/>
        <n v="5485"/>
        <n v="24156"/>
        <n v="36051"/>
        <n v="32311"/>
        <n v="12326"/>
        <n v="27956"/>
        <n v="48663"/>
        <n v="24116"/>
        <n v="31357"/>
        <n v="15098"/>
        <n v="48449"/>
        <n v="26101"/>
        <n v="37444"/>
        <n v="11345"/>
        <n v="12477"/>
        <n v="45550"/>
        <n v="46668"/>
        <n v="21016"/>
        <n v="27152"/>
        <n v="42882"/>
        <n v="8326"/>
        <n v="8557"/>
        <n v="48247"/>
        <n v="47015"/>
        <n v="12749"/>
        <n v="45069"/>
        <n v="33315"/>
        <n v="16985"/>
        <n v="13383"/>
        <n v="48456"/>
        <n v="36312"/>
        <n v="48312"/>
        <n v="7432"/>
        <n v="33830"/>
        <n v="28018"/>
        <n v="31301"/>
        <n v="17192"/>
        <n v="31109"/>
        <n v="40258"/>
        <n v="3023"/>
        <n v="9342"/>
        <n v="19821"/>
        <n v="36620"/>
        <n v="30267"/>
        <n v="35276"/>
        <n v="43757"/>
        <n v="16708"/>
        <n v="45785"/>
        <n v="26683"/>
        <n v="45940"/>
        <n v="35790"/>
        <n v="26735"/>
        <n v="20636"/>
        <n v="1592"/>
        <n v="23941"/>
        <n v="18408"/>
        <n v="21183"/>
        <n v="32439"/>
        <n v="38437"/>
        <n v="12408"/>
        <n v="11096"/>
        <n v="43441"/>
        <n v="41532"/>
        <n v="33884"/>
        <n v="41703"/>
        <n v="34592"/>
      </sharedItems>
    </cacheField>
    <cacheField name="Segmentation du Public - Âge" numFmtId="0">
      <sharedItems count="5">
        <s v="18-24"/>
        <s v="25-34"/>
        <s v="55+"/>
        <s v="45-54"/>
        <s v="35-44"/>
      </sharedItems>
    </cacheField>
    <cacheField name="Segmentation du Public - Sexe" numFmtId="0">
      <sharedItems count="3">
        <s v="Non Spécifié"/>
        <s v="Femme"/>
        <s v="Homme"/>
      </sharedItems>
    </cacheField>
    <cacheField name="Segmentation du Public - Intérêts" numFmtId="0">
      <sharedItems count="5">
        <s v="Beauté"/>
        <s v="Santé"/>
        <s v="Lifestyle"/>
        <s v="Fitness"/>
        <s v="Mode"/>
      </sharedItems>
    </cacheField>
    <cacheField name="ROI" numFmtId="3">
      <sharedItems containsSemiMixedTypes="0" containsString="0" containsNumber="1" containsInteger="1" minValue="126500" maxValue="4866200"/>
    </cacheField>
    <cacheField name="Roi2" numFmtId="0">
      <sharedItems containsString="0" containsBlank="1" containsNumber="1" minValue="122.23816355810617" maxValue="122.23816355810617"/>
    </cacheField>
    <cacheField name="Jours (Date de Début)" numFmtId="0" databaseField="0">
      <fieldGroup base="2">
        <rangePr groupBy="days" startDate="2021-01-04T22:57:25" endDate="2021-12-26T05:28:11"/>
        <groupItems count="368">
          <s v="&lt;1/4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6/2021"/>
        </groupItems>
      </fieldGroup>
    </cacheField>
    <cacheField name="Mois (Date de Début)" numFmtId="0" databaseField="0">
      <fieldGroup base="2">
        <rangePr groupBy="months" startDate="2021-01-04T22:57:25" endDate="2021-12-26T05:28:11"/>
        <groupItems count="14">
          <s v="&lt;1/4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6/2021"/>
        </groupItems>
      </fieldGroup>
    </cacheField>
    <cacheField name="Jours (Date de Fin)" numFmtId="0" databaseField="0">
      <fieldGroup base="3">
        <rangePr groupBy="days" startDate="2021-01-04T10:52:47" endDate="2021-12-27T18:36:30"/>
        <groupItems count="368">
          <s v="&lt;1/4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7/2021"/>
        </groupItems>
      </fieldGroup>
    </cacheField>
    <cacheField name="Mois (Date de Fin)" numFmtId="0" databaseField="0">
      <fieldGroup base="3">
        <rangePr groupBy="months" startDate="2021-01-04T10:52:47" endDate="2021-12-27T18:36:30"/>
        <groupItems count="14">
          <s v="&lt;1/4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7/2021"/>
        </groupItems>
      </fieldGroup>
    </cacheField>
  </cacheFields>
  <extLst>
    <ext xmlns:x14="http://schemas.microsoft.com/office/spreadsheetml/2009/9/main" uri="{725AE2AE-9491-48be-B2B4-4EB974FC3084}">
      <x14:pivotCacheDefinition pivotCacheId="37654433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x v="0"/>
    <x v="0"/>
    <n v="1394"/>
    <n v="57620"/>
    <x v="0"/>
    <n v="7.74"/>
    <x v="0"/>
    <x v="0"/>
    <x v="0"/>
    <x v="0"/>
  </r>
  <r>
    <n v="2"/>
    <x v="1"/>
    <x v="1"/>
    <x v="1"/>
    <n v="5874"/>
    <n v="84725"/>
    <x v="1"/>
    <n v="9.7799999999999994"/>
    <x v="1"/>
    <x v="0"/>
    <x v="0"/>
    <x v="0"/>
  </r>
  <r>
    <n v="3"/>
    <x v="1"/>
    <x v="2"/>
    <x v="2"/>
    <n v="636"/>
    <n v="48993"/>
    <x v="2"/>
    <n v="8.2100000000000009"/>
    <x v="2"/>
    <x v="1"/>
    <x v="1"/>
    <x v="1"/>
  </r>
  <r>
    <n v="4"/>
    <x v="0"/>
    <x v="3"/>
    <x v="3"/>
    <n v="6773"/>
    <n v="68398"/>
    <x v="3"/>
    <n v="0.57999999999999996"/>
    <x v="3"/>
    <x v="1"/>
    <x v="2"/>
    <x v="2"/>
  </r>
  <r>
    <n v="5"/>
    <x v="0"/>
    <x v="4"/>
    <x v="4"/>
    <n v="3919"/>
    <n v="67439"/>
    <x v="4"/>
    <n v="8.74"/>
    <x v="4"/>
    <x v="1"/>
    <x v="0"/>
    <x v="1"/>
  </r>
  <r>
    <n v="6"/>
    <x v="0"/>
    <x v="5"/>
    <x v="5"/>
    <n v="668"/>
    <n v="96952"/>
    <x v="5"/>
    <n v="11.59"/>
    <x v="5"/>
    <x v="2"/>
    <x v="0"/>
    <x v="0"/>
  </r>
  <r>
    <n v="7"/>
    <x v="2"/>
    <x v="6"/>
    <x v="6"/>
    <n v="6504"/>
    <n v="16352"/>
    <x v="6"/>
    <n v="5.71"/>
    <x v="6"/>
    <x v="1"/>
    <x v="1"/>
    <x v="3"/>
  </r>
  <r>
    <n v="8"/>
    <x v="1"/>
    <x v="7"/>
    <x v="7"/>
    <n v="3352"/>
    <n v="65022"/>
    <x v="7"/>
    <n v="7.42"/>
    <x v="7"/>
    <x v="2"/>
    <x v="1"/>
    <x v="0"/>
  </r>
  <r>
    <n v="9"/>
    <x v="0"/>
    <x v="8"/>
    <x v="8"/>
    <n v="4919"/>
    <n v="91616"/>
    <x v="8"/>
    <n v="14.73"/>
    <x v="8"/>
    <x v="0"/>
    <x v="1"/>
    <x v="2"/>
  </r>
  <r>
    <n v="10"/>
    <x v="0"/>
    <x v="9"/>
    <x v="9"/>
    <n v="8539"/>
    <n v="90935"/>
    <x v="9"/>
    <n v="3.75"/>
    <x v="9"/>
    <x v="2"/>
    <x v="1"/>
    <x v="2"/>
  </r>
  <r>
    <n v="11"/>
    <x v="2"/>
    <x v="10"/>
    <x v="10"/>
    <n v="9200"/>
    <n v="15297"/>
    <x v="10"/>
    <n v="5.68"/>
    <x v="10"/>
    <x v="3"/>
    <x v="2"/>
    <x v="4"/>
  </r>
  <r>
    <n v="12"/>
    <x v="0"/>
    <x v="11"/>
    <x v="11"/>
    <n v="3686"/>
    <n v="6896"/>
    <x v="11"/>
    <n v="0.78"/>
    <x v="11"/>
    <x v="4"/>
    <x v="1"/>
    <x v="3"/>
  </r>
  <r>
    <n v="13"/>
    <x v="1"/>
    <x v="12"/>
    <x v="12"/>
    <n v="6418"/>
    <n v="13003"/>
    <x v="12"/>
    <n v="4.72"/>
    <x v="12"/>
    <x v="0"/>
    <x v="2"/>
    <x v="1"/>
  </r>
  <r>
    <n v="14"/>
    <x v="2"/>
    <x v="13"/>
    <x v="13"/>
    <n v="5649"/>
    <n v="74478"/>
    <x v="13"/>
    <n v="12.49"/>
    <x v="13"/>
    <x v="3"/>
    <x v="2"/>
    <x v="3"/>
  </r>
  <r>
    <n v="15"/>
    <x v="2"/>
    <x v="14"/>
    <x v="14"/>
    <n v="2277"/>
    <n v="24761"/>
    <x v="14"/>
    <n v="12.12"/>
    <x v="14"/>
    <x v="4"/>
    <x v="0"/>
    <x v="4"/>
  </r>
  <r>
    <n v="16"/>
    <x v="2"/>
    <x v="15"/>
    <x v="15"/>
    <n v="3861"/>
    <n v="43439"/>
    <x v="15"/>
    <n v="9.64"/>
    <x v="15"/>
    <x v="3"/>
    <x v="0"/>
    <x v="0"/>
  </r>
  <r>
    <n v="17"/>
    <x v="0"/>
    <x v="16"/>
    <x v="16"/>
    <n v="8838"/>
    <n v="82858"/>
    <x v="16"/>
    <n v="5.58"/>
    <x v="16"/>
    <x v="4"/>
    <x v="1"/>
    <x v="2"/>
  </r>
  <r>
    <n v="18"/>
    <x v="0"/>
    <x v="17"/>
    <x v="17"/>
    <n v="5893"/>
    <n v="96804"/>
    <x v="17"/>
    <n v="4.76"/>
    <x v="17"/>
    <x v="4"/>
    <x v="0"/>
    <x v="0"/>
  </r>
  <r>
    <n v="19"/>
    <x v="0"/>
    <x v="18"/>
    <x v="18"/>
    <n v="4817"/>
    <n v="53280"/>
    <x v="18"/>
    <n v="12.05"/>
    <x v="18"/>
    <x v="1"/>
    <x v="2"/>
    <x v="0"/>
  </r>
  <r>
    <n v="20"/>
    <x v="2"/>
    <x v="19"/>
    <x v="19"/>
    <n v="5105"/>
    <n v="37589"/>
    <x v="19"/>
    <n v="1.1499999999999999"/>
    <x v="19"/>
    <x v="3"/>
    <x v="1"/>
    <x v="4"/>
  </r>
  <r>
    <n v="21"/>
    <x v="2"/>
    <x v="20"/>
    <x v="20"/>
    <n v="3062"/>
    <n v="85631"/>
    <x v="20"/>
    <n v="10.29"/>
    <x v="20"/>
    <x v="3"/>
    <x v="1"/>
    <x v="1"/>
  </r>
  <r>
    <n v="22"/>
    <x v="1"/>
    <x v="21"/>
    <x v="21"/>
    <n v="6713"/>
    <n v="9472"/>
    <x v="21"/>
    <n v="5.77"/>
    <x v="21"/>
    <x v="0"/>
    <x v="1"/>
    <x v="0"/>
  </r>
  <r>
    <n v="23"/>
    <x v="2"/>
    <x v="22"/>
    <x v="22"/>
    <n v="9600"/>
    <n v="67564"/>
    <x v="22"/>
    <n v="9.5500000000000007"/>
    <x v="22"/>
    <x v="2"/>
    <x v="1"/>
    <x v="2"/>
  </r>
  <r>
    <n v="24"/>
    <x v="0"/>
    <x v="23"/>
    <x v="23"/>
    <n v="5152"/>
    <n v="36428"/>
    <x v="23"/>
    <n v="13.91"/>
    <x v="23"/>
    <x v="3"/>
    <x v="0"/>
    <x v="2"/>
  </r>
  <r>
    <n v="25"/>
    <x v="0"/>
    <x v="24"/>
    <x v="24"/>
    <n v="6735"/>
    <n v="63444"/>
    <x v="24"/>
    <n v="12.82"/>
    <x v="24"/>
    <x v="3"/>
    <x v="1"/>
    <x v="1"/>
  </r>
  <r>
    <n v="26"/>
    <x v="2"/>
    <x v="25"/>
    <x v="25"/>
    <n v="923"/>
    <n v="68889"/>
    <x v="25"/>
    <n v="7.52"/>
    <x v="25"/>
    <x v="0"/>
    <x v="2"/>
    <x v="1"/>
  </r>
  <r>
    <n v="27"/>
    <x v="1"/>
    <x v="26"/>
    <x v="26"/>
    <n v="7354"/>
    <n v="93503"/>
    <x v="26"/>
    <n v="6.47"/>
    <x v="26"/>
    <x v="0"/>
    <x v="1"/>
    <x v="4"/>
  </r>
  <r>
    <n v="28"/>
    <x v="2"/>
    <x v="27"/>
    <x v="27"/>
    <n v="1467"/>
    <n v="88582"/>
    <x v="27"/>
    <n v="12.36"/>
    <x v="27"/>
    <x v="1"/>
    <x v="0"/>
    <x v="3"/>
  </r>
  <r>
    <n v="29"/>
    <x v="2"/>
    <x v="28"/>
    <x v="28"/>
    <n v="4870"/>
    <n v="8734"/>
    <x v="28"/>
    <n v="11.1"/>
    <x v="28"/>
    <x v="2"/>
    <x v="2"/>
    <x v="2"/>
  </r>
  <r>
    <n v="30"/>
    <x v="2"/>
    <x v="29"/>
    <x v="29"/>
    <n v="9552"/>
    <n v="91265"/>
    <x v="29"/>
    <n v="6.76"/>
    <x v="29"/>
    <x v="2"/>
    <x v="0"/>
    <x v="0"/>
  </r>
  <r>
    <n v="31"/>
    <x v="0"/>
    <x v="30"/>
    <x v="30"/>
    <n v="6687"/>
    <n v="29436"/>
    <x v="30"/>
    <n v="14.54"/>
    <x v="30"/>
    <x v="1"/>
    <x v="0"/>
    <x v="4"/>
  </r>
  <r>
    <n v="32"/>
    <x v="0"/>
    <x v="31"/>
    <x v="31"/>
    <n v="5703"/>
    <n v="24905"/>
    <x v="31"/>
    <n v="5.51"/>
    <x v="31"/>
    <x v="0"/>
    <x v="0"/>
    <x v="1"/>
  </r>
  <r>
    <n v="33"/>
    <x v="0"/>
    <x v="32"/>
    <x v="32"/>
    <n v="933"/>
    <n v="27981"/>
    <x v="32"/>
    <n v="6.02"/>
    <x v="32"/>
    <x v="0"/>
    <x v="0"/>
    <x v="0"/>
  </r>
  <r>
    <n v="34"/>
    <x v="2"/>
    <x v="33"/>
    <x v="33"/>
    <n v="6737"/>
    <n v="77473"/>
    <x v="33"/>
    <n v="11.11"/>
    <x v="33"/>
    <x v="0"/>
    <x v="1"/>
    <x v="3"/>
  </r>
  <r>
    <n v="35"/>
    <x v="1"/>
    <x v="34"/>
    <x v="34"/>
    <n v="1929"/>
    <n v="46463"/>
    <x v="34"/>
    <n v="6.79"/>
    <x v="34"/>
    <x v="3"/>
    <x v="0"/>
    <x v="1"/>
  </r>
  <r>
    <n v="36"/>
    <x v="2"/>
    <x v="35"/>
    <x v="35"/>
    <n v="3046"/>
    <n v="98691"/>
    <x v="35"/>
    <n v="14.07"/>
    <x v="35"/>
    <x v="2"/>
    <x v="1"/>
    <x v="3"/>
  </r>
  <r>
    <n v="37"/>
    <x v="2"/>
    <x v="36"/>
    <x v="36"/>
    <n v="829"/>
    <n v="67589"/>
    <x v="36"/>
    <n v="3.93"/>
    <x v="36"/>
    <x v="2"/>
    <x v="1"/>
    <x v="3"/>
  </r>
  <r>
    <n v="38"/>
    <x v="0"/>
    <x v="37"/>
    <x v="37"/>
    <n v="4112"/>
    <n v="20361"/>
    <x v="37"/>
    <n v="5.79"/>
    <x v="37"/>
    <x v="4"/>
    <x v="0"/>
    <x v="2"/>
  </r>
  <r>
    <n v="39"/>
    <x v="0"/>
    <x v="38"/>
    <x v="38"/>
    <n v="8901"/>
    <n v="22875"/>
    <x v="38"/>
    <n v="10.49"/>
    <x v="38"/>
    <x v="4"/>
    <x v="2"/>
    <x v="2"/>
  </r>
  <r>
    <n v="40"/>
    <x v="2"/>
    <x v="39"/>
    <x v="39"/>
    <n v="7261"/>
    <n v="37661"/>
    <x v="39"/>
    <n v="13.47"/>
    <x v="39"/>
    <x v="3"/>
    <x v="0"/>
    <x v="3"/>
  </r>
  <r>
    <n v="41"/>
    <x v="1"/>
    <x v="40"/>
    <x v="40"/>
    <n v="4468"/>
    <n v="3679"/>
    <x v="40"/>
    <n v="1.9"/>
    <x v="40"/>
    <x v="3"/>
    <x v="0"/>
    <x v="2"/>
  </r>
  <r>
    <n v="42"/>
    <x v="0"/>
    <x v="41"/>
    <x v="41"/>
    <n v="8650"/>
    <n v="77723"/>
    <x v="41"/>
    <n v="3.7"/>
    <x v="41"/>
    <x v="2"/>
    <x v="1"/>
    <x v="1"/>
  </r>
  <r>
    <n v="43"/>
    <x v="1"/>
    <x v="42"/>
    <x v="42"/>
    <n v="1540"/>
    <n v="71486"/>
    <x v="42"/>
    <n v="3.5"/>
    <x v="42"/>
    <x v="4"/>
    <x v="1"/>
    <x v="3"/>
  </r>
  <r>
    <n v="44"/>
    <x v="1"/>
    <x v="43"/>
    <x v="43"/>
    <n v="6750"/>
    <n v="32222"/>
    <x v="43"/>
    <n v="7.39"/>
    <x v="43"/>
    <x v="1"/>
    <x v="1"/>
    <x v="3"/>
  </r>
  <r>
    <n v="45"/>
    <x v="2"/>
    <x v="44"/>
    <x v="44"/>
    <n v="8856"/>
    <n v="69201"/>
    <x v="44"/>
    <n v="13.38"/>
    <x v="44"/>
    <x v="0"/>
    <x v="1"/>
    <x v="4"/>
  </r>
  <r>
    <n v="46"/>
    <x v="2"/>
    <x v="45"/>
    <x v="45"/>
    <n v="9298"/>
    <n v="85977"/>
    <x v="45"/>
    <n v="5.44"/>
    <x v="45"/>
    <x v="2"/>
    <x v="0"/>
    <x v="4"/>
  </r>
  <r>
    <n v="47"/>
    <x v="2"/>
    <x v="46"/>
    <x v="46"/>
    <n v="8204"/>
    <n v="31857"/>
    <x v="46"/>
    <n v="5.84"/>
    <x v="46"/>
    <x v="1"/>
    <x v="2"/>
    <x v="4"/>
  </r>
  <r>
    <n v="48"/>
    <x v="1"/>
    <x v="47"/>
    <x v="47"/>
    <n v="7272"/>
    <n v="40606"/>
    <x v="47"/>
    <n v="13.76"/>
    <x v="47"/>
    <x v="3"/>
    <x v="2"/>
    <x v="4"/>
  </r>
  <r>
    <n v="49"/>
    <x v="0"/>
    <x v="48"/>
    <x v="48"/>
    <n v="5811"/>
    <n v="1851"/>
    <x v="48"/>
    <n v="1.8"/>
    <x v="48"/>
    <x v="0"/>
    <x v="2"/>
    <x v="0"/>
  </r>
  <r>
    <n v="50"/>
    <x v="0"/>
    <x v="49"/>
    <x v="49"/>
    <n v="9911"/>
    <n v="6028"/>
    <x v="49"/>
    <n v="9.5"/>
    <x v="49"/>
    <x v="3"/>
    <x v="2"/>
    <x v="4"/>
  </r>
  <r>
    <n v="51"/>
    <x v="2"/>
    <x v="50"/>
    <x v="50"/>
    <n v="9644"/>
    <n v="21177"/>
    <x v="50"/>
    <n v="2.08"/>
    <x v="50"/>
    <x v="4"/>
    <x v="1"/>
    <x v="1"/>
  </r>
  <r>
    <n v="52"/>
    <x v="0"/>
    <x v="51"/>
    <x v="51"/>
    <n v="6511"/>
    <n v="90236"/>
    <x v="51"/>
    <n v="5.68"/>
    <x v="51"/>
    <x v="1"/>
    <x v="0"/>
    <x v="0"/>
  </r>
  <r>
    <n v="53"/>
    <x v="1"/>
    <x v="52"/>
    <x v="52"/>
    <n v="3298"/>
    <n v="40920"/>
    <x v="52"/>
    <n v="4.93"/>
    <x v="52"/>
    <x v="0"/>
    <x v="1"/>
    <x v="1"/>
  </r>
  <r>
    <n v="54"/>
    <x v="1"/>
    <x v="53"/>
    <x v="53"/>
    <n v="8852"/>
    <n v="91238"/>
    <x v="53"/>
    <n v="10.23"/>
    <x v="53"/>
    <x v="0"/>
    <x v="1"/>
    <x v="4"/>
  </r>
  <r>
    <n v="55"/>
    <x v="0"/>
    <x v="54"/>
    <x v="54"/>
    <n v="2695"/>
    <n v="56082"/>
    <x v="54"/>
    <n v="11.95"/>
    <x v="54"/>
    <x v="3"/>
    <x v="0"/>
    <x v="3"/>
  </r>
  <r>
    <n v="56"/>
    <x v="1"/>
    <x v="55"/>
    <x v="55"/>
    <n v="5180"/>
    <n v="75305"/>
    <x v="55"/>
    <n v="7.61"/>
    <x v="55"/>
    <x v="2"/>
    <x v="0"/>
    <x v="0"/>
  </r>
  <r>
    <n v="57"/>
    <x v="1"/>
    <x v="56"/>
    <x v="56"/>
    <n v="7099"/>
    <n v="23036"/>
    <x v="56"/>
    <n v="4.51"/>
    <x v="56"/>
    <x v="1"/>
    <x v="0"/>
    <x v="3"/>
  </r>
  <r>
    <n v="58"/>
    <x v="1"/>
    <x v="57"/>
    <x v="57"/>
    <n v="9803"/>
    <n v="39212"/>
    <x v="57"/>
    <n v="13.3"/>
    <x v="57"/>
    <x v="0"/>
    <x v="1"/>
    <x v="1"/>
  </r>
  <r>
    <n v="59"/>
    <x v="2"/>
    <x v="58"/>
    <x v="58"/>
    <n v="3585"/>
    <n v="83032"/>
    <x v="58"/>
    <n v="5.34"/>
    <x v="58"/>
    <x v="0"/>
    <x v="2"/>
    <x v="1"/>
  </r>
  <r>
    <n v="60"/>
    <x v="2"/>
    <x v="59"/>
    <x v="59"/>
    <n v="6213"/>
    <n v="35735"/>
    <x v="59"/>
    <n v="11.1"/>
    <x v="59"/>
    <x v="4"/>
    <x v="1"/>
    <x v="0"/>
  </r>
  <r>
    <n v="61"/>
    <x v="0"/>
    <x v="60"/>
    <x v="60"/>
    <n v="5740"/>
    <n v="83570"/>
    <x v="60"/>
    <n v="8.3699999999999992"/>
    <x v="60"/>
    <x v="1"/>
    <x v="1"/>
    <x v="1"/>
  </r>
  <r>
    <n v="62"/>
    <x v="0"/>
    <x v="61"/>
    <x v="61"/>
    <n v="1232"/>
    <n v="2384"/>
    <x v="61"/>
    <n v="3.1"/>
    <x v="61"/>
    <x v="1"/>
    <x v="0"/>
    <x v="0"/>
  </r>
  <r>
    <n v="63"/>
    <x v="0"/>
    <x v="62"/>
    <x v="62"/>
    <n v="5528"/>
    <n v="80403"/>
    <x v="62"/>
    <n v="8.27"/>
    <x v="62"/>
    <x v="0"/>
    <x v="1"/>
    <x v="1"/>
  </r>
  <r>
    <n v="64"/>
    <x v="1"/>
    <x v="63"/>
    <x v="63"/>
    <n v="8973"/>
    <n v="66599"/>
    <x v="63"/>
    <n v="7.84"/>
    <x v="63"/>
    <x v="1"/>
    <x v="2"/>
    <x v="3"/>
  </r>
  <r>
    <n v="65"/>
    <x v="1"/>
    <x v="64"/>
    <x v="64"/>
    <n v="8094"/>
    <n v="70524"/>
    <x v="64"/>
    <n v="5.3"/>
    <x v="64"/>
    <x v="1"/>
    <x v="2"/>
    <x v="2"/>
  </r>
  <r>
    <n v="66"/>
    <x v="2"/>
    <x v="65"/>
    <x v="65"/>
    <n v="5066"/>
    <n v="52654"/>
    <x v="65"/>
    <n v="0.47"/>
    <x v="65"/>
    <x v="0"/>
    <x v="1"/>
    <x v="4"/>
  </r>
  <r>
    <n v="67"/>
    <x v="2"/>
    <x v="66"/>
    <x v="66"/>
    <n v="7944"/>
    <n v="63729"/>
    <x v="66"/>
    <n v="2.3199999999999998"/>
    <x v="66"/>
    <x v="0"/>
    <x v="0"/>
    <x v="4"/>
  </r>
  <r>
    <n v="68"/>
    <x v="0"/>
    <x v="67"/>
    <x v="67"/>
    <n v="3896"/>
    <n v="53668"/>
    <x v="67"/>
    <n v="2.06"/>
    <x v="67"/>
    <x v="3"/>
    <x v="1"/>
    <x v="2"/>
  </r>
  <r>
    <n v="69"/>
    <x v="0"/>
    <x v="68"/>
    <x v="68"/>
    <n v="5847"/>
    <n v="20055"/>
    <x v="68"/>
    <n v="10.65"/>
    <x v="68"/>
    <x v="3"/>
    <x v="2"/>
    <x v="2"/>
  </r>
  <r>
    <n v="70"/>
    <x v="1"/>
    <x v="69"/>
    <x v="69"/>
    <n v="7534"/>
    <n v="47499"/>
    <x v="69"/>
    <n v="10.67"/>
    <x v="69"/>
    <x v="3"/>
    <x v="2"/>
    <x v="0"/>
  </r>
  <r>
    <n v="71"/>
    <x v="2"/>
    <x v="70"/>
    <x v="70"/>
    <n v="1095"/>
    <n v="92980"/>
    <x v="70"/>
    <n v="9.2200000000000006"/>
    <x v="70"/>
    <x v="3"/>
    <x v="1"/>
    <x v="1"/>
  </r>
  <r>
    <n v="72"/>
    <x v="2"/>
    <x v="71"/>
    <x v="71"/>
    <n v="1147"/>
    <n v="88314"/>
    <x v="71"/>
    <n v="10.11"/>
    <x v="71"/>
    <x v="1"/>
    <x v="2"/>
    <x v="3"/>
  </r>
  <r>
    <n v="73"/>
    <x v="1"/>
    <x v="72"/>
    <x v="72"/>
    <n v="1073"/>
    <n v="37209"/>
    <x v="72"/>
    <n v="6.77"/>
    <x v="72"/>
    <x v="4"/>
    <x v="1"/>
    <x v="4"/>
  </r>
  <r>
    <n v="74"/>
    <x v="0"/>
    <x v="73"/>
    <x v="73"/>
    <n v="7297"/>
    <n v="9010"/>
    <x v="73"/>
    <n v="10.47"/>
    <x v="73"/>
    <x v="0"/>
    <x v="2"/>
    <x v="2"/>
  </r>
  <r>
    <n v="75"/>
    <x v="2"/>
    <x v="74"/>
    <x v="74"/>
    <n v="6137"/>
    <n v="60618"/>
    <x v="74"/>
    <n v="5.74"/>
    <x v="74"/>
    <x v="0"/>
    <x v="0"/>
    <x v="2"/>
  </r>
  <r>
    <n v="76"/>
    <x v="2"/>
    <x v="75"/>
    <x v="75"/>
    <n v="8948"/>
    <n v="80073"/>
    <x v="75"/>
    <n v="1.59"/>
    <x v="75"/>
    <x v="2"/>
    <x v="2"/>
    <x v="2"/>
  </r>
  <r>
    <n v="77"/>
    <x v="2"/>
    <x v="76"/>
    <x v="76"/>
    <n v="5759"/>
    <n v="52115"/>
    <x v="76"/>
    <n v="14.41"/>
    <x v="76"/>
    <x v="4"/>
    <x v="1"/>
    <x v="1"/>
  </r>
  <r>
    <n v="78"/>
    <x v="2"/>
    <x v="77"/>
    <x v="77"/>
    <n v="9720"/>
    <n v="72299"/>
    <x v="77"/>
    <n v="1.18"/>
    <x v="77"/>
    <x v="4"/>
    <x v="1"/>
    <x v="3"/>
  </r>
  <r>
    <n v="79"/>
    <x v="2"/>
    <x v="78"/>
    <x v="78"/>
    <n v="7067"/>
    <n v="20340"/>
    <x v="78"/>
    <n v="0.39"/>
    <x v="78"/>
    <x v="0"/>
    <x v="0"/>
    <x v="2"/>
  </r>
  <r>
    <n v="80"/>
    <x v="1"/>
    <x v="79"/>
    <x v="79"/>
    <n v="4944"/>
    <n v="73932"/>
    <x v="79"/>
    <n v="14.7"/>
    <x v="79"/>
    <x v="4"/>
    <x v="2"/>
    <x v="3"/>
  </r>
  <r>
    <n v="81"/>
    <x v="1"/>
    <x v="80"/>
    <x v="80"/>
    <n v="3489"/>
    <n v="54121"/>
    <x v="80"/>
    <n v="2.31"/>
    <x v="80"/>
    <x v="2"/>
    <x v="1"/>
    <x v="4"/>
  </r>
  <r>
    <n v="82"/>
    <x v="1"/>
    <x v="81"/>
    <x v="81"/>
    <n v="1086"/>
    <n v="15705"/>
    <x v="81"/>
    <n v="3.95"/>
    <x v="81"/>
    <x v="1"/>
    <x v="2"/>
    <x v="0"/>
  </r>
  <r>
    <n v="83"/>
    <x v="0"/>
    <x v="82"/>
    <x v="82"/>
    <n v="5602"/>
    <n v="57448"/>
    <x v="82"/>
    <n v="3.31"/>
    <x v="82"/>
    <x v="3"/>
    <x v="0"/>
    <x v="0"/>
  </r>
  <r>
    <n v="84"/>
    <x v="2"/>
    <x v="83"/>
    <x v="83"/>
    <n v="8101"/>
    <n v="87823"/>
    <x v="83"/>
    <n v="8.74"/>
    <x v="83"/>
    <x v="2"/>
    <x v="1"/>
    <x v="4"/>
  </r>
  <r>
    <n v="85"/>
    <x v="1"/>
    <x v="84"/>
    <x v="84"/>
    <n v="1239"/>
    <n v="26274"/>
    <x v="84"/>
    <n v="14.64"/>
    <x v="84"/>
    <x v="3"/>
    <x v="0"/>
    <x v="0"/>
  </r>
  <r>
    <n v="86"/>
    <x v="2"/>
    <x v="85"/>
    <x v="85"/>
    <n v="5382"/>
    <n v="83212"/>
    <x v="85"/>
    <n v="4.17"/>
    <x v="85"/>
    <x v="0"/>
    <x v="1"/>
    <x v="2"/>
  </r>
  <r>
    <n v="87"/>
    <x v="2"/>
    <x v="86"/>
    <x v="86"/>
    <n v="5910"/>
    <n v="32075"/>
    <x v="86"/>
    <n v="14.55"/>
    <x v="86"/>
    <x v="1"/>
    <x v="2"/>
    <x v="1"/>
  </r>
  <r>
    <n v="88"/>
    <x v="2"/>
    <x v="87"/>
    <x v="87"/>
    <n v="937"/>
    <n v="54251"/>
    <x v="87"/>
    <n v="0.48"/>
    <x v="87"/>
    <x v="2"/>
    <x v="1"/>
    <x v="0"/>
  </r>
  <r>
    <n v="89"/>
    <x v="2"/>
    <x v="88"/>
    <x v="88"/>
    <n v="4398"/>
    <n v="71882"/>
    <x v="88"/>
    <n v="13.33"/>
    <x v="88"/>
    <x v="4"/>
    <x v="0"/>
    <x v="4"/>
  </r>
  <r>
    <n v="90"/>
    <x v="0"/>
    <x v="89"/>
    <x v="89"/>
    <n v="2347"/>
    <n v="24417"/>
    <x v="89"/>
    <n v="10.66"/>
    <x v="89"/>
    <x v="1"/>
    <x v="1"/>
    <x v="1"/>
  </r>
  <r>
    <n v="91"/>
    <x v="1"/>
    <x v="90"/>
    <x v="90"/>
    <n v="1520"/>
    <n v="97700"/>
    <x v="90"/>
    <n v="4.24"/>
    <x v="90"/>
    <x v="2"/>
    <x v="0"/>
    <x v="4"/>
  </r>
  <r>
    <n v="92"/>
    <x v="1"/>
    <x v="91"/>
    <x v="91"/>
    <n v="7430"/>
    <n v="14729"/>
    <x v="91"/>
    <n v="13.43"/>
    <x v="91"/>
    <x v="1"/>
    <x v="1"/>
    <x v="2"/>
  </r>
  <r>
    <n v="93"/>
    <x v="0"/>
    <x v="92"/>
    <x v="92"/>
    <n v="1441"/>
    <n v="24836"/>
    <x v="92"/>
    <n v="0.5"/>
    <x v="92"/>
    <x v="0"/>
    <x v="0"/>
    <x v="4"/>
  </r>
  <r>
    <n v="94"/>
    <x v="2"/>
    <x v="93"/>
    <x v="93"/>
    <n v="9141"/>
    <n v="57132"/>
    <x v="93"/>
    <n v="9.42"/>
    <x v="93"/>
    <x v="4"/>
    <x v="2"/>
    <x v="2"/>
  </r>
  <r>
    <n v="95"/>
    <x v="2"/>
    <x v="94"/>
    <x v="94"/>
    <n v="6110"/>
    <n v="70658"/>
    <x v="94"/>
    <n v="5.01"/>
    <x v="94"/>
    <x v="3"/>
    <x v="1"/>
    <x v="0"/>
  </r>
  <r>
    <n v="96"/>
    <x v="0"/>
    <x v="95"/>
    <x v="95"/>
    <n v="9508"/>
    <n v="67272"/>
    <x v="95"/>
    <n v="14.51"/>
    <x v="95"/>
    <x v="3"/>
    <x v="2"/>
    <x v="1"/>
  </r>
  <r>
    <n v="97"/>
    <x v="0"/>
    <x v="96"/>
    <x v="96"/>
    <n v="2607"/>
    <n v="27872"/>
    <x v="96"/>
    <n v="2.61"/>
    <x v="96"/>
    <x v="3"/>
    <x v="1"/>
    <x v="3"/>
  </r>
  <r>
    <n v="98"/>
    <x v="0"/>
    <x v="97"/>
    <x v="97"/>
    <n v="4759"/>
    <n v="84891"/>
    <x v="97"/>
    <n v="13.53"/>
    <x v="97"/>
    <x v="2"/>
    <x v="1"/>
    <x v="1"/>
  </r>
  <r>
    <n v="99"/>
    <x v="1"/>
    <x v="98"/>
    <x v="98"/>
    <n v="1445"/>
    <n v="12465"/>
    <x v="98"/>
    <n v="5.0199999999999996"/>
    <x v="98"/>
    <x v="1"/>
    <x v="2"/>
    <x v="3"/>
  </r>
  <r>
    <n v="100"/>
    <x v="2"/>
    <x v="99"/>
    <x v="99"/>
    <n v="8893"/>
    <n v="80285"/>
    <x v="99"/>
    <n v="13.35"/>
    <x v="99"/>
    <x v="4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d v="2021-04-07T08:43:24"/>
    <d v="2021-12-10T08:30:39"/>
    <n v="1394"/>
    <n v="57620"/>
    <n v="297"/>
    <n v="7.74"/>
    <n v="3098"/>
    <s v="18-24"/>
    <s v="Non Spécifié"/>
    <s v="Beauté"/>
    <n v="309700"/>
  </r>
  <r>
    <n v="2"/>
    <x v="1"/>
    <d v="2021-07-31T08:40:21"/>
    <d v="2021-01-26T15:18:24"/>
    <n v="5874"/>
    <n v="84725"/>
    <n v="1771"/>
    <n v="9.7799999999999994"/>
    <n v="48346"/>
    <s v="18-24"/>
    <s v="Non Spécifié"/>
    <s v="Beauté"/>
    <n v="4834500"/>
  </r>
  <r>
    <n v="3"/>
    <x v="1"/>
    <d v="2021-03-01T16:41:39"/>
    <d v="2021-11-14T07:21:31"/>
    <n v="636"/>
    <n v="48993"/>
    <n v="2785"/>
    <n v="8.2100000000000009"/>
    <n v="38734"/>
    <s v="25-34"/>
    <s v="Femme"/>
    <s v="Santé"/>
    <n v="3873300"/>
  </r>
  <r>
    <n v="4"/>
    <x v="0"/>
    <d v="2021-10-17T08:20:19"/>
    <d v="2021-06-24T01:44:07"/>
    <n v="6773"/>
    <n v="68398"/>
    <n v="706"/>
    <n v="0.57999999999999996"/>
    <n v="3068"/>
    <s v="25-34"/>
    <s v="Homme"/>
    <s v="Lifestyle"/>
    <n v="306700"/>
  </r>
  <r>
    <n v="5"/>
    <x v="0"/>
    <d v="2021-03-30T11:22:49"/>
    <d v="2021-11-13T23:05:55"/>
    <n v="3919"/>
    <n v="67439"/>
    <n v="2220"/>
    <n v="8.74"/>
    <n v="7827"/>
    <s v="25-34"/>
    <s v="Non Spécifié"/>
    <s v="Santé"/>
    <n v="782600"/>
  </r>
  <r>
    <n v="6"/>
    <x v="0"/>
    <d v="2021-09-19T22:17:57"/>
    <d v="2021-03-20T00:08:18"/>
    <n v="668"/>
    <n v="96952"/>
    <n v="4442"/>
    <n v="11.59"/>
    <n v="13918"/>
    <s v="55+"/>
    <s v="Non Spécifié"/>
    <s v="Beauté"/>
    <n v="1391700"/>
  </r>
  <r>
    <n v="7"/>
    <x v="2"/>
    <d v="2021-01-05T08:02:44"/>
    <d v="2021-02-02T18:56:23"/>
    <n v="6504"/>
    <n v="16352"/>
    <n v="1259"/>
    <n v="5.71"/>
    <n v="39372"/>
    <s v="25-34"/>
    <s v="Femme"/>
    <s v="Fitness"/>
    <n v="3937100"/>
  </r>
  <r>
    <n v="8"/>
    <x v="1"/>
    <d v="2021-02-27T01:37:10"/>
    <d v="2021-04-11T16:29:12"/>
    <n v="3352"/>
    <n v="65022"/>
    <n v="1831"/>
    <n v="7.42"/>
    <n v="23893"/>
    <s v="55+"/>
    <s v="Femme"/>
    <s v="Beauté"/>
    <n v="2389200"/>
  </r>
  <r>
    <n v="9"/>
    <x v="0"/>
    <d v="2021-05-16T11:22:00"/>
    <d v="2021-12-16T12:39:40"/>
    <n v="4919"/>
    <n v="91616"/>
    <n v="2361"/>
    <n v="14.73"/>
    <n v="13393"/>
    <s v="18-24"/>
    <s v="Femme"/>
    <s v="Lifestyle"/>
    <n v="1339200"/>
  </r>
  <r>
    <n v="10"/>
    <x v="0"/>
    <d v="2021-02-01T06:27:06"/>
    <d v="2021-02-24T19:28:01"/>
    <n v="8539"/>
    <n v="90935"/>
    <n v="3495"/>
    <n v="3.75"/>
    <n v="41642"/>
    <s v="55+"/>
    <s v="Femme"/>
    <s v="Lifestyle"/>
    <n v="4164100"/>
  </r>
  <r>
    <n v="11"/>
    <x v="2"/>
    <d v="2021-05-13T08:31:34"/>
    <d v="2021-09-29T06:57:27"/>
    <n v="9200"/>
    <n v="15297"/>
    <n v="2475"/>
    <n v="5.68"/>
    <n v="25204"/>
    <s v="45-54"/>
    <s v="Homme"/>
    <s v="Mode"/>
    <n v="2520300"/>
  </r>
  <r>
    <n v="12"/>
    <x v="0"/>
    <d v="2021-06-19T17:51:42"/>
    <d v="2021-10-03T14:55:20"/>
    <n v="3686"/>
    <n v="6896"/>
    <n v="695"/>
    <n v="0.78"/>
    <n v="35575"/>
    <s v="35-44"/>
    <s v="Femme"/>
    <s v="Fitness"/>
    <n v="3557400"/>
  </r>
  <r>
    <n v="13"/>
    <x v="1"/>
    <d v="2021-04-18T08:44:01"/>
    <d v="2021-07-05T00:04:53"/>
    <n v="6418"/>
    <n v="13003"/>
    <n v="2404"/>
    <n v="4.72"/>
    <n v="20574"/>
    <s v="18-24"/>
    <s v="Homme"/>
    <s v="Santé"/>
    <n v="2057300"/>
  </r>
  <r>
    <n v="14"/>
    <x v="2"/>
    <d v="2021-01-08T00:32:25"/>
    <d v="2021-02-05T23:14:21"/>
    <n v="5649"/>
    <n v="74478"/>
    <n v="3817"/>
    <n v="12.49"/>
    <n v="15881"/>
    <s v="45-54"/>
    <s v="Homme"/>
    <s v="Fitness"/>
    <n v="1588000"/>
  </r>
  <r>
    <n v="15"/>
    <x v="2"/>
    <d v="2021-03-14T12:15:04"/>
    <d v="2021-03-01T05:52:09"/>
    <n v="2277"/>
    <n v="24761"/>
    <n v="3519"/>
    <n v="12.12"/>
    <n v="27775"/>
    <s v="35-44"/>
    <s v="Non Spécifié"/>
    <s v="Mode"/>
    <n v="2777400"/>
  </r>
  <r>
    <n v="16"/>
    <x v="2"/>
    <d v="2021-08-17T08:08:19"/>
    <d v="2021-02-22T09:30:56"/>
    <n v="3861"/>
    <n v="43439"/>
    <n v="1231"/>
    <n v="9.64"/>
    <n v="35700"/>
    <s v="45-54"/>
    <s v="Non Spécifié"/>
    <s v="Beauté"/>
    <n v="3569900"/>
  </r>
  <r>
    <n v="17"/>
    <x v="0"/>
    <d v="2021-08-12T10:33:23"/>
    <d v="2021-07-20T08:09:41"/>
    <n v="8838"/>
    <n v="82858"/>
    <n v="2103"/>
    <n v="5.58"/>
    <n v="37741"/>
    <s v="35-44"/>
    <s v="Femme"/>
    <s v="Lifestyle"/>
    <n v="3774000"/>
  </r>
  <r>
    <n v="18"/>
    <x v="0"/>
    <d v="2021-08-23T14:17:34"/>
    <d v="2021-05-21T09:55:59"/>
    <n v="5893"/>
    <n v="96804"/>
    <n v="3691"/>
    <n v="4.76"/>
    <n v="32782"/>
    <s v="35-44"/>
    <s v="Non Spécifié"/>
    <s v="Beauté"/>
    <n v="3278100"/>
  </r>
  <r>
    <n v="19"/>
    <x v="0"/>
    <d v="2021-05-25T03:32:16"/>
    <d v="2021-04-13T04:42:58"/>
    <n v="4817"/>
    <n v="53280"/>
    <n v="3321"/>
    <n v="12.05"/>
    <n v="1266"/>
    <s v="25-34"/>
    <s v="Homme"/>
    <s v="Beauté"/>
    <n v="126500"/>
  </r>
  <r>
    <n v="20"/>
    <x v="2"/>
    <d v="2021-08-30T11:52:03"/>
    <d v="2021-04-24T12:23:52"/>
    <n v="5105"/>
    <n v="37589"/>
    <n v="2121"/>
    <n v="1.1499999999999999"/>
    <n v="45038"/>
    <s v="45-54"/>
    <s v="Femme"/>
    <s v="Mode"/>
    <n v="4503700"/>
  </r>
  <r>
    <n v="21"/>
    <x v="2"/>
    <d v="2021-07-20T14:50:25"/>
    <d v="2021-01-27T22:28:03"/>
    <n v="3062"/>
    <n v="85631"/>
    <n v="1807"/>
    <n v="10.29"/>
    <n v="33637"/>
    <s v="45-54"/>
    <s v="Femme"/>
    <s v="Santé"/>
    <n v="3363600"/>
  </r>
  <r>
    <n v="22"/>
    <x v="1"/>
    <d v="2021-08-30T05:14:05"/>
    <d v="2021-12-19T12:41:55"/>
    <n v="6713"/>
    <n v="9472"/>
    <n v="1682"/>
    <n v="5.77"/>
    <n v="6382"/>
    <s v="18-24"/>
    <s v="Femme"/>
    <s v="Beauté"/>
    <n v="638100"/>
  </r>
  <r>
    <n v="23"/>
    <x v="2"/>
    <d v="2021-12-15T04:44:03"/>
    <d v="2021-02-24T00:45:02"/>
    <n v="9600"/>
    <n v="67564"/>
    <n v="100"/>
    <n v="9.5500000000000007"/>
    <n v="42574"/>
    <s v="55+"/>
    <s v="Femme"/>
    <s v="Lifestyle"/>
    <n v="4257300"/>
  </r>
  <r>
    <n v="24"/>
    <x v="0"/>
    <d v="2021-04-04T14:05:27"/>
    <d v="2021-12-20T08:47:28"/>
    <n v="5152"/>
    <n v="36428"/>
    <n v="791"/>
    <n v="13.91"/>
    <n v="29582"/>
    <s v="45-54"/>
    <s v="Non Spécifié"/>
    <s v="Lifestyle"/>
    <n v="2958100"/>
  </r>
  <r>
    <n v="25"/>
    <x v="0"/>
    <d v="2021-07-13T14:40:01"/>
    <d v="2021-05-16T14:58:17"/>
    <n v="6735"/>
    <n v="63444"/>
    <n v="3246"/>
    <n v="12.82"/>
    <n v="46387"/>
    <s v="45-54"/>
    <s v="Femme"/>
    <s v="Santé"/>
    <n v="4638600"/>
  </r>
  <r>
    <n v="26"/>
    <x v="2"/>
    <d v="2021-11-01T09:17:45"/>
    <d v="2021-12-23T08:51:11"/>
    <n v="923"/>
    <n v="68889"/>
    <n v="2647"/>
    <n v="7.52"/>
    <n v="29030"/>
    <s v="18-24"/>
    <s v="Homme"/>
    <s v="Santé"/>
    <n v="2902900"/>
  </r>
  <r>
    <n v="27"/>
    <x v="1"/>
    <d v="2021-02-09T22:09:36"/>
    <d v="2021-11-06T08:43:11"/>
    <n v="7354"/>
    <n v="93503"/>
    <n v="2886"/>
    <n v="6.47"/>
    <n v="19802"/>
    <s v="18-24"/>
    <s v="Femme"/>
    <s v="Mode"/>
    <n v="1980100"/>
  </r>
  <r>
    <n v="28"/>
    <x v="2"/>
    <d v="2021-08-04T23:54:50"/>
    <d v="2021-01-30T19:09:40"/>
    <n v="1467"/>
    <n v="88582"/>
    <n v="2783"/>
    <n v="12.36"/>
    <n v="24218"/>
    <s v="25-34"/>
    <s v="Non Spécifié"/>
    <s v="Fitness"/>
    <n v="2421700"/>
  </r>
  <r>
    <n v="29"/>
    <x v="2"/>
    <d v="2021-08-30T02:46:47"/>
    <d v="2021-12-02T04:50:43"/>
    <n v="4870"/>
    <n v="8734"/>
    <n v="443"/>
    <n v="11.1"/>
    <n v="33563"/>
    <s v="55+"/>
    <s v="Homme"/>
    <s v="Lifestyle"/>
    <n v="3356200"/>
  </r>
  <r>
    <n v="30"/>
    <x v="2"/>
    <d v="2021-11-27T07:36:30"/>
    <d v="2021-02-09T13:53:15"/>
    <n v="9552"/>
    <n v="91265"/>
    <n v="4478"/>
    <n v="6.76"/>
    <n v="28906"/>
    <s v="55+"/>
    <s v="Non Spécifié"/>
    <s v="Beauté"/>
    <n v="2890500"/>
  </r>
  <r>
    <n v="31"/>
    <x v="0"/>
    <d v="2021-05-07T10:07:46"/>
    <d v="2021-05-31T09:21:59"/>
    <n v="6687"/>
    <n v="29436"/>
    <n v="3287"/>
    <n v="14.54"/>
    <n v="8500"/>
    <s v="25-34"/>
    <s v="Non Spécifié"/>
    <s v="Mode"/>
    <n v="849900"/>
  </r>
  <r>
    <n v="32"/>
    <x v="0"/>
    <d v="2021-10-07T00:23:56"/>
    <d v="2021-10-22T23:28:34"/>
    <n v="5703"/>
    <n v="24905"/>
    <n v="4624"/>
    <n v="5.51"/>
    <n v="38533"/>
    <s v="18-24"/>
    <s v="Non Spécifié"/>
    <s v="Santé"/>
    <n v="3853200"/>
  </r>
  <r>
    <n v="33"/>
    <x v="0"/>
    <d v="2021-04-30T14:04:48"/>
    <d v="2021-06-07T07:45:04"/>
    <n v="933"/>
    <n v="27981"/>
    <n v="927"/>
    <n v="6.02"/>
    <n v="9819"/>
    <s v="18-24"/>
    <s v="Non Spécifié"/>
    <s v="Beauté"/>
    <n v="981800"/>
  </r>
  <r>
    <n v="34"/>
    <x v="2"/>
    <d v="2021-07-10T07:35:00"/>
    <d v="2021-01-23T06:29:09"/>
    <n v="6737"/>
    <n v="77473"/>
    <n v="1949"/>
    <n v="11.11"/>
    <n v="26544"/>
    <s v="18-24"/>
    <s v="Femme"/>
    <s v="Fitness"/>
    <n v="2654300"/>
  </r>
  <r>
    <n v="35"/>
    <x v="1"/>
    <d v="2021-03-03T12:13:57"/>
    <d v="2021-05-16T05:56:54"/>
    <n v="1929"/>
    <n v="46463"/>
    <n v="2321"/>
    <n v="6.79"/>
    <n v="5485"/>
    <s v="45-54"/>
    <s v="Non Spécifié"/>
    <s v="Santé"/>
    <n v="548400"/>
  </r>
  <r>
    <n v="36"/>
    <x v="2"/>
    <d v="2021-06-27T12:49:44"/>
    <d v="2021-07-02T18:12:33"/>
    <n v="3046"/>
    <n v="98691"/>
    <n v="3304"/>
    <n v="14.07"/>
    <n v="24156"/>
    <s v="55+"/>
    <s v="Femme"/>
    <s v="Fitness"/>
    <n v="2415500"/>
  </r>
  <r>
    <n v="37"/>
    <x v="2"/>
    <d v="2021-11-07T14:14:39"/>
    <d v="2021-07-26T20:13:56"/>
    <n v="829"/>
    <n v="67589"/>
    <n v="3613"/>
    <n v="3.93"/>
    <n v="36051"/>
    <s v="55+"/>
    <s v="Femme"/>
    <s v="Fitness"/>
    <n v="3605000"/>
  </r>
  <r>
    <n v="38"/>
    <x v="0"/>
    <d v="2021-04-17T00:31:37"/>
    <d v="2021-08-19T12:44:26"/>
    <n v="4112"/>
    <n v="20361"/>
    <n v="193"/>
    <n v="5.79"/>
    <n v="32311"/>
    <s v="35-44"/>
    <s v="Non Spécifié"/>
    <s v="Lifestyle"/>
    <n v="3231000"/>
  </r>
  <r>
    <n v="39"/>
    <x v="0"/>
    <d v="2021-01-07T14:33:30"/>
    <d v="2021-07-03T08:30:23"/>
    <n v="8901"/>
    <n v="22875"/>
    <n v="2567"/>
    <n v="10.49"/>
    <n v="12326"/>
    <s v="35-44"/>
    <s v="Homme"/>
    <s v="Lifestyle"/>
    <n v="1232500"/>
  </r>
  <r>
    <n v="40"/>
    <x v="2"/>
    <d v="2021-07-14T10:05:53"/>
    <d v="2021-04-26T06:18:41"/>
    <n v="7261"/>
    <n v="37661"/>
    <n v="3878"/>
    <n v="13.47"/>
    <n v="27956"/>
    <s v="45-54"/>
    <s v="Non Spécifié"/>
    <s v="Fitness"/>
    <n v="2795500"/>
  </r>
  <r>
    <n v="41"/>
    <x v="1"/>
    <d v="2021-10-02T21:57:59"/>
    <d v="2021-10-03T07:03:05"/>
    <n v="4468"/>
    <n v="3679"/>
    <n v="504"/>
    <n v="1.9"/>
    <n v="48663"/>
    <s v="45-54"/>
    <s v="Non Spécifié"/>
    <s v="Lifestyle"/>
    <n v="4866200"/>
  </r>
  <r>
    <n v="42"/>
    <x v="0"/>
    <d v="2021-02-22T15:31:05"/>
    <d v="2021-05-15T10:14:59"/>
    <n v="8650"/>
    <n v="77723"/>
    <n v="1309"/>
    <n v="3.7"/>
    <n v="24116"/>
    <s v="55+"/>
    <s v="Femme"/>
    <s v="Santé"/>
    <n v="2411500"/>
  </r>
  <r>
    <n v="43"/>
    <x v="1"/>
    <d v="2021-08-22T18:20:22"/>
    <d v="2021-11-23T20:43:35"/>
    <n v="1540"/>
    <n v="71486"/>
    <n v="475"/>
    <n v="3.5"/>
    <n v="31357"/>
    <s v="35-44"/>
    <s v="Femme"/>
    <s v="Fitness"/>
    <n v="3135600"/>
  </r>
  <r>
    <n v="44"/>
    <x v="1"/>
    <d v="2021-12-07T08:53:31"/>
    <d v="2021-12-27T18:36:30"/>
    <n v="6750"/>
    <n v="32222"/>
    <n v="4045"/>
    <n v="7.39"/>
    <n v="15098"/>
    <s v="25-34"/>
    <s v="Femme"/>
    <s v="Fitness"/>
    <n v="1509700"/>
  </r>
  <r>
    <n v="45"/>
    <x v="2"/>
    <d v="2021-11-24T13:46:58"/>
    <d v="2021-07-15T04:15:23"/>
    <n v="8856"/>
    <n v="69201"/>
    <n v="2850"/>
    <n v="13.38"/>
    <n v="48449"/>
    <s v="18-24"/>
    <s v="Femme"/>
    <s v="Mode"/>
    <n v="4844800"/>
  </r>
  <r>
    <n v="46"/>
    <x v="2"/>
    <d v="2021-02-04T02:35:44"/>
    <d v="2021-05-26T13:39:26"/>
    <n v="9298"/>
    <n v="85977"/>
    <n v="597"/>
    <n v="5.44"/>
    <n v="26101"/>
    <s v="55+"/>
    <s v="Non Spécifié"/>
    <s v="Mode"/>
    <n v="2610000"/>
  </r>
  <r>
    <n v="47"/>
    <x v="2"/>
    <d v="2021-11-08T14:12:51"/>
    <d v="2021-08-04T12:46:45"/>
    <n v="8204"/>
    <n v="31857"/>
    <n v="1538"/>
    <n v="5.84"/>
    <n v="37444"/>
    <s v="25-34"/>
    <s v="Homme"/>
    <s v="Mode"/>
    <n v="3744300"/>
  </r>
  <r>
    <n v="48"/>
    <x v="1"/>
    <d v="2021-08-24T08:45:00"/>
    <d v="2021-12-23T16:36:58"/>
    <n v="7272"/>
    <n v="40606"/>
    <n v="838"/>
    <n v="13.76"/>
    <n v="11345"/>
    <s v="45-54"/>
    <s v="Homme"/>
    <s v="Mode"/>
    <n v="1134400"/>
  </r>
  <r>
    <n v="49"/>
    <x v="0"/>
    <d v="2021-02-24T18:09:24"/>
    <d v="2021-03-14T15:42:03"/>
    <n v="5811"/>
    <n v="1851"/>
    <n v="4615"/>
    <n v="1.8"/>
    <n v="12477"/>
    <s v="18-24"/>
    <s v="Homme"/>
    <s v="Beauté"/>
    <n v="1247600"/>
  </r>
  <r>
    <n v="50"/>
    <x v="0"/>
    <d v="2021-07-18T18:47:32"/>
    <d v="2021-10-17T12:37:26"/>
    <n v="9911"/>
    <n v="6028"/>
    <n v="3390"/>
    <n v="9.5"/>
    <n v="45550"/>
    <s v="45-54"/>
    <s v="Homme"/>
    <s v="Mode"/>
    <n v="4554900"/>
  </r>
  <r>
    <n v="51"/>
    <x v="2"/>
    <d v="2021-01-24T23:24:52"/>
    <d v="2021-08-05T09:06:55"/>
    <n v="9644"/>
    <n v="21177"/>
    <n v="2075"/>
    <n v="2.08"/>
    <n v="46668"/>
    <s v="35-44"/>
    <s v="Femme"/>
    <s v="Santé"/>
    <n v="4666700"/>
  </r>
  <r>
    <n v="52"/>
    <x v="0"/>
    <d v="2021-10-13T22:06:55"/>
    <d v="2021-04-22T16:01:56"/>
    <n v="6511"/>
    <n v="90236"/>
    <n v="1662"/>
    <n v="5.68"/>
    <n v="21016"/>
    <s v="25-34"/>
    <s v="Non Spécifié"/>
    <s v="Beauté"/>
    <n v="2101500"/>
  </r>
  <r>
    <n v="53"/>
    <x v="1"/>
    <d v="2021-09-09T12:13:55"/>
    <d v="2021-06-04T16:50:20"/>
    <n v="3298"/>
    <n v="40920"/>
    <n v="560"/>
    <n v="4.93"/>
    <n v="27152"/>
    <s v="18-24"/>
    <s v="Femme"/>
    <s v="Santé"/>
    <n v="2715100"/>
  </r>
  <r>
    <n v="54"/>
    <x v="1"/>
    <d v="2021-08-21T04:30:28"/>
    <d v="2021-07-05T04:29:40"/>
    <n v="8852"/>
    <n v="91238"/>
    <n v="3774"/>
    <n v="10.23"/>
    <n v="42882"/>
    <s v="18-24"/>
    <s v="Femme"/>
    <s v="Mode"/>
    <n v="4288100"/>
  </r>
  <r>
    <n v="55"/>
    <x v="0"/>
    <d v="2021-06-13T15:02:00"/>
    <d v="2021-01-16T05:10:38"/>
    <n v="2695"/>
    <n v="56082"/>
    <n v="3223"/>
    <n v="11.95"/>
    <n v="8326"/>
    <s v="45-54"/>
    <s v="Non Spécifié"/>
    <s v="Fitness"/>
    <n v="832500"/>
  </r>
  <r>
    <n v="56"/>
    <x v="1"/>
    <d v="2021-09-25T02:33:51"/>
    <d v="2021-10-23T15:39:00"/>
    <n v="5180"/>
    <n v="75305"/>
    <n v="1938"/>
    <n v="7.61"/>
    <n v="8557"/>
    <s v="55+"/>
    <s v="Non Spécifié"/>
    <s v="Beauté"/>
    <n v="855600"/>
  </r>
  <r>
    <n v="57"/>
    <x v="1"/>
    <d v="2021-04-22T06:08:35"/>
    <d v="2021-11-11T07:09:46"/>
    <n v="7099"/>
    <n v="23036"/>
    <n v="1568"/>
    <n v="4.51"/>
    <n v="48247"/>
    <s v="25-34"/>
    <s v="Non Spécifié"/>
    <s v="Fitness"/>
    <n v="4824600"/>
  </r>
  <r>
    <n v="58"/>
    <x v="1"/>
    <d v="2021-05-16T04:35:35"/>
    <d v="2021-04-13T21:44:47"/>
    <n v="9803"/>
    <n v="39212"/>
    <n v="4836"/>
    <n v="13.3"/>
    <n v="47015"/>
    <s v="18-24"/>
    <s v="Femme"/>
    <s v="Santé"/>
    <n v="4701400"/>
  </r>
  <r>
    <n v="59"/>
    <x v="2"/>
    <d v="2021-02-19T17:12:45"/>
    <d v="2021-05-24T00:46:45"/>
    <n v="3585"/>
    <n v="83032"/>
    <n v="3566"/>
    <n v="5.34"/>
    <n v="12749"/>
    <s v="18-24"/>
    <s v="Homme"/>
    <s v="Santé"/>
    <n v="1274800"/>
  </r>
  <r>
    <n v="60"/>
    <x v="2"/>
    <d v="2021-01-04T22:57:25"/>
    <d v="2021-08-22T17:24:00"/>
    <n v="6213"/>
    <n v="35735"/>
    <n v="4143"/>
    <n v="11.1"/>
    <n v="45069"/>
    <s v="35-44"/>
    <s v="Femme"/>
    <s v="Beauté"/>
    <n v="4506800"/>
  </r>
  <r>
    <n v="61"/>
    <x v="0"/>
    <d v="2021-09-24T23:11:45"/>
    <d v="2021-09-01T23:27:01"/>
    <n v="5740"/>
    <n v="83570"/>
    <n v="4523"/>
    <n v="8.3699999999999992"/>
    <n v="33315"/>
    <s v="25-34"/>
    <s v="Femme"/>
    <s v="Santé"/>
    <n v="3331400"/>
  </r>
  <r>
    <n v="62"/>
    <x v="0"/>
    <d v="2021-03-05T02:59:53"/>
    <d v="2021-07-31T16:38:59"/>
    <n v="1232"/>
    <n v="2384"/>
    <n v="4802"/>
    <n v="3.1"/>
    <n v="16985"/>
    <s v="25-34"/>
    <s v="Non Spécifié"/>
    <s v="Beauté"/>
    <n v="1698400"/>
  </r>
  <r>
    <n v="63"/>
    <x v="0"/>
    <d v="2021-03-18T10:30:24"/>
    <d v="2021-11-09T00:35:43"/>
    <n v="5528"/>
    <n v="80403"/>
    <n v="3087"/>
    <n v="8.27"/>
    <n v="13383"/>
    <s v="18-24"/>
    <s v="Femme"/>
    <s v="Santé"/>
    <n v="1338200"/>
  </r>
  <r>
    <n v="64"/>
    <x v="1"/>
    <d v="2021-02-03T20:08:37"/>
    <d v="2021-10-14T06:55:26"/>
    <n v="8973"/>
    <n v="66599"/>
    <n v="4790"/>
    <n v="7.84"/>
    <n v="48456"/>
    <s v="25-34"/>
    <s v="Homme"/>
    <s v="Fitness"/>
    <n v="4845500"/>
  </r>
  <r>
    <n v="65"/>
    <x v="1"/>
    <d v="2021-06-16T14:13:20"/>
    <d v="2021-10-09T06:57:53"/>
    <n v="8094"/>
    <n v="70524"/>
    <n v="3563"/>
    <n v="5.3"/>
    <n v="36312"/>
    <s v="25-34"/>
    <s v="Homme"/>
    <s v="Lifestyle"/>
    <n v="3631100"/>
  </r>
  <r>
    <n v="66"/>
    <x v="2"/>
    <d v="2021-04-10T18:55:46"/>
    <d v="2021-03-30T17:08:52"/>
    <n v="5066"/>
    <n v="52654"/>
    <n v="3392"/>
    <n v="0.47"/>
    <n v="48312"/>
    <s v="18-24"/>
    <s v="Femme"/>
    <s v="Mode"/>
    <n v="4831100"/>
  </r>
  <r>
    <n v="67"/>
    <x v="2"/>
    <d v="2021-04-27T17:45:06"/>
    <d v="2021-06-08T19:46:56"/>
    <n v="7944"/>
    <n v="63729"/>
    <n v="2981"/>
    <n v="2.3199999999999998"/>
    <n v="7432"/>
    <s v="18-24"/>
    <s v="Non Spécifié"/>
    <s v="Mode"/>
    <n v="743100"/>
  </r>
  <r>
    <n v="68"/>
    <x v="0"/>
    <d v="2021-06-08T17:57:23"/>
    <d v="2021-04-01T01:38:50"/>
    <n v="3896"/>
    <n v="53668"/>
    <n v="3008"/>
    <n v="2.06"/>
    <n v="33830"/>
    <s v="45-54"/>
    <s v="Femme"/>
    <s v="Lifestyle"/>
    <n v="3382900"/>
  </r>
  <r>
    <n v="69"/>
    <x v="0"/>
    <d v="2021-01-10T20:55:41"/>
    <d v="2021-02-21T01:29:20"/>
    <n v="5847"/>
    <n v="20055"/>
    <n v="434"/>
    <n v="10.65"/>
    <n v="28018"/>
    <s v="45-54"/>
    <s v="Homme"/>
    <s v="Lifestyle"/>
    <n v="2801700"/>
  </r>
  <r>
    <n v="70"/>
    <x v="1"/>
    <d v="2021-06-13T04:47:35"/>
    <d v="2021-10-18T15:24:05"/>
    <n v="7534"/>
    <n v="47499"/>
    <n v="841"/>
    <n v="10.67"/>
    <n v="31301"/>
    <s v="45-54"/>
    <s v="Homme"/>
    <s v="Beauté"/>
    <n v="3130000"/>
  </r>
  <r>
    <n v="71"/>
    <x v="2"/>
    <d v="2021-09-01T00:18:17"/>
    <d v="2021-08-05T20:52:15"/>
    <n v="1095"/>
    <n v="92980"/>
    <n v="1343"/>
    <n v="9.2200000000000006"/>
    <n v="17192"/>
    <s v="45-54"/>
    <s v="Femme"/>
    <s v="Santé"/>
    <n v="1719100"/>
  </r>
  <r>
    <n v="72"/>
    <x v="2"/>
    <d v="2021-01-07T05:28:32"/>
    <d v="2021-07-29T07:49:30"/>
    <n v="1147"/>
    <n v="88314"/>
    <n v="200"/>
    <n v="10.11"/>
    <n v="31109"/>
    <s v="25-34"/>
    <s v="Homme"/>
    <s v="Fitness"/>
    <n v="3110800"/>
  </r>
  <r>
    <n v="73"/>
    <x v="1"/>
    <d v="2021-03-19T09:31:30"/>
    <d v="2021-05-31T08:02:51"/>
    <n v="1073"/>
    <n v="37209"/>
    <n v="2563"/>
    <n v="6.77"/>
    <n v="40258"/>
    <s v="35-44"/>
    <s v="Femme"/>
    <s v="Mode"/>
    <n v="4025700"/>
  </r>
  <r>
    <n v="74"/>
    <x v="0"/>
    <d v="2021-05-30T13:57:14"/>
    <d v="2021-01-04T10:52:47"/>
    <n v="7297"/>
    <n v="9010"/>
    <n v="2369"/>
    <n v="10.47"/>
    <n v="3023"/>
    <s v="18-24"/>
    <s v="Homme"/>
    <s v="Lifestyle"/>
    <n v="302200"/>
  </r>
  <r>
    <n v="75"/>
    <x v="2"/>
    <d v="2021-12-18T20:01:27"/>
    <d v="2021-08-04T07:07:39"/>
    <n v="6137"/>
    <n v="60618"/>
    <n v="274"/>
    <n v="5.74"/>
    <n v="9342"/>
    <s v="18-24"/>
    <s v="Non Spécifié"/>
    <s v="Lifestyle"/>
    <n v="934100"/>
  </r>
  <r>
    <n v="76"/>
    <x v="2"/>
    <d v="2021-03-18T13:32:50"/>
    <d v="2021-02-27T17:20:57"/>
    <n v="8948"/>
    <n v="80073"/>
    <n v="705"/>
    <n v="1.59"/>
    <n v="19821"/>
    <s v="55+"/>
    <s v="Homme"/>
    <s v="Lifestyle"/>
    <n v="1982000"/>
  </r>
  <r>
    <n v="77"/>
    <x v="2"/>
    <d v="2021-09-30T13:40:50"/>
    <d v="2021-09-30T04:59:42"/>
    <n v="5759"/>
    <n v="52115"/>
    <n v="3845"/>
    <n v="14.41"/>
    <n v="36620"/>
    <s v="35-44"/>
    <s v="Femme"/>
    <s v="Santé"/>
    <n v="3661900"/>
  </r>
  <r>
    <n v="78"/>
    <x v="2"/>
    <d v="2021-01-10T23:11:31"/>
    <d v="2021-07-27T10:33:02"/>
    <n v="9720"/>
    <n v="72299"/>
    <n v="4976"/>
    <n v="1.18"/>
    <n v="30267"/>
    <s v="35-44"/>
    <s v="Femme"/>
    <s v="Fitness"/>
    <n v="3026600"/>
  </r>
  <r>
    <n v="79"/>
    <x v="2"/>
    <d v="2021-03-23T21:32:43"/>
    <d v="2021-10-20T12:38:27"/>
    <n v="7067"/>
    <n v="20340"/>
    <n v="3908"/>
    <n v="0.39"/>
    <n v="35276"/>
    <s v="18-24"/>
    <s v="Non Spécifié"/>
    <s v="Lifestyle"/>
    <n v="3527500"/>
  </r>
  <r>
    <n v="80"/>
    <x v="1"/>
    <d v="2021-09-05T03:58:10"/>
    <d v="2021-05-14T15:56:30"/>
    <n v="4944"/>
    <n v="73932"/>
    <n v="1869"/>
    <n v="14.7"/>
    <n v="43757"/>
    <s v="35-44"/>
    <s v="Homme"/>
    <s v="Fitness"/>
    <n v="4375600"/>
  </r>
  <r>
    <n v="81"/>
    <x v="1"/>
    <d v="2021-07-23T21:13:07"/>
    <d v="2021-10-12T17:15:00"/>
    <n v="3489"/>
    <n v="54121"/>
    <n v="948"/>
    <n v="2.31"/>
    <n v="16708"/>
    <s v="55+"/>
    <s v="Femme"/>
    <s v="Mode"/>
    <n v="1670700"/>
  </r>
  <r>
    <n v="82"/>
    <x v="1"/>
    <d v="2021-02-27T11:42:42"/>
    <d v="2021-05-13T06:02:54"/>
    <n v="1086"/>
    <n v="15705"/>
    <n v="1190"/>
    <n v="3.95"/>
    <n v="45785"/>
    <s v="25-34"/>
    <s v="Homme"/>
    <s v="Beauté"/>
    <n v="4578400"/>
  </r>
  <r>
    <n v="83"/>
    <x v="0"/>
    <d v="2021-01-10T11:16:57"/>
    <d v="2021-12-19T16:47:54"/>
    <n v="5602"/>
    <n v="57448"/>
    <n v="2273"/>
    <n v="3.31"/>
    <n v="26683"/>
    <s v="45-54"/>
    <s v="Non Spécifié"/>
    <s v="Beauté"/>
    <n v="2668200"/>
  </r>
  <r>
    <n v="84"/>
    <x v="2"/>
    <d v="2021-10-08T01:37:05"/>
    <d v="2021-09-05T22:18:12"/>
    <n v="8101"/>
    <n v="87823"/>
    <n v="1262"/>
    <n v="8.74"/>
    <n v="45940"/>
    <s v="55+"/>
    <s v="Femme"/>
    <s v="Mode"/>
    <n v="4593900"/>
  </r>
  <r>
    <n v="85"/>
    <x v="1"/>
    <d v="2021-08-01T19:30:30"/>
    <d v="2021-10-29T16:32:43"/>
    <n v="1239"/>
    <n v="26274"/>
    <n v="4820"/>
    <n v="14.64"/>
    <n v="35790"/>
    <s v="45-54"/>
    <s v="Non Spécifié"/>
    <s v="Beauté"/>
    <n v="3578900"/>
  </r>
  <r>
    <n v="86"/>
    <x v="2"/>
    <d v="2021-03-18T18:18:16"/>
    <d v="2021-06-16T10:10:19"/>
    <n v="5382"/>
    <n v="83212"/>
    <n v="1279"/>
    <n v="4.17"/>
    <n v="26735"/>
    <s v="18-24"/>
    <s v="Femme"/>
    <s v="Lifestyle"/>
    <n v="2673400"/>
  </r>
  <r>
    <n v="87"/>
    <x v="2"/>
    <d v="2021-11-15T08:57:38"/>
    <d v="2021-12-04T22:09:55"/>
    <n v="5910"/>
    <n v="32075"/>
    <n v="796"/>
    <n v="14.55"/>
    <n v="20636"/>
    <s v="25-34"/>
    <s v="Homme"/>
    <s v="Santé"/>
    <n v="2063500"/>
  </r>
  <r>
    <n v="88"/>
    <x v="2"/>
    <d v="2021-11-22T13:25:36"/>
    <d v="2021-09-25T22:09:36"/>
    <n v="937"/>
    <n v="54251"/>
    <n v="4517"/>
    <n v="0.48"/>
    <n v="1592"/>
    <s v="55+"/>
    <s v="Femme"/>
    <s v="Beauté"/>
    <n v="159100"/>
  </r>
  <r>
    <n v="89"/>
    <x v="2"/>
    <d v="2021-09-28T20:27:34"/>
    <d v="2021-01-18T01:55:12"/>
    <n v="4398"/>
    <n v="71882"/>
    <n v="2596"/>
    <n v="13.33"/>
    <n v="23941"/>
    <s v="35-44"/>
    <s v="Non Spécifié"/>
    <s v="Mode"/>
    <n v="2394000"/>
  </r>
  <r>
    <n v="90"/>
    <x v="0"/>
    <d v="2021-12-10T21:05:42"/>
    <d v="2021-06-24T04:16:19"/>
    <n v="2347"/>
    <n v="24417"/>
    <n v="2857"/>
    <n v="10.66"/>
    <n v="18408"/>
    <s v="25-34"/>
    <s v="Femme"/>
    <s v="Santé"/>
    <n v="1840700"/>
  </r>
  <r>
    <n v="91"/>
    <x v="1"/>
    <d v="2021-12-24T16:51:58"/>
    <d v="2021-01-29T14:31:06"/>
    <n v="1520"/>
    <n v="97700"/>
    <n v="4028"/>
    <n v="4.24"/>
    <n v="21183"/>
    <s v="55+"/>
    <s v="Non Spécifié"/>
    <s v="Mode"/>
    <n v="2118200"/>
  </r>
  <r>
    <n v="92"/>
    <x v="1"/>
    <d v="2021-10-23T14:25:55"/>
    <d v="2021-08-11T19:53:28"/>
    <n v="7430"/>
    <n v="14729"/>
    <n v="4147"/>
    <n v="13.43"/>
    <n v="32439"/>
    <s v="25-34"/>
    <s v="Femme"/>
    <s v="Lifestyle"/>
    <n v="3243800"/>
  </r>
  <r>
    <n v="93"/>
    <x v="0"/>
    <d v="2021-02-13T15:26:52"/>
    <d v="2021-02-10T12:22:00"/>
    <n v="1441"/>
    <n v="24836"/>
    <n v="2151"/>
    <n v="0.5"/>
    <n v="38437"/>
    <s v="18-24"/>
    <s v="Non Spécifié"/>
    <s v="Mode"/>
    <n v="3843600"/>
  </r>
  <r>
    <n v="94"/>
    <x v="2"/>
    <d v="2021-05-11T06:29:33"/>
    <d v="2021-08-22T09:55:42"/>
    <n v="9141"/>
    <n v="57132"/>
    <n v="3410"/>
    <n v="9.42"/>
    <n v="12408"/>
    <s v="35-44"/>
    <s v="Homme"/>
    <s v="Lifestyle"/>
    <n v="1240700"/>
  </r>
  <r>
    <n v="95"/>
    <x v="2"/>
    <d v="2021-10-17T03:40:08"/>
    <d v="2021-10-23T08:31:57"/>
    <n v="6110"/>
    <n v="70658"/>
    <n v="1847"/>
    <n v="5.01"/>
    <n v="11096"/>
    <s v="45-54"/>
    <s v="Femme"/>
    <s v="Beauté"/>
    <n v="1109500"/>
  </r>
  <r>
    <n v="96"/>
    <x v="0"/>
    <d v="2021-12-20T20:35:14"/>
    <d v="2021-08-06T21:05:07"/>
    <n v="9508"/>
    <n v="67272"/>
    <n v="3004"/>
    <n v="14.51"/>
    <n v="43441"/>
    <s v="45-54"/>
    <s v="Homme"/>
    <s v="Santé"/>
    <n v="4344000"/>
  </r>
  <r>
    <n v="97"/>
    <x v="0"/>
    <d v="2021-01-31T10:28:46"/>
    <d v="2021-02-10T17:07:46"/>
    <n v="2607"/>
    <n v="27872"/>
    <n v="1002"/>
    <n v="2.61"/>
    <n v="41532"/>
    <s v="45-54"/>
    <s v="Femme"/>
    <s v="Fitness"/>
    <n v="4153100"/>
  </r>
  <r>
    <n v="98"/>
    <x v="0"/>
    <d v="2021-12-26T05:28:11"/>
    <d v="2021-03-04T04:33:17"/>
    <n v="4759"/>
    <n v="84891"/>
    <n v="3968"/>
    <n v="13.53"/>
    <n v="33884"/>
    <s v="55+"/>
    <s v="Femme"/>
    <s v="Santé"/>
    <n v="3388300"/>
  </r>
  <r>
    <n v="99"/>
    <x v="1"/>
    <d v="2021-06-28T23:38:24"/>
    <d v="2021-11-23T09:06:48"/>
    <n v="1445"/>
    <n v="12465"/>
    <n v="4823"/>
    <n v="5.0199999999999996"/>
    <n v="41703"/>
    <s v="25-34"/>
    <s v="Homme"/>
    <s v="Fitness"/>
    <n v="4170200"/>
  </r>
  <r>
    <n v="100"/>
    <x v="2"/>
    <d v="2021-10-31T13:34:00"/>
    <d v="2021-10-18T13:09:39"/>
    <n v="8893"/>
    <n v="80285"/>
    <n v="704"/>
    <n v="13.35"/>
    <n v="34592"/>
    <s v="35-44"/>
    <s v="Non Spécifié"/>
    <s v="Beauté"/>
    <n v="34591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x v="0"/>
    <x v="0"/>
    <n v="1394"/>
    <n v="57620"/>
    <x v="0"/>
    <n v="7.74"/>
    <x v="0"/>
    <x v="0"/>
    <x v="0"/>
    <x v="0"/>
    <n v="309700"/>
    <n v="122.23816355810617"/>
  </r>
  <r>
    <n v="2"/>
    <x v="1"/>
    <x v="1"/>
    <x v="1"/>
    <n v="5874"/>
    <n v="84725"/>
    <x v="1"/>
    <n v="9.7799999999999994"/>
    <x v="1"/>
    <x v="0"/>
    <x v="0"/>
    <x v="0"/>
    <n v="4834500"/>
    <m/>
  </r>
  <r>
    <n v="3"/>
    <x v="1"/>
    <x v="2"/>
    <x v="2"/>
    <n v="636"/>
    <n v="48993"/>
    <x v="2"/>
    <n v="8.2100000000000009"/>
    <x v="2"/>
    <x v="1"/>
    <x v="1"/>
    <x v="1"/>
    <n v="3873300"/>
    <m/>
  </r>
  <r>
    <n v="4"/>
    <x v="0"/>
    <x v="3"/>
    <x v="3"/>
    <n v="6773"/>
    <n v="68398"/>
    <x v="3"/>
    <n v="0.57999999999999996"/>
    <x v="3"/>
    <x v="1"/>
    <x v="2"/>
    <x v="2"/>
    <n v="306700"/>
    <m/>
  </r>
  <r>
    <n v="5"/>
    <x v="0"/>
    <x v="4"/>
    <x v="4"/>
    <n v="3919"/>
    <n v="67439"/>
    <x v="4"/>
    <n v="8.74"/>
    <x v="4"/>
    <x v="1"/>
    <x v="0"/>
    <x v="1"/>
    <n v="782600"/>
    <m/>
  </r>
  <r>
    <n v="6"/>
    <x v="0"/>
    <x v="5"/>
    <x v="5"/>
    <n v="668"/>
    <n v="96952"/>
    <x v="5"/>
    <n v="11.59"/>
    <x v="5"/>
    <x v="2"/>
    <x v="0"/>
    <x v="0"/>
    <n v="1391700"/>
    <m/>
  </r>
  <r>
    <n v="7"/>
    <x v="2"/>
    <x v="6"/>
    <x v="6"/>
    <n v="6504"/>
    <n v="16352"/>
    <x v="6"/>
    <n v="5.71"/>
    <x v="6"/>
    <x v="1"/>
    <x v="1"/>
    <x v="3"/>
    <n v="3937100"/>
    <m/>
  </r>
  <r>
    <n v="8"/>
    <x v="1"/>
    <x v="7"/>
    <x v="7"/>
    <n v="3352"/>
    <n v="65022"/>
    <x v="7"/>
    <n v="7.42"/>
    <x v="7"/>
    <x v="2"/>
    <x v="1"/>
    <x v="0"/>
    <n v="2389200"/>
    <m/>
  </r>
  <r>
    <n v="9"/>
    <x v="0"/>
    <x v="8"/>
    <x v="8"/>
    <n v="4919"/>
    <n v="91616"/>
    <x v="8"/>
    <n v="14.73"/>
    <x v="8"/>
    <x v="0"/>
    <x v="1"/>
    <x v="2"/>
    <n v="1339200"/>
    <m/>
  </r>
  <r>
    <n v="10"/>
    <x v="0"/>
    <x v="9"/>
    <x v="9"/>
    <n v="8539"/>
    <n v="90935"/>
    <x v="9"/>
    <n v="3.75"/>
    <x v="9"/>
    <x v="2"/>
    <x v="1"/>
    <x v="2"/>
    <n v="4164100"/>
    <m/>
  </r>
  <r>
    <n v="11"/>
    <x v="2"/>
    <x v="10"/>
    <x v="10"/>
    <n v="9200"/>
    <n v="15297"/>
    <x v="10"/>
    <n v="5.68"/>
    <x v="10"/>
    <x v="3"/>
    <x v="2"/>
    <x v="4"/>
    <n v="2520300"/>
    <m/>
  </r>
  <r>
    <n v="12"/>
    <x v="0"/>
    <x v="11"/>
    <x v="11"/>
    <n v="3686"/>
    <n v="6896"/>
    <x v="11"/>
    <n v="0.78"/>
    <x v="11"/>
    <x v="4"/>
    <x v="1"/>
    <x v="3"/>
    <n v="3557400"/>
    <m/>
  </r>
  <r>
    <n v="13"/>
    <x v="1"/>
    <x v="12"/>
    <x v="12"/>
    <n v="6418"/>
    <n v="13003"/>
    <x v="12"/>
    <n v="4.72"/>
    <x v="12"/>
    <x v="0"/>
    <x v="2"/>
    <x v="1"/>
    <n v="2057300"/>
    <m/>
  </r>
  <r>
    <n v="14"/>
    <x v="2"/>
    <x v="13"/>
    <x v="13"/>
    <n v="5649"/>
    <n v="74478"/>
    <x v="13"/>
    <n v="12.49"/>
    <x v="13"/>
    <x v="3"/>
    <x v="2"/>
    <x v="3"/>
    <n v="1588000"/>
    <m/>
  </r>
  <r>
    <n v="15"/>
    <x v="2"/>
    <x v="14"/>
    <x v="14"/>
    <n v="2277"/>
    <n v="24761"/>
    <x v="14"/>
    <n v="12.12"/>
    <x v="14"/>
    <x v="4"/>
    <x v="0"/>
    <x v="4"/>
    <n v="2777400"/>
    <m/>
  </r>
  <r>
    <n v="16"/>
    <x v="2"/>
    <x v="15"/>
    <x v="15"/>
    <n v="3861"/>
    <n v="43439"/>
    <x v="15"/>
    <n v="9.64"/>
    <x v="15"/>
    <x v="3"/>
    <x v="0"/>
    <x v="0"/>
    <n v="3569900"/>
    <m/>
  </r>
  <r>
    <n v="17"/>
    <x v="0"/>
    <x v="16"/>
    <x v="16"/>
    <n v="8838"/>
    <n v="82858"/>
    <x v="16"/>
    <n v="5.58"/>
    <x v="16"/>
    <x v="4"/>
    <x v="1"/>
    <x v="2"/>
    <n v="3774000"/>
    <m/>
  </r>
  <r>
    <n v="18"/>
    <x v="0"/>
    <x v="17"/>
    <x v="17"/>
    <n v="5893"/>
    <n v="96804"/>
    <x v="17"/>
    <n v="4.76"/>
    <x v="17"/>
    <x v="4"/>
    <x v="0"/>
    <x v="0"/>
    <n v="3278100"/>
    <m/>
  </r>
  <r>
    <n v="19"/>
    <x v="0"/>
    <x v="18"/>
    <x v="18"/>
    <n v="4817"/>
    <n v="53280"/>
    <x v="18"/>
    <n v="12.05"/>
    <x v="18"/>
    <x v="1"/>
    <x v="2"/>
    <x v="0"/>
    <n v="126500"/>
    <m/>
  </r>
  <r>
    <n v="20"/>
    <x v="2"/>
    <x v="19"/>
    <x v="19"/>
    <n v="5105"/>
    <n v="37589"/>
    <x v="19"/>
    <n v="1.1499999999999999"/>
    <x v="19"/>
    <x v="3"/>
    <x v="1"/>
    <x v="4"/>
    <n v="4503700"/>
    <m/>
  </r>
  <r>
    <n v="21"/>
    <x v="2"/>
    <x v="20"/>
    <x v="20"/>
    <n v="3062"/>
    <n v="85631"/>
    <x v="20"/>
    <n v="10.29"/>
    <x v="20"/>
    <x v="3"/>
    <x v="1"/>
    <x v="1"/>
    <n v="3363600"/>
    <m/>
  </r>
  <r>
    <n v="22"/>
    <x v="1"/>
    <x v="21"/>
    <x v="21"/>
    <n v="6713"/>
    <n v="9472"/>
    <x v="21"/>
    <n v="5.77"/>
    <x v="21"/>
    <x v="0"/>
    <x v="1"/>
    <x v="0"/>
    <n v="638100"/>
    <m/>
  </r>
  <r>
    <n v="23"/>
    <x v="2"/>
    <x v="22"/>
    <x v="22"/>
    <n v="9600"/>
    <n v="67564"/>
    <x v="22"/>
    <n v="9.5500000000000007"/>
    <x v="22"/>
    <x v="2"/>
    <x v="1"/>
    <x v="2"/>
    <n v="4257300"/>
    <m/>
  </r>
  <r>
    <n v="24"/>
    <x v="0"/>
    <x v="23"/>
    <x v="23"/>
    <n v="5152"/>
    <n v="36428"/>
    <x v="23"/>
    <n v="13.91"/>
    <x v="23"/>
    <x v="3"/>
    <x v="0"/>
    <x v="2"/>
    <n v="2958100"/>
    <m/>
  </r>
  <r>
    <n v="25"/>
    <x v="0"/>
    <x v="24"/>
    <x v="24"/>
    <n v="6735"/>
    <n v="63444"/>
    <x v="24"/>
    <n v="12.82"/>
    <x v="24"/>
    <x v="3"/>
    <x v="1"/>
    <x v="1"/>
    <n v="4638600"/>
    <m/>
  </r>
  <r>
    <n v="26"/>
    <x v="2"/>
    <x v="25"/>
    <x v="25"/>
    <n v="923"/>
    <n v="68889"/>
    <x v="25"/>
    <n v="7.52"/>
    <x v="25"/>
    <x v="0"/>
    <x v="2"/>
    <x v="1"/>
    <n v="2902900"/>
    <m/>
  </r>
  <r>
    <n v="27"/>
    <x v="1"/>
    <x v="26"/>
    <x v="26"/>
    <n v="7354"/>
    <n v="93503"/>
    <x v="26"/>
    <n v="6.47"/>
    <x v="26"/>
    <x v="0"/>
    <x v="1"/>
    <x v="4"/>
    <n v="1980100"/>
    <m/>
  </r>
  <r>
    <n v="28"/>
    <x v="2"/>
    <x v="27"/>
    <x v="27"/>
    <n v="1467"/>
    <n v="88582"/>
    <x v="27"/>
    <n v="12.36"/>
    <x v="27"/>
    <x v="1"/>
    <x v="0"/>
    <x v="3"/>
    <n v="2421700"/>
    <m/>
  </r>
  <r>
    <n v="29"/>
    <x v="2"/>
    <x v="28"/>
    <x v="28"/>
    <n v="4870"/>
    <n v="8734"/>
    <x v="28"/>
    <n v="11.1"/>
    <x v="28"/>
    <x v="2"/>
    <x v="2"/>
    <x v="2"/>
    <n v="3356200"/>
    <m/>
  </r>
  <r>
    <n v="30"/>
    <x v="2"/>
    <x v="29"/>
    <x v="29"/>
    <n v="9552"/>
    <n v="91265"/>
    <x v="29"/>
    <n v="6.76"/>
    <x v="29"/>
    <x v="2"/>
    <x v="0"/>
    <x v="0"/>
    <n v="2890500"/>
    <m/>
  </r>
  <r>
    <n v="31"/>
    <x v="0"/>
    <x v="30"/>
    <x v="30"/>
    <n v="6687"/>
    <n v="29436"/>
    <x v="30"/>
    <n v="14.54"/>
    <x v="30"/>
    <x v="1"/>
    <x v="0"/>
    <x v="4"/>
    <n v="849900"/>
    <m/>
  </r>
  <r>
    <n v="32"/>
    <x v="0"/>
    <x v="31"/>
    <x v="31"/>
    <n v="5703"/>
    <n v="24905"/>
    <x v="31"/>
    <n v="5.51"/>
    <x v="31"/>
    <x v="0"/>
    <x v="0"/>
    <x v="1"/>
    <n v="3853200"/>
    <m/>
  </r>
  <r>
    <n v="33"/>
    <x v="0"/>
    <x v="32"/>
    <x v="32"/>
    <n v="933"/>
    <n v="27981"/>
    <x v="32"/>
    <n v="6.02"/>
    <x v="32"/>
    <x v="0"/>
    <x v="0"/>
    <x v="0"/>
    <n v="981800"/>
    <m/>
  </r>
  <r>
    <n v="34"/>
    <x v="2"/>
    <x v="33"/>
    <x v="33"/>
    <n v="6737"/>
    <n v="77473"/>
    <x v="33"/>
    <n v="11.11"/>
    <x v="33"/>
    <x v="0"/>
    <x v="1"/>
    <x v="3"/>
    <n v="2654300"/>
    <m/>
  </r>
  <r>
    <n v="35"/>
    <x v="1"/>
    <x v="34"/>
    <x v="34"/>
    <n v="1929"/>
    <n v="46463"/>
    <x v="34"/>
    <n v="6.79"/>
    <x v="34"/>
    <x v="3"/>
    <x v="0"/>
    <x v="1"/>
    <n v="548400"/>
    <m/>
  </r>
  <r>
    <n v="36"/>
    <x v="2"/>
    <x v="35"/>
    <x v="35"/>
    <n v="3046"/>
    <n v="98691"/>
    <x v="35"/>
    <n v="14.07"/>
    <x v="35"/>
    <x v="2"/>
    <x v="1"/>
    <x v="3"/>
    <n v="2415500"/>
    <m/>
  </r>
  <r>
    <n v="37"/>
    <x v="2"/>
    <x v="36"/>
    <x v="36"/>
    <n v="829"/>
    <n v="67589"/>
    <x v="36"/>
    <n v="3.93"/>
    <x v="36"/>
    <x v="2"/>
    <x v="1"/>
    <x v="3"/>
    <n v="3605000"/>
    <m/>
  </r>
  <r>
    <n v="38"/>
    <x v="0"/>
    <x v="37"/>
    <x v="37"/>
    <n v="4112"/>
    <n v="20361"/>
    <x v="37"/>
    <n v="5.79"/>
    <x v="37"/>
    <x v="4"/>
    <x v="0"/>
    <x v="2"/>
    <n v="3231000"/>
    <m/>
  </r>
  <r>
    <n v="39"/>
    <x v="0"/>
    <x v="38"/>
    <x v="38"/>
    <n v="8901"/>
    <n v="22875"/>
    <x v="38"/>
    <n v="10.49"/>
    <x v="38"/>
    <x v="4"/>
    <x v="2"/>
    <x v="2"/>
    <n v="1232500"/>
    <m/>
  </r>
  <r>
    <n v="40"/>
    <x v="2"/>
    <x v="39"/>
    <x v="39"/>
    <n v="7261"/>
    <n v="37661"/>
    <x v="39"/>
    <n v="13.47"/>
    <x v="39"/>
    <x v="3"/>
    <x v="0"/>
    <x v="3"/>
    <n v="2795500"/>
    <m/>
  </r>
  <r>
    <n v="41"/>
    <x v="1"/>
    <x v="40"/>
    <x v="40"/>
    <n v="4468"/>
    <n v="3679"/>
    <x v="40"/>
    <n v="1.9"/>
    <x v="40"/>
    <x v="3"/>
    <x v="0"/>
    <x v="2"/>
    <n v="4866200"/>
    <m/>
  </r>
  <r>
    <n v="42"/>
    <x v="0"/>
    <x v="41"/>
    <x v="41"/>
    <n v="8650"/>
    <n v="77723"/>
    <x v="41"/>
    <n v="3.7"/>
    <x v="41"/>
    <x v="2"/>
    <x v="1"/>
    <x v="1"/>
    <n v="2411500"/>
    <m/>
  </r>
  <r>
    <n v="43"/>
    <x v="1"/>
    <x v="42"/>
    <x v="42"/>
    <n v="1540"/>
    <n v="71486"/>
    <x v="42"/>
    <n v="3.5"/>
    <x v="42"/>
    <x v="4"/>
    <x v="1"/>
    <x v="3"/>
    <n v="3135600"/>
    <m/>
  </r>
  <r>
    <n v="44"/>
    <x v="1"/>
    <x v="43"/>
    <x v="43"/>
    <n v="6750"/>
    <n v="32222"/>
    <x v="43"/>
    <n v="7.39"/>
    <x v="43"/>
    <x v="1"/>
    <x v="1"/>
    <x v="3"/>
    <n v="1509700"/>
    <m/>
  </r>
  <r>
    <n v="45"/>
    <x v="2"/>
    <x v="44"/>
    <x v="44"/>
    <n v="8856"/>
    <n v="69201"/>
    <x v="44"/>
    <n v="13.38"/>
    <x v="44"/>
    <x v="0"/>
    <x v="1"/>
    <x v="4"/>
    <n v="4844800"/>
    <m/>
  </r>
  <r>
    <n v="46"/>
    <x v="2"/>
    <x v="45"/>
    <x v="45"/>
    <n v="9298"/>
    <n v="85977"/>
    <x v="45"/>
    <n v="5.44"/>
    <x v="45"/>
    <x v="2"/>
    <x v="0"/>
    <x v="4"/>
    <n v="2610000"/>
    <m/>
  </r>
  <r>
    <n v="47"/>
    <x v="2"/>
    <x v="46"/>
    <x v="46"/>
    <n v="8204"/>
    <n v="31857"/>
    <x v="46"/>
    <n v="5.84"/>
    <x v="46"/>
    <x v="1"/>
    <x v="2"/>
    <x v="4"/>
    <n v="3744300"/>
    <m/>
  </r>
  <r>
    <n v="48"/>
    <x v="1"/>
    <x v="47"/>
    <x v="47"/>
    <n v="7272"/>
    <n v="40606"/>
    <x v="47"/>
    <n v="13.76"/>
    <x v="47"/>
    <x v="3"/>
    <x v="2"/>
    <x v="4"/>
    <n v="1134400"/>
    <m/>
  </r>
  <r>
    <n v="49"/>
    <x v="0"/>
    <x v="48"/>
    <x v="48"/>
    <n v="5811"/>
    <n v="1851"/>
    <x v="48"/>
    <n v="1.8"/>
    <x v="48"/>
    <x v="0"/>
    <x v="2"/>
    <x v="0"/>
    <n v="1247600"/>
    <m/>
  </r>
  <r>
    <n v="50"/>
    <x v="0"/>
    <x v="49"/>
    <x v="49"/>
    <n v="9911"/>
    <n v="6028"/>
    <x v="49"/>
    <n v="9.5"/>
    <x v="49"/>
    <x v="3"/>
    <x v="2"/>
    <x v="4"/>
    <n v="4554900"/>
    <m/>
  </r>
  <r>
    <n v="51"/>
    <x v="2"/>
    <x v="50"/>
    <x v="50"/>
    <n v="9644"/>
    <n v="21177"/>
    <x v="50"/>
    <n v="2.08"/>
    <x v="50"/>
    <x v="4"/>
    <x v="1"/>
    <x v="1"/>
    <n v="4666700"/>
    <m/>
  </r>
  <r>
    <n v="52"/>
    <x v="0"/>
    <x v="51"/>
    <x v="51"/>
    <n v="6511"/>
    <n v="90236"/>
    <x v="51"/>
    <n v="5.68"/>
    <x v="51"/>
    <x v="1"/>
    <x v="0"/>
    <x v="0"/>
    <n v="2101500"/>
    <m/>
  </r>
  <r>
    <n v="53"/>
    <x v="1"/>
    <x v="52"/>
    <x v="52"/>
    <n v="3298"/>
    <n v="40920"/>
    <x v="52"/>
    <n v="4.93"/>
    <x v="52"/>
    <x v="0"/>
    <x v="1"/>
    <x v="1"/>
    <n v="2715100"/>
    <m/>
  </r>
  <r>
    <n v="54"/>
    <x v="1"/>
    <x v="53"/>
    <x v="53"/>
    <n v="8852"/>
    <n v="91238"/>
    <x v="53"/>
    <n v="10.23"/>
    <x v="53"/>
    <x v="0"/>
    <x v="1"/>
    <x v="4"/>
    <n v="4288100"/>
    <m/>
  </r>
  <r>
    <n v="55"/>
    <x v="0"/>
    <x v="54"/>
    <x v="54"/>
    <n v="2695"/>
    <n v="56082"/>
    <x v="54"/>
    <n v="11.95"/>
    <x v="54"/>
    <x v="3"/>
    <x v="0"/>
    <x v="3"/>
    <n v="832500"/>
    <m/>
  </r>
  <r>
    <n v="56"/>
    <x v="1"/>
    <x v="55"/>
    <x v="55"/>
    <n v="5180"/>
    <n v="75305"/>
    <x v="55"/>
    <n v="7.61"/>
    <x v="55"/>
    <x v="2"/>
    <x v="0"/>
    <x v="0"/>
    <n v="855600"/>
    <m/>
  </r>
  <r>
    <n v="57"/>
    <x v="1"/>
    <x v="56"/>
    <x v="56"/>
    <n v="7099"/>
    <n v="23036"/>
    <x v="56"/>
    <n v="4.51"/>
    <x v="56"/>
    <x v="1"/>
    <x v="0"/>
    <x v="3"/>
    <n v="4824600"/>
    <m/>
  </r>
  <r>
    <n v="58"/>
    <x v="1"/>
    <x v="57"/>
    <x v="57"/>
    <n v="9803"/>
    <n v="39212"/>
    <x v="57"/>
    <n v="13.3"/>
    <x v="57"/>
    <x v="0"/>
    <x v="1"/>
    <x v="1"/>
    <n v="4701400"/>
    <m/>
  </r>
  <r>
    <n v="59"/>
    <x v="2"/>
    <x v="58"/>
    <x v="58"/>
    <n v="3585"/>
    <n v="83032"/>
    <x v="58"/>
    <n v="5.34"/>
    <x v="58"/>
    <x v="0"/>
    <x v="2"/>
    <x v="1"/>
    <n v="1274800"/>
    <m/>
  </r>
  <r>
    <n v="60"/>
    <x v="2"/>
    <x v="59"/>
    <x v="59"/>
    <n v="6213"/>
    <n v="35735"/>
    <x v="59"/>
    <n v="11.1"/>
    <x v="59"/>
    <x v="4"/>
    <x v="1"/>
    <x v="0"/>
    <n v="4506800"/>
    <m/>
  </r>
  <r>
    <n v="61"/>
    <x v="0"/>
    <x v="60"/>
    <x v="60"/>
    <n v="5740"/>
    <n v="83570"/>
    <x v="60"/>
    <n v="8.3699999999999992"/>
    <x v="60"/>
    <x v="1"/>
    <x v="1"/>
    <x v="1"/>
    <n v="3331400"/>
    <m/>
  </r>
  <r>
    <n v="62"/>
    <x v="0"/>
    <x v="61"/>
    <x v="61"/>
    <n v="1232"/>
    <n v="2384"/>
    <x v="61"/>
    <n v="3.1"/>
    <x v="61"/>
    <x v="1"/>
    <x v="0"/>
    <x v="0"/>
    <n v="1698400"/>
    <m/>
  </r>
  <r>
    <n v="63"/>
    <x v="0"/>
    <x v="62"/>
    <x v="62"/>
    <n v="5528"/>
    <n v="80403"/>
    <x v="62"/>
    <n v="8.27"/>
    <x v="62"/>
    <x v="0"/>
    <x v="1"/>
    <x v="1"/>
    <n v="1338200"/>
    <m/>
  </r>
  <r>
    <n v="64"/>
    <x v="1"/>
    <x v="63"/>
    <x v="63"/>
    <n v="8973"/>
    <n v="66599"/>
    <x v="63"/>
    <n v="7.84"/>
    <x v="63"/>
    <x v="1"/>
    <x v="2"/>
    <x v="3"/>
    <n v="4845500"/>
    <m/>
  </r>
  <r>
    <n v="65"/>
    <x v="1"/>
    <x v="64"/>
    <x v="64"/>
    <n v="8094"/>
    <n v="70524"/>
    <x v="64"/>
    <n v="5.3"/>
    <x v="64"/>
    <x v="1"/>
    <x v="2"/>
    <x v="2"/>
    <n v="3631100"/>
    <m/>
  </r>
  <r>
    <n v="66"/>
    <x v="2"/>
    <x v="65"/>
    <x v="65"/>
    <n v="5066"/>
    <n v="52654"/>
    <x v="65"/>
    <n v="0.47"/>
    <x v="65"/>
    <x v="0"/>
    <x v="1"/>
    <x v="4"/>
    <n v="4831100"/>
    <m/>
  </r>
  <r>
    <n v="67"/>
    <x v="2"/>
    <x v="66"/>
    <x v="66"/>
    <n v="7944"/>
    <n v="63729"/>
    <x v="66"/>
    <n v="2.3199999999999998"/>
    <x v="66"/>
    <x v="0"/>
    <x v="0"/>
    <x v="4"/>
    <n v="743100"/>
    <m/>
  </r>
  <r>
    <n v="68"/>
    <x v="0"/>
    <x v="67"/>
    <x v="67"/>
    <n v="3896"/>
    <n v="53668"/>
    <x v="67"/>
    <n v="2.06"/>
    <x v="67"/>
    <x v="3"/>
    <x v="1"/>
    <x v="2"/>
    <n v="3382900"/>
    <m/>
  </r>
  <r>
    <n v="69"/>
    <x v="0"/>
    <x v="68"/>
    <x v="68"/>
    <n v="5847"/>
    <n v="20055"/>
    <x v="68"/>
    <n v="10.65"/>
    <x v="68"/>
    <x v="3"/>
    <x v="2"/>
    <x v="2"/>
    <n v="2801700"/>
    <m/>
  </r>
  <r>
    <n v="70"/>
    <x v="1"/>
    <x v="69"/>
    <x v="69"/>
    <n v="7534"/>
    <n v="47499"/>
    <x v="69"/>
    <n v="10.67"/>
    <x v="69"/>
    <x v="3"/>
    <x v="2"/>
    <x v="0"/>
    <n v="3130000"/>
    <m/>
  </r>
  <r>
    <n v="71"/>
    <x v="2"/>
    <x v="70"/>
    <x v="70"/>
    <n v="1095"/>
    <n v="92980"/>
    <x v="70"/>
    <n v="9.2200000000000006"/>
    <x v="70"/>
    <x v="3"/>
    <x v="1"/>
    <x v="1"/>
    <n v="1719100"/>
    <m/>
  </r>
  <r>
    <n v="72"/>
    <x v="2"/>
    <x v="71"/>
    <x v="71"/>
    <n v="1147"/>
    <n v="88314"/>
    <x v="71"/>
    <n v="10.11"/>
    <x v="71"/>
    <x v="1"/>
    <x v="2"/>
    <x v="3"/>
    <n v="3110800"/>
    <m/>
  </r>
  <r>
    <n v="73"/>
    <x v="1"/>
    <x v="72"/>
    <x v="72"/>
    <n v="1073"/>
    <n v="37209"/>
    <x v="72"/>
    <n v="6.77"/>
    <x v="72"/>
    <x v="4"/>
    <x v="1"/>
    <x v="4"/>
    <n v="4025700"/>
    <m/>
  </r>
  <r>
    <n v="74"/>
    <x v="0"/>
    <x v="73"/>
    <x v="73"/>
    <n v="7297"/>
    <n v="9010"/>
    <x v="73"/>
    <n v="10.47"/>
    <x v="73"/>
    <x v="0"/>
    <x v="2"/>
    <x v="2"/>
    <n v="302200"/>
    <m/>
  </r>
  <r>
    <n v="75"/>
    <x v="2"/>
    <x v="74"/>
    <x v="74"/>
    <n v="6137"/>
    <n v="60618"/>
    <x v="74"/>
    <n v="5.74"/>
    <x v="74"/>
    <x v="0"/>
    <x v="0"/>
    <x v="2"/>
    <n v="934100"/>
    <m/>
  </r>
  <r>
    <n v="76"/>
    <x v="2"/>
    <x v="75"/>
    <x v="75"/>
    <n v="8948"/>
    <n v="80073"/>
    <x v="75"/>
    <n v="1.59"/>
    <x v="75"/>
    <x v="2"/>
    <x v="2"/>
    <x v="2"/>
    <n v="1982000"/>
    <m/>
  </r>
  <r>
    <n v="77"/>
    <x v="2"/>
    <x v="76"/>
    <x v="76"/>
    <n v="5759"/>
    <n v="52115"/>
    <x v="76"/>
    <n v="14.41"/>
    <x v="76"/>
    <x v="4"/>
    <x v="1"/>
    <x v="1"/>
    <n v="3661900"/>
    <m/>
  </r>
  <r>
    <n v="78"/>
    <x v="2"/>
    <x v="77"/>
    <x v="77"/>
    <n v="9720"/>
    <n v="72299"/>
    <x v="77"/>
    <n v="1.18"/>
    <x v="77"/>
    <x v="4"/>
    <x v="1"/>
    <x v="3"/>
    <n v="3026600"/>
    <m/>
  </r>
  <r>
    <n v="79"/>
    <x v="2"/>
    <x v="78"/>
    <x v="78"/>
    <n v="7067"/>
    <n v="20340"/>
    <x v="78"/>
    <n v="0.39"/>
    <x v="78"/>
    <x v="0"/>
    <x v="0"/>
    <x v="2"/>
    <n v="3527500"/>
    <m/>
  </r>
  <r>
    <n v="80"/>
    <x v="1"/>
    <x v="79"/>
    <x v="79"/>
    <n v="4944"/>
    <n v="73932"/>
    <x v="79"/>
    <n v="14.7"/>
    <x v="79"/>
    <x v="4"/>
    <x v="2"/>
    <x v="3"/>
    <n v="4375600"/>
    <m/>
  </r>
  <r>
    <n v="81"/>
    <x v="1"/>
    <x v="80"/>
    <x v="80"/>
    <n v="3489"/>
    <n v="54121"/>
    <x v="80"/>
    <n v="2.31"/>
    <x v="80"/>
    <x v="2"/>
    <x v="1"/>
    <x v="4"/>
    <n v="1670700"/>
    <m/>
  </r>
  <r>
    <n v="82"/>
    <x v="1"/>
    <x v="81"/>
    <x v="81"/>
    <n v="1086"/>
    <n v="15705"/>
    <x v="81"/>
    <n v="3.95"/>
    <x v="81"/>
    <x v="1"/>
    <x v="2"/>
    <x v="0"/>
    <n v="4578400"/>
    <m/>
  </r>
  <r>
    <n v="83"/>
    <x v="0"/>
    <x v="82"/>
    <x v="82"/>
    <n v="5602"/>
    <n v="57448"/>
    <x v="82"/>
    <n v="3.31"/>
    <x v="82"/>
    <x v="3"/>
    <x v="0"/>
    <x v="0"/>
    <n v="2668200"/>
    <m/>
  </r>
  <r>
    <n v="84"/>
    <x v="2"/>
    <x v="83"/>
    <x v="83"/>
    <n v="8101"/>
    <n v="87823"/>
    <x v="83"/>
    <n v="8.74"/>
    <x v="83"/>
    <x v="2"/>
    <x v="1"/>
    <x v="4"/>
    <n v="4593900"/>
    <m/>
  </r>
  <r>
    <n v="85"/>
    <x v="1"/>
    <x v="84"/>
    <x v="84"/>
    <n v="1239"/>
    <n v="26274"/>
    <x v="84"/>
    <n v="14.64"/>
    <x v="84"/>
    <x v="3"/>
    <x v="0"/>
    <x v="0"/>
    <n v="3578900"/>
    <m/>
  </r>
  <r>
    <n v="86"/>
    <x v="2"/>
    <x v="85"/>
    <x v="85"/>
    <n v="5382"/>
    <n v="83212"/>
    <x v="85"/>
    <n v="4.17"/>
    <x v="85"/>
    <x v="0"/>
    <x v="1"/>
    <x v="2"/>
    <n v="2673400"/>
    <m/>
  </r>
  <r>
    <n v="87"/>
    <x v="2"/>
    <x v="86"/>
    <x v="86"/>
    <n v="5910"/>
    <n v="32075"/>
    <x v="86"/>
    <n v="14.55"/>
    <x v="86"/>
    <x v="1"/>
    <x v="2"/>
    <x v="1"/>
    <n v="2063500"/>
    <m/>
  </r>
  <r>
    <n v="88"/>
    <x v="2"/>
    <x v="87"/>
    <x v="87"/>
    <n v="937"/>
    <n v="54251"/>
    <x v="87"/>
    <n v="0.48"/>
    <x v="87"/>
    <x v="2"/>
    <x v="1"/>
    <x v="0"/>
    <n v="159100"/>
    <m/>
  </r>
  <r>
    <n v="89"/>
    <x v="2"/>
    <x v="88"/>
    <x v="88"/>
    <n v="4398"/>
    <n v="71882"/>
    <x v="88"/>
    <n v="13.33"/>
    <x v="88"/>
    <x v="4"/>
    <x v="0"/>
    <x v="4"/>
    <n v="2394000"/>
    <m/>
  </r>
  <r>
    <n v="90"/>
    <x v="0"/>
    <x v="89"/>
    <x v="89"/>
    <n v="2347"/>
    <n v="24417"/>
    <x v="89"/>
    <n v="10.66"/>
    <x v="89"/>
    <x v="1"/>
    <x v="1"/>
    <x v="1"/>
    <n v="1840700"/>
    <m/>
  </r>
  <r>
    <n v="91"/>
    <x v="1"/>
    <x v="90"/>
    <x v="90"/>
    <n v="1520"/>
    <n v="97700"/>
    <x v="90"/>
    <n v="4.24"/>
    <x v="90"/>
    <x v="2"/>
    <x v="0"/>
    <x v="4"/>
    <n v="2118200"/>
    <m/>
  </r>
  <r>
    <n v="92"/>
    <x v="1"/>
    <x v="91"/>
    <x v="91"/>
    <n v="7430"/>
    <n v="14729"/>
    <x v="91"/>
    <n v="13.43"/>
    <x v="91"/>
    <x v="1"/>
    <x v="1"/>
    <x v="2"/>
    <n v="3243800"/>
    <m/>
  </r>
  <r>
    <n v="93"/>
    <x v="0"/>
    <x v="92"/>
    <x v="92"/>
    <n v="1441"/>
    <n v="24836"/>
    <x v="92"/>
    <n v="0.5"/>
    <x v="92"/>
    <x v="0"/>
    <x v="0"/>
    <x v="4"/>
    <n v="3843600"/>
    <m/>
  </r>
  <r>
    <n v="94"/>
    <x v="2"/>
    <x v="93"/>
    <x v="93"/>
    <n v="9141"/>
    <n v="57132"/>
    <x v="93"/>
    <n v="9.42"/>
    <x v="93"/>
    <x v="4"/>
    <x v="2"/>
    <x v="2"/>
    <n v="1240700"/>
    <m/>
  </r>
  <r>
    <n v="95"/>
    <x v="2"/>
    <x v="94"/>
    <x v="94"/>
    <n v="6110"/>
    <n v="70658"/>
    <x v="94"/>
    <n v="5.01"/>
    <x v="94"/>
    <x v="3"/>
    <x v="1"/>
    <x v="0"/>
    <n v="1109500"/>
    <m/>
  </r>
  <r>
    <n v="96"/>
    <x v="0"/>
    <x v="95"/>
    <x v="95"/>
    <n v="9508"/>
    <n v="67272"/>
    <x v="95"/>
    <n v="14.51"/>
    <x v="95"/>
    <x v="3"/>
    <x v="2"/>
    <x v="1"/>
    <n v="4344000"/>
    <m/>
  </r>
  <r>
    <n v="97"/>
    <x v="0"/>
    <x v="96"/>
    <x v="96"/>
    <n v="2607"/>
    <n v="27872"/>
    <x v="96"/>
    <n v="2.61"/>
    <x v="96"/>
    <x v="3"/>
    <x v="1"/>
    <x v="3"/>
    <n v="4153100"/>
    <m/>
  </r>
  <r>
    <n v="98"/>
    <x v="0"/>
    <x v="97"/>
    <x v="97"/>
    <n v="4759"/>
    <n v="84891"/>
    <x v="97"/>
    <n v="13.53"/>
    <x v="97"/>
    <x v="2"/>
    <x v="1"/>
    <x v="1"/>
    <n v="3388300"/>
    <m/>
  </r>
  <r>
    <n v="99"/>
    <x v="1"/>
    <x v="98"/>
    <x v="98"/>
    <n v="1445"/>
    <n v="12465"/>
    <x v="98"/>
    <n v="5.0199999999999996"/>
    <x v="98"/>
    <x v="1"/>
    <x v="2"/>
    <x v="3"/>
    <n v="4170200"/>
    <m/>
  </r>
  <r>
    <n v="100"/>
    <x v="2"/>
    <x v="99"/>
    <x v="99"/>
    <n v="8893"/>
    <n v="80285"/>
    <x v="99"/>
    <n v="13.35"/>
    <x v="99"/>
    <x v="4"/>
    <x v="0"/>
    <x v="0"/>
    <n v="34591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2A6720-FF9C-423C-B1F0-386B167F8B66}" name="Tableau croisé dynamique1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 rowHeaderCaption="Intérêt">
  <location ref="A94:G101" firstHeaderRow="1" firstDataRow="2" firstDataCol="1"/>
  <pivotFields count="16">
    <pivotField showAll="0"/>
    <pivotField multipleItemSelectionAllowed="1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  <pivotField axis="axisCol" showAll="0">
      <items count="6">
        <item x="0"/>
        <item x="1"/>
        <item x="4"/>
        <item x="3"/>
        <item x="2"/>
        <item t="default"/>
      </items>
    </pivotField>
    <pivotField showAll="0"/>
    <pivotField axis="axisRow" showAll="0">
      <items count="6">
        <item x="0"/>
        <item x="3"/>
        <item x="2"/>
        <item x="4"/>
        <item x="1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Ventes Générées (€)" fld="8" baseField="0" baseItem="0" numFmtId="3"/>
  </dataFields>
  <formats count="13">
    <format dxfId="142">
      <pivotArea outline="0" collapsedLevelsAreSubtotals="1" fieldPosition="0"/>
    </format>
    <format dxfId="141">
      <pivotArea field="11" type="button" dataOnly="0" labelOnly="1" outline="0" axis="axisRow" fieldPosition="0"/>
    </format>
    <format dxfId="140">
      <pivotArea dataOnly="0" labelOnly="1" fieldPosition="0">
        <references count="1">
          <reference field="11" count="0"/>
        </references>
      </pivotArea>
    </format>
    <format dxfId="139">
      <pivotArea dataOnly="0" labelOnly="1" grandRow="1" outline="0" fieldPosition="0"/>
    </format>
    <format dxfId="138">
      <pivotArea dataOnly="0" labelOnly="1" fieldPosition="0">
        <references count="1">
          <reference field="9" count="0"/>
        </references>
      </pivotArea>
    </format>
    <format dxfId="137">
      <pivotArea dataOnly="0" labelOnly="1" grandCol="1" outline="0" fieldPosition="0"/>
    </format>
    <format dxfId="136">
      <pivotArea outline="0" collapsedLevelsAreSubtotals="1" fieldPosition="0"/>
    </format>
    <format dxfId="135">
      <pivotArea field="11" type="button" dataOnly="0" labelOnly="1" outline="0" axis="axisRow" fieldPosition="0"/>
    </format>
    <format dxfId="134">
      <pivotArea dataOnly="0" labelOnly="1" fieldPosition="0">
        <references count="1">
          <reference field="11" count="0"/>
        </references>
      </pivotArea>
    </format>
    <format dxfId="133">
      <pivotArea dataOnly="0" labelOnly="1" grandRow="1" outline="0" fieldPosition="0"/>
    </format>
    <format dxfId="132">
      <pivotArea dataOnly="0" labelOnly="1" fieldPosition="0">
        <references count="1">
          <reference field="9" count="0"/>
        </references>
      </pivotArea>
    </format>
    <format dxfId="131">
      <pivotArea dataOnly="0" labelOnly="1" grandCol="1" outline="0" fieldPosition="0"/>
    </format>
    <format dxfId="130">
      <pivotArea outline="0" fieldPosition="0">
        <references count="1">
          <reference field="4294967294" count="1">
            <x v="0"/>
          </reference>
        </references>
      </pivotArea>
    </format>
  </formats>
  <chartFormats count="18"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1" count="1" selected="0">
            <x v="0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1" count="1" selected="0">
            <x v="0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1" count="1" selected="0">
            <x v="2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1" count="1" selected="0">
            <x v="0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1" count="1" selected="0">
            <x v="2"/>
          </reference>
        </references>
      </pivotArea>
    </chartFormat>
    <chartFormat chart="2" format="20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1" count="1" selected="0">
            <x v="2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1" count="1" selected="0">
            <x v="3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1" count="1" selected="0">
            <x v="3"/>
          </reference>
        </references>
      </pivotArea>
    </chartFormat>
    <chartFormat chart="2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1" count="1" selected="0">
            <x v="2"/>
          </reference>
        </references>
      </pivotArea>
    </chartFormat>
    <chartFormat chart="2" format="25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1" count="1" selected="0">
            <x v="3"/>
          </reference>
        </references>
      </pivotArea>
    </chartFormat>
    <chartFormat chart="2" format="26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1" count="1" selected="0">
            <x v="4"/>
          </reference>
        </references>
      </pivotArea>
    </chartFormat>
    <chartFormat chart="2" format="27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B47AD-8428-4157-94CD-6015B71A6A08}" name="Tableau croisé dynamique9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1" rowHeaderCaption="Âge">
  <location ref="A75:E82" firstHeaderRow="1" firstDataRow="2" firstDataCol="1"/>
  <pivotFields count="16">
    <pivotField showAll="0"/>
    <pivotField axis="axisCol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dataField="1" numFmtId="3" showAll="0"/>
    <pivotField numFmtId="3" showAll="0">
      <items count="101">
        <item x="22"/>
        <item x="37"/>
        <item x="71"/>
        <item x="74"/>
        <item x="0"/>
        <item x="68"/>
        <item x="28"/>
        <item x="42"/>
        <item x="40"/>
        <item x="52"/>
        <item x="45"/>
        <item x="11"/>
        <item x="99"/>
        <item x="75"/>
        <item x="3"/>
        <item x="23"/>
        <item x="86"/>
        <item x="47"/>
        <item x="69"/>
        <item x="32"/>
        <item x="80"/>
        <item x="96"/>
        <item x="81"/>
        <item x="15"/>
        <item x="6"/>
        <item x="83"/>
        <item x="85"/>
        <item x="41"/>
        <item x="70"/>
        <item x="46"/>
        <item x="56"/>
        <item x="51"/>
        <item x="21"/>
        <item x="1"/>
        <item x="20"/>
        <item x="7"/>
        <item x="94"/>
        <item x="79"/>
        <item x="55"/>
        <item x="33"/>
        <item x="50"/>
        <item x="16"/>
        <item x="19"/>
        <item x="92"/>
        <item x="4"/>
        <item x="82"/>
        <item x="34"/>
        <item x="8"/>
        <item x="73"/>
        <item x="12"/>
        <item x="10"/>
        <item x="72"/>
        <item x="38"/>
        <item x="88"/>
        <item x="25"/>
        <item x="27"/>
        <item x="2"/>
        <item x="44"/>
        <item x="89"/>
        <item x="26"/>
        <item x="66"/>
        <item x="95"/>
        <item x="67"/>
        <item x="62"/>
        <item x="54"/>
        <item x="24"/>
        <item x="30"/>
        <item x="35"/>
        <item x="18"/>
        <item x="49"/>
        <item x="65"/>
        <item x="93"/>
        <item x="9"/>
        <item x="14"/>
        <item x="64"/>
        <item x="58"/>
        <item x="36"/>
        <item x="17"/>
        <item x="53"/>
        <item x="13"/>
        <item x="76"/>
        <item x="39"/>
        <item x="78"/>
        <item x="97"/>
        <item x="90"/>
        <item x="43"/>
        <item x="59"/>
        <item x="91"/>
        <item x="5"/>
        <item x="29"/>
        <item x="87"/>
        <item x="60"/>
        <item x="48"/>
        <item x="31"/>
        <item x="63"/>
        <item x="61"/>
        <item x="84"/>
        <item x="98"/>
        <item x="57"/>
        <item x="77"/>
        <item t="default"/>
      </items>
    </pivotField>
    <pivotField numFmtId="3" showAll="0"/>
    <pivotField numFmtId="3"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6">
        <item x="0"/>
        <item x="3"/>
        <item x="2"/>
        <item x="4"/>
        <item x="1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me de Nbr de Vues" fld="5" baseField="9" baseItem="0" numFmtId="3"/>
  </dataFields>
  <formats count="20">
    <format dxfId="162">
      <pivotArea type="all" dataOnly="0" outline="0" fieldPosition="0"/>
    </format>
    <format dxfId="161">
      <pivotArea outline="0" collapsedLevelsAreSubtotals="1" fieldPosition="0"/>
    </format>
    <format dxfId="160">
      <pivotArea type="origin" dataOnly="0" labelOnly="1" outline="0" fieldPosition="0"/>
    </format>
    <format dxfId="159">
      <pivotArea field="9" type="button" dataOnly="0" labelOnly="1" outline="0" axis="axisRow" fieldPosition="0"/>
    </format>
    <format dxfId="158">
      <pivotArea type="topRight" dataOnly="0" labelOnly="1" outline="0" fieldPosition="0"/>
    </format>
    <format dxfId="157">
      <pivotArea field="1" type="button" dataOnly="0" labelOnly="1" outline="0" axis="axisCol" fieldPosition="0"/>
    </format>
    <format dxfId="156">
      <pivotArea dataOnly="0" labelOnly="1" fieldPosition="0">
        <references count="1">
          <reference field="1" count="0"/>
        </references>
      </pivotArea>
    </format>
    <format dxfId="155">
      <pivotArea dataOnly="0" labelOnly="1" grandRow="1" outline="0" fieldPosition="0"/>
    </format>
    <format dxfId="154">
      <pivotArea dataOnly="0" labelOnly="1" fieldPosition="0">
        <references count="1">
          <reference field="9" count="0"/>
        </references>
      </pivotArea>
    </format>
    <format dxfId="153">
      <pivotArea dataOnly="0" labelOnly="1" grandCol="1" outline="0" fieldPosition="0"/>
    </format>
    <format dxfId="152">
      <pivotArea type="all" dataOnly="0" outline="0" fieldPosition="0"/>
    </format>
    <format dxfId="151">
      <pivotArea outline="0" collapsedLevelsAreSubtotals="1" fieldPosition="0"/>
    </format>
    <format dxfId="150">
      <pivotArea type="origin" dataOnly="0" labelOnly="1" outline="0" fieldPosition="0"/>
    </format>
    <format dxfId="149">
      <pivotArea field="9" type="button" dataOnly="0" labelOnly="1" outline="0" axis="axisRow" fieldPosition="0"/>
    </format>
    <format dxfId="148">
      <pivotArea type="topRight" dataOnly="0" labelOnly="1" outline="0" fieldPosition="0"/>
    </format>
    <format dxfId="147">
      <pivotArea field="1" type="button" dataOnly="0" labelOnly="1" outline="0" axis="axisCol" fieldPosition="0"/>
    </format>
    <format dxfId="146">
      <pivotArea dataOnly="0" labelOnly="1" fieldPosition="0">
        <references count="1">
          <reference field="1" count="0"/>
        </references>
      </pivotArea>
    </format>
    <format dxfId="145">
      <pivotArea dataOnly="0" labelOnly="1" grandRow="1" outline="0" fieldPosition="0"/>
    </format>
    <format dxfId="144">
      <pivotArea dataOnly="0" labelOnly="1" fieldPosition="0">
        <references count="1">
          <reference field="9" count="0"/>
        </references>
      </pivotArea>
    </format>
    <format dxfId="143">
      <pivotArea dataOnly="0" labelOnly="1" grandCol="1" outline="0" fieldPosition="0"/>
    </format>
  </formats>
  <chartFormats count="7">
    <chartFormat chart="14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ADAAEB-9CB5-44F1-8AB3-FBDF816854DC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 rowHeaderCaption="Réseau Social">
  <location ref="A8:B12" firstHeaderRow="1" firstDataRow="1" firstDataCol="1"/>
  <pivotFields count="16">
    <pivotField showAll="0"/>
    <pivotField axis="axisRow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oyenne de Ventes Générées " fld="8" subtotal="average" baseField="1" baseItem="0"/>
  </dataFields>
  <formats count="7">
    <format dxfId="169">
      <pivotArea outline="0" collapsedLevelsAreSubtotals="1" fieldPosition="0"/>
    </format>
    <format dxfId="168">
      <pivotArea type="all" dataOnly="0" outline="0" fieldPosition="0"/>
    </format>
    <format dxfId="167">
      <pivotArea outline="0" collapsedLevelsAreSubtotals="1" fieldPosition="0"/>
    </format>
    <format dxfId="166">
      <pivotArea field="1" type="button" dataOnly="0" labelOnly="1" outline="0" axis="axisRow" fieldPosition="0"/>
    </format>
    <format dxfId="165">
      <pivotArea dataOnly="0" labelOnly="1" fieldPosition="0">
        <references count="1">
          <reference field="1" count="0"/>
        </references>
      </pivotArea>
    </format>
    <format dxfId="164">
      <pivotArea dataOnly="0" labelOnly="1" grandRow="1" outline="0" fieldPosition="0"/>
    </format>
    <format dxfId="163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75690-7EE2-41F7-BDEA-45241EF55033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6" rowHeaderCaption="Mois">
  <location ref="A54:E68" firstHeaderRow="1" firstDataRow="2" firstDataCol="1"/>
  <pivotFields count="16">
    <pivotField showAll="0"/>
    <pivotField axis="axisCol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  <pivotField showAll="0"/>
    <pivotField showAll="0"/>
    <pivotField showAl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Moyenne de Ventes Générées (€)" fld="8" subtotal="average" baseField="13" baseItem="1" numFmtId="3"/>
  </dataFields>
  <formats count="6">
    <format dxfId="175">
      <pivotArea dataOnly="0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74">
      <pivotArea grandRow="1" outline="0" collapsedLevelsAreSubtotals="1" fieldPosition="0"/>
    </format>
    <format dxfId="173">
      <pivotArea dataOnly="0" labelOnly="1" grandRow="1" outline="0" fieldPosition="0"/>
    </format>
    <format dxfId="172">
      <pivotArea field="13" type="button" dataOnly="0" labelOnly="1" outline="0" axis="axisRow" fieldPosition="0"/>
    </format>
    <format dxfId="171">
      <pivotArea dataOnly="0" labelOnly="1" fieldPosition="0">
        <references count="1">
          <reference field="1" count="0"/>
        </references>
      </pivotArea>
    </format>
    <format dxfId="170">
      <pivotArea dataOnly="0" labelOnly="1" grandCol="1" outline="0" fieldPosition="0"/>
    </format>
  </formats>
  <chartFormats count="2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5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5"/>
          </reference>
        </references>
      </pivotArea>
    </chartFormat>
    <chartFormat chart="1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4"/>
          </reference>
        </references>
      </pivotArea>
    </chartFormat>
    <chartFormat chart="10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4"/>
          </reference>
        </references>
      </pivotArea>
    </chartFormat>
    <chartFormat chart="1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3"/>
          </reference>
        </references>
      </pivotArea>
    </chartFormat>
    <chartFormat chart="1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3"/>
          </reference>
        </references>
      </pivotArea>
    </chartFormat>
    <chartFormat chart="10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8"/>
          </reference>
        </references>
      </pivotArea>
    </chartFormat>
    <chartFormat chart="10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9"/>
          </reference>
        </references>
      </pivotArea>
    </chartFormat>
    <chartFormat chart="10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9"/>
          </reference>
        </references>
      </pivotArea>
    </chartFormat>
    <chartFormat chart="10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8"/>
          </reference>
        </references>
      </pivotArea>
    </chartFormat>
    <chartFormat chart="10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8"/>
          </reference>
        </references>
      </pivotArea>
    </chartFormat>
    <chartFormat chart="10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7"/>
          </reference>
        </references>
      </pivotArea>
    </chartFormat>
    <chartFormat chart="10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7"/>
          </reference>
        </references>
      </pivotArea>
    </chartFormat>
    <chartFormat chart="10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6"/>
          </reference>
        </references>
      </pivotArea>
    </chartFormat>
    <chartFormat chart="10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6"/>
          </reference>
        </references>
      </pivotArea>
    </chartFormat>
    <chartFormat chart="10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6"/>
          </reference>
        </references>
      </pivotArea>
    </chartFormat>
    <chartFormat chart="10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2"/>
          </reference>
        </references>
      </pivotArea>
    </chartFormat>
    <chartFormat chart="10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2"/>
          </reference>
        </references>
      </pivotArea>
    </chartFormat>
    <chartFormat chart="10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1"/>
          </reference>
        </references>
      </pivotArea>
    </chartFormat>
    <chartFormat chart="10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24061E-AE26-409A-9ED9-EBF6F4B16B1A}" name="Tableau croisé dynamique14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9">
  <location ref="A113:B117" firstHeaderRow="1" firstDataRow="1" firstDataCol="1"/>
  <pivotFields count="18">
    <pivotField showAll="0"/>
    <pivotField axis="axisRow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showAll="0"/>
    <pivotField showAll="0">
      <items count="4">
        <item x="1"/>
        <item x="2"/>
        <item x="0"/>
        <item t="default"/>
      </items>
    </pivotField>
    <pivotField showAll="0"/>
    <pivotField numFmtId="3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oyenne de Budget de la Campagne (€)" fld="4" subtotal="average" baseField="15" baseItem="1" numFmtId="3"/>
  </dataFields>
  <formats count="10">
    <format dxfId="185">
      <pivotArea outline="0" collapsedLevelsAreSubtotals="1" fieldPosition="0"/>
    </format>
    <format dxfId="184">
      <pivotArea field="15" type="button" dataOnly="0" labelOnly="1" outline="0"/>
    </format>
    <format dxfId="183">
      <pivotArea dataOnly="0" labelOnly="1" grandRow="1" outline="0" fieldPosition="0"/>
    </format>
    <format dxfId="182">
      <pivotArea dataOnly="0" labelOnly="1" fieldPosition="0">
        <references count="1">
          <reference field="1" count="0"/>
        </references>
      </pivotArea>
    </format>
    <format dxfId="181">
      <pivotArea dataOnly="0" labelOnly="1" grandCol="1" outline="0" fieldPosition="0"/>
    </format>
    <format dxfId="180">
      <pivotArea outline="0" collapsedLevelsAreSubtotals="1" fieldPosition="0"/>
    </format>
    <format dxfId="179">
      <pivotArea field="15" type="button" dataOnly="0" labelOnly="1" outline="0"/>
    </format>
    <format dxfId="178">
      <pivotArea dataOnly="0" labelOnly="1" grandRow="1" outline="0" fieldPosition="0"/>
    </format>
    <format dxfId="177">
      <pivotArea dataOnly="0" labelOnly="1" fieldPosition="0">
        <references count="1">
          <reference field="1" count="0"/>
        </references>
      </pivotArea>
    </format>
    <format dxfId="176">
      <pivotArea dataOnly="0" labelOnly="1" grandCol="1" outline="0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27E736-A997-458B-8FB3-45AE6CC29598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2" rowHeaderCaption="Réseau Social">
  <location ref="A1:B5" firstHeaderRow="1" firstDataRow="1" firstDataCol="1"/>
  <pivotFields count="16">
    <pivotField showAll="0"/>
    <pivotField axis="axisRow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dataField="1" numFmtId="3" showAll="0"/>
    <pivotField numFmtId="3" showAll="0"/>
    <pivotField numFmtId="3" showAll="0"/>
    <pivotField numFmtId="3"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me de Nbr de Vues" fld="5" baseField="1" baseItem="0"/>
  </dataFields>
  <formats count="8">
    <format dxfId="193">
      <pivotArea outline="0" collapsedLevelsAreSubtotals="1" fieldPosition="0"/>
    </format>
    <format dxfId="1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1">
      <pivotArea type="all" dataOnly="0" outline="0" fieldPosition="0"/>
    </format>
    <format dxfId="190">
      <pivotArea outline="0" collapsedLevelsAreSubtotals="1" fieldPosition="0"/>
    </format>
    <format dxfId="189">
      <pivotArea field="1" type="button" dataOnly="0" labelOnly="1" outline="0" axis="axisRow" fieldPosition="0"/>
    </format>
    <format dxfId="188">
      <pivotArea dataOnly="0" labelOnly="1" fieldPosition="0">
        <references count="1">
          <reference field="1" count="0"/>
        </references>
      </pivotArea>
    </format>
    <format dxfId="187">
      <pivotArea dataOnly="0" labelOnly="1" grandRow="1" outline="0" fieldPosition="0"/>
    </format>
    <format dxfId="186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16321-AAA8-41FA-BD4C-9E6D0548C5D5}" name="Tableau croisé dynamique13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 rowHeaderCaption="Réseau Social">
  <location ref="A105:B109" firstHeaderRow="1" firstDataRow="1" firstDataCol="1"/>
  <pivotFields count="13">
    <pivotField showAll="0"/>
    <pivotField axis="axisRow" showAll="0">
      <items count="4">
        <item x="0"/>
        <item x="2"/>
        <item x="1"/>
        <item t="default"/>
      </items>
    </pivotField>
    <pivotField numFmtId="164" showAll="0"/>
    <pivotField numFmtId="164" showAll="0"/>
    <pivotField numFmtId="3" showAll="0"/>
    <pivotField numFmtId="3" showAll="0"/>
    <pivotField numFmtId="3" showAll="0"/>
    <pivotField numFmtId="3" showAll="0"/>
    <pivotField numFmtId="3" showAll="0"/>
    <pivotField showAll="0"/>
    <pivotField showAll="0"/>
    <pivotField showAll="0"/>
    <pivotField dataField="1" numFmtId="3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me de ROI" fld="12" baseField="0" baseItem="0" numFmtId="3"/>
  </dataFields>
  <formats count="6">
    <format dxfId="199">
      <pivotArea type="all" dataOnly="0" outline="0" fieldPosition="0"/>
    </format>
    <format dxfId="198">
      <pivotArea outline="0" collapsedLevelsAreSubtotals="1" fieldPosition="0"/>
    </format>
    <format dxfId="197">
      <pivotArea field="1" type="button" dataOnly="0" labelOnly="1" outline="0" axis="axisRow" fieldPosition="0"/>
    </format>
    <format dxfId="196">
      <pivotArea dataOnly="0" labelOnly="1" fieldPosition="0">
        <references count="1">
          <reference field="1" count="0"/>
        </references>
      </pivotArea>
    </format>
    <format dxfId="195">
      <pivotArea dataOnly="0" labelOnly="1" grandRow="1" outline="0" fieldPosition="0"/>
    </format>
    <format dxfId="194">
      <pivotArea dataOnly="0" labelOnly="1" outline="0" axis="axisValues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A10C97-39D3-481B-B795-AE30FF6AFD04}" name="Tableau croisé dynamique10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 rowHeaderCaption="Intérêt">
  <location ref="A84:E91" firstHeaderRow="1" firstDataRow="2" firstDataCol="1"/>
  <pivotFields count="16">
    <pivotField showAll="0"/>
    <pivotField axis="axisCol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dataField="1" numFmtId="3" showAll="0"/>
    <pivotField numFmtId="3" showAll="0"/>
    <pivotField numFmtId="3" showAll="0"/>
    <pivotField numFmtId="3" showAll="0"/>
    <pivotField showAll="0">
      <items count="6">
        <item x="0"/>
        <item x="1"/>
        <item x="4"/>
        <item x="3"/>
        <item x="2"/>
        <item t="default"/>
      </items>
    </pivotField>
    <pivotField showAll="0">
      <items count="4">
        <item x="1"/>
        <item x="2"/>
        <item x="0"/>
        <item t="default"/>
      </items>
    </pivotField>
    <pivotField axis="axisRow" showAll="0">
      <items count="6">
        <item x="0"/>
        <item x="3"/>
        <item x="2"/>
        <item x="4"/>
        <item x="1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me de Nbr de Vues" fld="5" baseField="11" baseItem="0" numFmtId="3"/>
  </dataFields>
  <formats count="17">
    <format dxfId="216">
      <pivotArea type="all" dataOnly="0" outline="0" fieldPosition="0"/>
    </format>
    <format dxfId="215">
      <pivotArea outline="0" collapsedLevelsAreSubtotals="1" fieldPosition="0"/>
    </format>
    <format dxfId="214">
      <pivotArea type="origin" dataOnly="0" labelOnly="1" outline="0" fieldPosition="0"/>
    </format>
    <format dxfId="213">
      <pivotArea field="10" type="button" dataOnly="0" labelOnly="1" outline="0"/>
    </format>
    <format dxfId="212">
      <pivotArea type="topRight" dataOnly="0" labelOnly="1" outline="0" fieldPosition="0"/>
    </format>
    <format dxfId="211">
      <pivotArea field="1" type="button" dataOnly="0" labelOnly="1" outline="0" axis="axisCol" fieldPosition="0"/>
    </format>
    <format dxfId="210">
      <pivotArea dataOnly="0" labelOnly="1" grandRow="1" outline="0" fieldPosition="0"/>
    </format>
    <format dxfId="209">
      <pivotArea dataOnly="0" labelOnly="1" grandCol="1" outline="0" fieldPosition="0"/>
    </format>
    <format dxfId="208">
      <pivotArea type="all" dataOnly="0" outline="0" fieldPosition="0"/>
    </format>
    <format dxfId="207">
      <pivotArea outline="0" collapsedLevelsAreSubtotals="1" fieldPosition="0"/>
    </format>
    <format dxfId="206">
      <pivotArea type="origin" dataOnly="0" labelOnly="1" outline="0" fieldPosition="0"/>
    </format>
    <format dxfId="205">
      <pivotArea field="10" type="button" dataOnly="0" labelOnly="1" outline="0"/>
    </format>
    <format dxfId="204">
      <pivotArea type="topRight" dataOnly="0" labelOnly="1" outline="0" fieldPosition="0"/>
    </format>
    <format dxfId="203">
      <pivotArea field="1" type="button" dataOnly="0" labelOnly="1" outline="0" axis="axisCol" fieldPosition="0"/>
    </format>
    <format dxfId="202">
      <pivotArea dataOnly="0" labelOnly="1" grandRow="1" outline="0" fieldPosition="0"/>
    </format>
    <format dxfId="201">
      <pivotArea dataOnly="0" labelOnly="1" grandCol="1" outline="0" fieldPosition="0"/>
    </format>
    <format dxfId="200">
      <pivotArea outline="0" fieldPosition="0">
        <references count="1">
          <reference field="4294967294" count="1">
            <x v="0"/>
          </reference>
        </references>
      </pivotArea>
    </format>
  </formats>
  <chartFormats count="8"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1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1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1" count="1" selected="0">
            <x v="2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BB850-A083-41EC-81A1-2DF1C5A10E54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5" rowHeaderCaption="Mois">
  <location ref="A17:E31" firstHeaderRow="1" firstDataRow="2" firstDataCol="1"/>
  <pivotFields count="16">
    <pivotField showAll="0"/>
    <pivotField axis="axisCol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numFmtId="3" showAll="0"/>
    <pivotField dataField="1" numFmtId="3" showAll="0"/>
    <pivotField numFmtId="3" showAll="0"/>
    <pivotField numFmtId="3" showAll="0"/>
    <pivotField showAll="0"/>
    <pivotField showAll="0"/>
    <pivotField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Moyenne de Nbr de Clics" fld="6" subtotal="average" baseField="13" baseItem="1" numFmtId="3"/>
  </dataFields>
  <formats count="10">
    <format dxfId="226">
      <pivotArea outline="0" collapsedLevelsAreSubtotals="1" fieldPosition="0"/>
    </format>
    <format dxfId="225">
      <pivotArea outline="0" collapsedLevelsAreSubtotals="1" fieldPosition="0"/>
    </format>
    <format dxfId="224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23">
      <pivotArea dataOnly="0" labelOnly="1" grandRow="1" outline="0" fieldPosition="0"/>
    </format>
    <format dxfId="222">
      <pivotArea outline="0" collapsedLevelsAreSubtotals="1" fieldPosition="0"/>
    </format>
    <format dxfId="221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20">
      <pivotArea dataOnly="0" labelOnly="1" grandRow="1" outline="0" fieldPosition="0"/>
    </format>
    <format dxfId="219">
      <pivotArea field="13" type="button" dataOnly="0" labelOnly="1" outline="0" axis="axisRow" fieldPosition="0"/>
    </format>
    <format dxfId="218">
      <pivotArea dataOnly="0" labelOnly="1" fieldPosition="0">
        <references count="1">
          <reference field="1" count="0"/>
        </references>
      </pivotArea>
    </format>
    <format dxfId="217">
      <pivotArea dataOnly="0" labelOnly="1" grandCol="1" outline="0" fieldPosition="0"/>
    </format>
  </formats>
  <chartFormats count="27">
    <chartFormat chart="5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4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10"/>
          </reference>
        </references>
      </pivotArea>
    </chartFormat>
    <chartFormat chart="54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10"/>
          </reference>
        </references>
      </pivotArea>
    </chartFormat>
    <chartFormat chart="54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9"/>
          </reference>
        </references>
      </pivotArea>
    </chartFormat>
    <chartFormat chart="54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12"/>
          </reference>
        </references>
      </pivotArea>
    </chartFormat>
    <chartFormat chart="54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12"/>
          </reference>
        </references>
      </pivotArea>
    </chartFormat>
    <chartFormat chart="54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12"/>
          </reference>
        </references>
      </pivotArea>
    </chartFormat>
    <chartFormat chart="54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9"/>
          </reference>
        </references>
      </pivotArea>
    </chartFormat>
    <chartFormat chart="54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8"/>
          </reference>
        </references>
      </pivotArea>
    </chartFormat>
    <chartFormat chart="54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7"/>
          </reference>
        </references>
      </pivotArea>
    </chartFormat>
    <chartFormat chart="54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3"/>
          </reference>
        </references>
      </pivotArea>
    </chartFormat>
    <chartFormat chart="54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4"/>
          </reference>
        </references>
      </pivotArea>
    </chartFormat>
    <chartFormat chart="54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4"/>
          </reference>
        </references>
      </pivotArea>
    </chartFormat>
    <chartFormat chart="54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2"/>
          </reference>
        </references>
      </pivotArea>
    </chartFormat>
    <chartFormat chart="54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1"/>
          </reference>
        </references>
      </pivotArea>
    </chartFormat>
    <chartFormat chart="54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5"/>
          </reference>
        </references>
      </pivotArea>
    </chartFormat>
    <chartFormat chart="54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3"/>
          </reference>
        </references>
      </pivotArea>
    </chartFormat>
    <chartFormat chart="54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2"/>
          </reference>
        </references>
      </pivotArea>
    </chartFormat>
    <chartFormat chart="54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6"/>
          </reference>
        </references>
      </pivotArea>
    </chartFormat>
    <chartFormat chart="54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6"/>
          </reference>
        </references>
      </pivotArea>
    </chartFormat>
    <chartFormat chart="54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2"/>
          </reference>
        </references>
      </pivotArea>
    </chartFormat>
    <chartFormat chart="54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1"/>
          </reference>
        </references>
      </pivotArea>
    </chartFormat>
    <chartFormat chart="54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7"/>
          </reference>
        </references>
      </pivotArea>
    </chartFormat>
    <chartFormat chart="54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6"/>
          </reference>
        </references>
      </pivotArea>
    </chartFormat>
    <chartFormat chart="54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6ACCC5-7947-4F60-848A-73E35BCE6C88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5" rowHeaderCaption="Mois">
  <location ref="A36:E50" firstHeaderRow="1" firstDataRow="2" firstDataCol="1"/>
  <pivotFields count="16">
    <pivotField showAll="0"/>
    <pivotField axis="axisCol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dataField="1" numFmtId="3" showAll="0"/>
    <pivotField numFmtId="3" showAll="0"/>
    <pivotField numFmtId="3" showAll="0"/>
    <pivotField numFmtId="3" showAll="0"/>
    <pivotField showAll="0"/>
    <pivotField showAll="0"/>
    <pivotField showAll="0"/>
    <pivotField showAll="0" defaultSubtotal="0"/>
    <pivotField axis="axisRow" showAll="0" sortType="ascending" defaultSubtotal="0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Moyenne de Nbr de Vues" fld="5" subtotal="average" baseField="13" baseItem="1" numFmtId="3"/>
  </dataFields>
  <formats count="11">
    <format dxfId="237">
      <pivotArea outline="0" collapsedLevelsAreSubtotals="1" fieldPosition="0"/>
    </format>
    <format dxfId="236">
      <pivotArea type="all" dataOnly="0" outline="0" fieldPosition="0"/>
    </format>
    <format dxfId="235">
      <pivotArea outline="0" collapsedLevelsAreSubtotals="1" fieldPosition="0"/>
    </format>
    <format dxfId="234">
      <pivotArea type="origin" dataOnly="0" labelOnly="1" outline="0" fieldPosition="0"/>
    </format>
    <format dxfId="233">
      <pivotArea field="1" type="button" dataOnly="0" labelOnly="1" outline="0" axis="axisCol" fieldPosition="0"/>
    </format>
    <format dxfId="232">
      <pivotArea type="topRight" dataOnly="0" labelOnly="1" outline="0" fieldPosition="0"/>
    </format>
    <format dxfId="231">
      <pivotArea field="13" type="button" dataOnly="0" labelOnly="1" outline="0" axis="axisRow" fieldPosition="0"/>
    </format>
    <format dxfId="230">
      <pivotArea dataOnly="0" labelOnly="1" fieldPosition="0">
        <references count="1">
          <reference field="13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9">
      <pivotArea dataOnly="0" labelOnly="1" grandRow="1" outline="0" fieldPosition="0"/>
    </format>
    <format dxfId="228">
      <pivotArea dataOnly="0" labelOnly="1" fieldPosition="0">
        <references count="1">
          <reference field="1" count="0"/>
        </references>
      </pivotArea>
    </format>
    <format dxfId="227">
      <pivotArea dataOnly="0" labelOnly="1" grandCol="1" outline="0" fieldPosition="0"/>
    </format>
  </formats>
  <chartFormats count="30">
    <chartFormat chart="3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0"/>
          </reference>
        </references>
      </pivotArea>
    </chartFormat>
    <chartFormat chart="3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1"/>
          </reference>
        </references>
      </pivotArea>
    </chartFormat>
    <chartFormat chart="3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2"/>
          </reference>
        </references>
      </pivotArea>
    </chartFormat>
    <chartFormat chart="30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2"/>
          </reference>
        </references>
      </pivotArea>
    </chartFormat>
    <chartFormat chart="3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1"/>
          </reference>
        </references>
      </pivotArea>
    </chartFormat>
    <chartFormat chart="3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11"/>
          </reference>
        </references>
      </pivotArea>
    </chartFormat>
    <chartFormat chart="30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11"/>
          </reference>
        </references>
      </pivotArea>
    </chartFormat>
    <chartFormat chart="30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11"/>
          </reference>
        </references>
      </pivotArea>
    </chartFormat>
    <chartFormat chart="30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10"/>
          </reference>
        </references>
      </pivotArea>
    </chartFormat>
    <chartFormat chart="30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9"/>
          </reference>
        </references>
      </pivotArea>
    </chartFormat>
    <chartFormat chart="30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9"/>
          </reference>
        </references>
      </pivotArea>
    </chartFormat>
    <chartFormat chart="30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8"/>
          </reference>
        </references>
      </pivotArea>
    </chartFormat>
    <chartFormat chart="30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8"/>
          </reference>
        </references>
      </pivotArea>
    </chartFormat>
    <chartFormat chart="30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8"/>
          </reference>
        </references>
      </pivotArea>
    </chartFormat>
    <chartFormat chart="30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7"/>
          </reference>
        </references>
      </pivotArea>
    </chartFormat>
    <chartFormat chart="30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6"/>
          </reference>
        </references>
      </pivotArea>
    </chartFormat>
    <chartFormat chart="30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6"/>
          </reference>
        </references>
      </pivotArea>
    </chartFormat>
    <chartFormat chart="30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3" count="1" selected="0">
            <x v="4"/>
          </reference>
        </references>
      </pivotArea>
    </chartFormat>
    <chartFormat chart="30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5"/>
          </reference>
        </references>
      </pivotArea>
    </chartFormat>
    <chartFormat chart="30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2"/>
          </reference>
        </references>
      </pivotArea>
    </chartFormat>
    <chartFormat chart="30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4"/>
          </reference>
        </references>
      </pivotArea>
    </chartFormat>
    <chartFormat chart="30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4"/>
          </reference>
        </references>
      </pivotArea>
    </chartFormat>
    <chartFormat chart="30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5"/>
          </reference>
        </references>
      </pivotArea>
    </chartFormat>
    <chartFormat chart="30" format="3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6"/>
          </reference>
        </references>
      </pivotArea>
    </chartFormat>
    <chartFormat chart="30" format="3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3" count="1" selected="0">
            <x v="7"/>
          </reference>
        </references>
      </pivotArea>
    </chartFormat>
    <chartFormat chart="30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5BD077-9913-4BE7-89C8-395F396A7DB5}" name="Tableau croisé dynamique23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9" rowHeaderCaption="Mois">
  <location ref="A37:E51" firstHeaderRow="1" firstDataRow="2" firstDataCol="1"/>
  <pivotFields count="18">
    <pivotField showAll="0"/>
    <pivotField axis="axisCol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  <pivotField showAll="0"/>
    <pivotField showAll="0">
      <items count="4">
        <item x="1"/>
        <item x="2"/>
        <item x="0"/>
        <item t="default"/>
      </items>
    </pivotField>
    <pivotField showAll="0"/>
    <pivotField numFmtId="3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me de Ventes Générées (€)" fld="8" baseField="17" baseItem="2" numFmtId="3"/>
  </dataFields>
  <formats count="21"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field="1" type="button" dataOnly="0" labelOnly="1" outline="0" axis="axisCol" fieldPosition="0"/>
    </format>
    <format dxfId="16">
      <pivotArea type="topRight" dataOnly="0" labelOnly="1" outline="0" fieldPosition="0"/>
    </format>
    <format dxfId="15">
      <pivotArea field="17" type="button" dataOnly="0" labelOnly="1" outline="0" axis="axisRow" fieldPosition="0"/>
    </format>
    <format dxfId="14">
      <pivotArea dataOnly="0" labelOnly="1" fieldPosition="0">
        <references count="1">
          <reference field="1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grandCol="1" outline="0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1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17" type="button" dataOnly="0" labelOnly="1" outline="0" axis="axisRow" fieldPosition="0"/>
    </format>
    <format dxfId="4">
      <pivotArea dataOnly="0" labelOnly="1" fieldPosition="0">
        <references count="1">
          <reference field="1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Col="1" outline="0" fieldPosition="0"/>
    </format>
    <format dxfId="0">
      <pivotArea outline="0" collapsedLevelsAreSubtotals="1" fieldPosition="0"/>
    </format>
  </formats>
  <chartFormats count="3"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C396DD-5B5C-4880-B2BD-D00C18DAF039}" name="Tableau croisé dynamique29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 rowHeaderCaption="Sexe">
  <location ref="A90:E95" firstHeaderRow="1" firstDataRow="2" firstDataCol="1"/>
  <pivotFields count="18">
    <pivotField showAll="0"/>
    <pivotField axis="axisCol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dataField="1" numFmtId="3" showAll="0"/>
    <pivotField numFmtId="3" showAll="0"/>
    <pivotField numFmtId="3" showAll="0"/>
    <pivotField numFmtId="3" showAll="0"/>
    <pivotField showAll="0">
      <items count="6">
        <item x="0"/>
        <item x="1"/>
        <item x="4"/>
        <item x="3"/>
        <item x="2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>
      <items count="6">
        <item x="0"/>
        <item x="3"/>
        <item x="2"/>
        <item x="4"/>
        <item x="1"/>
        <item t="default"/>
      </items>
    </pivotField>
    <pivotField numFmtId="3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me de Nombre de Vues" fld="5" baseField="0" baseItem="0" numFmtId="3"/>
  </dataFields>
  <formats count="21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" type="button" dataOnly="0" labelOnly="1" outline="0" axis="axisCol" fieldPosition="0"/>
    </format>
    <format dxfId="37">
      <pivotArea type="topRight" dataOnly="0" labelOnly="1" outline="0" fieldPosition="0"/>
    </format>
    <format dxfId="36">
      <pivotArea field="10" type="button" dataOnly="0" labelOnly="1" outline="0" axis="axisRow" fieldPosition="0"/>
    </format>
    <format dxfId="35">
      <pivotArea dataOnly="0" labelOnly="1" fieldPosition="0">
        <references count="1">
          <reference field="10" count="0"/>
        </references>
      </pivotArea>
    </format>
    <format dxfId="34">
      <pivotArea dataOnly="0" labelOnly="1" grandRow="1" outline="0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dataOnly="0" labelOnly="1" grandCol="1" outline="0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field="1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10" type="button" dataOnly="0" labelOnly="1" outline="0" axis="axisRow" fieldPosition="0"/>
    </format>
    <format dxfId="25">
      <pivotArea dataOnly="0" labelOnly="1" fieldPosition="0">
        <references count="1">
          <reference field="10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Col="1" outline="0" fieldPosition="0"/>
    </format>
    <format dxfId="21">
      <pivotArea outline="0" collapsedLevelsAreSubtotals="1" fieldPosition="0"/>
    </format>
  </formats>
  <chartFormats count="8"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1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</references>
      </pivotArea>
    </chartFormat>
    <chartFormat chart="2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0" count="1" selected="0">
            <x v="0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149226-DAAA-4991-8D83-5BE0D76C8A5B}" name="Tableau croisé dynamique28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8" rowHeaderCaption="Sexe">
  <location ref="A82:E87" firstHeaderRow="1" firstDataRow="2" firstDataCol="1"/>
  <pivotFields count="18">
    <pivotField showAll="0"/>
    <pivotField axis="axisRow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numFmtId="3" showAll="0"/>
    <pivotField dataField="1" numFmtId="3" showAll="0"/>
    <pivotField numFmtId="3" showAll="0"/>
    <pivotField numFmtId="3"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numFmtId="3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omme de Nombre de Clics" fld="6" baseField="0" baseItem="0" numFmtId="3"/>
  </dataFields>
  <formats count="19"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1" type="button" dataOnly="0" labelOnly="1" outline="0" axis="axisRow" fieldPosition="0"/>
    </format>
    <format dxfId="56">
      <pivotArea type="topRight" dataOnly="0" labelOnly="1" outline="0" fieldPosition="0"/>
    </format>
    <format dxfId="55">
      <pivotArea field="10" type="button" dataOnly="0" labelOnly="1" outline="0" axis="axisCol" fieldPosition="0"/>
    </format>
    <format dxfId="54">
      <pivotArea dataOnly="0" labelOnly="1" fieldPosition="0">
        <references count="1">
          <reference field="10" count="0"/>
        </references>
      </pivotArea>
    </format>
    <format dxfId="53">
      <pivotArea dataOnly="0" labelOnly="1" grandRow="1" outline="0" fieldPosition="0"/>
    </format>
    <format dxfId="52">
      <pivotArea dataOnly="0" labelOnly="1" grandCol="1" outline="0" fieldPosition="0"/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1" type="button" dataOnly="0" labelOnly="1" outline="0" axis="axisRow" fieldPosition="0"/>
    </format>
    <format dxfId="47">
      <pivotArea type="topRight" dataOnly="0" labelOnly="1" outline="0" fieldPosition="0"/>
    </format>
    <format dxfId="46">
      <pivotArea field="10" type="button" dataOnly="0" labelOnly="1" outline="0" axis="axisCol" fieldPosition="0"/>
    </format>
    <format dxfId="45">
      <pivotArea dataOnly="0" labelOnly="1" fieldPosition="0">
        <references count="1">
          <reference field="10" count="0"/>
        </references>
      </pivotArea>
    </format>
    <format dxfId="44">
      <pivotArea dataOnly="0" labelOnly="1" grandRow="1" outline="0" fieldPosition="0"/>
    </format>
    <format dxfId="43">
      <pivotArea dataOnly="0" labelOnly="1" grandCol="1" outline="0" fieldPosition="0"/>
    </format>
    <format dxfId="42">
      <pivotArea outline="0" collapsedLevelsAreSubtotals="1" fieldPosition="0"/>
    </format>
  </formats>
  <chartFormats count="12"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0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1"/>
          </reference>
        </references>
      </pivotArea>
    </chartFormat>
    <chartFormat chart="4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</references>
      </pivotArea>
    </chartFormat>
    <chartFormat chart="4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0" count="1" selected="0">
            <x v="1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2"/>
          </reference>
        </references>
      </pivotArea>
    </chartFormat>
    <chartFormat chart="4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2"/>
          </reference>
        </references>
      </pivotArea>
    </chartFormat>
    <chartFormat chart="4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0" count="1" selected="0">
            <x v="2"/>
          </reference>
        </references>
      </pivotArea>
    </chartFormat>
    <chartFormat chart="4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0"/>
          </reference>
        </references>
      </pivotArea>
    </chartFormat>
    <chartFormat chart="4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ABE4A1-7B76-4709-94A9-4DA5501ED5D4}" name="Tableau croisé dynamique22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6" rowHeaderCaption="Mois">
  <location ref="A20:E34" firstHeaderRow="1" firstDataRow="2" firstDataCol="1"/>
  <pivotFields count="18">
    <pivotField showAll="0"/>
    <pivotField axis="axisCol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numFmtId="3" showAll="0"/>
    <pivotField dataField="1" numFmtId="3" showAll="0"/>
    <pivotField numFmtId="3" showAll="0"/>
    <pivotField numFmtId="3" showAll="0"/>
    <pivotField showAll="0"/>
    <pivotField showAll="0">
      <items count="4">
        <item x="1"/>
        <item x="2"/>
        <item x="0"/>
        <item t="default"/>
      </items>
    </pivotField>
    <pivotField showAll="0"/>
    <pivotField numFmtId="3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me de Nombre de Clics" fld="6" baseField="17" baseItem="1"/>
  </dataFields>
  <formats count="21">
    <format dxfId="81">
      <pivotArea type="all" dataOnly="0" outline="0" fieldPosition="0"/>
    </format>
    <format dxfId="80">
      <pivotArea outline="0" collapsedLevelsAreSubtotals="1" fieldPosition="0"/>
    </format>
    <format dxfId="79">
      <pivotArea type="origin" dataOnly="0" labelOnly="1" outline="0" fieldPosition="0"/>
    </format>
    <format dxfId="78">
      <pivotArea field="1" type="button" dataOnly="0" labelOnly="1" outline="0" axis="axisCol" fieldPosition="0"/>
    </format>
    <format dxfId="77">
      <pivotArea type="topRight" dataOnly="0" labelOnly="1" outline="0" fieldPosition="0"/>
    </format>
    <format dxfId="76">
      <pivotArea field="17" type="button" dataOnly="0" labelOnly="1" outline="0" axis="axisRow" fieldPosition="0"/>
    </format>
    <format dxfId="75">
      <pivotArea dataOnly="0" labelOnly="1" fieldPosition="0">
        <references count="1">
          <reference field="1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74">
      <pivotArea dataOnly="0" labelOnly="1" grandRow="1" outline="0" fieldPosition="0"/>
    </format>
    <format dxfId="73">
      <pivotArea dataOnly="0" labelOnly="1" fieldPosition="0">
        <references count="1">
          <reference field="1" count="0"/>
        </references>
      </pivotArea>
    </format>
    <format dxfId="72">
      <pivotArea dataOnly="0" labelOnly="1" grandCol="1" outline="0" fieldPosition="0"/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type="origin" dataOnly="0" labelOnly="1" outline="0" fieldPosition="0"/>
    </format>
    <format dxfId="68">
      <pivotArea field="1" type="button" dataOnly="0" labelOnly="1" outline="0" axis="axisCol" fieldPosition="0"/>
    </format>
    <format dxfId="67">
      <pivotArea type="topRight" dataOnly="0" labelOnly="1" outline="0" fieldPosition="0"/>
    </format>
    <format dxfId="66">
      <pivotArea field="17" type="button" dataOnly="0" labelOnly="1" outline="0" axis="axisRow" fieldPosition="0"/>
    </format>
    <format dxfId="65">
      <pivotArea dataOnly="0" labelOnly="1" fieldPosition="0">
        <references count="1">
          <reference field="1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64">
      <pivotArea dataOnly="0" labelOnly="1" grandRow="1" outline="0" fieldPosition="0"/>
    </format>
    <format dxfId="63">
      <pivotArea dataOnly="0" labelOnly="1" fieldPosition="0">
        <references count="1">
          <reference field="1" count="0"/>
        </references>
      </pivotArea>
    </format>
    <format dxfId="62">
      <pivotArea dataOnly="0" labelOnly="1" grandCol="1" outline="0" fieldPosition="0"/>
    </format>
    <format dxfId="61">
      <pivotArea outline="0" collapsedLevelsAreSubtotals="1" fieldPosition="0"/>
    </format>
  </formats>
  <chartFormats count="3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FB1BD6-DF03-410A-8A22-FDEF41B9A550}" name="Tableau croisé dynamique27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8" rowHeaderCaption="Intérêt">
  <location ref="A71:E78" firstHeaderRow="1" firstDataRow="2" firstDataCol="1"/>
  <pivotFields count="18">
    <pivotField showAll="0"/>
    <pivotField axis="axisCol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numFmtId="3" showAll="0"/>
    <pivotField dataField="1" numFmtId="3" showAll="0"/>
    <pivotField numFmtId="3" showAll="0"/>
    <pivotField numFmtId="3" showAll="0"/>
    <pivotField showAll="0"/>
    <pivotField showAll="0">
      <items count="4">
        <item x="1"/>
        <item x="2"/>
        <item x="0"/>
        <item t="default"/>
      </items>
    </pivotField>
    <pivotField axis="axisRow" showAll="0">
      <items count="6">
        <item x="0"/>
        <item x="3"/>
        <item x="2"/>
        <item x="4"/>
        <item x="1"/>
        <item t="default"/>
      </items>
    </pivotField>
    <pivotField numFmtId="3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me de Nombre de Clics" fld="6" baseField="0" baseItem="0" numFmtId="3"/>
  </dataFields>
  <formats count="11">
    <format dxfId="92">
      <pivotArea outline="0" collapsedLevelsAreSubtotals="1" fieldPosition="0"/>
    </format>
    <format dxfId="91">
      <pivotArea dataOnly="0" labelOnly="1" fieldPosition="0">
        <references count="1">
          <reference field="11" count="0"/>
        </references>
      </pivotArea>
    </format>
    <format dxfId="90">
      <pivotArea dataOnly="0" labelOnly="1" grandRow="1" outline="0" fieldPosition="0"/>
    </format>
    <format dxfId="89">
      <pivotArea collapsedLevelsAreSubtotals="1" fieldPosition="0">
        <references count="1">
          <reference field="11" count="1">
            <x v="0"/>
          </reference>
        </references>
      </pivotArea>
    </format>
    <format dxfId="88">
      <pivotArea field="11" type="button" dataOnly="0" labelOnly="1" outline="0" axis="axisRow" fieldPosition="0"/>
    </format>
    <format dxfId="87">
      <pivotArea dataOnly="0" labelOnly="1" fieldPosition="0">
        <references count="1">
          <reference field="11" count="1">
            <x v="0"/>
          </reference>
        </references>
      </pivotArea>
    </format>
    <format dxfId="86">
      <pivotArea dataOnly="0" labelOnly="1" fieldPosition="0">
        <references count="1">
          <reference field="1" count="0"/>
        </references>
      </pivotArea>
    </format>
    <format dxfId="85">
      <pivotArea dataOnly="0" labelOnly="1" grandCol="1" outline="0" fieldPosition="0"/>
    </format>
    <format dxfId="84">
      <pivotArea outline="0" collapsedLevelsAreSubtotals="1" fieldPosition="0"/>
    </format>
    <format dxfId="83">
      <pivotArea type="origin" dataOnly="0" labelOnly="1" outline="0" fieldPosition="0"/>
    </format>
    <format dxfId="82">
      <pivotArea field="1" type="button" dataOnly="0" labelOnly="1" outline="0" axis="axisCol" fieldPosition="0"/>
    </format>
  </formats>
  <chartFormats count="3"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1E8123-6F4B-4960-A3B0-CB0CE9A5E36E}" name="Tableau croisé dynamique21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2" rowHeaderCaption="Mois">
  <location ref="A3:E17" firstHeaderRow="1" firstDataRow="2" firstDataCol="1"/>
  <pivotFields count="18">
    <pivotField showAll="0"/>
    <pivotField axis="axisCol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dataField="1" numFmtId="3" showAll="0"/>
    <pivotField numFmtId="3" multipleItemSelectionAllowed="1" showAll="0">
      <items count="101">
        <item x="22"/>
        <item x="37"/>
        <item x="71"/>
        <item x="74"/>
        <item x="0"/>
        <item x="68"/>
        <item x="28"/>
        <item x="42"/>
        <item x="40"/>
        <item x="52"/>
        <item x="45"/>
        <item x="11"/>
        <item x="99"/>
        <item x="75"/>
        <item x="3"/>
        <item x="23"/>
        <item x="86"/>
        <item x="47"/>
        <item x="69"/>
        <item x="32"/>
        <item x="80"/>
        <item x="96"/>
        <item x="81"/>
        <item x="15"/>
        <item x="6"/>
        <item x="83"/>
        <item x="85"/>
        <item x="41"/>
        <item x="70"/>
        <item x="46"/>
        <item x="56"/>
        <item x="51"/>
        <item x="21"/>
        <item x="1"/>
        <item x="20"/>
        <item x="7"/>
        <item x="94"/>
        <item x="79"/>
        <item x="55"/>
        <item x="33"/>
        <item x="50"/>
        <item x="16"/>
        <item x="19"/>
        <item x="92"/>
        <item x="4"/>
        <item x="82"/>
        <item x="34"/>
        <item x="8"/>
        <item x="73"/>
        <item x="12"/>
        <item x="10"/>
        <item x="72"/>
        <item x="38"/>
        <item x="88"/>
        <item x="25"/>
        <item x="27"/>
        <item x="2"/>
        <item x="44"/>
        <item x="89"/>
        <item x="26"/>
        <item x="66"/>
        <item x="95"/>
        <item x="67"/>
        <item x="62"/>
        <item x="54"/>
        <item x="24"/>
        <item x="30"/>
        <item x="35"/>
        <item x="18"/>
        <item x="49"/>
        <item x="65"/>
        <item x="93"/>
        <item x="9"/>
        <item x="14"/>
        <item x="64"/>
        <item x="58"/>
        <item x="36"/>
        <item x="17"/>
        <item x="53"/>
        <item x="13"/>
        <item x="76"/>
        <item x="39"/>
        <item x="78"/>
        <item x="97"/>
        <item x="90"/>
        <item x="43"/>
        <item x="59"/>
        <item x="91"/>
        <item x="5"/>
        <item x="29"/>
        <item x="87"/>
        <item x="60"/>
        <item x="48"/>
        <item x="31"/>
        <item x="63"/>
        <item x="61"/>
        <item x="84"/>
        <item x="98"/>
        <item x="57"/>
        <item x="77"/>
        <item t="default"/>
      </items>
    </pivotField>
    <pivotField numFmtId="3" showAll="0"/>
    <pivotField numFmtId="3" showAll="0"/>
    <pivotField showAll="0"/>
    <pivotField showAll="0">
      <items count="4">
        <item x="1"/>
        <item x="2"/>
        <item x="0"/>
        <item t="default"/>
      </items>
    </pivotField>
    <pivotField showAll="0"/>
    <pivotField numFmtId="3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me de Nombre de Vues" fld="5" baseField="17" baseItem="1" numFmtId="3"/>
  </dataFields>
  <formats count="13">
    <format dxfId="105">
      <pivotArea outline="0" collapsedLevelsAreSubtotals="1" fieldPosition="0"/>
    </format>
    <format dxfId="104">
      <pivotArea outline="0" collapsedLevelsAreSubtotals="1" fieldPosition="0"/>
    </format>
    <format dxfId="103">
      <pivotArea field="17" type="button" dataOnly="0" labelOnly="1" outline="0" axis="axisRow" fieldPosition="0"/>
    </format>
    <format dxfId="102">
      <pivotArea dataOnly="0" labelOnly="1" fieldPosition="0">
        <references count="1">
          <reference field="1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01">
      <pivotArea dataOnly="0" labelOnly="1" grandRow="1" outline="0" fieldPosition="0"/>
    </format>
    <format dxfId="100">
      <pivotArea dataOnly="0" labelOnly="1" fieldPosition="0">
        <references count="1">
          <reference field="1" count="0"/>
        </references>
      </pivotArea>
    </format>
    <format dxfId="99">
      <pivotArea dataOnly="0" labelOnly="1" grandCol="1" outline="0" fieldPosition="0"/>
    </format>
    <format dxfId="98">
      <pivotArea outline="0" collapsedLevelsAreSubtotals="1" fieldPosition="0"/>
    </format>
    <format dxfId="97">
      <pivotArea field="17" type="button" dataOnly="0" labelOnly="1" outline="0" axis="axisRow" fieldPosition="0"/>
    </format>
    <format dxfId="96">
      <pivotArea dataOnly="0" labelOnly="1" fieldPosition="0">
        <references count="1">
          <reference field="1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5">
      <pivotArea dataOnly="0" labelOnly="1" grandRow="1" outline="0" fieldPosition="0"/>
    </format>
    <format dxfId="94">
      <pivotArea dataOnly="0" labelOnly="1" fieldPosition="0">
        <references count="1">
          <reference field="1" count="0"/>
        </references>
      </pivotArea>
    </format>
    <format dxfId="93">
      <pivotArea dataOnly="0" labelOnly="1" grandCol="1" outline="0" fieldPosition="0"/>
    </format>
  </formats>
  <chartFormats count="13"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7" count="1" selected="0">
            <x v="1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7" count="1" selected="0">
            <x v="5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7" count="1" selected="0">
            <x v="5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7" count="1" selected="0">
            <x v="12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7" count="1" selected="0">
            <x v="4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7" count="1" selected="0">
            <x v="7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7" count="1" selected="0">
            <x v="7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7" count="1" selected="0">
            <x v="11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7" count="1" selected="0">
            <x v="12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7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04C2E8-CF63-4BC4-9091-5CD774B45E7A}" name="Tableau croisé dynamique25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2" rowHeaderCaption="Âge">
  <location ref="A61:E68" firstHeaderRow="1" firstDataRow="2" firstDataCol="1"/>
  <pivotFields count="18">
    <pivotField showAll="0"/>
    <pivotField axis="axisCol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numFmtId="3" showAll="0"/>
    <pivotField dataField="1" numFmtId="3" showAll="0"/>
    <pivotField numFmtId="3" showAll="0"/>
    <pivotField numFmtId="3"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numFmtId="3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me de Nombre de Clics" fld="6" baseField="0" baseItem="0" numFmtId="3"/>
  </dataFields>
  <formats count="11">
    <format dxfId="116">
      <pivotArea type="all" dataOnly="0" outline="0" fieldPosition="0"/>
    </format>
    <format dxfId="115">
      <pivotArea outline="0" collapsedLevelsAreSubtotals="1" fieldPosition="0"/>
    </format>
    <format dxfId="114">
      <pivotArea type="origin" dataOnly="0" labelOnly="1" outline="0" fieldPosition="0"/>
    </format>
    <format dxfId="113">
      <pivotArea field="1" type="button" dataOnly="0" labelOnly="1" outline="0" axis="axisCol" fieldPosition="0"/>
    </format>
    <format dxfId="112">
      <pivotArea type="topRight" dataOnly="0" labelOnly="1" outline="0" fieldPosition="0"/>
    </format>
    <format dxfId="111">
      <pivotArea field="9" type="button" dataOnly="0" labelOnly="1" outline="0" axis="axisRow" fieldPosition="0"/>
    </format>
    <format dxfId="110">
      <pivotArea dataOnly="0" labelOnly="1" fieldPosition="0">
        <references count="1">
          <reference field="9" count="0"/>
        </references>
      </pivotArea>
    </format>
    <format dxfId="109">
      <pivotArea dataOnly="0" labelOnly="1" grandRow="1" outline="0" fieldPosition="0"/>
    </format>
    <format dxfId="108">
      <pivotArea dataOnly="0" labelOnly="1" fieldPosition="0">
        <references count="1">
          <reference field="1" count="0"/>
        </references>
      </pivotArea>
    </format>
    <format dxfId="107">
      <pivotArea dataOnly="0" labelOnly="1" grandCol="1" outline="0" fieldPosition="0"/>
    </format>
    <format dxfId="106">
      <pivotArea outline="0" collapsedLevelsAreSubtotals="1" fieldPosition="0"/>
    </format>
  </formats>
  <chartFormats count="16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9" count="1" selected="0">
            <x v="1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0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9" count="1" selected="0">
            <x v="0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0"/>
          </reference>
        </references>
      </pivotArea>
    </chartFormat>
    <chartFormat chart="4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1"/>
          </reference>
        </references>
      </pivotArea>
    </chartFormat>
    <chartFormat chart="4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1"/>
          </reference>
        </references>
      </pivotArea>
    </chartFormat>
    <chartFormat chart="4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2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9" count="1" selected="0">
            <x v="2"/>
          </reference>
        </references>
      </pivotArea>
    </chartFormat>
    <chartFormat chart="4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9" count="1" selected="0">
            <x v="3"/>
          </reference>
        </references>
      </pivotArea>
    </chartFormat>
    <chartFormat chart="4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3"/>
          </reference>
        </references>
      </pivotArea>
    </chartFormat>
    <chartFormat chart="4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9" count="1" selected="0">
            <x v="4"/>
          </reference>
        </references>
      </pivotArea>
    </chartFormat>
    <chartFormat chart="4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4"/>
          </reference>
        </references>
      </pivotArea>
    </chartFormat>
    <chartFormat chart="4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5439C-4CCB-486C-BD4E-44146915789C}" name="Tableau croisé dynamique24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2">
  <location ref="A54:B58" firstHeaderRow="1" firstDataRow="1" firstDataCol="1"/>
  <pivotFields count="18">
    <pivotField showAll="0"/>
    <pivotField axis="axisRow" showAll="0">
      <items count="4">
        <item x="0"/>
        <item x="2"/>
        <item x="1"/>
        <item t="default"/>
      </items>
    </pivotField>
    <pivotField numFmtId="164" showAll="0">
      <items count="101">
        <item x="59"/>
        <item x="6"/>
        <item x="71"/>
        <item x="38"/>
        <item x="13"/>
        <item x="82"/>
        <item x="68"/>
        <item x="77"/>
        <item x="50"/>
        <item x="96"/>
        <item x="9"/>
        <item x="63"/>
        <item x="45"/>
        <item x="26"/>
        <item x="92"/>
        <item x="58"/>
        <item x="41"/>
        <item x="48"/>
        <item x="7"/>
        <item x="81"/>
        <item x="2"/>
        <item x="34"/>
        <item x="61"/>
        <item x="14"/>
        <item x="62"/>
        <item x="75"/>
        <item x="85"/>
        <item x="72"/>
        <item x="78"/>
        <item x="4"/>
        <item x="23"/>
        <item x="0"/>
        <item x="65"/>
        <item x="37"/>
        <item x="12"/>
        <item x="56"/>
        <item x="66"/>
        <item x="32"/>
        <item x="30"/>
        <item x="93"/>
        <item x="10"/>
        <item x="57"/>
        <item x="8"/>
        <item x="18"/>
        <item x="73"/>
        <item x="67"/>
        <item x="69"/>
        <item x="54"/>
        <item x="64"/>
        <item x="11"/>
        <item x="35"/>
        <item x="98"/>
        <item x="33"/>
        <item x="24"/>
        <item x="39"/>
        <item x="49"/>
        <item x="20"/>
        <item x="80"/>
        <item x="1"/>
        <item x="84"/>
        <item x="27"/>
        <item x="16"/>
        <item x="15"/>
        <item x="53"/>
        <item x="42"/>
        <item x="17"/>
        <item x="47"/>
        <item x="28"/>
        <item x="21"/>
        <item x="19"/>
        <item x="70"/>
        <item x="79"/>
        <item x="52"/>
        <item x="5"/>
        <item x="60"/>
        <item x="55"/>
        <item x="88"/>
        <item x="76"/>
        <item x="40"/>
        <item x="31"/>
        <item x="83"/>
        <item x="51"/>
        <item x="94"/>
        <item x="3"/>
        <item x="91"/>
        <item x="99"/>
        <item x="25"/>
        <item x="36"/>
        <item x="46"/>
        <item x="86"/>
        <item x="87"/>
        <item x="44"/>
        <item x="29"/>
        <item x="43"/>
        <item x="89"/>
        <item x="22"/>
        <item x="74"/>
        <item x="95"/>
        <item x="90"/>
        <item x="97"/>
        <item t="default"/>
      </items>
    </pivotField>
    <pivotField numFmtId="164" showAll="0">
      <items count="101">
        <item x="73"/>
        <item x="54"/>
        <item x="88"/>
        <item x="33"/>
        <item x="1"/>
        <item x="20"/>
        <item x="90"/>
        <item x="27"/>
        <item x="6"/>
        <item x="13"/>
        <item x="29"/>
        <item x="92"/>
        <item x="96"/>
        <item x="68"/>
        <item x="15"/>
        <item x="22"/>
        <item x="9"/>
        <item x="75"/>
        <item x="14"/>
        <item x="97"/>
        <item x="48"/>
        <item x="5"/>
        <item x="65"/>
        <item x="67"/>
        <item x="7"/>
        <item x="18"/>
        <item x="57"/>
        <item x="51"/>
        <item x="19"/>
        <item x="39"/>
        <item x="81"/>
        <item x="79"/>
        <item x="41"/>
        <item x="34"/>
        <item x="24"/>
        <item x="17"/>
        <item x="58"/>
        <item x="45"/>
        <item x="72"/>
        <item x="30"/>
        <item x="52"/>
        <item x="32"/>
        <item x="66"/>
        <item x="85"/>
        <item x="3"/>
        <item x="89"/>
        <item x="35"/>
        <item x="38"/>
        <item x="12"/>
        <item x="53"/>
        <item x="44"/>
        <item x="16"/>
        <item x="36"/>
        <item x="77"/>
        <item x="71"/>
        <item x="61"/>
        <item x="74"/>
        <item x="46"/>
        <item x="50"/>
        <item x="70"/>
        <item x="95"/>
        <item x="91"/>
        <item x="37"/>
        <item x="93"/>
        <item x="59"/>
        <item x="60"/>
        <item x="83"/>
        <item x="87"/>
        <item x="10"/>
        <item x="76"/>
        <item x="40"/>
        <item x="11"/>
        <item x="64"/>
        <item x="80"/>
        <item x="63"/>
        <item x="49"/>
        <item x="99"/>
        <item x="69"/>
        <item x="78"/>
        <item x="31"/>
        <item x="94"/>
        <item x="55"/>
        <item x="84"/>
        <item x="26"/>
        <item x="62"/>
        <item x="56"/>
        <item x="4"/>
        <item x="2"/>
        <item x="98"/>
        <item x="42"/>
        <item x="28"/>
        <item x="86"/>
        <item x="0"/>
        <item x="8"/>
        <item x="21"/>
        <item x="82"/>
        <item x="23"/>
        <item x="25"/>
        <item x="47"/>
        <item x="43"/>
        <item t="default"/>
      </items>
    </pivotField>
    <pivotField numFmtId="3" showAll="0"/>
    <pivotField numFmtId="3" showAll="0"/>
    <pivotField numFmtId="3" showAll="0"/>
    <pivotField dataField="1" numFmtId="3" showAll="0"/>
    <pivotField numFmtId="3" showAll="0">
      <items count="101">
        <item x="18"/>
        <item x="87"/>
        <item x="73"/>
        <item x="3"/>
        <item x="0"/>
        <item x="34"/>
        <item x="21"/>
        <item x="66"/>
        <item x="4"/>
        <item x="54"/>
        <item x="30"/>
        <item x="55"/>
        <item x="74"/>
        <item x="32"/>
        <item x="94"/>
        <item x="47"/>
        <item x="38"/>
        <item x="93"/>
        <item x="48"/>
        <item x="58"/>
        <item x="62"/>
        <item x="8"/>
        <item x="5"/>
        <item x="43"/>
        <item x="13"/>
        <item x="80"/>
        <item x="61"/>
        <item x="70"/>
        <item x="89"/>
        <item x="26"/>
        <item x="75"/>
        <item x="12"/>
        <item x="86"/>
        <item x="51"/>
        <item x="90"/>
        <item x="7"/>
        <item x="88"/>
        <item x="41"/>
        <item x="35"/>
        <item x="27"/>
        <item x="10"/>
        <item x="45"/>
        <item x="33"/>
        <item x="82"/>
        <item x="85"/>
        <item x="52"/>
        <item x="14"/>
        <item x="39"/>
        <item x="68"/>
        <item x="29"/>
        <item x="25"/>
        <item x="23"/>
        <item x="77"/>
        <item x="71"/>
        <item x="69"/>
        <item x="42"/>
        <item x="37"/>
        <item x="91"/>
        <item x="17"/>
        <item x="60"/>
        <item x="28"/>
        <item x="20"/>
        <item x="67"/>
        <item x="97"/>
        <item x="99"/>
        <item x="78"/>
        <item x="11"/>
        <item x="15"/>
        <item x="84"/>
        <item x="36"/>
        <item x="64"/>
        <item x="76"/>
        <item x="46"/>
        <item x="16"/>
        <item x="92"/>
        <item x="31"/>
        <item x="2"/>
        <item x="6"/>
        <item x="72"/>
        <item x="96"/>
        <item x="9"/>
        <item x="98"/>
        <item x="22"/>
        <item x="53"/>
        <item x="95"/>
        <item x="79"/>
        <item x="19"/>
        <item x="59"/>
        <item x="49"/>
        <item x="81"/>
        <item x="83"/>
        <item x="24"/>
        <item x="50"/>
        <item x="57"/>
        <item x="56"/>
        <item x="65"/>
        <item x="1"/>
        <item x="44"/>
        <item x="63"/>
        <item x="40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showAll="0"/>
    <pivotField numFmtId="3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me de Taux de Conversion (%)" fld="7" baseField="1" baseItem="0" numFmtId="3"/>
  </dataFields>
  <formats count="13">
    <format dxfId="129">
      <pivotArea outline="0" collapsedLevelsAreSubtotals="1" fieldPosition="0"/>
    </format>
    <format dxfId="128">
      <pivotArea type="all" dataOnly="0" outline="0" fieldPosition="0"/>
    </format>
    <format dxfId="127">
      <pivotArea outline="0" collapsedLevelsAreSubtotals="1" fieldPosition="0"/>
    </format>
    <format dxfId="126">
      <pivotArea field="1" type="button" dataOnly="0" labelOnly="1" outline="0" axis="axisRow" fieldPosition="0"/>
    </format>
    <format dxfId="125">
      <pivotArea dataOnly="0" labelOnly="1" fieldPosition="0">
        <references count="1">
          <reference field="1" count="0"/>
        </references>
      </pivotArea>
    </format>
    <format dxfId="124">
      <pivotArea dataOnly="0" labelOnly="1" grandRow="1" outline="0" fieldPosition="0"/>
    </format>
    <format dxfId="123">
      <pivotArea dataOnly="0" labelOnly="1" outline="0" axis="axisValues" fieldPosition="0"/>
    </format>
    <format dxfId="122">
      <pivotArea type="all" dataOnly="0" outline="0" fieldPosition="0"/>
    </format>
    <format dxfId="121">
      <pivotArea outline="0" collapsedLevelsAreSubtotals="1" fieldPosition="0"/>
    </format>
    <format dxfId="120">
      <pivotArea field="1" type="button" dataOnly="0" labelOnly="1" outline="0" axis="axisRow" fieldPosition="0"/>
    </format>
    <format dxfId="119">
      <pivotArea dataOnly="0" labelOnly="1" fieldPosition="0">
        <references count="1">
          <reference field="1" count="0"/>
        </references>
      </pivotArea>
    </format>
    <format dxfId="118">
      <pivotArea dataOnly="0" labelOnly="1" grandRow="1" outline="0" fieldPosition="0"/>
    </format>
    <format dxfId="117">
      <pivotArea dataOnly="0" labelOnly="1" outline="0" axis="axisValues" fieldPosition="0"/>
    </format>
  </formats>
  <chartFormats count="5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Réseau_Social" xr10:uid="{81AE278E-5A9D-4DBE-87AE-7A6A2DF594A2}" sourceName="Réseau Social">
  <pivotTables>
    <pivotTable tabId="2" name="Tableau croisé dynamique10"/>
    <pivotTable tabId="2" name="Tableau croisé dynamique1"/>
    <pivotTable tabId="2" name="Tableau croisé dynamique12"/>
    <pivotTable tabId="2" name="Tableau croisé dynamique2"/>
    <pivotTable tabId="2" name="Tableau croisé dynamique3"/>
    <pivotTable tabId="2" name="Tableau croisé dynamique4"/>
    <pivotTable tabId="2" name="Tableau croisé dynamique5"/>
    <pivotTable tabId="2" name="Tableau croisé dynamique9"/>
  </pivotTables>
  <data>
    <tabular pivotCacheId="1542651454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egmentation_du_Public___Âge" xr10:uid="{04F4558D-DE39-44C8-BCAC-B605E072C637}" sourceName="Segmentation du Public - Âge">
  <pivotTables>
    <pivotTable tabId="2" name="Tableau croisé dynamique10"/>
  </pivotTables>
  <data>
    <tabular pivotCacheId="1542651454">
      <items count="5">
        <i x="0" s="1"/>
        <i x="1" s="1"/>
        <i x="4" s="1"/>
        <i x="3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egmentation_du_Public___Sexe" xr10:uid="{7431AB7A-365F-4DD0-8757-D3AFBB7CF2D7}" sourceName="Segmentation du Public - Sexe">
  <pivotTables>
    <pivotTable tabId="2" name="Tableau croisé dynamique10"/>
  </pivotTables>
  <data>
    <tabular pivotCacheId="1542651454">
      <items count="3">
        <i x="1" s="1"/>
        <i x="2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egmentation_du_Public___Intérêts" xr10:uid="{73E0EEE2-8825-4507-9DEB-5A2730274B11}" sourceName="Segmentation du Public - Intérêts">
  <pivotTables>
    <pivotTable tabId="2" name="Tableau croisé dynamique10"/>
  </pivotTables>
  <data>
    <tabular pivotCacheId="1542651454">
      <items count="5">
        <i x="0" s="1"/>
        <i x="3" s="1"/>
        <i x="2" s="1"/>
        <i x="4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ois__Date_de_Début" xr10:uid="{14694BB5-9128-4160-AF83-FA22B8FA6681}" sourceName="Mois (Date de Début)">
  <pivotTables>
    <pivotTable tabId="2" name="Tableau croisé dynamique10"/>
    <pivotTable tabId="2" name="Tableau croisé dynamique1"/>
    <pivotTable tabId="2" name="Tableau croisé dynamique12"/>
    <pivotTable tabId="2" name="Tableau croisé dynamique2"/>
    <pivotTable tabId="2" name="Tableau croisé dynamique3"/>
    <pivotTable tabId="2" name="Tableau croisé dynamique4"/>
    <pivotTable tabId="2" name="Tableau croisé dynamique5"/>
    <pivotTable tabId="2" name="Tableau croisé dynamique9"/>
  </pivotTables>
  <data>
    <tabular pivotCacheId="1542651454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Réseau_Social1" xr10:uid="{9F5CB205-B7F1-4004-B4B3-E2CF6BE89E84}" sourceName="Réseau Social">
  <pivotTables>
    <pivotTable tabId="6" name="Tableau croisé dynamique29"/>
    <pivotTable tabId="6" name="Tableau croisé dynamique21"/>
    <pivotTable tabId="6" name="Tableau croisé dynamique22"/>
    <pivotTable tabId="6" name="Tableau croisé dynamique23"/>
    <pivotTable tabId="6" name="Tableau croisé dynamique24"/>
    <pivotTable tabId="6" name="Tableau croisé dynamique25"/>
    <pivotTable tabId="6" name="Tableau croisé dynamique27"/>
    <pivotTable tabId="6" name="Tableau croisé dynamique28"/>
  </pivotTables>
  <data>
    <tabular pivotCacheId="376544333">
      <items count="3">
        <i x="0" s="1"/>
        <i x="2" s="1"/>
        <i x="1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egmentation_du_Public___Âge1" xr10:uid="{C81AF93D-8808-49E1-A2E6-9AEA15281B4D}" sourceName="Segmentation du Public - Âge">
  <pivotTables>
    <pivotTable tabId="6" name="Tableau croisé dynamique29"/>
  </pivotTables>
  <data>
    <tabular pivotCacheId="376544333">
      <items count="5">
        <i x="0" s="1"/>
        <i x="1" s="1"/>
        <i x="4" s="1"/>
        <i x="3" s="1"/>
        <i x="2" s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egmentation_du_Public___Sexe1" xr10:uid="{72249308-0E27-4A1B-80B1-9E2E7DB8F46F}" sourceName="Segmentation du Public - Sexe">
  <pivotTables>
    <pivotTable tabId="6" name="Tableau croisé dynamique29"/>
    <pivotTable tabId="2" name="Tableau croisé dynamique14"/>
    <pivotTable tabId="6" name="Tableau croisé dynamique21"/>
    <pivotTable tabId="6" name="Tableau croisé dynamique22"/>
    <pivotTable tabId="6" name="Tableau croisé dynamique23"/>
    <pivotTable tabId="6" name="Tableau croisé dynamique24"/>
    <pivotTable tabId="6" name="Tableau croisé dynamique25"/>
    <pivotTable tabId="6" name="Tableau croisé dynamique27"/>
    <pivotTable tabId="6" name="Tableau croisé dynamique28"/>
  </pivotTables>
  <data>
    <tabular pivotCacheId="376544333">
      <items count="3">
        <i x="1" s="1"/>
        <i x="2" s="1"/>
        <i x="0" s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egmentation_du_Public___Intérêts1" xr10:uid="{D850E3BA-4BD8-49E5-B431-1EE8187731BA}" sourceName="Segmentation du Public - Intérêts">
  <pivotTables>
    <pivotTable tabId="6" name="Tableau croisé dynamique29"/>
  </pivotTables>
  <data>
    <tabular pivotCacheId="376544333">
      <items count="5">
        <i x="0" s="1"/>
        <i x="3" s="1"/>
        <i x="2" s="1"/>
        <i x="4" s="1"/>
        <i x="1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ois__Date_de_Fin1" xr10:uid="{EE21095E-6543-419B-AE18-E3B53274BAA6}" sourceName="Mois (Date de Fin)">
  <pivotTables>
    <pivotTable tabId="6" name="Tableau croisé dynamique29"/>
  </pivotTables>
  <data>
    <tabular pivotCacheId="376544333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éseau Social 1" xr10:uid="{B891963F-1F02-40FD-8F1A-E28269D06E52}" cache="Segment_Réseau_Social" caption="Réseau Social" style="SlicerStyleDark5" rowHeight="241300"/>
  <slicer name="Segmentation du Public - Âge 1" xr10:uid="{5C8CF254-8942-4A2D-ABA3-5C2D9926F466}" cache="Segment_Segmentation_du_Public___Âge" caption="Âge" columnCount="2" style="SlicerStyleDark5" rowHeight="241300"/>
  <slicer name="Segmentation du Public - Sexe 1" xr10:uid="{CE442D3D-6312-4FDE-82C5-FAF6D49B4A7C}" cache="Segment_Segmentation_du_Public___Sexe" caption="Sexe" style="SlicerStyleDark5" rowHeight="241300"/>
  <slicer name="Segmentation du Public - Intérêts 1" xr10:uid="{2B97BBD5-7905-41E0-A181-DC7CF10FB859}" cache="Segment_Segmentation_du_Public___Intérêts" caption=" Intérêts" columnCount="2" style="SlicerStyleDark5" rowHeight="241300"/>
  <slicer name="Mois (Date de Début) 1" xr10:uid="{17D826FB-1375-49FF-BB4C-BD8E76C7B6E6}" cache="Segment_Mois__Date_de_Début" caption="Mois (Date de Début)" columnCount="3" style="SlicerStyleDark5" rowHeight="18288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éseau Social 2" xr10:uid="{5E106CEE-704B-49F3-AE21-1D7B0484D96C}" cache="Segment_Réseau_Social1" caption="Réseau Social" style="SlicerStyleDark5" rowHeight="241300"/>
  <slicer name="Segmentation du Public - Âge 2" xr10:uid="{B9589CEF-DEA9-4FB8-A6AE-79D87495EAE1}" cache="Segment_Segmentation_du_Public___Âge1" caption=" Âge" columnCount="2" style="SlicerStyleDark5" rowHeight="241300"/>
  <slicer name="Segmentation du Public - Sexe 2" xr10:uid="{20E9AF1E-F393-43E2-B245-6843CEB94568}" cache="Segment_Segmentation_du_Public___Sexe1" caption=" Sexe" style="SlicerStyleDark5" rowHeight="241300"/>
  <slicer name="Segmentation du Public - Intérêts 2" xr10:uid="{A5241594-063F-47FB-AA3E-CEE2DB0656EB}" cache="Segment_Segmentation_du_Public___Intérêts1" caption=" Intérêts" columnCount="3" style="SlicerStyleDark5" rowHeight="241300"/>
  <slicer name="Mois (Date de Fin) 1" xr10:uid="{651605FD-07E6-4A6E-ACA4-4E265CD9A776}" cache="Segment_Mois__Date_de_Fin1" caption="Mois  (Date de Fin)" columnCount="4" style="SlicerStyleDark5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8.xml"/><Relationship Id="rId3" Type="http://schemas.openxmlformats.org/officeDocument/2006/relationships/pivotTable" Target="../pivotTables/pivotTable13.xml"/><Relationship Id="rId7" Type="http://schemas.openxmlformats.org/officeDocument/2006/relationships/pivotTable" Target="../pivotTables/pivotTable17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5" Type="http://schemas.openxmlformats.org/officeDocument/2006/relationships/pivotTable" Target="../pivotTables/pivotTable15.xml"/><Relationship Id="rId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workbookViewId="0">
      <selection activeCell="M3" sqref="M3"/>
    </sheetView>
  </sheetViews>
  <sheetFormatPr baseColWidth="10" defaultColWidth="8.81640625" defaultRowHeight="14.5" x14ac:dyDescent="0.35"/>
  <cols>
    <col min="1" max="1" width="21.54296875" style="1" customWidth="1"/>
    <col min="2" max="2" width="15.08984375" style="1" customWidth="1"/>
    <col min="3" max="3" width="23.81640625" style="1" customWidth="1"/>
    <col min="4" max="4" width="31.08984375" style="1" customWidth="1"/>
    <col min="5" max="5" width="26.90625" style="5" customWidth="1"/>
    <col min="6" max="7" width="18.6328125" style="5" customWidth="1"/>
    <col min="8" max="8" width="21.26953125" style="5" customWidth="1"/>
    <col min="9" max="9" width="22" style="5" customWidth="1"/>
    <col min="10" max="10" width="30.36328125" style="1" customWidth="1"/>
    <col min="11" max="11" width="26.1796875" style="1" bestFit="1" customWidth="1"/>
    <col min="12" max="12" width="30.08984375" style="1" customWidth="1"/>
    <col min="13" max="13" width="24.08984375" style="11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16" t="s">
        <v>52</v>
      </c>
    </row>
    <row r="2" spans="1:13" x14ac:dyDescent="0.35">
      <c r="A2" s="1">
        <v>1</v>
      </c>
      <c r="B2" s="1" t="s">
        <v>12</v>
      </c>
      <c r="C2" s="2">
        <v>44293.36347222222</v>
      </c>
      <c r="D2" s="2">
        <v>44540.354618055557</v>
      </c>
      <c r="E2" s="5">
        <v>1394</v>
      </c>
      <c r="F2" s="5">
        <v>57620</v>
      </c>
      <c r="G2" s="5">
        <v>297</v>
      </c>
      <c r="H2" s="5">
        <v>7.74</v>
      </c>
      <c r="I2" s="5">
        <v>3098</v>
      </c>
      <c r="J2" s="1" t="s">
        <v>15</v>
      </c>
      <c r="K2" s="1" t="s">
        <v>20</v>
      </c>
      <c r="L2" s="1" t="s">
        <v>23</v>
      </c>
      <c r="M2" s="9">
        <f>((I2-E2) / E2) * 100</f>
        <v>122.23816355810617</v>
      </c>
    </row>
    <row r="3" spans="1:13" x14ac:dyDescent="0.35">
      <c r="A3" s="1">
        <v>2</v>
      </c>
      <c r="B3" s="1" t="s">
        <v>13</v>
      </c>
      <c r="C3" s="2">
        <v>44408.361354166656</v>
      </c>
      <c r="D3" s="2">
        <v>44222.637777777767</v>
      </c>
      <c r="E3" s="5">
        <v>5874</v>
      </c>
      <c r="F3" s="5">
        <v>84725</v>
      </c>
      <c r="G3" s="5">
        <v>1771</v>
      </c>
      <c r="H3" s="5">
        <v>9.7799999999999994</v>
      </c>
      <c r="I3" s="5">
        <v>48346</v>
      </c>
      <c r="J3" s="1" t="s">
        <v>15</v>
      </c>
      <c r="K3" s="1" t="s">
        <v>20</v>
      </c>
      <c r="L3" s="1" t="s">
        <v>23</v>
      </c>
      <c r="M3" s="9">
        <f t="shared" ref="M3:M66" si="0">((I3-E3)/E3)*100</f>
        <v>723.0507320394961</v>
      </c>
    </row>
    <row r="4" spans="1:13" x14ac:dyDescent="0.35">
      <c r="A4" s="1">
        <v>3</v>
      </c>
      <c r="B4" s="1" t="s">
        <v>13</v>
      </c>
      <c r="C4" s="2">
        <v>44256.695590277777</v>
      </c>
      <c r="D4" s="2">
        <v>44514.306608796287</v>
      </c>
      <c r="E4" s="5">
        <v>636</v>
      </c>
      <c r="F4" s="5">
        <v>48993</v>
      </c>
      <c r="G4" s="5">
        <v>2785</v>
      </c>
      <c r="H4" s="5">
        <v>8.2100000000000009</v>
      </c>
      <c r="I4" s="5">
        <v>38734</v>
      </c>
      <c r="J4" s="1" t="s">
        <v>16</v>
      </c>
      <c r="K4" s="1" t="s">
        <v>21</v>
      </c>
      <c r="L4" s="1" t="s">
        <v>24</v>
      </c>
      <c r="M4" s="9">
        <f t="shared" si="0"/>
        <v>5990.2515723270444</v>
      </c>
    </row>
    <row r="5" spans="1:13" x14ac:dyDescent="0.35">
      <c r="A5" s="1">
        <v>4</v>
      </c>
      <c r="B5" s="1" t="s">
        <v>12</v>
      </c>
      <c r="C5" s="2">
        <v>44486.347442129627</v>
      </c>
      <c r="D5" s="2">
        <v>44371.07230324074</v>
      </c>
      <c r="E5" s="5">
        <v>6773</v>
      </c>
      <c r="F5" s="5">
        <v>68398</v>
      </c>
      <c r="G5" s="5">
        <v>706</v>
      </c>
      <c r="H5" s="5">
        <v>0.57999999999999996</v>
      </c>
      <c r="I5" s="5">
        <v>3068</v>
      </c>
      <c r="J5" s="1" t="s">
        <v>16</v>
      </c>
      <c r="K5" s="1" t="s">
        <v>22</v>
      </c>
      <c r="L5" s="1" t="s">
        <v>25</v>
      </c>
      <c r="M5" s="9">
        <f t="shared" si="0"/>
        <v>-54.702495201535505</v>
      </c>
    </row>
    <row r="6" spans="1:13" x14ac:dyDescent="0.35">
      <c r="A6" s="1">
        <v>5</v>
      </c>
      <c r="B6" s="1" t="s">
        <v>12</v>
      </c>
      <c r="C6" s="2">
        <v>44285.474178240736</v>
      </c>
      <c r="D6" s="2">
        <v>44513.962442129632</v>
      </c>
      <c r="E6" s="5">
        <v>3919</v>
      </c>
      <c r="F6" s="5">
        <v>67439</v>
      </c>
      <c r="G6" s="5">
        <v>2220</v>
      </c>
      <c r="H6" s="5">
        <v>8.74</v>
      </c>
      <c r="I6" s="5">
        <v>7827</v>
      </c>
      <c r="J6" s="1" t="s">
        <v>16</v>
      </c>
      <c r="K6" s="1" t="s">
        <v>20</v>
      </c>
      <c r="L6" s="1" t="s">
        <v>24</v>
      </c>
      <c r="M6" s="9">
        <f t="shared" si="0"/>
        <v>99.719316152079614</v>
      </c>
    </row>
    <row r="7" spans="1:13" x14ac:dyDescent="0.35">
      <c r="A7" s="1">
        <v>6</v>
      </c>
      <c r="B7" s="1" t="s">
        <v>12</v>
      </c>
      <c r="C7" s="2">
        <v>44458.929131944453</v>
      </c>
      <c r="D7" s="2">
        <v>44275.00576388889</v>
      </c>
      <c r="E7" s="5">
        <v>668</v>
      </c>
      <c r="F7" s="5">
        <v>96952</v>
      </c>
      <c r="G7" s="5">
        <v>4442</v>
      </c>
      <c r="H7" s="5">
        <v>11.59</v>
      </c>
      <c r="I7" s="5">
        <v>13918</v>
      </c>
      <c r="J7" s="1" t="s">
        <v>17</v>
      </c>
      <c r="K7" s="1" t="s">
        <v>20</v>
      </c>
      <c r="L7" s="1" t="s">
        <v>23</v>
      </c>
      <c r="M7" s="9">
        <f t="shared" si="0"/>
        <v>1983.5329341317365</v>
      </c>
    </row>
    <row r="8" spans="1:13" x14ac:dyDescent="0.35">
      <c r="A8" s="1">
        <v>7</v>
      </c>
      <c r="B8" s="1" t="s">
        <v>14</v>
      </c>
      <c r="C8" s="2">
        <v>44201.335231481477</v>
      </c>
      <c r="D8" s="2">
        <v>44229.789155092592</v>
      </c>
      <c r="E8" s="5">
        <v>6504</v>
      </c>
      <c r="F8" s="5">
        <v>16352</v>
      </c>
      <c r="G8" s="5">
        <v>1259</v>
      </c>
      <c r="H8" s="5">
        <v>5.71</v>
      </c>
      <c r="I8" s="5">
        <v>39372</v>
      </c>
      <c r="J8" s="1" t="s">
        <v>16</v>
      </c>
      <c r="K8" s="1" t="s">
        <v>21</v>
      </c>
      <c r="L8" s="1" t="s">
        <v>26</v>
      </c>
      <c r="M8" s="9">
        <f t="shared" si="0"/>
        <v>505.35055350553506</v>
      </c>
    </row>
    <row r="9" spans="1:13" x14ac:dyDescent="0.35">
      <c r="A9" s="1">
        <v>8</v>
      </c>
      <c r="B9" s="1" t="s">
        <v>13</v>
      </c>
      <c r="C9" s="2">
        <v>44254.067476851851</v>
      </c>
      <c r="D9" s="2">
        <v>44297.686944444453</v>
      </c>
      <c r="E9" s="5">
        <v>3352</v>
      </c>
      <c r="F9" s="5">
        <v>65022</v>
      </c>
      <c r="G9" s="5">
        <v>1831</v>
      </c>
      <c r="H9" s="5">
        <v>7.42</v>
      </c>
      <c r="I9" s="5">
        <v>23893</v>
      </c>
      <c r="J9" s="1" t="s">
        <v>17</v>
      </c>
      <c r="K9" s="1" t="s">
        <v>21</v>
      </c>
      <c r="L9" s="1" t="s">
        <v>23</v>
      </c>
      <c r="M9" s="9">
        <f t="shared" si="0"/>
        <v>612.79832935560853</v>
      </c>
    </row>
    <row r="10" spans="1:13" x14ac:dyDescent="0.35">
      <c r="A10" s="1">
        <v>9</v>
      </c>
      <c r="B10" s="1" t="s">
        <v>12</v>
      </c>
      <c r="C10" s="2">
        <v>44332.473611111112</v>
      </c>
      <c r="D10" s="2">
        <v>44546.527546296304</v>
      </c>
      <c r="E10" s="5">
        <v>4919</v>
      </c>
      <c r="F10" s="5">
        <v>91616</v>
      </c>
      <c r="G10" s="5">
        <v>2361</v>
      </c>
      <c r="H10" s="5">
        <v>14.73</v>
      </c>
      <c r="I10" s="5">
        <v>13393</v>
      </c>
      <c r="J10" s="1" t="s">
        <v>15</v>
      </c>
      <c r="K10" s="1" t="s">
        <v>21</v>
      </c>
      <c r="L10" s="1" t="s">
        <v>25</v>
      </c>
      <c r="M10" s="9">
        <f t="shared" si="0"/>
        <v>172.27078674527343</v>
      </c>
    </row>
    <row r="11" spans="1:13" x14ac:dyDescent="0.35">
      <c r="A11" s="1">
        <v>10</v>
      </c>
      <c r="B11" s="1" t="s">
        <v>12</v>
      </c>
      <c r="C11" s="2">
        <v>44228.268819444442</v>
      </c>
      <c r="D11" s="2">
        <v>44251.811122685183</v>
      </c>
      <c r="E11" s="5">
        <v>8539</v>
      </c>
      <c r="F11" s="5">
        <v>90935</v>
      </c>
      <c r="G11" s="5">
        <v>3495</v>
      </c>
      <c r="H11" s="5">
        <v>3.75</v>
      </c>
      <c r="I11" s="5">
        <v>41642</v>
      </c>
      <c r="J11" s="1" t="s">
        <v>17</v>
      </c>
      <c r="K11" s="1" t="s">
        <v>21</v>
      </c>
      <c r="L11" s="1" t="s">
        <v>25</v>
      </c>
      <c r="M11" s="9">
        <f t="shared" si="0"/>
        <v>387.66834523948938</v>
      </c>
    </row>
    <row r="12" spans="1:13" x14ac:dyDescent="0.35">
      <c r="A12" s="1">
        <v>11</v>
      </c>
      <c r="B12" s="1" t="s">
        <v>14</v>
      </c>
      <c r="C12" s="2">
        <v>44329.355254629627</v>
      </c>
      <c r="D12" s="2">
        <v>44468.289895833332</v>
      </c>
      <c r="E12" s="5">
        <v>9200</v>
      </c>
      <c r="F12" s="5">
        <v>15297</v>
      </c>
      <c r="G12" s="5">
        <v>2475</v>
      </c>
      <c r="H12" s="5">
        <v>5.68</v>
      </c>
      <c r="I12" s="5">
        <v>25204</v>
      </c>
      <c r="J12" s="1" t="s">
        <v>18</v>
      </c>
      <c r="K12" s="1" t="s">
        <v>22</v>
      </c>
      <c r="L12" s="1" t="s">
        <v>27</v>
      </c>
      <c r="M12" s="9">
        <f t="shared" si="0"/>
        <v>173.95652173913044</v>
      </c>
    </row>
    <row r="13" spans="1:13" x14ac:dyDescent="0.35">
      <c r="A13" s="1">
        <v>12</v>
      </c>
      <c r="B13" s="1" t="s">
        <v>12</v>
      </c>
      <c r="C13" s="2">
        <v>44366.74423611111</v>
      </c>
      <c r="D13" s="2">
        <v>44472.621759259258</v>
      </c>
      <c r="E13" s="5">
        <v>3686</v>
      </c>
      <c r="F13" s="5">
        <v>6896</v>
      </c>
      <c r="G13" s="5">
        <v>695</v>
      </c>
      <c r="H13" s="5">
        <v>0.78</v>
      </c>
      <c r="I13" s="5">
        <v>35575</v>
      </c>
      <c r="J13" s="1" t="s">
        <v>19</v>
      </c>
      <c r="K13" s="1" t="s">
        <v>21</v>
      </c>
      <c r="L13" s="1" t="s">
        <v>26</v>
      </c>
      <c r="M13" s="9">
        <f t="shared" si="0"/>
        <v>865.13836136733585</v>
      </c>
    </row>
    <row r="14" spans="1:13" x14ac:dyDescent="0.35">
      <c r="A14" s="1">
        <v>13</v>
      </c>
      <c r="B14" s="1" t="s">
        <v>13</v>
      </c>
      <c r="C14" s="2">
        <v>44304.363900462973</v>
      </c>
      <c r="D14" s="2">
        <v>44382.003391203703</v>
      </c>
      <c r="E14" s="5">
        <v>6418</v>
      </c>
      <c r="F14" s="5">
        <v>13003</v>
      </c>
      <c r="G14" s="5">
        <v>2404</v>
      </c>
      <c r="H14" s="5">
        <v>4.72</v>
      </c>
      <c r="I14" s="5">
        <v>20574</v>
      </c>
      <c r="J14" s="1" t="s">
        <v>15</v>
      </c>
      <c r="K14" s="1" t="s">
        <v>22</v>
      </c>
      <c r="L14" s="1" t="s">
        <v>24</v>
      </c>
      <c r="M14" s="9">
        <f t="shared" si="0"/>
        <v>220.56715487690869</v>
      </c>
    </row>
    <row r="15" spans="1:13" x14ac:dyDescent="0.35">
      <c r="A15" s="1">
        <v>14</v>
      </c>
      <c r="B15" s="1" t="s">
        <v>14</v>
      </c>
      <c r="C15" s="2">
        <v>44204.022511574083</v>
      </c>
      <c r="D15" s="2">
        <v>44232.968298611107</v>
      </c>
      <c r="E15" s="5">
        <v>5649</v>
      </c>
      <c r="F15" s="5">
        <v>74478</v>
      </c>
      <c r="G15" s="5">
        <v>3817</v>
      </c>
      <c r="H15" s="5">
        <v>12.49</v>
      </c>
      <c r="I15" s="5">
        <v>15881</v>
      </c>
      <c r="J15" s="1" t="s">
        <v>18</v>
      </c>
      <c r="K15" s="1" t="s">
        <v>22</v>
      </c>
      <c r="L15" s="1" t="s">
        <v>26</v>
      </c>
      <c r="M15" s="9">
        <f t="shared" si="0"/>
        <v>181.12940343423617</v>
      </c>
    </row>
    <row r="16" spans="1:13" x14ac:dyDescent="0.35">
      <c r="A16" s="1">
        <v>15</v>
      </c>
      <c r="B16" s="1" t="s">
        <v>14</v>
      </c>
      <c r="C16" s="2">
        <v>44269.510462962957</v>
      </c>
      <c r="D16" s="2">
        <v>44256.24454861111</v>
      </c>
      <c r="E16" s="5">
        <v>2277</v>
      </c>
      <c r="F16" s="5">
        <v>24761</v>
      </c>
      <c r="G16" s="5">
        <v>3519</v>
      </c>
      <c r="H16" s="5">
        <v>12.12</v>
      </c>
      <c r="I16" s="5">
        <v>27775</v>
      </c>
      <c r="J16" s="1" t="s">
        <v>19</v>
      </c>
      <c r="K16" s="1" t="s">
        <v>20</v>
      </c>
      <c r="L16" s="1" t="s">
        <v>27</v>
      </c>
      <c r="M16" s="9">
        <f t="shared" si="0"/>
        <v>1119.8067632850241</v>
      </c>
    </row>
    <row r="17" spans="1:13" x14ac:dyDescent="0.35">
      <c r="A17" s="1">
        <v>16</v>
      </c>
      <c r="B17" s="1" t="s">
        <v>14</v>
      </c>
      <c r="C17" s="2">
        <v>44425.339108796303</v>
      </c>
      <c r="D17" s="2">
        <v>44249.396481481483</v>
      </c>
      <c r="E17" s="5">
        <v>3861</v>
      </c>
      <c r="F17" s="5">
        <v>43439</v>
      </c>
      <c r="G17" s="5">
        <v>1231</v>
      </c>
      <c r="H17" s="5">
        <v>9.64</v>
      </c>
      <c r="I17" s="5">
        <v>35700</v>
      </c>
      <c r="J17" s="1" t="s">
        <v>18</v>
      </c>
      <c r="K17" s="1" t="s">
        <v>20</v>
      </c>
      <c r="L17" s="1" t="s">
        <v>23</v>
      </c>
      <c r="M17" s="9">
        <f t="shared" si="0"/>
        <v>824.63092463092471</v>
      </c>
    </row>
    <row r="18" spans="1:13" x14ac:dyDescent="0.35">
      <c r="A18" s="1">
        <v>17</v>
      </c>
      <c r="B18" s="1" t="s">
        <v>12</v>
      </c>
      <c r="C18" s="2">
        <v>44420.439849537041</v>
      </c>
      <c r="D18" s="2">
        <v>44397.340057870373</v>
      </c>
      <c r="E18" s="5">
        <v>8838</v>
      </c>
      <c r="F18" s="5">
        <v>82858</v>
      </c>
      <c r="G18" s="5">
        <v>2103</v>
      </c>
      <c r="H18" s="5">
        <v>5.58</v>
      </c>
      <c r="I18" s="5">
        <v>37741</v>
      </c>
      <c r="J18" s="1" t="s">
        <v>19</v>
      </c>
      <c r="K18" s="1" t="s">
        <v>21</v>
      </c>
      <c r="L18" s="1" t="s">
        <v>25</v>
      </c>
      <c r="M18" s="9">
        <f t="shared" si="0"/>
        <v>327.03100248925097</v>
      </c>
    </row>
    <row r="19" spans="1:13" x14ac:dyDescent="0.35">
      <c r="A19" s="1">
        <v>18</v>
      </c>
      <c r="B19" s="1" t="s">
        <v>12</v>
      </c>
      <c r="C19" s="2">
        <v>44431.595532407409</v>
      </c>
      <c r="D19" s="2">
        <v>44337.413877314822</v>
      </c>
      <c r="E19" s="5">
        <v>5893</v>
      </c>
      <c r="F19" s="5">
        <v>96804</v>
      </c>
      <c r="G19" s="5">
        <v>3691</v>
      </c>
      <c r="H19" s="5">
        <v>4.76</v>
      </c>
      <c r="I19" s="5">
        <v>32782</v>
      </c>
      <c r="J19" s="1" t="s">
        <v>19</v>
      </c>
      <c r="K19" s="1" t="s">
        <v>20</v>
      </c>
      <c r="L19" s="1" t="s">
        <v>23</v>
      </c>
      <c r="M19" s="9">
        <f t="shared" si="0"/>
        <v>456.28712031223483</v>
      </c>
    </row>
    <row r="20" spans="1:13" x14ac:dyDescent="0.35">
      <c r="A20" s="1">
        <v>19</v>
      </c>
      <c r="B20" s="1" t="s">
        <v>12</v>
      </c>
      <c r="C20" s="2">
        <v>44341.147407407407</v>
      </c>
      <c r="D20" s="2">
        <v>44299.196504629632</v>
      </c>
      <c r="E20" s="5">
        <v>4817</v>
      </c>
      <c r="F20" s="5">
        <v>53280</v>
      </c>
      <c r="G20" s="5">
        <v>3321</v>
      </c>
      <c r="H20" s="5">
        <v>12.05</v>
      </c>
      <c r="I20" s="5">
        <v>1266</v>
      </c>
      <c r="J20" s="1" t="s">
        <v>16</v>
      </c>
      <c r="K20" s="1" t="s">
        <v>22</v>
      </c>
      <c r="L20" s="1" t="s">
        <v>23</v>
      </c>
      <c r="M20" s="9">
        <f t="shared" si="0"/>
        <v>-73.718081793647499</v>
      </c>
    </row>
    <row r="21" spans="1:13" x14ac:dyDescent="0.35">
      <c r="A21" s="1">
        <v>20</v>
      </c>
      <c r="B21" s="1" t="s">
        <v>14</v>
      </c>
      <c r="C21" s="2">
        <v>44438.494479166657</v>
      </c>
      <c r="D21" s="2">
        <v>44310.516574074078</v>
      </c>
      <c r="E21" s="5">
        <v>5105</v>
      </c>
      <c r="F21" s="5">
        <v>37589</v>
      </c>
      <c r="G21" s="5">
        <v>2121</v>
      </c>
      <c r="H21" s="5">
        <v>1.1499999999999999</v>
      </c>
      <c r="I21" s="5">
        <v>45038</v>
      </c>
      <c r="J21" s="1" t="s">
        <v>18</v>
      </c>
      <c r="K21" s="1" t="s">
        <v>21</v>
      </c>
      <c r="L21" s="1" t="s">
        <v>27</v>
      </c>
      <c r="M21" s="9">
        <f t="shared" si="0"/>
        <v>782.23310479921645</v>
      </c>
    </row>
    <row r="22" spans="1:13" x14ac:dyDescent="0.35">
      <c r="A22" s="1">
        <v>21</v>
      </c>
      <c r="B22" s="1" t="s">
        <v>14</v>
      </c>
      <c r="C22" s="2">
        <v>44397.618344907409</v>
      </c>
      <c r="D22" s="2">
        <v>44223.936145833337</v>
      </c>
      <c r="E22" s="5">
        <v>3062</v>
      </c>
      <c r="F22" s="5">
        <v>85631</v>
      </c>
      <c r="G22" s="5">
        <v>1807</v>
      </c>
      <c r="H22" s="5">
        <v>10.29</v>
      </c>
      <c r="I22" s="5">
        <v>33637</v>
      </c>
      <c r="J22" s="1" t="s">
        <v>18</v>
      </c>
      <c r="K22" s="1" t="s">
        <v>21</v>
      </c>
      <c r="L22" s="1" t="s">
        <v>24</v>
      </c>
      <c r="M22" s="9">
        <f t="shared" si="0"/>
        <v>998.53037230568248</v>
      </c>
    </row>
    <row r="23" spans="1:13" x14ac:dyDescent="0.35">
      <c r="A23" s="1">
        <v>22</v>
      </c>
      <c r="B23" s="1" t="s">
        <v>13</v>
      </c>
      <c r="C23" s="2">
        <v>44438.218113425923</v>
      </c>
      <c r="D23" s="2">
        <v>44549.529108796298</v>
      </c>
      <c r="E23" s="5">
        <v>6713</v>
      </c>
      <c r="F23" s="5">
        <v>9472</v>
      </c>
      <c r="G23" s="5">
        <v>1682</v>
      </c>
      <c r="H23" s="5">
        <v>5.77</v>
      </c>
      <c r="I23" s="5">
        <v>6382</v>
      </c>
      <c r="J23" s="1" t="s">
        <v>15</v>
      </c>
      <c r="K23" s="1" t="s">
        <v>21</v>
      </c>
      <c r="L23" s="1" t="s">
        <v>23</v>
      </c>
      <c r="M23" s="9">
        <f t="shared" si="0"/>
        <v>-4.9307314166542531</v>
      </c>
    </row>
    <row r="24" spans="1:13" x14ac:dyDescent="0.35">
      <c r="A24" s="1">
        <v>23</v>
      </c>
      <c r="B24" s="1" t="s">
        <v>14</v>
      </c>
      <c r="C24" s="2">
        <v>44545.197256944448</v>
      </c>
      <c r="D24" s="2">
        <v>44251.031273148154</v>
      </c>
      <c r="E24" s="5">
        <v>9600</v>
      </c>
      <c r="F24" s="5">
        <v>67564</v>
      </c>
      <c r="G24" s="5">
        <v>100</v>
      </c>
      <c r="H24" s="5">
        <v>9.5500000000000007</v>
      </c>
      <c r="I24" s="5">
        <v>42574</v>
      </c>
      <c r="J24" s="1" t="s">
        <v>17</v>
      </c>
      <c r="K24" s="1" t="s">
        <v>21</v>
      </c>
      <c r="L24" s="1" t="s">
        <v>25</v>
      </c>
      <c r="M24" s="9">
        <f t="shared" si="0"/>
        <v>343.47916666666663</v>
      </c>
    </row>
    <row r="25" spans="1:13" x14ac:dyDescent="0.35">
      <c r="A25" s="1">
        <v>24</v>
      </c>
      <c r="B25" s="1" t="s">
        <v>12</v>
      </c>
      <c r="C25" s="2">
        <v>44290.587118055562</v>
      </c>
      <c r="D25" s="2">
        <v>44550.366296296299</v>
      </c>
      <c r="E25" s="5">
        <v>5152</v>
      </c>
      <c r="F25" s="5">
        <v>36428</v>
      </c>
      <c r="G25" s="5">
        <v>791</v>
      </c>
      <c r="H25" s="5">
        <v>13.91</v>
      </c>
      <c r="I25" s="5">
        <v>29582</v>
      </c>
      <c r="J25" s="1" t="s">
        <v>18</v>
      </c>
      <c r="K25" s="1" t="s">
        <v>20</v>
      </c>
      <c r="L25" s="1" t="s">
        <v>25</v>
      </c>
      <c r="M25" s="9">
        <f t="shared" si="0"/>
        <v>474.18478260869563</v>
      </c>
    </row>
    <row r="26" spans="1:13" x14ac:dyDescent="0.35">
      <c r="A26" s="1">
        <v>25</v>
      </c>
      <c r="B26" s="1" t="s">
        <v>12</v>
      </c>
      <c r="C26" s="2">
        <v>44390.611122685194</v>
      </c>
      <c r="D26" s="2">
        <v>44332.623807870368</v>
      </c>
      <c r="E26" s="5">
        <v>6735</v>
      </c>
      <c r="F26" s="5">
        <v>63444</v>
      </c>
      <c r="G26" s="5">
        <v>3246</v>
      </c>
      <c r="H26" s="5">
        <v>12.82</v>
      </c>
      <c r="I26" s="5">
        <v>46387</v>
      </c>
      <c r="J26" s="1" t="s">
        <v>18</v>
      </c>
      <c r="K26" s="1" t="s">
        <v>21</v>
      </c>
      <c r="L26" s="1" t="s">
        <v>24</v>
      </c>
      <c r="M26" s="9">
        <f t="shared" si="0"/>
        <v>588.74536005939126</v>
      </c>
    </row>
    <row r="27" spans="1:13" x14ac:dyDescent="0.35">
      <c r="A27" s="1">
        <v>26</v>
      </c>
      <c r="B27" s="1" t="s">
        <v>14</v>
      </c>
      <c r="C27" s="2">
        <v>44501.387326388889</v>
      </c>
      <c r="D27" s="2">
        <v>44553.368877314817</v>
      </c>
      <c r="E27" s="5">
        <v>923</v>
      </c>
      <c r="F27" s="5">
        <v>68889</v>
      </c>
      <c r="G27" s="5">
        <v>2647</v>
      </c>
      <c r="H27" s="5">
        <v>7.52</v>
      </c>
      <c r="I27" s="5">
        <v>29030</v>
      </c>
      <c r="J27" s="1" t="s">
        <v>15</v>
      </c>
      <c r="K27" s="1" t="s">
        <v>22</v>
      </c>
      <c r="L27" s="1" t="s">
        <v>24</v>
      </c>
      <c r="M27" s="9">
        <f t="shared" si="0"/>
        <v>3045.1787648970749</v>
      </c>
    </row>
    <row r="28" spans="1:13" x14ac:dyDescent="0.35">
      <c r="A28" s="1">
        <v>27</v>
      </c>
      <c r="B28" s="1" t="s">
        <v>13</v>
      </c>
      <c r="C28" s="2">
        <v>44236.923333333332</v>
      </c>
      <c r="D28" s="2">
        <v>44506.363321759258</v>
      </c>
      <c r="E28" s="5">
        <v>7354</v>
      </c>
      <c r="F28" s="5">
        <v>93503</v>
      </c>
      <c r="G28" s="5">
        <v>2886</v>
      </c>
      <c r="H28" s="5">
        <v>6.47</v>
      </c>
      <c r="I28" s="5">
        <v>19802</v>
      </c>
      <c r="J28" s="1" t="s">
        <v>15</v>
      </c>
      <c r="K28" s="1" t="s">
        <v>21</v>
      </c>
      <c r="L28" s="1" t="s">
        <v>27</v>
      </c>
      <c r="M28" s="9">
        <f t="shared" si="0"/>
        <v>169.26842534675006</v>
      </c>
    </row>
    <row r="29" spans="1:13" x14ac:dyDescent="0.35">
      <c r="A29" s="1">
        <v>28</v>
      </c>
      <c r="B29" s="1" t="s">
        <v>14</v>
      </c>
      <c r="C29" s="2">
        <v>44412.996412037042</v>
      </c>
      <c r="D29" s="2">
        <v>44226.798379629632</v>
      </c>
      <c r="E29" s="5">
        <v>1467</v>
      </c>
      <c r="F29" s="5">
        <v>88582</v>
      </c>
      <c r="G29" s="5">
        <v>2783</v>
      </c>
      <c r="H29" s="5">
        <v>12.36</v>
      </c>
      <c r="I29" s="5">
        <v>24218</v>
      </c>
      <c r="J29" s="1" t="s">
        <v>16</v>
      </c>
      <c r="K29" s="1" t="s">
        <v>20</v>
      </c>
      <c r="L29" s="1" t="s">
        <v>26</v>
      </c>
      <c r="M29" s="9">
        <f t="shared" si="0"/>
        <v>1550.8520790729381</v>
      </c>
    </row>
    <row r="30" spans="1:13" x14ac:dyDescent="0.35">
      <c r="A30" s="1">
        <v>29</v>
      </c>
      <c r="B30" s="1" t="s">
        <v>14</v>
      </c>
      <c r="C30" s="2">
        <v>44438.11582175926</v>
      </c>
      <c r="D30" s="2">
        <v>44532.201886574083</v>
      </c>
      <c r="E30" s="5">
        <v>4870</v>
      </c>
      <c r="F30" s="5">
        <v>8734</v>
      </c>
      <c r="G30" s="5">
        <v>443</v>
      </c>
      <c r="H30" s="5">
        <v>11.1</v>
      </c>
      <c r="I30" s="5">
        <v>33563</v>
      </c>
      <c r="J30" s="1" t="s">
        <v>17</v>
      </c>
      <c r="K30" s="1" t="s">
        <v>22</v>
      </c>
      <c r="L30" s="1" t="s">
        <v>25</v>
      </c>
      <c r="M30" s="9">
        <f t="shared" si="0"/>
        <v>589.17864476386035</v>
      </c>
    </row>
    <row r="31" spans="1:13" x14ac:dyDescent="0.35">
      <c r="A31" s="1">
        <v>30</v>
      </c>
      <c r="B31" s="1" t="s">
        <v>14</v>
      </c>
      <c r="C31" s="2">
        <v>44527.317013888889</v>
      </c>
      <c r="D31" s="2">
        <v>44236.578645833331</v>
      </c>
      <c r="E31" s="5">
        <v>9552</v>
      </c>
      <c r="F31" s="5">
        <v>91265</v>
      </c>
      <c r="G31" s="5">
        <v>4478</v>
      </c>
      <c r="H31" s="5">
        <v>6.76</v>
      </c>
      <c r="I31" s="5">
        <v>28906</v>
      </c>
      <c r="J31" s="1" t="s">
        <v>17</v>
      </c>
      <c r="K31" s="1" t="s">
        <v>20</v>
      </c>
      <c r="L31" s="1" t="s">
        <v>23</v>
      </c>
      <c r="M31" s="9">
        <f t="shared" si="0"/>
        <v>202.61725293132326</v>
      </c>
    </row>
    <row r="32" spans="1:13" x14ac:dyDescent="0.35">
      <c r="A32" s="1">
        <v>31</v>
      </c>
      <c r="B32" s="1" t="s">
        <v>12</v>
      </c>
      <c r="C32" s="2">
        <v>44323.422060185178</v>
      </c>
      <c r="D32" s="2">
        <v>44347.390266203707</v>
      </c>
      <c r="E32" s="5">
        <v>6687</v>
      </c>
      <c r="F32" s="5">
        <v>29436</v>
      </c>
      <c r="G32" s="5">
        <v>3287</v>
      </c>
      <c r="H32" s="5">
        <v>14.54</v>
      </c>
      <c r="I32" s="5">
        <v>8500</v>
      </c>
      <c r="J32" s="1" t="s">
        <v>16</v>
      </c>
      <c r="K32" s="1" t="s">
        <v>20</v>
      </c>
      <c r="L32" s="1" t="s">
        <v>27</v>
      </c>
      <c r="M32" s="9">
        <f t="shared" si="0"/>
        <v>27.112307462240164</v>
      </c>
    </row>
    <row r="33" spans="1:13" x14ac:dyDescent="0.35">
      <c r="A33" s="1">
        <v>32</v>
      </c>
      <c r="B33" s="1" t="s">
        <v>12</v>
      </c>
      <c r="C33" s="2">
        <v>44476.01662037037</v>
      </c>
      <c r="D33" s="2">
        <v>44491.978171296287</v>
      </c>
      <c r="E33" s="5">
        <v>5703</v>
      </c>
      <c r="F33" s="5">
        <v>24905</v>
      </c>
      <c r="G33" s="5">
        <v>4624</v>
      </c>
      <c r="H33" s="5">
        <v>5.51</v>
      </c>
      <c r="I33" s="5">
        <v>38533</v>
      </c>
      <c r="J33" s="1" t="s">
        <v>15</v>
      </c>
      <c r="K33" s="1" t="s">
        <v>20</v>
      </c>
      <c r="L33" s="1" t="s">
        <v>24</v>
      </c>
      <c r="M33" s="9">
        <f t="shared" si="0"/>
        <v>575.66193231632474</v>
      </c>
    </row>
    <row r="34" spans="1:13" x14ac:dyDescent="0.35">
      <c r="A34" s="1">
        <v>33</v>
      </c>
      <c r="B34" s="1" t="s">
        <v>12</v>
      </c>
      <c r="C34" s="2">
        <v>44316.58666666667</v>
      </c>
      <c r="D34" s="2">
        <v>44354.322962962957</v>
      </c>
      <c r="E34" s="5">
        <v>933</v>
      </c>
      <c r="F34" s="5">
        <v>27981</v>
      </c>
      <c r="G34" s="5">
        <v>927</v>
      </c>
      <c r="H34" s="5">
        <v>6.02</v>
      </c>
      <c r="I34" s="5">
        <v>9819</v>
      </c>
      <c r="J34" s="1" t="s">
        <v>15</v>
      </c>
      <c r="K34" s="1" t="s">
        <v>20</v>
      </c>
      <c r="L34" s="1" t="s">
        <v>23</v>
      </c>
      <c r="M34" s="9">
        <f t="shared" si="0"/>
        <v>952.41157556270105</v>
      </c>
    </row>
    <row r="35" spans="1:13" x14ac:dyDescent="0.35">
      <c r="A35" s="1">
        <v>34</v>
      </c>
      <c r="B35" s="1" t="s">
        <v>14</v>
      </c>
      <c r="C35" s="2">
        <v>44387.315972222219</v>
      </c>
      <c r="D35" s="2">
        <v>44219.270243055558</v>
      </c>
      <c r="E35" s="5">
        <v>6737</v>
      </c>
      <c r="F35" s="5">
        <v>77473</v>
      </c>
      <c r="G35" s="5">
        <v>1949</v>
      </c>
      <c r="H35" s="5">
        <v>11.11</v>
      </c>
      <c r="I35" s="5">
        <v>26544</v>
      </c>
      <c r="J35" s="1" t="s">
        <v>15</v>
      </c>
      <c r="K35" s="1" t="s">
        <v>21</v>
      </c>
      <c r="L35" s="1" t="s">
        <v>26</v>
      </c>
      <c r="M35" s="9">
        <f t="shared" si="0"/>
        <v>294.00326554846373</v>
      </c>
    </row>
    <row r="36" spans="1:13" x14ac:dyDescent="0.35">
      <c r="A36" s="1">
        <v>35</v>
      </c>
      <c r="B36" s="1" t="s">
        <v>13</v>
      </c>
      <c r="C36" s="2">
        <v>44258.509687500002</v>
      </c>
      <c r="D36" s="2">
        <v>44332.247847222221</v>
      </c>
      <c r="E36" s="5">
        <v>1929</v>
      </c>
      <c r="F36" s="5">
        <v>46463</v>
      </c>
      <c r="G36" s="5">
        <v>2321</v>
      </c>
      <c r="H36" s="5">
        <v>6.79</v>
      </c>
      <c r="I36" s="5">
        <v>5485</v>
      </c>
      <c r="J36" s="1" t="s">
        <v>18</v>
      </c>
      <c r="K36" s="1" t="s">
        <v>20</v>
      </c>
      <c r="L36" s="1" t="s">
        <v>24</v>
      </c>
      <c r="M36" s="9">
        <f t="shared" si="0"/>
        <v>184.34421980300675</v>
      </c>
    </row>
    <row r="37" spans="1:13" x14ac:dyDescent="0.35">
      <c r="A37" s="1">
        <v>36</v>
      </c>
      <c r="B37" s="1" t="s">
        <v>14</v>
      </c>
      <c r="C37" s="2">
        <v>44374.534537037027</v>
      </c>
      <c r="D37" s="2">
        <v>44379.758715277778</v>
      </c>
      <c r="E37" s="5">
        <v>3046</v>
      </c>
      <c r="F37" s="5">
        <v>98691</v>
      </c>
      <c r="G37" s="5">
        <v>3304</v>
      </c>
      <c r="H37" s="5">
        <v>14.07</v>
      </c>
      <c r="I37" s="5">
        <v>24156</v>
      </c>
      <c r="J37" s="1" t="s">
        <v>17</v>
      </c>
      <c r="K37" s="1" t="s">
        <v>21</v>
      </c>
      <c r="L37" s="1" t="s">
        <v>26</v>
      </c>
      <c r="M37" s="9">
        <f t="shared" si="0"/>
        <v>693.04005252790546</v>
      </c>
    </row>
    <row r="38" spans="1:13" x14ac:dyDescent="0.35">
      <c r="A38" s="1">
        <v>37</v>
      </c>
      <c r="B38" s="1" t="s">
        <v>14</v>
      </c>
      <c r="C38" s="2">
        <v>44507.593506944453</v>
      </c>
      <c r="D38" s="2">
        <v>44403.843009259261</v>
      </c>
      <c r="E38" s="5">
        <v>829</v>
      </c>
      <c r="F38" s="5">
        <v>67589</v>
      </c>
      <c r="G38" s="5">
        <v>3613</v>
      </c>
      <c r="H38" s="5">
        <v>3.93</v>
      </c>
      <c r="I38" s="5">
        <v>36051</v>
      </c>
      <c r="J38" s="1" t="s">
        <v>17</v>
      </c>
      <c r="K38" s="1" t="s">
        <v>21</v>
      </c>
      <c r="L38" s="1" t="s">
        <v>26</v>
      </c>
      <c r="M38" s="9">
        <f t="shared" si="0"/>
        <v>4248.7334137515081</v>
      </c>
    </row>
    <row r="39" spans="1:13" x14ac:dyDescent="0.35">
      <c r="A39" s="1">
        <v>38</v>
      </c>
      <c r="B39" s="1" t="s">
        <v>12</v>
      </c>
      <c r="C39" s="2">
        <v>44303.021956018521</v>
      </c>
      <c r="D39" s="2">
        <v>44427.530856481477</v>
      </c>
      <c r="E39" s="5">
        <v>4112</v>
      </c>
      <c r="F39" s="5">
        <v>20361</v>
      </c>
      <c r="G39" s="5">
        <v>193</v>
      </c>
      <c r="H39" s="5">
        <v>5.79</v>
      </c>
      <c r="I39" s="5">
        <v>32311</v>
      </c>
      <c r="J39" s="1" t="s">
        <v>19</v>
      </c>
      <c r="K39" s="1" t="s">
        <v>20</v>
      </c>
      <c r="L39" s="1" t="s">
        <v>25</v>
      </c>
      <c r="M39" s="9">
        <f t="shared" si="0"/>
        <v>685.77334630350197</v>
      </c>
    </row>
    <row r="40" spans="1:13" x14ac:dyDescent="0.35">
      <c r="A40" s="1">
        <v>39</v>
      </c>
      <c r="B40" s="1" t="s">
        <v>12</v>
      </c>
      <c r="C40" s="2">
        <v>44203.60659722222</v>
      </c>
      <c r="D40" s="2">
        <v>44380.354432870372</v>
      </c>
      <c r="E40" s="5">
        <v>8901</v>
      </c>
      <c r="F40" s="5">
        <v>22875</v>
      </c>
      <c r="G40" s="5">
        <v>2567</v>
      </c>
      <c r="H40" s="5">
        <v>10.49</v>
      </c>
      <c r="I40" s="5">
        <v>12326</v>
      </c>
      <c r="J40" s="1" t="s">
        <v>19</v>
      </c>
      <c r="K40" s="1" t="s">
        <v>22</v>
      </c>
      <c r="L40" s="1" t="s">
        <v>25</v>
      </c>
      <c r="M40" s="9">
        <f t="shared" si="0"/>
        <v>38.478822604201774</v>
      </c>
    </row>
    <row r="41" spans="1:13" x14ac:dyDescent="0.35">
      <c r="A41" s="1">
        <v>40</v>
      </c>
      <c r="B41" s="1" t="s">
        <v>14</v>
      </c>
      <c r="C41" s="2">
        <v>44391.420752314807</v>
      </c>
      <c r="D41" s="2">
        <v>44312.262974537043</v>
      </c>
      <c r="E41" s="5">
        <v>7261</v>
      </c>
      <c r="F41" s="5">
        <v>37661</v>
      </c>
      <c r="G41" s="5">
        <v>3878</v>
      </c>
      <c r="H41" s="5">
        <v>13.47</v>
      </c>
      <c r="I41" s="5">
        <v>27956</v>
      </c>
      <c r="J41" s="1" t="s">
        <v>18</v>
      </c>
      <c r="K41" s="1" t="s">
        <v>20</v>
      </c>
      <c r="L41" s="1" t="s">
        <v>26</v>
      </c>
      <c r="M41" s="9">
        <f t="shared" si="0"/>
        <v>285.01583803883761</v>
      </c>
    </row>
    <row r="42" spans="1:13" x14ac:dyDescent="0.35">
      <c r="A42" s="1">
        <v>41</v>
      </c>
      <c r="B42" s="1" t="s">
        <v>13</v>
      </c>
      <c r="C42" s="2">
        <v>44471.915266203701</v>
      </c>
      <c r="D42" s="2">
        <v>44472.293807870366</v>
      </c>
      <c r="E42" s="5">
        <v>4468</v>
      </c>
      <c r="F42" s="5">
        <v>3679</v>
      </c>
      <c r="G42" s="5">
        <v>504</v>
      </c>
      <c r="H42" s="5">
        <v>1.9</v>
      </c>
      <c r="I42" s="5">
        <v>48663</v>
      </c>
      <c r="J42" s="1" t="s">
        <v>18</v>
      </c>
      <c r="K42" s="1" t="s">
        <v>20</v>
      </c>
      <c r="L42" s="1" t="s">
        <v>25</v>
      </c>
      <c r="M42" s="9">
        <f t="shared" si="0"/>
        <v>989.14503133393021</v>
      </c>
    </row>
    <row r="43" spans="1:13" x14ac:dyDescent="0.35">
      <c r="A43" s="1">
        <v>42</v>
      </c>
      <c r="B43" s="1" t="s">
        <v>12</v>
      </c>
      <c r="C43" s="2">
        <v>44249.646585648137</v>
      </c>
      <c r="D43" s="2">
        <v>44331.427071759259</v>
      </c>
      <c r="E43" s="5">
        <v>8650</v>
      </c>
      <c r="F43" s="5">
        <v>77723</v>
      </c>
      <c r="G43" s="5">
        <v>1309</v>
      </c>
      <c r="H43" s="5">
        <v>3.7</v>
      </c>
      <c r="I43" s="5">
        <v>24116</v>
      </c>
      <c r="J43" s="1" t="s">
        <v>17</v>
      </c>
      <c r="K43" s="1" t="s">
        <v>21</v>
      </c>
      <c r="L43" s="1" t="s">
        <v>24</v>
      </c>
      <c r="M43" s="9">
        <f t="shared" si="0"/>
        <v>178.79768786127167</v>
      </c>
    </row>
    <row r="44" spans="1:13" x14ac:dyDescent="0.35">
      <c r="A44" s="1">
        <v>43</v>
      </c>
      <c r="B44" s="1" t="s">
        <v>13</v>
      </c>
      <c r="C44" s="2">
        <v>44430.764143518521</v>
      </c>
      <c r="D44" s="2">
        <v>44523.863599537042</v>
      </c>
      <c r="E44" s="5">
        <v>1540</v>
      </c>
      <c r="F44" s="5">
        <v>71486</v>
      </c>
      <c r="G44" s="5">
        <v>475</v>
      </c>
      <c r="H44" s="5">
        <v>3.5</v>
      </c>
      <c r="I44" s="5">
        <v>31357</v>
      </c>
      <c r="J44" s="1" t="s">
        <v>19</v>
      </c>
      <c r="K44" s="1" t="s">
        <v>21</v>
      </c>
      <c r="L44" s="1" t="s">
        <v>26</v>
      </c>
      <c r="M44" s="9">
        <f t="shared" si="0"/>
        <v>1936.1688311688313</v>
      </c>
    </row>
    <row r="45" spans="1:13" x14ac:dyDescent="0.35">
      <c r="A45" s="1">
        <v>44</v>
      </c>
      <c r="B45" s="1" t="s">
        <v>13</v>
      </c>
      <c r="C45" s="2">
        <v>44537.370497685188</v>
      </c>
      <c r="D45" s="2">
        <v>44557.775347222218</v>
      </c>
      <c r="E45" s="5">
        <v>6750</v>
      </c>
      <c r="F45" s="5">
        <v>32222</v>
      </c>
      <c r="G45" s="5">
        <v>4045</v>
      </c>
      <c r="H45" s="5">
        <v>7.39</v>
      </c>
      <c r="I45" s="5">
        <v>15098</v>
      </c>
      <c r="J45" s="1" t="s">
        <v>16</v>
      </c>
      <c r="K45" s="1" t="s">
        <v>21</v>
      </c>
      <c r="L45" s="1" t="s">
        <v>26</v>
      </c>
      <c r="M45" s="9">
        <f t="shared" si="0"/>
        <v>123.67407407407407</v>
      </c>
    </row>
    <row r="46" spans="1:13" x14ac:dyDescent="0.35">
      <c r="A46" s="1">
        <v>45</v>
      </c>
      <c r="B46" s="1" t="s">
        <v>14</v>
      </c>
      <c r="C46" s="2">
        <v>44524.574282407397</v>
      </c>
      <c r="D46" s="2">
        <v>44392.177349537043</v>
      </c>
      <c r="E46" s="5">
        <v>8856</v>
      </c>
      <c r="F46" s="5">
        <v>69201</v>
      </c>
      <c r="G46" s="5">
        <v>2850</v>
      </c>
      <c r="H46" s="5">
        <v>13.38</v>
      </c>
      <c r="I46" s="5">
        <v>48449</v>
      </c>
      <c r="J46" s="1" t="s">
        <v>15</v>
      </c>
      <c r="K46" s="1" t="s">
        <v>21</v>
      </c>
      <c r="L46" s="1" t="s">
        <v>27</v>
      </c>
      <c r="M46" s="9">
        <f t="shared" si="0"/>
        <v>447.07542908762417</v>
      </c>
    </row>
    <row r="47" spans="1:13" x14ac:dyDescent="0.35">
      <c r="A47" s="1">
        <v>46</v>
      </c>
      <c r="B47" s="1" t="s">
        <v>14</v>
      </c>
      <c r="C47" s="2">
        <v>44231.108148148152</v>
      </c>
      <c r="D47" s="2">
        <v>44342.569050925929</v>
      </c>
      <c r="E47" s="5">
        <v>9298</v>
      </c>
      <c r="F47" s="5">
        <v>85977</v>
      </c>
      <c r="G47" s="5">
        <v>597</v>
      </c>
      <c r="H47" s="5">
        <v>5.44</v>
      </c>
      <c r="I47" s="5">
        <v>26101</v>
      </c>
      <c r="J47" s="1" t="s">
        <v>17</v>
      </c>
      <c r="K47" s="1" t="s">
        <v>20</v>
      </c>
      <c r="L47" s="1" t="s">
        <v>27</v>
      </c>
      <c r="M47" s="9">
        <f t="shared" si="0"/>
        <v>180.71628307162831</v>
      </c>
    </row>
    <row r="48" spans="1:13" x14ac:dyDescent="0.35">
      <c r="A48" s="1">
        <v>47</v>
      </c>
      <c r="B48" s="1" t="s">
        <v>14</v>
      </c>
      <c r="C48" s="2">
        <v>44508.592256944437</v>
      </c>
      <c r="D48" s="2">
        <v>44412.532465277778</v>
      </c>
      <c r="E48" s="5">
        <v>8204</v>
      </c>
      <c r="F48" s="5">
        <v>31857</v>
      </c>
      <c r="G48" s="5">
        <v>1538</v>
      </c>
      <c r="H48" s="5">
        <v>5.84</v>
      </c>
      <c r="I48" s="5">
        <v>37444</v>
      </c>
      <c r="J48" s="1" t="s">
        <v>16</v>
      </c>
      <c r="K48" s="1" t="s">
        <v>22</v>
      </c>
      <c r="L48" s="1" t="s">
        <v>27</v>
      </c>
      <c r="M48" s="9">
        <f t="shared" si="0"/>
        <v>356.41150658215508</v>
      </c>
    </row>
    <row r="49" spans="1:13" x14ac:dyDescent="0.35">
      <c r="A49" s="1">
        <v>48</v>
      </c>
      <c r="B49" s="1" t="s">
        <v>13</v>
      </c>
      <c r="C49" s="2">
        <v>44432.364583333343</v>
      </c>
      <c r="D49" s="2">
        <v>44553.692337962973</v>
      </c>
      <c r="E49" s="5">
        <v>7272</v>
      </c>
      <c r="F49" s="5">
        <v>40606</v>
      </c>
      <c r="G49" s="5">
        <v>838</v>
      </c>
      <c r="H49" s="5">
        <v>13.76</v>
      </c>
      <c r="I49" s="5">
        <v>11345</v>
      </c>
      <c r="J49" s="1" t="s">
        <v>18</v>
      </c>
      <c r="K49" s="1" t="s">
        <v>22</v>
      </c>
      <c r="L49" s="1" t="s">
        <v>27</v>
      </c>
      <c r="M49" s="9">
        <f t="shared" si="0"/>
        <v>56.009350935093508</v>
      </c>
    </row>
    <row r="50" spans="1:13" x14ac:dyDescent="0.35">
      <c r="A50" s="1">
        <v>49</v>
      </c>
      <c r="B50" s="1" t="s">
        <v>12</v>
      </c>
      <c r="C50" s="2">
        <v>44251.756527777783</v>
      </c>
      <c r="D50" s="2">
        <v>44269.65420138889</v>
      </c>
      <c r="E50" s="5">
        <v>5811</v>
      </c>
      <c r="F50" s="5">
        <v>1851</v>
      </c>
      <c r="G50" s="5">
        <v>4615</v>
      </c>
      <c r="H50" s="5">
        <v>1.8</v>
      </c>
      <c r="I50" s="5">
        <v>12477</v>
      </c>
      <c r="J50" s="1" t="s">
        <v>15</v>
      </c>
      <c r="K50" s="1" t="s">
        <v>22</v>
      </c>
      <c r="L50" s="1" t="s">
        <v>23</v>
      </c>
      <c r="M50" s="9">
        <f t="shared" si="0"/>
        <v>114.71347444501806</v>
      </c>
    </row>
    <row r="51" spans="1:13" x14ac:dyDescent="0.35">
      <c r="A51" s="1">
        <v>50</v>
      </c>
      <c r="B51" s="1" t="s">
        <v>12</v>
      </c>
      <c r="C51" s="2">
        <v>44395.783009259263</v>
      </c>
      <c r="D51" s="2">
        <v>44486.525995370372</v>
      </c>
      <c r="E51" s="5">
        <v>9911</v>
      </c>
      <c r="F51" s="5">
        <v>6028</v>
      </c>
      <c r="G51" s="5">
        <v>3390</v>
      </c>
      <c r="H51" s="5">
        <v>9.5</v>
      </c>
      <c r="I51" s="5">
        <v>45550</v>
      </c>
      <c r="J51" s="1" t="s">
        <v>18</v>
      </c>
      <c r="K51" s="1" t="s">
        <v>22</v>
      </c>
      <c r="L51" s="1" t="s">
        <v>27</v>
      </c>
      <c r="M51" s="9">
        <f t="shared" si="0"/>
        <v>359.5903541519524</v>
      </c>
    </row>
    <row r="52" spans="1:13" x14ac:dyDescent="0.35">
      <c r="A52" s="1">
        <v>51</v>
      </c>
      <c r="B52" s="1" t="s">
        <v>14</v>
      </c>
      <c r="C52" s="2">
        <v>44220.975601851853</v>
      </c>
      <c r="D52" s="2">
        <v>44413.379803240743</v>
      </c>
      <c r="E52" s="5">
        <v>9644</v>
      </c>
      <c r="F52" s="5">
        <v>21177</v>
      </c>
      <c r="G52" s="5">
        <v>2075</v>
      </c>
      <c r="H52" s="5">
        <v>2.08</v>
      </c>
      <c r="I52" s="5">
        <v>46668</v>
      </c>
      <c r="J52" s="1" t="s">
        <v>19</v>
      </c>
      <c r="K52" s="1" t="s">
        <v>21</v>
      </c>
      <c r="L52" s="1" t="s">
        <v>24</v>
      </c>
      <c r="M52" s="9">
        <f t="shared" si="0"/>
        <v>383.90709249274158</v>
      </c>
    </row>
    <row r="53" spans="1:13" x14ac:dyDescent="0.35">
      <c r="A53" s="1">
        <v>52</v>
      </c>
      <c r="B53" s="1" t="s">
        <v>12</v>
      </c>
      <c r="C53" s="2">
        <v>44482.921469907407</v>
      </c>
      <c r="D53" s="2">
        <v>44308.668009259258</v>
      </c>
      <c r="E53" s="5">
        <v>6511</v>
      </c>
      <c r="F53" s="5">
        <v>90236</v>
      </c>
      <c r="G53" s="5">
        <v>1662</v>
      </c>
      <c r="H53" s="5">
        <v>5.68</v>
      </c>
      <c r="I53" s="5">
        <v>21016</v>
      </c>
      <c r="J53" s="1" t="s">
        <v>16</v>
      </c>
      <c r="K53" s="1" t="s">
        <v>20</v>
      </c>
      <c r="L53" s="1" t="s">
        <v>23</v>
      </c>
      <c r="M53" s="9">
        <f t="shared" si="0"/>
        <v>222.77683919520811</v>
      </c>
    </row>
    <row r="54" spans="1:13" x14ac:dyDescent="0.35">
      <c r="A54" s="1">
        <v>53</v>
      </c>
      <c r="B54" s="1" t="s">
        <v>13</v>
      </c>
      <c r="C54" s="2">
        <v>44448.509664351863</v>
      </c>
      <c r="D54" s="2">
        <v>44351.701620370368</v>
      </c>
      <c r="E54" s="5">
        <v>3298</v>
      </c>
      <c r="F54" s="5">
        <v>40920</v>
      </c>
      <c r="G54" s="5">
        <v>560</v>
      </c>
      <c r="H54" s="5">
        <v>4.93</v>
      </c>
      <c r="I54" s="5">
        <v>27152</v>
      </c>
      <c r="J54" s="1" t="s">
        <v>15</v>
      </c>
      <c r="K54" s="1" t="s">
        <v>21</v>
      </c>
      <c r="L54" s="1" t="s">
        <v>24</v>
      </c>
      <c r="M54" s="9">
        <f t="shared" si="0"/>
        <v>723.28684050939967</v>
      </c>
    </row>
    <row r="55" spans="1:13" x14ac:dyDescent="0.35">
      <c r="A55" s="1">
        <v>54</v>
      </c>
      <c r="B55" s="1" t="s">
        <v>13</v>
      </c>
      <c r="C55" s="2">
        <v>44429.187824074077</v>
      </c>
      <c r="D55" s="2">
        <v>44382.187268518523</v>
      </c>
      <c r="E55" s="5">
        <v>8852</v>
      </c>
      <c r="F55" s="5">
        <v>91238</v>
      </c>
      <c r="G55" s="5">
        <v>3774</v>
      </c>
      <c r="H55" s="5">
        <v>10.23</v>
      </c>
      <c r="I55" s="5">
        <v>42882</v>
      </c>
      <c r="J55" s="1" t="s">
        <v>15</v>
      </c>
      <c r="K55" s="1" t="s">
        <v>21</v>
      </c>
      <c r="L55" s="1" t="s">
        <v>27</v>
      </c>
      <c r="M55" s="9">
        <f t="shared" si="0"/>
        <v>384.43289652056035</v>
      </c>
    </row>
    <row r="56" spans="1:13" x14ac:dyDescent="0.35">
      <c r="A56" s="1">
        <v>55</v>
      </c>
      <c r="B56" s="1" t="s">
        <v>12</v>
      </c>
      <c r="C56" s="2">
        <v>44360.626388888893</v>
      </c>
      <c r="D56" s="2">
        <v>44212.215717592589</v>
      </c>
      <c r="E56" s="5">
        <v>2695</v>
      </c>
      <c r="F56" s="5">
        <v>56082</v>
      </c>
      <c r="G56" s="5">
        <v>3223</v>
      </c>
      <c r="H56" s="5">
        <v>11.95</v>
      </c>
      <c r="I56" s="5">
        <v>8326</v>
      </c>
      <c r="J56" s="1" t="s">
        <v>18</v>
      </c>
      <c r="K56" s="1" t="s">
        <v>20</v>
      </c>
      <c r="L56" s="1" t="s">
        <v>26</v>
      </c>
      <c r="M56" s="9">
        <f t="shared" si="0"/>
        <v>208.94248608534323</v>
      </c>
    </row>
    <row r="57" spans="1:13" x14ac:dyDescent="0.35">
      <c r="A57" s="1">
        <v>56</v>
      </c>
      <c r="B57" s="1" t="s">
        <v>13</v>
      </c>
      <c r="C57" s="2">
        <v>44464.106840277767</v>
      </c>
      <c r="D57" s="2">
        <v>44492.652083333327</v>
      </c>
      <c r="E57" s="5">
        <v>5180</v>
      </c>
      <c r="F57" s="5">
        <v>75305</v>
      </c>
      <c r="G57" s="5">
        <v>1938</v>
      </c>
      <c r="H57" s="5">
        <v>7.61</v>
      </c>
      <c r="I57" s="5">
        <v>8557</v>
      </c>
      <c r="J57" s="1" t="s">
        <v>17</v>
      </c>
      <c r="K57" s="1" t="s">
        <v>20</v>
      </c>
      <c r="L57" s="1" t="s">
        <v>23</v>
      </c>
      <c r="M57" s="9">
        <f t="shared" si="0"/>
        <v>65.193050193050198</v>
      </c>
    </row>
    <row r="58" spans="1:13" x14ac:dyDescent="0.35">
      <c r="A58" s="1">
        <v>57</v>
      </c>
      <c r="B58" s="1" t="s">
        <v>13</v>
      </c>
      <c r="C58" s="2">
        <v>44308.255960648137</v>
      </c>
      <c r="D58" s="2">
        <v>44511.298449074071</v>
      </c>
      <c r="E58" s="5">
        <v>7099</v>
      </c>
      <c r="F58" s="5">
        <v>23036</v>
      </c>
      <c r="G58" s="5">
        <v>1568</v>
      </c>
      <c r="H58" s="5">
        <v>4.51</v>
      </c>
      <c r="I58" s="5">
        <v>48247</v>
      </c>
      <c r="J58" s="1" t="s">
        <v>16</v>
      </c>
      <c r="K58" s="1" t="s">
        <v>20</v>
      </c>
      <c r="L58" s="1" t="s">
        <v>26</v>
      </c>
      <c r="M58" s="9">
        <f t="shared" si="0"/>
        <v>579.6309339343569</v>
      </c>
    </row>
    <row r="59" spans="1:13" x14ac:dyDescent="0.35">
      <c r="A59" s="1">
        <v>58</v>
      </c>
      <c r="B59" s="1" t="s">
        <v>13</v>
      </c>
      <c r="C59" s="2">
        <v>44332.191377314812</v>
      </c>
      <c r="D59" s="2">
        <v>44299.906099537038</v>
      </c>
      <c r="E59" s="5">
        <v>9803</v>
      </c>
      <c r="F59" s="5">
        <v>39212</v>
      </c>
      <c r="G59" s="5">
        <v>4836</v>
      </c>
      <c r="H59" s="5">
        <v>13.3</v>
      </c>
      <c r="I59" s="5">
        <v>47015</v>
      </c>
      <c r="J59" s="1" t="s">
        <v>15</v>
      </c>
      <c r="K59" s="1" t="s">
        <v>21</v>
      </c>
      <c r="L59" s="1" t="s">
        <v>24</v>
      </c>
      <c r="M59" s="9">
        <f t="shared" si="0"/>
        <v>379.59808221972867</v>
      </c>
    </row>
    <row r="60" spans="1:13" x14ac:dyDescent="0.35">
      <c r="A60" s="1">
        <v>59</v>
      </c>
      <c r="B60" s="1" t="s">
        <v>14</v>
      </c>
      <c r="C60" s="2">
        <v>44246.717187499999</v>
      </c>
      <c r="D60" s="2">
        <v>44340.032465277778</v>
      </c>
      <c r="E60" s="5">
        <v>3585</v>
      </c>
      <c r="F60" s="5">
        <v>83032</v>
      </c>
      <c r="G60" s="5">
        <v>3566</v>
      </c>
      <c r="H60" s="5">
        <v>5.34</v>
      </c>
      <c r="I60" s="5">
        <v>12749</v>
      </c>
      <c r="J60" s="1" t="s">
        <v>15</v>
      </c>
      <c r="K60" s="1" t="s">
        <v>22</v>
      </c>
      <c r="L60" s="1" t="s">
        <v>24</v>
      </c>
      <c r="M60" s="9">
        <f t="shared" si="0"/>
        <v>255.62064156206415</v>
      </c>
    </row>
    <row r="61" spans="1:13" x14ac:dyDescent="0.35">
      <c r="A61" s="1">
        <v>60</v>
      </c>
      <c r="B61" s="1" t="s">
        <v>14</v>
      </c>
      <c r="C61" s="2">
        <v>44200.95653935185</v>
      </c>
      <c r="D61" s="2">
        <v>44430.724999999999</v>
      </c>
      <c r="E61" s="5">
        <v>6213</v>
      </c>
      <c r="F61" s="5">
        <v>35735</v>
      </c>
      <c r="G61" s="5">
        <v>4143</v>
      </c>
      <c r="H61" s="5">
        <v>11.1</v>
      </c>
      <c r="I61" s="5">
        <v>45069</v>
      </c>
      <c r="J61" s="1" t="s">
        <v>19</v>
      </c>
      <c r="K61" s="1" t="s">
        <v>21</v>
      </c>
      <c r="L61" s="1" t="s">
        <v>23</v>
      </c>
      <c r="M61" s="9">
        <f t="shared" si="0"/>
        <v>625.39835828102366</v>
      </c>
    </row>
    <row r="62" spans="1:13" x14ac:dyDescent="0.35">
      <c r="A62" s="1">
        <v>61</v>
      </c>
      <c r="B62" s="1" t="s">
        <v>12</v>
      </c>
      <c r="C62" s="2">
        <v>44463.966493055559</v>
      </c>
      <c r="D62" s="2">
        <v>44440.977094907408</v>
      </c>
      <c r="E62" s="5">
        <v>5740</v>
      </c>
      <c r="F62" s="5">
        <v>83570</v>
      </c>
      <c r="G62" s="5">
        <v>4523</v>
      </c>
      <c r="H62" s="5">
        <v>8.3699999999999992</v>
      </c>
      <c r="I62" s="5">
        <v>33315</v>
      </c>
      <c r="J62" s="1" t="s">
        <v>16</v>
      </c>
      <c r="K62" s="1" t="s">
        <v>21</v>
      </c>
      <c r="L62" s="1" t="s">
        <v>24</v>
      </c>
      <c r="M62" s="9">
        <f t="shared" si="0"/>
        <v>480.40069686411152</v>
      </c>
    </row>
    <row r="63" spans="1:13" x14ac:dyDescent="0.35">
      <c r="A63" s="1">
        <v>62</v>
      </c>
      <c r="B63" s="1" t="s">
        <v>12</v>
      </c>
      <c r="C63" s="2">
        <v>44260.124918981477</v>
      </c>
      <c r="D63" s="2">
        <v>44408.693738425929</v>
      </c>
      <c r="E63" s="5">
        <v>1232</v>
      </c>
      <c r="F63" s="5">
        <v>2384</v>
      </c>
      <c r="G63" s="5">
        <v>4802</v>
      </c>
      <c r="H63" s="5">
        <v>3.1</v>
      </c>
      <c r="I63" s="5">
        <v>16985</v>
      </c>
      <c r="J63" s="1" t="s">
        <v>16</v>
      </c>
      <c r="K63" s="1" t="s">
        <v>20</v>
      </c>
      <c r="L63" s="1" t="s">
        <v>23</v>
      </c>
      <c r="M63" s="9">
        <f t="shared" si="0"/>
        <v>1278.6525974025974</v>
      </c>
    </row>
    <row r="64" spans="1:13" x14ac:dyDescent="0.35">
      <c r="A64" s="1">
        <v>63</v>
      </c>
      <c r="B64" s="1" t="s">
        <v>12</v>
      </c>
      <c r="C64" s="2">
        <v>44273.437777777777</v>
      </c>
      <c r="D64" s="2">
        <v>44509.02480324074</v>
      </c>
      <c r="E64" s="5">
        <v>5528</v>
      </c>
      <c r="F64" s="5">
        <v>80403</v>
      </c>
      <c r="G64" s="5">
        <v>3087</v>
      </c>
      <c r="H64" s="5">
        <v>8.27</v>
      </c>
      <c r="I64" s="5">
        <v>13383</v>
      </c>
      <c r="J64" s="1" t="s">
        <v>15</v>
      </c>
      <c r="K64" s="1" t="s">
        <v>21</v>
      </c>
      <c r="L64" s="1" t="s">
        <v>24</v>
      </c>
      <c r="M64" s="9">
        <f t="shared" si="0"/>
        <v>142.09479015918959</v>
      </c>
    </row>
    <row r="65" spans="1:13" x14ac:dyDescent="0.35">
      <c r="A65" s="1">
        <v>64</v>
      </c>
      <c r="B65" s="1" t="s">
        <v>13</v>
      </c>
      <c r="C65" s="2">
        <v>44230.839317129627</v>
      </c>
      <c r="D65" s="2">
        <v>44483.288495370369</v>
      </c>
      <c r="E65" s="5">
        <v>8973</v>
      </c>
      <c r="F65" s="5">
        <v>66599</v>
      </c>
      <c r="G65" s="5">
        <v>4790</v>
      </c>
      <c r="H65" s="5">
        <v>7.84</v>
      </c>
      <c r="I65" s="5">
        <v>48456</v>
      </c>
      <c r="J65" s="1" t="s">
        <v>16</v>
      </c>
      <c r="K65" s="1" t="s">
        <v>22</v>
      </c>
      <c r="L65" s="1" t="s">
        <v>26</v>
      </c>
      <c r="M65" s="9">
        <f t="shared" si="0"/>
        <v>440.02006018054158</v>
      </c>
    </row>
    <row r="66" spans="1:13" x14ac:dyDescent="0.35">
      <c r="A66" s="1">
        <v>65</v>
      </c>
      <c r="B66" s="1" t="s">
        <v>13</v>
      </c>
      <c r="C66" s="2">
        <v>44363.592592592591</v>
      </c>
      <c r="D66" s="2">
        <v>44478.290196759262</v>
      </c>
      <c r="E66" s="5">
        <v>8094</v>
      </c>
      <c r="F66" s="5">
        <v>70524</v>
      </c>
      <c r="G66" s="5">
        <v>3563</v>
      </c>
      <c r="H66" s="5">
        <v>5.3</v>
      </c>
      <c r="I66" s="5">
        <v>36312</v>
      </c>
      <c r="J66" s="1" t="s">
        <v>16</v>
      </c>
      <c r="K66" s="1" t="s">
        <v>22</v>
      </c>
      <c r="L66" s="1" t="s">
        <v>25</v>
      </c>
      <c r="M66" s="9">
        <f t="shared" si="0"/>
        <v>348.62861378799113</v>
      </c>
    </row>
    <row r="67" spans="1:13" x14ac:dyDescent="0.35">
      <c r="A67" s="1">
        <v>66</v>
      </c>
      <c r="B67" s="1" t="s">
        <v>14</v>
      </c>
      <c r="C67" s="2">
        <v>44296.788726851853</v>
      </c>
      <c r="D67" s="2">
        <v>44285.714490740742</v>
      </c>
      <c r="E67" s="5">
        <v>5066</v>
      </c>
      <c r="F67" s="5">
        <v>52654</v>
      </c>
      <c r="G67" s="5">
        <v>3392</v>
      </c>
      <c r="H67" s="5">
        <v>0.47</v>
      </c>
      <c r="I67" s="5">
        <v>48312</v>
      </c>
      <c r="J67" s="1" t="s">
        <v>15</v>
      </c>
      <c r="K67" s="1" t="s">
        <v>21</v>
      </c>
      <c r="L67" s="1" t="s">
        <v>27</v>
      </c>
      <c r="M67" s="9">
        <f t="shared" ref="M67:M101" si="1">((I67-E67)/E67)*100</f>
        <v>853.65179628898534</v>
      </c>
    </row>
    <row r="68" spans="1:13" x14ac:dyDescent="0.35">
      <c r="A68" s="1">
        <v>67</v>
      </c>
      <c r="B68" s="1" t="s">
        <v>14</v>
      </c>
      <c r="C68" s="2">
        <v>44313.739652777767</v>
      </c>
      <c r="D68" s="2">
        <v>44355.824259259258</v>
      </c>
      <c r="E68" s="5">
        <v>7944</v>
      </c>
      <c r="F68" s="5">
        <v>63729</v>
      </c>
      <c r="G68" s="5">
        <v>2981</v>
      </c>
      <c r="H68" s="5">
        <v>2.3199999999999998</v>
      </c>
      <c r="I68" s="5">
        <v>7432</v>
      </c>
      <c r="J68" s="1" t="s">
        <v>15</v>
      </c>
      <c r="K68" s="1" t="s">
        <v>20</v>
      </c>
      <c r="L68" s="1" t="s">
        <v>27</v>
      </c>
      <c r="M68" s="9">
        <f t="shared" si="1"/>
        <v>-6.4451158106747233</v>
      </c>
    </row>
    <row r="69" spans="1:13" x14ac:dyDescent="0.35">
      <c r="A69" s="1">
        <v>68</v>
      </c>
      <c r="B69" s="1" t="s">
        <v>12</v>
      </c>
      <c r="C69" s="2">
        <v>44355.748182870368</v>
      </c>
      <c r="D69" s="2">
        <v>44287.06863425926</v>
      </c>
      <c r="E69" s="5">
        <v>3896</v>
      </c>
      <c r="F69" s="5">
        <v>53668</v>
      </c>
      <c r="G69" s="5">
        <v>3008</v>
      </c>
      <c r="H69" s="5">
        <v>2.06</v>
      </c>
      <c r="I69" s="5">
        <v>33830</v>
      </c>
      <c r="J69" s="1" t="s">
        <v>18</v>
      </c>
      <c r="K69" s="1" t="s">
        <v>21</v>
      </c>
      <c r="L69" s="1" t="s">
        <v>25</v>
      </c>
      <c r="M69" s="9">
        <f t="shared" si="1"/>
        <v>768.32648870636547</v>
      </c>
    </row>
    <row r="70" spans="1:13" x14ac:dyDescent="0.35">
      <c r="A70" s="1">
        <v>69</v>
      </c>
      <c r="B70" s="1" t="s">
        <v>12</v>
      </c>
      <c r="C70" s="2">
        <v>44206.872002314813</v>
      </c>
      <c r="D70" s="2">
        <v>44248.062037037038</v>
      </c>
      <c r="E70" s="5">
        <v>5847</v>
      </c>
      <c r="F70" s="5">
        <v>20055</v>
      </c>
      <c r="G70" s="5">
        <v>434</v>
      </c>
      <c r="H70" s="5">
        <v>10.65</v>
      </c>
      <c r="I70" s="5">
        <v>28018</v>
      </c>
      <c r="J70" s="1" t="s">
        <v>18</v>
      </c>
      <c r="K70" s="1" t="s">
        <v>22</v>
      </c>
      <c r="L70" s="1" t="s">
        <v>25</v>
      </c>
      <c r="M70" s="9">
        <f t="shared" si="1"/>
        <v>379.18590730289037</v>
      </c>
    </row>
    <row r="71" spans="1:13" x14ac:dyDescent="0.35">
      <c r="A71" s="1">
        <v>70</v>
      </c>
      <c r="B71" s="1" t="s">
        <v>13</v>
      </c>
      <c r="C71" s="2">
        <v>44360.19971064815</v>
      </c>
      <c r="D71" s="2">
        <v>44487.641724537039</v>
      </c>
      <c r="E71" s="5">
        <v>7534</v>
      </c>
      <c r="F71" s="5">
        <v>47499</v>
      </c>
      <c r="G71" s="5">
        <v>841</v>
      </c>
      <c r="H71" s="5">
        <v>10.67</v>
      </c>
      <c r="I71" s="5">
        <v>31301</v>
      </c>
      <c r="J71" s="1" t="s">
        <v>18</v>
      </c>
      <c r="K71" s="1" t="s">
        <v>22</v>
      </c>
      <c r="L71" s="1" t="s">
        <v>23</v>
      </c>
      <c r="M71" s="9">
        <f t="shared" si="1"/>
        <v>315.46323334218209</v>
      </c>
    </row>
    <row r="72" spans="1:13" x14ac:dyDescent="0.35">
      <c r="A72" s="1">
        <v>71</v>
      </c>
      <c r="B72" s="1" t="s">
        <v>14</v>
      </c>
      <c r="C72" s="2">
        <v>44440.012696759259</v>
      </c>
      <c r="D72" s="2">
        <v>44413.869618055563</v>
      </c>
      <c r="E72" s="5">
        <v>1095</v>
      </c>
      <c r="F72" s="5">
        <v>92980</v>
      </c>
      <c r="G72" s="5">
        <v>1343</v>
      </c>
      <c r="H72" s="5">
        <v>9.2200000000000006</v>
      </c>
      <c r="I72" s="5">
        <v>17192</v>
      </c>
      <c r="J72" s="1" t="s">
        <v>18</v>
      </c>
      <c r="K72" s="1" t="s">
        <v>21</v>
      </c>
      <c r="L72" s="1" t="s">
        <v>24</v>
      </c>
      <c r="M72" s="9">
        <f t="shared" si="1"/>
        <v>1470.0456621004566</v>
      </c>
    </row>
    <row r="73" spans="1:13" x14ac:dyDescent="0.35">
      <c r="A73" s="1">
        <v>72</v>
      </c>
      <c r="B73" s="1" t="s">
        <v>14</v>
      </c>
      <c r="C73" s="2">
        <v>44203.228148148148</v>
      </c>
      <c r="D73" s="2">
        <v>44406.326041666667</v>
      </c>
      <c r="E73" s="5">
        <v>1147</v>
      </c>
      <c r="F73" s="5">
        <v>88314</v>
      </c>
      <c r="G73" s="5">
        <v>200</v>
      </c>
      <c r="H73" s="5">
        <v>10.11</v>
      </c>
      <c r="I73" s="5">
        <v>31109</v>
      </c>
      <c r="J73" s="1" t="s">
        <v>16</v>
      </c>
      <c r="K73" s="1" t="s">
        <v>22</v>
      </c>
      <c r="L73" s="1" t="s">
        <v>26</v>
      </c>
      <c r="M73" s="9">
        <f t="shared" si="1"/>
        <v>2612.2057541412382</v>
      </c>
    </row>
    <row r="74" spans="1:13" x14ac:dyDescent="0.35">
      <c r="A74" s="1">
        <v>73</v>
      </c>
      <c r="B74" s="1" t="s">
        <v>13</v>
      </c>
      <c r="C74" s="2">
        <v>44274.396874999999</v>
      </c>
      <c r="D74" s="2">
        <v>44347.335312499999</v>
      </c>
      <c r="E74" s="5">
        <v>1073</v>
      </c>
      <c r="F74" s="5">
        <v>37209</v>
      </c>
      <c r="G74" s="5">
        <v>2563</v>
      </c>
      <c r="H74" s="5">
        <v>6.77</v>
      </c>
      <c r="I74" s="5">
        <v>40258</v>
      </c>
      <c r="J74" s="1" t="s">
        <v>19</v>
      </c>
      <c r="K74" s="1" t="s">
        <v>21</v>
      </c>
      <c r="L74" s="1" t="s">
        <v>27</v>
      </c>
      <c r="M74" s="9">
        <f t="shared" si="1"/>
        <v>3651.9105312208758</v>
      </c>
    </row>
    <row r="75" spans="1:13" x14ac:dyDescent="0.35">
      <c r="A75" s="1">
        <v>74</v>
      </c>
      <c r="B75" s="1" t="s">
        <v>12</v>
      </c>
      <c r="C75" s="2">
        <v>44346.581412037027</v>
      </c>
      <c r="D75" s="2">
        <v>44200.453321759262</v>
      </c>
      <c r="E75" s="5">
        <v>7297</v>
      </c>
      <c r="F75" s="5">
        <v>9010</v>
      </c>
      <c r="G75" s="5">
        <v>2369</v>
      </c>
      <c r="H75" s="5">
        <v>10.47</v>
      </c>
      <c r="I75" s="5">
        <v>3023</v>
      </c>
      <c r="J75" s="1" t="s">
        <v>15</v>
      </c>
      <c r="K75" s="1" t="s">
        <v>22</v>
      </c>
      <c r="L75" s="1" t="s">
        <v>25</v>
      </c>
      <c r="M75" s="9">
        <f t="shared" si="1"/>
        <v>-58.572015896943952</v>
      </c>
    </row>
    <row r="76" spans="1:13" x14ac:dyDescent="0.35">
      <c r="A76" s="1">
        <v>75</v>
      </c>
      <c r="B76" s="1" t="s">
        <v>14</v>
      </c>
      <c r="C76" s="2">
        <v>44548.834340277783</v>
      </c>
      <c r="D76" s="2">
        <v>44412.296979166669</v>
      </c>
      <c r="E76" s="5">
        <v>6137</v>
      </c>
      <c r="F76" s="5">
        <v>60618</v>
      </c>
      <c r="G76" s="5">
        <v>274</v>
      </c>
      <c r="H76" s="5">
        <v>5.74</v>
      </c>
      <c r="I76" s="5">
        <v>9342</v>
      </c>
      <c r="J76" s="1" t="s">
        <v>15</v>
      </c>
      <c r="K76" s="1" t="s">
        <v>20</v>
      </c>
      <c r="L76" s="1" t="s">
        <v>25</v>
      </c>
      <c r="M76" s="9">
        <f t="shared" si="1"/>
        <v>52.224213785237083</v>
      </c>
    </row>
    <row r="77" spans="1:13" x14ac:dyDescent="0.35">
      <c r="A77" s="1">
        <v>76</v>
      </c>
      <c r="B77" s="1" t="s">
        <v>14</v>
      </c>
      <c r="C77" s="2">
        <v>44273.564467592587</v>
      </c>
      <c r="D77" s="2">
        <v>44254.722881944443</v>
      </c>
      <c r="E77" s="5">
        <v>8948</v>
      </c>
      <c r="F77" s="5">
        <v>80073</v>
      </c>
      <c r="G77" s="5">
        <v>705</v>
      </c>
      <c r="H77" s="5">
        <v>1.59</v>
      </c>
      <c r="I77" s="5">
        <v>19821</v>
      </c>
      <c r="J77" s="1" t="s">
        <v>17</v>
      </c>
      <c r="K77" s="1" t="s">
        <v>22</v>
      </c>
      <c r="L77" s="1" t="s">
        <v>25</v>
      </c>
      <c r="M77" s="9">
        <f t="shared" si="1"/>
        <v>121.51318730442557</v>
      </c>
    </row>
    <row r="78" spans="1:13" x14ac:dyDescent="0.35">
      <c r="A78" s="1">
        <v>77</v>
      </c>
      <c r="B78" s="1" t="s">
        <v>14</v>
      </c>
      <c r="C78" s="2">
        <v>44469.570023148153</v>
      </c>
      <c r="D78" s="2">
        <v>44469.208124999997</v>
      </c>
      <c r="E78" s="5">
        <v>5759</v>
      </c>
      <c r="F78" s="5">
        <v>52115</v>
      </c>
      <c r="G78" s="5">
        <v>3845</v>
      </c>
      <c r="H78" s="5">
        <v>14.41</v>
      </c>
      <c r="I78" s="5">
        <v>36620</v>
      </c>
      <c r="J78" s="1" t="s">
        <v>19</v>
      </c>
      <c r="K78" s="1" t="s">
        <v>21</v>
      </c>
      <c r="L78" s="1" t="s">
        <v>24</v>
      </c>
      <c r="M78" s="9">
        <f t="shared" si="1"/>
        <v>535.87428372981424</v>
      </c>
    </row>
    <row r="79" spans="1:13" x14ac:dyDescent="0.35">
      <c r="A79" s="1">
        <v>78</v>
      </c>
      <c r="B79" s="1" t="s">
        <v>14</v>
      </c>
      <c r="C79" s="2">
        <v>44206.966331018521</v>
      </c>
      <c r="D79" s="2">
        <v>44404.439606481479</v>
      </c>
      <c r="E79" s="5">
        <v>9720</v>
      </c>
      <c r="F79" s="5">
        <v>72299</v>
      </c>
      <c r="G79" s="5">
        <v>4976</v>
      </c>
      <c r="H79" s="5">
        <v>1.18</v>
      </c>
      <c r="I79" s="5">
        <v>30267</v>
      </c>
      <c r="J79" s="1" t="s">
        <v>19</v>
      </c>
      <c r="K79" s="1" t="s">
        <v>21</v>
      </c>
      <c r="L79" s="1" t="s">
        <v>26</v>
      </c>
      <c r="M79" s="9">
        <f t="shared" si="1"/>
        <v>211.38888888888889</v>
      </c>
    </row>
    <row r="80" spans="1:13" x14ac:dyDescent="0.35">
      <c r="A80" s="1">
        <v>79</v>
      </c>
      <c r="B80" s="1" t="s">
        <v>14</v>
      </c>
      <c r="C80" s="2">
        <v>44278.897719907407</v>
      </c>
      <c r="D80" s="2">
        <v>44489.526701388888</v>
      </c>
      <c r="E80" s="5">
        <v>7067</v>
      </c>
      <c r="F80" s="5">
        <v>20340</v>
      </c>
      <c r="G80" s="5">
        <v>3908</v>
      </c>
      <c r="H80" s="5">
        <v>0.39</v>
      </c>
      <c r="I80" s="5">
        <v>35276</v>
      </c>
      <c r="J80" s="1" t="s">
        <v>15</v>
      </c>
      <c r="K80" s="1" t="s">
        <v>20</v>
      </c>
      <c r="L80" s="1" t="s">
        <v>25</v>
      </c>
      <c r="M80" s="9">
        <f t="shared" si="1"/>
        <v>399.16513372010758</v>
      </c>
    </row>
    <row r="81" spans="1:13" x14ac:dyDescent="0.35">
      <c r="A81" s="1">
        <v>80</v>
      </c>
      <c r="B81" s="1" t="s">
        <v>13</v>
      </c>
      <c r="C81" s="2">
        <v>44444.165393518517</v>
      </c>
      <c r="D81" s="2">
        <v>44330.664236111108</v>
      </c>
      <c r="E81" s="5">
        <v>4944</v>
      </c>
      <c r="F81" s="5">
        <v>73932</v>
      </c>
      <c r="G81" s="5">
        <v>1869</v>
      </c>
      <c r="H81" s="5">
        <v>14.7</v>
      </c>
      <c r="I81" s="5">
        <v>43757</v>
      </c>
      <c r="J81" s="1" t="s">
        <v>19</v>
      </c>
      <c r="K81" s="1" t="s">
        <v>22</v>
      </c>
      <c r="L81" s="1" t="s">
        <v>26</v>
      </c>
      <c r="M81" s="9">
        <f t="shared" si="1"/>
        <v>785.0525889967638</v>
      </c>
    </row>
    <row r="82" spans="1:13" x14ac:dyDescent="0.35">
      <c r="A82" s="1">
        <v>81</v>
      </c>
      <c r="B82" s="1" t="s">
        <v>13</v>
      </c>
      <c r="C82" s="2">
        <v>44400.884108796286</v>
      </c>
      <c r="D82" s="2">
        <v>44481.71875</v>
      </c>
      <c r="E82" s="5">
        <v>3489</v>
      </c>
      <c r="F82" s="5">
        <v>54121</v>
      </c>
      <c r="G82" s="5">
        <v>948</v>
      </c>
      <c r="H82" s="5">
        <v>2.31</v>
      </c>
      <c r="I82" s="5">
        <v>16708</v>
      </c>
      <c r="J82" s="1" t="s">
        <v>17</v>
      </c>
      <c r="K82" s="1" t="s">
        <v>21</v>
      </c>
      <c r="L82" s="1" t="s">
        <v>27</v>
      </c>
      <c r="M82" s="9">
        <f t="shared" si="1"/>
        <v>378.87646890226426</v>
      </c>
    </row>
    <row r="83" spans="1:13" x14ac:dyDescent="0.35">
      <c r="A83" s="1">
        <v>82</v>
      </c>
      <c r="B83" s="1" t="s">
        <v>13</v>
      </c>
      <c r="C83" s="2">
        <v>44254.487986111111</v>
      </c>
      <c r="D83" s="2">
        <v>44329.252013888887</v>
      </c>
      <c r="E83" s="5">
        <v>1086</v>
      </c>
      <c r="F83" s="5">
        <v>15705</v>
      </c>
      <c r="G83" s="5">
        <v>1190</v>
      </c>
      <c r="H83" s="5">
        <v>3.95</v>
      </c>
      <c r="I83" s="5">
        <v>45785</v>
      </c>
      <c r="J83" s="1" t="s">
        <v>16</v>
      </c>
      <c r="K83" s="1" t="s">
        <v>22</v>
      </c>
      <c r="L83" s="1" t="s">
        <v>23</v>
      </c>
      <c r="M83" s="9">
        <f t="shared" si="1"/>
        <v>4115.9300184162066</v>
      </c>
    </row>
    <row r="84" spans="1:13" x14ac:dyDescent="0.35">
      <c r="A84" s="1">
        <v>83</v>
      </c>
      <c r="B84" s="1" t="s">
        <v>12</v>
      </c>
      <c r="C84" s="2">
        <v>44206.470104166663</v>
      </c>
      <c r="D84" s="2">
        <v>44549.699930555558</v>
      </c>
      <c r="E84" s="5">
        <v>5602</v>
      </c>
      <c r="F84" s="5">
        <v>57448</v>
      </c>
      <c r="G84" s="5">
        <v>2273</v>
      </c>
      <c r="H84" s="5">
        <v>3.31</v>
      </c>
      <c r="I84" s="5">
        <v>26683</v>
      </c>
      <c r="J84" s="1" t="s">
        <v>18</v>
      </c>
      <c r="K84" s="1" t="s">
        <v>20</v>
      </c>
      <c r="L84" s="1" t="s">
        <v>23</v>
      </c>
      <c r="M84" s="9">
        <f t="shared" si="1"/>
        <v>376.31203141735097</v>
      </c>
    </row>
    <row r="85" spans="1:13" x14ac:dyDescent="0.35">
      <c r="A85" s="1">
        <v>84</v>
      </c>
      <c r="B85" s="1" t="s">
        <v>14</v>
      </c>
      <c r="C85" s="2">
        <v>44477.067418981482</v>
      </c>
      <c r="D85" s="2">
        <v>44444.929305555554</v>
      </c>
      <c r="E85" s="5">
        <v>8101</v>
      </c>
      <c r="F85" s="5">
        <v>87823</v>
      </c>
      <c r="G85" s="5">
        <v>1262</v>
      </c>
      <c r="H85" s="5">
        <v>8.74</v>
      </c>
      <c r="I85" s="5">
        <v>45940</v>
      </c>
      <c r="J85" s="1" t="s">
        <v>17</v>
      </c>
      <c r="K85" s="1" t="s">
        <v>21</v>
      </c>
      <c r="L85" s="1" t="s">
        <v>27</v>
      </c>
      <c r="M85" s="9">
        <f t="shared" si="1"/>
        <v>467.09048265646214</v>
      </c>
    </row>
    <row r="86" spans="1:13" x14ac:dyDescent="0.35">
      <c r="A86" s="1">
        <v>85</v>
      </c>
      <c r="B86" s="1" t="s">
        <v>13</v>
      </c>
      <c r="C86" s="2">
        <v>44409.812847222223</v>
      </c>
      <c r="D86" s="2">
        <v>44498.689386574071</v>
      </c>
      <c r="E86" s="5">
        <v>1239</v>
      </c>
      <c r="F86" s="5">
        <v>26274</v>
      </c>
      <c r="G86" s="5">
        <v>4820</v>
      </c>
      <c r="H86" s="5">
        <v>14.64</v>
      </c>
      <c r="I86" s="5">
        <v>35790</v>
      </c>
      <c r="J86" s="1" t="s">
        <v>18</v>
      </c>
      <c r="K86" s="1" t="s">
        <v>20</v>
      </c>
      <c r="L86" s="1" t="s">
        <v>23</v>
      </c>
      <c r="M86" s="9">
        <f t="shared" si="1"/>
        <v>2788.6198547215495</v>
      </c>
    </row>
    <row r="87" spans="1:13" x14ac:dyDescent="0.35">
      <c r="A87" s="1">
        <v>86</v>
      </c>
      <c r="B87" s="1" t="s">
        <v>14</v>
      </c>
      <c r="C87" s="2">
        <v>44273.762685185182</v>
      </c>
      <c r="D87" s="2">
        <v>44363.423831018517</v>
      </c>
      <c r="E87" s="5">
        <v>5382</v>
      </c>
      <c r="F87" s="5">
        <v>83212</v>
      </c>
      <c r="G87" s="5">
        <v>1279</v>
      </c>
      <c r="H87" s="5">
        <v>4.17</v>
      </c>
      <c r="I87" s="5">
        <v>26735</v>
      </c>
      <c r="J87" s="1" t="s">
        <v>15</v>
      </c>
      <c r="K87" s="1" t="s">
        <v>21</v>
      </c>
      <c r="L87" s="1" t="s">
        <v>25</v>
      </c>
      <c r="M87" s="9">
        <f t="shared" si="1"/>
        <v>396.74842066146414</v>
      </c>
    </row>
    <row r="88" spans="1:13" x14ac:dyDescent="0.35">
      <c r="A88" s="1">
        <v>87</v>
      </c>
      <c r="B88" s="1" t="s">
        <v>14</v>
      </c>
      <c r="C88" s="2">
        <v>44515.373356481483</v>
      </c>
      <c r="D88" s="2">
        <v>44534.92355324074</v>
      </c>
      <c r="E88" s="5">
        <v>5910</v>
      </c>
      <c r="F88" s="5">
        <v>32075</v>
      </c>
      <c r="G88" s="5">
        <v>796</v>
      </c>
      <c r="H88" s="5">
        <v>14.55</v>
      </c>
      <c r="I88" s="5">
        <v>20636</v>
      </c>
      <c r="J88" s="1" t="s">
        <v>16</v>
      </c>
      <c r="K88" s="1" t="s">
        <v>22</v>
      </c>
      <c r="L88" s="1" t="s">
        <v>24</v>
      </c>
      <c r="M88" s="9">
        <f t="shared" si="1"/>
        <v>249.17089678510996</v>
      </c>
    </row>
    <row r="89" spans="1:13" x14ac:dyDescent="0.35">
      <c r="A89" s="1">
        <v>88</v>
      </c>
      <c r="B89" s="1" t="s">
        <v>14</v>
      </c>
      <c r="C89" s="2">
        <v>44522.559444444443</v>
      </c>
      <c r="D89" s="2">
        <v>44464.923333333332</v>
      </c>
      <c r="E89" s="5">
        <v>937</v>
      </c>
      <c r="F89" s="5">
        <v>54251</v>
      </c>
      <c r="G89" s="5">
        <v>4517</v>
      </c>
      <c r="H89" s="5">
        <v>0.48</v>
      </c>
      <c r="I89" s="5">
        <v>1592</v>
      </c>
      <c r="J89" s="1" t="s">
        <v>17</v>
      </c>
      <c r="K89" s="1" t="s">
        <v>21</v>
      </c>
      <c r="L89" s="1" t="s">
        <v>23</v>
      </c>
      <c r="M89" s="9">
        <f t="shared" si="1"/>
        <v>69.90394877267876</v>
      </c>
    </row>
    <row r="90" spans="1:13" x14ac:dyDescent="0.35">
      <c r="A90" s="1">
        <v>89</v>
      </c>
      <c r="B90" s="1" t="s">
        <v>14</v>
      </c>
      <c r="C90" s="2">
        <v>44467.852476851847</v>
      </c>
      <c r="D90" s="2">
        <v>44214.080000000002</v>
      </c>
      <c r="E90" s="5">
        <v>4398</v>
      </c>
      <c r="F90" s="5">
        <v>71882</v>
      </c>
      <c r="G90" s="5">
        <v>2596</v>
      </c>
      <c r="H90" s="5">
        <v>13.33</v>
      </c>
      <c r="I90" s="5">
        <v>23941</v>
      </c>
      <c r="J90" s="1" t="s">
        <v>19</v>
      </c>
      <c r="K90" s="1" t="s">
        <v>20</v>
      </c>
      <c r="L90" s="1" t="s">
        <v>27</v>
      </c>
      <c r="M90" s="9">
        <f t="shared" si="1"/>
        <v>444.36107321509775</v>
      </c>
    </row>
    <row r="91" spans="1:13" x14ac:dyDescent="0.35">
      <c r="A91" s="1">
        <v>90</v>
      </c>
      <c r="B91" s="1" t="s">
        <v>12</v>
      </c>
      <c r="C91" s="2">
        <v>44540.878958333327</v>
      </c>
      <c r="D91" s="2">
        <v>44371.177997685183</v>
      </c>
      <c r="E91" s="5">
        <v>2347</v>
      </c>
      <c r="F91" s="5">
        <v>24417</v>
      </c>
      <c r="G91" s="5">
        <v>2857</v>
      </c>
      <c r="H91" s="5">
        <v>10.66</v>
      </c>
      <c r="I91" s="5">
        <v>18408</v>
      </c>
      <c r="J91" s="1" t="s">
        <v>16</v>
      </c>
      <c r="K91" s="1" t="s">
        <v>21</v>
      </c>
      <c r="L91" s="1" t="s">
        <v>24</v>
      </c>
      <c r="M91" s="9">
        <f t="shared" si="1"/>
        <v>684.32040903280779</v>
      </c>
    </row>
    <row r="92" spans="1:13" x14ac:dyDescent="0.35">
      <c r="A92" s="1">
        <v>91</v>
      </c>
      <c r="B92" s="1" t="s">
        <v>13</v>
      </c>
      <c r="C92" s="2">
        <v>44554.70275462963</v>
      </c>
      <c r="D92" s="2">
        <v>44225.604930555557</v>
      </c>
      <c r="E92" s="5">
        <v>1520</v>
      </c>
      <c r="F92" s="5">
        <v>97700</v>
      </c>
      <c r="G92" s="5">
        <v>4028</v>
      </c>
      <c r="H92" s="5">
        <v>4.24</v>
      </c>
      <c r="I92" s="5">
        <v>21183</v>
      </c>
      <c r="J92" s="1" t="s">
        <v>17</v>
      </c>
      <c r="K92" s="1" t="s">
        <v>20</v>
      </c>
      <c r="L92" s="1" t="s">
        <v>27</v>
      </c>
      <c r="M92" s="9">
        <f t="shared" si="1"/>
        <v>1293.6184210526314</v>
      </c>
    </row>
    <row r="93" spans="1:13" x14ac:dyDescent="0.35">
      <c r="A93" s="1">
        <v>92</v>
      </c>
      <c r="B93" s="1" t="s">
        <v>13</v>
      </c>
      <c r="C93" s="2">
        <v>44492.601331018523</v>
      </c>
      <c r="D93" s="2">
        <v>44419.828796296293</v>
      </c>
      <c r="E93" s="5">
        <v>7430</v>
      </c>
      <c r="F93" s="5">
        <v>14729</v>
      </c>
      <c r="G93" s="5">
        <v>4147</v>
      </c>
      <c r="H93" s="5">
        <v>13.43</v>
      </c>
      <c r="I93" s="5">
        <v>32439</v>
      </c>
      <c r="J93" s="1" t="s">
        <v>16</v>
      </c>
      <c r="K93" s="1" t="s">
        <v>21</v>
      </c>
      <c r="L93" s="1" t="s">
        <v>25</v>
      </c>
      <c r="M93" s="9">
        <f t="shared" si="1"/>
        <v>336.59488559892327</v>
      </c>
    </row>
    <row r="94" spans="1:13" x14ac:dyDescent="0.35">
      <c r="A94" s="1">
        <v>93</v>
      </c>
      <c r="B94" s="1" t="s">
        <v>12</v>
      </c>
      <c r="C94" s="2">
        <v>44240.643657407411</v>
      </c>
      <c r="D94" s="2">
        <v>44237.515277777777</v>
      </c>
      <c r="E94" s="5">
        <v>1441</v>
      </c>
      <c r="F94" s="5">
        <v>24836</v>
      </c>
      <c r="G94" s="5">
        <v>2151</v>
      </c>
      <c r="H94" s="5">
        <v>0.5</v>
      </c>
      <c r="I94" s="5">
        <v>38437</v>
      </c>
      <c r="J94" s="1" t="s">
        <v>15</v>
      </c>
      <c r="K94" s="1" t="s">
        <v>20</v>
      </c>
      <c r="L94" s="1" t="s">
        <v>27</v>
      </c>
      <c r="M94" s="9">
        <f t="shared" si="1"/>
        <v>2567.3837612768912</v>
      </c>
    </row>
    <row r="95" spans="1:13" x14ac:dyDescent="0.35">
      <c r="A95" s="1">
        <v>94</v>
      </c>
      <c r="B95" s="1" t="s">
        <v>14</v>
      </c>
      <c r="C95" s="2">
        <v>44327.270520833343</v>
      </c>
      <c r="D95" s="2">
        <v>44430.413680555554</v>
      </c>
      <c r="E95" s="5">
        <v>9141</v>
      </c>
      <c r="F95" s="5">
        <v>57132</v>
      </c>
      <c r="G95" s="5">
        <v>3410</v>
      </c>
      <c r="H95" s="5">
        <v>9.42</v>
      </c>
      <c r="I95" s="5">
        <v>12408</v>
      </c>
      <c r="J95" s="1" t="s">
        <v>19</v>
      </c>
      <c r="K95" s="1" t="s">
        <v>22</v>
      </c>
      <c r="L95" s="1" t="s">
        <v>25</v>
      </c>
      <c r="M95" s="9">
        <f t="shared" si="1"/>
        <v>35.740072202166068</v>
      </c>
    </row>
    <row r="96" spans="1:13" x14ac:dyDescent="0.35">
      <c r="A96" s="1">
        <v>95</v>
      </c>
      <c r="B96" s="1" t="s">
        <v>14</v>
      </c>
      <c r="C96" s="2">
        <v>44486.152870370373</v>
      </c>
      <c r="D96" s="2">
        <v>44492.355520833327</v>
      </c>
      <c r="E96" s="5">
        <v>6110</v>
      </c>
      <c r="F96" s="5">
        <v>70658</v>
      </c>
      <c r="G96" s="5">
        <v>1847</v>
      </c>
      <c r="H96" s="5">
        <v>5.01</v>
      </c>
      <c r="I96" s="5">
        <v>11096</v>
      </c>
      <c r="J96" s="1" t="s">
        <v>18</v>
      </c>
      <c r="K96" s="1" t="s">
        <v>21</v>
      </c>
      <c r="L96" s="1" t="s">
        <v>23</v>
      </c>
      <c r="M96" s="9">
        <f t="shared" si="1"/>
        <v>81.603927986906712</v>
      </c>
    </row>
    <row r="97" spans="1:13" x14ac:dyDescent="0.35">
      <c r="A97" s="1">
        <v>96</v>
      </c>
      <c r="B97" s="1" t="s">
        <v>12</v>
      </c>
      <c r="C97" s="2">
        <v>44550.857800925929</v>
      </c>
      <c r="D97" s="2">
        <v>44414.878553240742</v>
      </c>
      <c r="E97" s="5">
        <v>9508</v>
      </c>
      <c r="F97" s="5">
        <v>67272</v>
      </c>
      <c r="G97" s="5">
        <v>3004</v>
      </c>
      <c r="H97" s="5">
        <v>14.51</v>
      </c>
      <c r="I97" s="5">
        <v>43441</v>
      </c>
      <c r="J97" s="1" t="s">
        <v>18</v>
      </c>
      <c r="K97" s="1" t="s">
        <v>22</v>
      </c>
      <c r="L97" s="1" t="s">
        <v>24</v>
      </c>
      <c r="M97" s="9">
        <f t="shared" si="1"/>
        <v>356.88893563315105</v>
      </c>
    </row>
    <row r="98" spans="1:13" x14ac:dyDescent="0.35">
      <c r="A98" s="1">
        <v>97</v>
      </c>
      <c r="B98" s="1" t="s">
        <v>12</v>
      </c>
      <c r="C98" s="2">
        <v>44227.436643518522</v>
      </c>
      <c r="D98" s="2">
        <v>44237.713726851849</v>
      </c>
      <c r="E98" s="5">
        <v>2607</v>
      </c>
      <c r="F98" s="5">
        <v>27872</v>
      </c>
      <c r="G98" s="5">
        <v>1002</v>
      </c>
      <c r="H98" s="5">
        <v>2.61</v>
      </c>
      <c r="I98" s="5">
        <v>41532</v>
      </c>
      <c r="J98" s="1" t="s">
        <v>18</v>
      </c>
      <c r="K98" s="1" t="s">
        <v>21</v>
      </c>
      <c r="L98" s="1" t="s">
        <v>26</v>
      </c>
      <c r="M98" s="9">
        <f t="shared" si="1"/>
        <v>1493.0955120828539</v>
      </c>
    </row>
    <row r="99" spans="1:13" x14ac:dyDescent="0.35">
      <c r="A99" s="1">
        <v>98</v>
      </c>
      <c r="B99" s="1" t="s">
        <v>12</v>
      </c>
      <c r="C99" s="2">
        <v>44556.227905092594</v>
      </c>
      <c r="D99" s="2">
        <v>44259.189780092587</v>
      </c>
      <c r="E99" s="5">
        <v>4759</v>
      </c>
      <c r="F99" s="5">
        <v>84891</v>
      </c>
      <c r="G99" s="5">
        <v>3968</v>
      </c>
      <c r="H99" s="5">
        <v>13.53</v>
      </c>
      <c r="I99" s="5">
        <v>33884</v>
      </c>
      <c r="J99" s="1" t="s">
        <v>17</v>
      </c>
      <c r="K99" s="1" t="s">
        <v>21</v>
      </c>
      <c r="L99" s="1" t="s">
        <v>24</v>
      </c>
      <c r="M99" s="9">
        <f t="shared" si="1"/>
        <v>611.99831897457443</v>
      </c>
    </row>
    <row r="100" spans="1:13" x14ac:dyDescent="0.35">
      <c r="A100" s="1">
        <v>99</v>
      </c>
      <c r="B100" s="1" t="s">
        <v>13</v>
      </c>
      <c r="C100" s="2">
        <v>44375.985000000001</v>
      </c>
      <c r="D100" s="2">
        <v>44523.37972222222</v>
      </c>
      <c r="E100" s="5">
        <v>1445</v>
      </c>
      <c r="F100" s="5">
        <v>12465</v>
      </c>
      <c r="G100" s="5">
        <v>4823</v>
      </c>
      <c r="H100" s="5">
        <v>5.0199999999999996</v>
      </c>
      <c r="I100" s="5">
        <v>41703</v>
      </c>
      <c r="J100" s="1" t="s">
        <v>16</v>
      </c>
      <c r="K100" s="1" t="s">
        <v>22</v>
      </c>
      <c r="L100" s="1" t="s">
        <v>26</v>
      </c>
      <c r="M100" s="9">
        <f t="shared" si="1"/>
        <v>2786.0207612456747</v>
      </c>
    </row>
    <row r="101" spans="1:13" x14ac:dyDescent="0.35">
      <c r="A101" s="1">
        <v>100</v>
      </c>
      <c r="B101" s="1" t="s">
        <v>14</v>
      </c>
      <c r="C101" s="2">
        <v>44500.56527777778</v>
      </c>
      <c r="D101" s="2">
        <v>44487.548368055563</v>
      </c>
      <c r="E101" s="5">
        <v>8893</v>
      </c>
      <c r="F101" s="5">
        <v>80285</v>
      </c>
      <c r="G101" s="5">
        <v>704</v>
      </c>
      <c r="H101" s="5">
        <v>13.35</v>
      </c>
      <c r="I101" s="5">
        <v>34592</v>
      </c>
      <c r="J101" s="1" t="s">
        <v>19</v>
      </c>
      <c r="K101" s="1" t="s">
        <v>20</v>
      </c>
      <c r="L101" s="1" t="s">
        <v>23</v>
      </c>
      <c r="M101" s="9">
        <f t="shared" si="1"/>
        <v>288.98009670527381</v>
      </c>
    </row>
  </sheetData>
  <autoFilter ref="A1:L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2FC2-B35D-4905-9B45-F5FD51A5031B}">
  <dimension ref="A1:G215"/>
  <sheetViews>
    <sheetView topLeftCell="A100" zoomScale="94" zoomScaleNormal="130" workbookViewId="0">
      <selection activeCell="B101" sqref="B101"/>
    </sheetView>
  </sheetViews>
  <sheetFormatPr baseColWidth="10" defaultRowHeight="14.5" x14ac:dyDescent="0.35"/>
  <cols>
    <col min="1" max="1" width="29.453125" bestFit="1" customWidth="1"/>
    <col min="2" max="2" width="41.54296875" style="7" customWidth="1"/>
    <col min="3" max="3" width="9.26953125" style="7" bestFit="1" customWidth="1"/>
    <col min="4" max="4" width="9.26953125" bestFit="1" customWidth="1"/>
    <col min="5" max="5" width="11.81640625" bestFit="1" customWidth="1"/>
    <col min="6" max="6" width="7.7265625" bestFit="1" customWidth="1"/>
    <col min="7" max="7" width="11.81640625" bestFit="1" customWidth="1"/>
    <col min="8" max="8" width="9.26953125" bestFit="1" customWidth="1"/>
    <col min="9" max="9" width="10.36328125" bestFit="1" customWidth="1"/>
    <col min="10" max="10" width="9.26953125" bestFit="1" customWidth="1"/>
    <col min="11" max="11" width="8.6328125" bestFit="1" customWidth="1"/>
    <col min="12" max="12" width="11.81640625" bestFit="1" customWidth="1"/>
    <col min="13" max="13" width="10.36328125" bestFit="1" customWidth="1"/>
    <col min="14" max="14" width="8.90625" bestFit="1" customWidth="1"/>
    <col min="15" max="15" width="9.26953125" bestFit="1" customWidth="1"/>
    <col min="16" max="16" width="7" bestFit="1" customWidth="1"/>
    <col min="17" max="17" width="10.36328125" bestFit="1" customWidth="1"/>
    <col min="18" max="18" width="8.90625" bestFit="1" customWidth="1"/>
    <col min="19" max="19" width="9.26953125" bestFit="1" customWidth="1"/>
    <col min="20" max="20" width="7" bestFit="1" customWidth="1"/>
    <col min="21" max="21" width="8.6328125" bestFit="1" customWidth="1"/>
    <col min="22" max="22" width="11.81640625" bestFit="1" customWidth="1"/>
    <col min="23" max="23" width="23.7265625" bestFit="1" customWidth="1"/>
    <col min="24" max="24" width="24.1796875" bestFit="1" customWidth="1"/>
    <col min="25" max="25" width="23.7265625" bestFit="1" customWidth="1"/>
    <col min="26" max="26" width="29" bestFit="1" customWidth="1"/>
    <col min="27" max="27" width="28.54296875" bestFit="1" customWidth="1"/>
    <col min="28" max="101" width="17.7265625" bestFit="1" customWidth="1"/>
    <col min="102" max="102" width="11.7265625" bestFit="1" customWidth="1"/>
  </cols>
  <sheetData>
    <row r="1" spans="1:7" x14ac:dyDescent="0.35">
      <c r="A1" s="8" t="s">
        <v>1</v>
      </c>
      <c r="B1" s="1" t="s">
        <v>45</v>
      </c>
      <c r="C1"/>
    </row>
    <row r="2" spans="1:7" x14ac:dyDescent="0.35">
      <c r="A2" s="1" t="s">
        <v>12</v>
      </c>
      <c r="B2" s="5">
        <v>1705974</v>
      </c>
      <c r="C2"/>
    </row>
    <row r="3" spans="1:7" x14ac:dyDescent="0.35">
      <c r="A3" s="1" t="s">
        <v>14</v>
      </c>
      <c r="B3" s="5">
        <v>2351414</v>
      </c>
      <c r="C3"/>
    </row>
    <row r="4" spans="1:7" x14ac:dyDescent="0.35">
      <c r="A4" s="1" t="s">
        <v>13</v>
      </c>
      <c r="B4" s="5">
        <v>1295642</v>
      </c>
      <c r="C4"/>
    </row>
    <row r="5" spans="1:7" x14ac:dyDescent="0.35">
      <c r="A5" s="1" t="s">
        <v>29</v>
      </c>
      <c r="B5" s="5">
        <v>5353030</v>
      </c>
      <c r="C5"/>
    </row>
    <row r="6" spans="1:7" x14ac:dyDescent="0.35">
      <c r="A6" s="1"/>
      <c r="B6" s="5"/>
      <c r="C6" s="5"/>
    </row>
    <row r="7" spans="1:7" x14ac:dyDescent="0.35">
      <c r="A7" s="1"/>
      <c r="B7" s="5"/>
      <c r="C7" s="5"/>
    </row>
    <row r="8" spans="1:7" x14ac:dyDescent="0.35">
      <c r="A8" s="8" t="s">
        <v>1</v>
      </c>
      <c r="B8" s="1" t="s">
        <v>44</v>
      </c>
      <c r="C8"/>
    </row>
    <row r="9" spans="1:7" x14ac:dyDescent="0.35">
      <c r="A9" s="1" t="s">
        <v>12</v>
      </c>
      <c r="B9" s="5">
        <v>23829.176470588234</v>
      </c>
      <c r="C9"/>
    </row>
    <row r="10" spans="1:7" x14ac:dyDescent="0.35">
      <c r="A10" s="1" t="s">
        <v>14</v>
      </c>
      <c r="B10" s="5">
        <v>28830.666666666668</v>
      </c>
      <c r="C10"/>
    </row>
    <row r="11" spans="1:7" x14ac:dyDescent="0.35">
      <c r="A11" s="1" t="s">
        <v>13</v>
      </c>
      <c r="B11" s="5">
        <v>31008.296296296296</v>
      </c>
      <c r="C11"/>
    </row>
    <row r="12" spans="1:7" x14ac:dyDescent="0.35">
      <c r="A12" s="1" t="s">
        <v>29</v>
      </c>
      <c r="B12" s="5">
        <v>27718.12</v>
      </c>
      <c r="C12"/>
    </row>
    <row r="13" spans="1:7" x14ac:dyDescent="0.35">
      <c r="A13" s="1"/>
      <c r="B13" s="5"/>
      <c r="C13"/>
    </row>
    <row r="14" spans="1:7" x14ac:dyDescent="0.35">
      <c r="A14" s="1"/>
      <c r="B14" s="5"/>
      <c r="C14"/>
    </row>
    <row r="15" spans="1:7" x14ac:dyDescent="0.35">
      <c r="B15"/>
      <c r="C15"/>
    </row>
    <row r="16" spans="1:7" x14ac:dyDescent="0.35">
      <c r="A16" s="12" t="s">
        <v>2</v>
      </c>
      <c r="B16"/>
      <c r="C16"/>
      <c r="G16" s="17"/>
    </row>
    <row r="17" spans="1:5" x14ac:dyDescent="0.35">
      <c r="A17" s="6" t="s">
        <v>46</v>
      </c>
      <c r="B17" s="6" t="s">
        <v>31</v>
      </c>
      <c r="C17"/>
    </row>
    <row r="18" spans="1:5" x14ac:dyDescent="0.35">
      <c r="A18" s="8" t="s">
        <v>50</v>
      </c>
      <c r="B18" s="1" t="s">
        <v>12</v>
      </c>
      <c r="C18" s="1" t="s">
        <v>14</v>
      </c>
      <c r="D18" s="1" t="s">
        <v>13</v>
      </c>
      <c r="E18" s="1" t="s">
        <v>29</v>
      </c>
    </row>
    <row r="19" spans="1:5" x14ac:dyDescent="0.35">
      <c r="A19" s="11" t="s">
        <v>32</v>
      </c>
      <c r="B19" s="9">
        <v>1569</v>
      </c>
      <c r="C19" s="9">
        <v>2745</v>
      </c>
      <c r="D19" s="9"/>
      <c r="E19" s="9">
        <v>2274.6</v>
      </c>
    </row>
    <row r="20" spans="1:5" x14ac:dyDescent="0.35">
      <c r="A20" s="11" t="s">
        <v>33</v>
      </c>
      <c r="B20" s="9">
        <v>2892.5</v>
      </c>
      <c r="C20" s="9">
        <v>2081.5</v>
      </c>
      <c r="D20" s="9">
        <v>2674.25</v>
      </c>
      <c r="E20" s="9">
        <v>2643</v>
      </c>
    </row>
    <row r="21" spans="1:5" x14ac:dyDescent="0.35">
      <c r="A21" s="11" t="s">
        <v>34</v>
      </c>
      <c r="B21" s="9">
        <v>3369.6666666666665</v>
      </c>
      <c r="C21" s="9">
        <v>2352.75</v>
      </c>
      <c r="D21" s="9">
        <v>2556.3333333333335</v>
      </c>
      <c r="E21" s="9">
        <v>2718.9</v>
      </c>
    </row>
    <row r="22" spans="1:5" x14ac:dyDescent="0.35">
      <c r="A22" s="11" t="s">
        <v>35</v>
      </c>
      <c r="B22" s="9">
        <v>552</v>
      </c>
      <c r="C22" s="9">
        <v>3186.5</v>
      </c>
      <c r="D22" s="9">
        <v>1986</v>
      </c>
      <c r="E22" s="9">
        <v>1569.125</v>
      </c>
    </row>
    <row r="23" spans="1:5" x14ac:dyDescent="0.35">
      <c r="A23" s="11" t="s">
        <v>36</v>
      </c>
      <c r="B23" s="9">
        <v>2834.5</v>
      </c>
      <c r="C23" s="9">
        <v>2942.5</v>
      </c>
      <c r="D23" s="9">
        <v>4836</v>
      </c>
      <c r="E23" s="9">
        <v>3151.2857142857142</v>
      </c>
    </row>
    <row r="24" spans="1:5" x14ac:dyDescent="0.35">
      <c r="A24" s="11" t="s">
        <v>37</v>
      </c>
      <c r="B24" s="9">
        <v>2308.6666666666665</v>
      </c>
      <c r="C24" s="9">
        <v>3304</v>
      </c>
      <c r="D24" s="9">
        <v>3075.6666666666665</v>
      </c>
      <c r="E24" s="9">
        <v>2779.5714285714284</v>
      </c>
    </row>
    <row r="25" spans="1:5" x14ac:dyDescent="0.35">
      <c r="A25" s="11" t="s">
        <v>38</v>
      </c>
      <c r="B25" s="9">
        <v>3318</v>
      </c>
      <c r="C25" s="9">
        <v>2544.6666666666665</v>
      </c>
      <c r="D25" s="9">
        <v>1359.5</v>
      </c>
      <c r="E25" s="9">
        <v>2427</v>
      </c>
    </row>
    <row r="26" spans="1:5" x14ac:dyDescent="0.35">
      <c r="A26" s="11" t="s">
        <v>39</v>
      </c>
      <c r="B26" s="9">
        <v>2897</v>
      </c>
      <c r="C26" s="9">
        <v>1644.5</v>
      </c>
      <c r="D26" s="9">
        <v>2317.8000000000002</v>
      </c>
      <c r="E26" s="9">
        <v>2178.2727272727275</v>
      </c>
    </row>
    <row r="27" spans="1:5" x14ac:dyDescent="0.35">
      <c r="A27" s="11" t="s">
        <v>40</v>
      </c>
      <c r="B27" s="9">
        <v>4482.5</v>
      </c>
      <c r="C27" s="9">
        <v>2594.6666666666665</v>
      </c>
      <c r="D27" s="9">
        <v>1455.6666666666667</v>
      </c>
      <c r="E27" s="9">
        <v>2639.5</v>
      </c>
    </row>
    <row r="28" spans="1:5" x14ac:dyDescent="0.35">
      <c r="A28" s="11" t="s">
        <v>41</v>
      </c>
      <c r="B28" s="9">
        <v>2330.6666666666665</v>
      </c>
      <c r="C28" s="9">
        <v>1271</v>
      </c>
      <c r="D28" s="9">
        <v>2325.5</v>
      </c>
      <c r="E28" s="9">
        <v>1932</v>
      </c>
    </row>
    <row r="29" spans="1:5" x14ac:dyDescent="0.35">
      <c r="A29" s="11" t="s">
        <v>42</v>
      </c>
      <c r="B29" s="9"/>
      <c r="C29" s="9">
        <v>2919.8571428571427</v>
      </c>
      <c r="D29" s="9"/>
      <c r="E29" s="9">
        <v>2919.8571428571427</v>
      </c>
    </row>
    <row r="30" spans="1:5" x14ac:dyDescent="0.35">
      <c r="A30" s="11" t="s">
        <v>43</v>
      </c>
      <c r="B30" s="9">
        <v>3276.3333333333335</v>
      </c>
      <c r="C30" s="9">
        <v>187</v>
      </c>
      <c r="D30" s="9">
        <v>4036.5</v>
      </c>
      <c r="E30" s="9">
        <v>2610.8571428571427</v>
      </c>
    </row>
    <row r="31" spans="1:5" x14ac:dyDescent="0.35">
      <c r="A31" s="11" t="s">
        <v>29</v>
      </c>
      <c r="B31" s="9">
        <v>2548.3235294117649</v>
      </c>
      <c r="C31" s="9">
        <v>2364.8205128205127</v>
      </c>
      <c r="D31" s="9">
        <v>2511.1111111111113</v>
      </c>
      <c r="E31" s="9">
        <v>2466.71</v>
      </c>
    </row>
    <row r="32" spans="1:5" x14ac:dyDescent="0.35">
      <c r="B32"/>
      <c r="C32"/>
    </row>
    <row r="33" spans="1:7" x14ac:dyDescent="0.35">
      <c r="B33"/>
      <c r="C33"/>
    </row>
    <row r="34" spans="1:7" x14ac:dyDescent="0.35">
      <c r="B34"/>
      <c r="C34"/>
    </row>
    <row r="35" spans="1:7" x14ac:dyDescent="0.35">
      <c r="A35" s="12" t="s">
        <v>2</v>
      </c>
      <c r="B35"/>
      <c r="C35"/>
      <c r="G35" s="17"/>
    </row>
    <row r="36" spans="1:7" x14ac:dyDescent="0.35">
      <c r="A36" s="8" t="s">
        <v>48</v>
      </c>
      <c r="B36" s="8" t="s">
        <v>31</v>
      </c>
      <c r="C36" s="1"/>
      <c r="D36" s="1"/>
      <c r="E36" s="1"/>
    </row>
    <row r="37" spans="1:7" x14ac:dyDescent="0.35">
      <c r="A37" s="8" t="s">
        <v>50</v>
      </c>
      <c r="B37" s="1" t="s">
        <v>12</v>
      </c>
      <c r="C37" s="1" t="s">
        <v>14</v>
      </c>
      <c r="D37" s="1" t="s">
        <v>13</v>
      </c>
      <c r="E37" s="1" t="s">
        <v>29</v>
      </c>
    </row>
    <row r="38" spans="1:7" x14ac:dyDescent="0.35">
      <c r="A38" s="1" t="s">
        <v>32</v>
      </c>
      <c r="B38" s="5">
        <v>32062.5</v>
      </c>
      <c r="C38" s="5">
        <v>51392.5</v>
      </c>
      <c r="D38" s="5"/>
      <c r="E38" s="5">
        <v>43660.5</v>
      </c>
    </row>
    <row r="39" spans="1:7" x14ac:dyDescent="0.35">
      <c r="A39" s="1" t="s">
        <v>33</v>
      </c>
      <c r="B39" s="5">
        <v>48836.25</v>
      </c>
      <c r="C39" s="5">
        <v>84504.5</v>
      </c>
      <c r="D39" s="5">
        <v>60207.25</v>
      </c>
      <c r="E39" s="5">
        <v>60518.3</v>
      </c>
    </row>
    <row r="40" spans="1:7" x14ac:dyDescent="0.35">
      <c r="A40" s="1" t="s">
        <v>34</v>
      </c>
      <c r="B40" s="5">
        <v>50075.333333333336</v>
      </c>
      <c r="C40" s="5">
        <v>52096.5</v>
      </c>
      <c r="D40" s="5">
        <v>44221.666666666664</v>
      </c>
      <c r="E40" s="5">
        <v>49127.7</v>
      </c>
    </row>
    <row r="41" spans="1:7" x14ac:dyDescent="0.35">
      <c r="A41" s="1" t="s">
        <v>35</v>
      </c>
      <c r="B41" s="5">
        <v>35597.5</v>
      </c>
      <c r="C41" s="5">
        <v>58191.5</v>
      </c>
      <c r="D41" s="5">
        <v>18019.5</v>
      </c>
      <c r="E41" s="5">
        <v>36851.5</v>
      </c>
    </row>
    <row r="42" spans="1:7" x14ac:dyDescent="0.35">
      <c r="A42" s="1" t="s">
        <v>36</v>
      </c>
      <c r="B42" s="5">
        <v>45835.5</v>
      </c>
      <c r="C42" s="5">
        <v>36214.5</v>
      </c>
      <c r="D42" s="5">
        <v>39212</v>
      </c>
      <c r="E42" s="5">
        <v>42140.428571428572</v>
      </c>
    </row>
    <row r="43" spans="1:7" x14ac:dyDescent="0.35">
      <c r="A43" s="1" t="s">
        <v>37</v>
      </c>
      <c r="B43" s="5">
        <v>38882</v>
      </c>
      <c r="C43" s="5">
        <v>98691</v>
      </c>
      <c r="D43" s="5">
        <v>43496</v>
      </c>
      <c r="E43" s="5">
        <v>49403.571428571428</v>
      </c>
    </row>
    <row r="44" spans="1:7" x14ac:dyDescent="0.35">
      <c r="A44" s="1" t="s">
        <v>38</v>
      </c>
      <c r="B44" s="5">
        <v>34736</v>
      </c>
      <c r="C44" s="5">
        <v>66921.666666666672</v>
      </c>
      <c r="D44" s="5">
        <v>69423</v>
      </c>
      <c r="E44" s="5">
        <v>58440.428571428572</v>
      </c>
    </row>
    <row r="45" spans="1:7" x14ac:dyDescent="0.35">
      <c r="A45" s="1" t="s">
        <v>39</v>
      </c>
      <c r="B45" s="5">
        <v>89831</v>
      </c>
      <c r="C45" s="5">
        <v>44586</v>
      </c>
      <c r="D45" s="5">
        <v>47815.199999999997</v>
      </c>
      <c r="E45" s="5">
        <v>54280.181818181816</v>
      </c>
    </row>
    <row r="46" spans="1:7" x14ac:dyDescent="0.35">
      <c r="A46" s="1" t="s">
        <v>40</v>
      </c>
      <c r="B46" s="5">
        <v>90261</v>
      </c>
      <c r="C46" s="5">
        <v>72325.666666666672</v>
      </c>
      <c r="D46" s="5">
        <v>63385.666666666664</v>
      </c>
      <c r="E46" s="5">
        <v>73457</v>
      </c>
    </row>
    <row r="47" spans="1:7" x14ac:dyDescent="0.35">
      <c r="A47" s="1" t="s">
        <v>41</v>
      </c>
      <c r="B47" s="5">
        <v>61179.666666666664</v>
      </c>
      <c r="C47" s="5">
        <v>79588.666666666672</v>
      </c>
      <c r="D47" s="5">
        <v>9204</v>
      </c>
      <c r="E47" s="5">
        <v>55089.125</v>
      </c>
    </row>
    <row r="48" spans="1:7" x14ac:dyDescent="0.35">
      <c r="A48" s="1" t="s">
        <v>42</v>
      </c>
      <c r="B48" s="5"/>
      <c r="C48" s="5">
        <v>59303.857142857145</v>
      </c>
      <c r="D48" s="5"/>
      <c r="E48" s="5">
        <v>59303.857142857145</v>
      </c>
    </row>
    <row r="49" spans="1:5" x14ac:dyDescent="0.35">
      <c r="A49" s="1" t="s">
        <v>43</v>
      </c>
      <c r="B49" s="5">
        <v>58860</v>
      </c>
      <c r="C49" s="5">
        <v>64091</v>
      </c>
      <c r="D49" s="5">
        <v>64961</v>
      </c>
      <c r="E49" s="5">
        <v>62097.714285714283</v>
      </c>
    </row>
    <row r="50" spans="1:5" x14ac:dyDescent="0.35">
      <c r="A50" s="1" t="s">
        <v>29</v>
      </c>
      <c r="B50" s="5">
        <v>50175.705882352944</v>
      </c>
      <c r="C50" s="5">
        <v>60292.666666666664</v>
      </c>
      <c r="D50" s="5">
        <v>47986.740740740737</v>
      </c>
      <c r="E50" s="5">
        <v>53530.3</v>
      </c>
    </row>
    <row r="51" spans="1:5" x14ac:dyDescent="0.35">
      <c r="B51"/>
      <c r="C51"/>
    </row>
    <row r="52" spans="1:5" x14ac:dyDescent="0.35">
      <c r="B52"/>
      <c r="C52" s="18"/>
    </row>
    <row r="53" spans="1:5" x14ac:dyDescent="0.35">
      <c r="A53" s="12" t="s">
        <v>2</v>
      </c>
      <c r="B53"/>
      <c r="C53"/>
    </row>
    <row r="54" spans="1:5" x14ac:dyDescent="0.35">
      <c r="A54" s="6" t="s">
        <v>47</v>
      </c>
      <c r="B54" s="6" t="s">
        <v>31</v>
      </c>
      <c r="C54"/>
    </row>
    <row r="55" spans="1:5" x14ac:dyDescent="0.35">
      <c r="A55" s="8" t="s">
        <v>50</v>
      </c>
      <c r="B55" s="1" t="s">
        <v>12</v>
      </c>
      <c r="C55" s="1" t="s">
        <v>14</v>
      </c>
      <c r="D55" s="1" t="s">
        <v>13</v>
      </c>
      <c r="E55" s="1" t="s">
        <v>29</v>
      </c>
    </row>
    <row r="56" spans="1:5" x14ac:dyDescent="0.35">
      <c r="A56" s="1" t="s">
        <v>32</v>
      </c>
      <c r="B56" s="5">
        <v>27139.75</v>
      </c>
      <c r="C56" s="5">
        <v>34727.666666666664</v>
      </c>
      <c r="D56" s="5"/>
      <c r="E56" s="5">
        <v>31692.5</v>
      </c>
    </row>
    <row r="57" spans="1:5" x14ac:dyDescent="0.35">
      <c r="A57" s="1" t="s">
        <v>33</v>
      </c>
      <c r="B57" s="5">
        <v>29168</v>
      </c>
      <c r="C57" s="5">
        <v>19425</v>
      </c>
      <c r="D57" s="5">
        <v>34484</v>
      </c>
      <c r="E57" s="5">
        <v>29345.8</v>
      </c>
    </row>
    <row r="58" spans="1:5" x14ac:dyDescent="0.35">
      <c r="A58" s="1" t="s">
        <v>34</v>
      </c>
      <c r="B58" s="5">
        <v>12731.666666666666</v>
      </c>
      <c r="C58" s="5">
        <v>27401.75</v>
      </c>
      <c r="D58" s="5">
        <v>28159</v>
      </c>
      <c r="E58" s="5">
        <v>23227.9</v>
      </c>
    </row>
    <row r="59" spans="1:5" x14ac:dyDescent="0.35">
      <c r="A59" s="1" t="s">
        <v>35</v>
      </c>
      <c r="B59" s="5">
        <v>18702.5</v>
      </c>
      <c r="C59" s="5">
        <v>27872</v>
      </c>
      <c r="D59" s="5">
        <v>34410.5</v>
      </c>
      <c r="E59" s="5">
        <v>24921.875</v>
      </c>
    </row>
    <row r="60" spans="1:5" x14ac:dyDescent="0.35">
      <c r="A60" s="1" t="s">
        <v>36</v>
      </c>
      <c r="B60" s="5">
        <v>6545.5</v>
      </c>
      <c r="C60" s="5">
        <v>18806</v>
      </c>
      <c r="D60" s="5">
        <v>47015</v>
      </c>
      <c r="E60" s="5">
        <v>15829.857142857143</v>
      </c>
    </row>
    <row r="61" spans="1:5" x14ac:dyDescent="0.35">
      <c r="A61" s="1" t="s">
        <v>37</v>
      </c>
      <c r="B61" s="5">
        <v>25910.333333333332</v>
      </c>
      <c r="C61" s="5">
        <v>24156</v>
      </c>
      <c r="D61" s="5">
        <v>36438.666666666664</v>
      </c>
      <c r="E61" s="5">
        <v>30171.857142857141</v>
      </c>
    </row>
    <row r="62" spans="1:5" x14ac:dyDescent="0.35">
      <c r="A62" s="1" t="s">
        <v>38</v>
      </c>
      <c r="B62" s="5">
        <v>45968.5</v>
      </c>
      <c r="C62" s="5">
        <v>29379</v>
      </c>
      <c r="D62" s="5">
        <v>32527</v>
      </c>
      <c r="E62" s="5">
        <v>35018.285714285717</v>
      </c>
    </row>
    <row r="63" spans="1:5" x14ac:dyDescent="0.35">
      <c r="A63" s="1" t="s">
        <v>39</v>
      </c>
      <c r="B63" s="5">
        <v>35261.5</v>
      </c>
      <c r="C63" s="5">
        <v>34629.75</v>
      </c>
      <c r="D63" s="5">
        <v>25551.200000000001</v>
      </c>
      <c r="E63" s="5">
        <v>30618</v>
      </c>
    </row>
    <row r="64" spans="1:5" x14ac:dyDescent="0.35">
      <c r="A64" s="1" t="s">
        <v>40</v>
      </c>
      <c r="B64" s="5">
        <v>23616.5</v>
      </c>
      <c r="C64" s="5">
        <v>25917.666666666668</v>
      </c>
      <c r="D64" s="5">
        <v>26488.666666666668</v>
      </c>
      <c r="E64" s="5">
        <v>25556.5</v>
      </c>
    </row>
    <row r="65" spans="1:5" x14ac:dyDescent="0.35">
      <c r="A65" s="1" t="s">
        <v>41</v>
      </c>
      <c r="B65" s="5">
        <v>20872.333333333332</v>
      </c>
      <c r="C65" s="5">
        <v>30542.666666666668</v>
      </c>
      <c r="D65" s="5">
        <v>40551</v>
      </c>
      <c r="E65" s="5">
        <v>29418.375</v>
      </c>
    </row>
    <row r="66" spans="1:5" x14ac:dyDescent="0.35">
      <c r="A66" s="1" t="s">
        <v>42</v>
      </c>
      <c r="B66" s="5"/>
      <c r="C66" s="5">
        <v>28872.571428571428</v>
      </c>
      <c r="D66" s="5"/>
      <c r="E66" s="5">
        <v>28872.571428571428</v>
      </c>
    </row>
    <row r="67" spans="1:5" x14ac:dyDescent="0.35">
      <c r="A67" s="1" t="s">
        <v>43</v>
      </c>
      <c r="B67" s="5">
        <v>31911</v>
      </c>
      <c r="C67" s="5">
        <v>25958</v>
      </c>
      <c r="D67" s="5">
        <v>18140.5</v>
      </c>
      <c r="E67" s="5">
        <v>26275.714285714286</v>
      </c>
    </row>
    <row r="68" spans="1:5" x14ac:dyDescent="0.35">
      <c r="A68" s="1" t="s">
        <v>29</v>
      </c>
      <c r="B68" s="5">
        <v>23829.176470588234</v>
      </c>
      <c r="C68" s="5">
        <v>28830.666666666668</v>
      </c>
      <c r="D68" s="5">
        <v>31008.296296296296</v>
      </c>
      <c r="E68" s="5">
        <v>27718.12</v>
      </c>
    </row>
    <row r="69" spans="1:5" x14ac:dyDescent="0.35">
      <c r="B69"/>
      <c r="C69"/>
    </row>
    <row r="70" spans="1:5" x14ac:dyDescent="0.35">
      <c r="B70"/>
      <c r="C70"/>
    </row>
    <row r="71" spans="1:5" x14ac:dyDescent="0.35">
      <c r="B71"/>
      <c r="C71"/>
    </row>
    <row r="72" spans="1:5" x14ac:dyDescent="0.35">
      <c r="B72"/>
      <c r="C72"/>
    </row>
    <row r="73" spans="1:5" x14ac:dyDescent="0.35">
      <c r="B73"/>
      <c r="C73"/>
    </row>
    <row r="74" spans="1:5" x14ac:dyDescent="0.35">
      <c r="B74"/>
      <c r="C74"/>
    </row>
    <row r="75" spans="1:5" x14ac:dyDescent="0.35">
      <c r="A75" s="8" t="s">
        <v>45</v>
      </c>
      <c r="B75" s="8" t="s">
        <v>31</v>
      </c>
      <c r="C75" s="1"/>
      <c r="D75" s="1"/>
      <c r="E75" s="1"/>
    </row>
    <row r="76" spans="1:5" x14ac:dyDescent="0.35">
      <c r="A76" s="8" t="s">
        <v>57</v>
      </c>
      <c r="B76" s="1" t="s">
        <v>12</v>
      </c>
      <c r="C76" s="1" t="s">
        <v>14</v>
      </c>
      <c r="D76" s="1" t="s">
        <v>13</v>
      </c>
      <c r="E76" s="1" t="s">
        <v>29</v>
      </c>
    </row>
    <row r="77" spans="1:5" x14ac:dyDescent="0.35">
      <c r="A77" s="1" t="s">
        <v>15</v>
      </c>
      <c r="B77" s="5">
        <v>318222</v>
      </c>
      <c r="C77" s="5">
        <v>579148</v>
      </c>
      <c r="D77" s="5">
        <v>372073</v>
      </c>
      <c r="E77" s="5">
        <v>1269443</v>
      </c>
    </row>
    <row r="78" spans="1:5" x14ac:dyDescent="0.35">
      <c r="A78" s="1" t="s">
        <v>16</v>
      </c>
      <c r="B78" s="5">
        <v>419160</v>
      </c>
      <c r="C78" s="5">
        <v>257180</v>
      </c>
      <c r="D78" s="5">
        <v>284273</v>
      </c>
      <c r="E78" s="5">
        <v>960613</v>
      </c>
    </row>
    <row r="79" spans="1:5" x14ac:dyDescent="0.35">
      <c r="A79" s="1" t="s">
        <v>19</v>
      </c>
      <c r="B79" s="5">
        <v>229794</v>
      </c>
      <c r="C79" s="5">
        <v>415386</v>
      </c>
      <c r="D79" s="5">
        <v>182627</v>
      </c>
      <c r="E79" s="5">
        <v>827807</v>
      </c>
    </row>
    <row r="80" spans="1:5" x14ac:dyDescent="0.35">
      <c r="A80" s="1" t="s">
        <v>18</v>
      </c>
      <c r="B80" s="5">
        <v>388297</v>
      </c>
      <c r="C80" s="5">
        <v>457733</v>
      </c>
      <c r="D80" s="5">
        <v>164521</v>
      </c>
      <c r="E80" s="5">
        <v>1010551</v>
      </c>
    </row>
    <row r="81" spans="1:7" x14ac:dyDescent="0.35">
      <c r="A81" s="1" t="s">
        <v>17</v>
      </c>
      <c r="B81" s="5">
        <v>350501</v>
      </c>
      <c r="C81" s="5">
        <v>641967</v>
      </c>
      <c r="D81" s="5">
        <v>292148</v>
      </c>
      <c r="E81" s="5">
        <v>1284616</v>
      </c>
      <c r="F81" s="5"/>
      <c r="G81" s="5"/>
    </row>
    <row r="82" spans="1:7" x14ac:dyDescent="0.35">
      <c r="A82" s="1" t="s">
        <v>29</v>
      </c>
      <c r="B82" s="5">
        <v>1705974</v>
      </c>
      <c r="C82" s="5">
        <v>2351414</v>
      </c>
      <c r="D82" s="5">
        <v>1295642</v>
      </c>
      <c r="E82" s="5">
        <v>5353030</v>
      </c>
      <c r="F82" s="1"/>
      <c r="G82" s="1"/>
    </row>
    <row r="83" spans="1:7" x14ac:dyDescent="0.35">
      <c r="A83" s="1"/>
      <c r="B83" s="1"/>
      <c r="C83" s="1"/>
      <c r="D83" s="1"/>
      <c r="E83" s="1"/>
      <c r="F83" s="1"/>
      <c r="G83" s="1"/>
    </row>
    <row r="84" spans="1:7" x14ac:dyDescent="0.35">
      <c r="A84" s="8" t="s">
        <v>45</v>
      </c>
      <c r="B84" s="8" t="s">
        <v>31</v>
      </c>
      <c r="C84" s="1"/>
      <c r="D84" s="1"/>
      <c r="E84" s="1"/>
    </row>
    <row r="85" spans="1:7" x14ac:dyDescent="0.35">
      <c r="A85" s="8" t="s">
        <v>51</v>
      </c>
      <c r="B85" s="1" t="s">
        <v>12</v>
      </c>
      <c r="C85" s="1" t="s">
        <v>14</v>
      </c>
      <c r="D85" s="1" t="s">
        <v>13</v>
      </c>
      <c r="E85" s="1" t="s">
        <v>29</v>
      </c>
    </row>
    <row r="86" spans="1:7" x14ac:dyDescent="0.35">
      <c r="A86" s="1" t="s">
        <v>23</v>
      </c>
      <c r="B86" s="5">
        <v>484556</v>
      </c>
      <c r="C86" s="5">
        <v>375633</v>
      </c>
      <c r="D86" s="5">
        <v>324002</v>
      </c>
      <c r="E86" s="5">
        <v>1184191</v>
      </c>
    </row>
    <row r="87" spans="1:7" x14ac:dyDescent="0.35">
      <c r="A87" s="1" t="s">
        <v>26</v>
      </c>
      <c r="B87" s="5">
        <v>90850</v>
      </c>
      <c r="C87" s="5">
        <v>621439</v>
      </c>
      <c r="D87" s="5">
        <v>279740</v>
      </c>
      <c r="E87" s="5">
        <v>992029</v>
      </c>
    </row>
    <row r="88" spans="1:7" x14ac:dyDescent="0.35">
      <c r="A88" s="1" t="s">
        <v>25</v>
      </c>
      <c r="B88" s="5">
        <v>496204</v>
      </c>
      <c r="C88" s="5">
        <v>377673</v>
      </c>
      <c r="D88" s="5">
        <v>88932</v>
      </c>
      <c r="E88" s="5">
        <v>962809</v>
      </c>
    </row>
    <row r="89" spans="1:7" x14ac:dyDescent="0.35">
      <c r="A89" s="1" t="s">
        <v>27</v>
      </c>
      <c r="B89" s="5">
        <v>60300</v>
      </c>
      <c r="C89" s="5">
        <v>540770</v>
      </c>
      <c r="D89" s="5">
        <v>414377</v>
      </c>
      <c r="E89" s="5">
        <v>1015447</v>
      </c>
    </row>
    <row r="90" spans="1:7" x14ac:dyDescent="0.35">
      <c r="A90" s="1" t="s">
        <v>24</v>
      </c>
      <c r="B90" s="5">
        <v>574064</v>
      </c>
      <c r="C90" s="5">
        <v>435899</v>
      </c>
      <c r="D90" s="5">
        <v>188591</v>
      </c>
      <c r="E90" s="5">
        <v>1198554</v>
      </c>
    </row>
    <row r="91" spans="1:7" x14ac:dyDescent="0.35">
      <c r="A91" s="1" t="s">
        <v>29</v>
      </c>
      <c r="B91" s="5">
        <v>1705974</v>
      </c>
      <c r="C91" s="5">
        <v>2351414</v>
      </c>
      <c r="D91" s="5">
        <v>1295642</v>
      </c>
      <c r="E91" s="5">
        <v>5353030</v>
      </c>
    </row>
    <row r="92" spans="1:7" x14ac:dyDescent="0.35">
      <c r="A92" s="1"/>
      <c r="B92" s="5"/>
      <c r="C92" s="5"/>
      <c r="D92" s="5"/>
      <c r="E92" s="5"/>
    </row>
    <row r="93" spans="1:7" x14ac:dyDescent="0.35">
      <c r="B93"/>
      <c r="C93"/>
    </row>
    <row r="94" spans="1:7" x14ac:dyDescent="0.35">
      <c r="A94" s="6" t="s">
        <v>30</v>
      </c>
      <c r="B94" s="6" t="s">
        <v>31</v>
      </c>
      <c r="C94"/>
    </row>
    <row r="95" spans="1:7" x14ac:dyDescent="0.35">
      <c r="A95" s="10" t="s">
        <v>51</v>
      </c>
      <c r="B95" s="11" t="s">
        <v>15</v>
      </c>
      <c r="C95" s="11" t="s">
        <v>16</v>
      </c>
      <c r="D95" s="11" t="s">
        <v>19</v>
      </c>
      <c r="E95" s="11" t="s">
        <v>18</v>
      </c>
      <c r="F95" s="11" t="s">
        <v>17</v>
      </c>
      <c r="G95" s="11" t="s">
        <v>29</v>
      </c>
    </row>
    <row r="96" spans="1:7" x14ac:dyDescent="0.35">
      <c r="A96" s="11" t="s">
        <v>23</v>
      </c>
      <c r="B96" s="9">
        <v>80122</v>
      </c>
      <c r="C96" s="9">
        <v>85052</v>
      </c>
      <c r="D96" s="9">
        <v>112443</v>
      </c>
      <c r="E96" s="9">
        <v>140570</v>
      </c>
      <c r="F96" s="9">
        <v>76866</v>
      </c>
      <c r="G96" s="9">
        <v>495053</v>
      </c>
    </row>
    <row r="97" spans="1:7" x14ac:dyDescent="0.35">
      <c r="A97" s="11" t="s">
        <v>26</v>
      </c>
      <c r="B97" s="9">
        <v>26544</v>
      </c>
      <c r="C97" s="9">
        <v>248203</v>
      </c>
      <c r="D97" s="9">
        <v>140956</v>
      </c>
      <c r="E97" s="9">
        <v>93695</v>
      </c>
      <c r="F97" s="9">
        <v>60207</v>
      </c>
      <c r="G97" s="9">
        <v>569605</v>
      </c>
    </row>
    <row r="98" spans="1:7" x14ac:dyDescent="0.35">
      <c r="A98" s="11" t="s">
        <v>25</v>
      </c>
      <c r="B98" s="9">
        <v>87769</v>
      </c>
      <c r="C98" s="9">
        <v>71819</v>
      </c>
      <c r="D98" s="9">
        <v>94786</v>
      </c>
      <c r="E98" s="9">
        <v>140093</v>
      </c>
      <c r="F98" s="9">
        <v>137600</v>
      </c>
      <c r="G98" s="9">
        <v>532067</v>
      </c>
    </row>
    <row r="99" spans="1:7" x14ac:dyDescent="0.35">
      <c r="A99" s="11" t="s">
        <v>27</v>
      </c>
      <c r="B99" s="9">
        <v>205314</v>
      </c>
      <c r="C99" s="9">
        <v>45944</v>
      </c>
      <c r="D99" s="9">
        <v>91974</v>
      </c>
      <c r="E99" s="9">
        <v>127137</v>
      </c>
      <c r="F99" s="9">
        <v>109932</v>
      </c>
      <c r="G99" s="9">
        <v>580301</v>
      </c>
    </row>
    <row r="100" spans="1:7" x14ac:dyDescent="0.35">
      <c r="A100" s="11" t="s">
        <v>24</v>
      </c>
      <c r="B100" s="9">
        <v>188436</v>
      </c>
      <c r="C100" s="9">
        <v>118920</v>
      </c>
      <c r="D100" s="9">
        <v>83288</v>
      </c>
      <c r="E100" s="9">
        <v>146142</v>
      </c>
      <c r="F100" s="9">
        <v>58000</v>
      </c>
      <c r="G100" s="9">
        <v>594786</v>
      </c>
    </row>
    <row r="101" spans="1:7" x14ac:dyDescent="0.35">
      <c r="A101" s="11" t="s">
        <v>29</v>
      </c>
      <c r="B101" s="9">
        <v>588185</v>
      </c>
      <c r="C101" s="9">
        <v>569938</v>
      </c>
      <c r="D101" s="9">
        <v>523447</v>
      </c>
      <c r="E101" s="9">
        <v>647637</v>
      </c>
      <c r="F101" s="9">
        <v>442605</v>
      </c>
      <c r="G101" s="9">
        <v>2771812</v>
      </c>
    </row>
    <row r="102" spans="1:7" x14ac:dyDescent="0.35">
      <c r="B102"/>
      <c r="C102"/>
    </row>
    <row r="103" spans="1:7" x14ac:dyDescent="0.35">
      <c r="B103"/>
      <c r="C103"/>
    </row>
    <row r="104" spans="1:7" x14ac:dyDescent="0.35">
      <c r="B104"/>
      <c r="C104"/>
    </row>
    <row r="105" spans="1:7" x14ac:dyDescent="0.35">
      <c r="A105" s="8" t="s">
        <v>1</v>
      </c>
      <c r="B105" s="1" t="s">
        <v>49</v>
      </c>
      <c r="C105"/>
    </row>
    <row r="106" spans="1:7" x14ac:dyDescent="0.35">
      <c r="A106" s="1" t="s">
        <v>12</v>
      </c>
      <c r="B106" s="5">
        <v>81015800</v>
      </c>
      <c r="C106"/>
    </row>
    <row r="107" spans="1:7" x14ac:dyDescent="0.35">
      <c r="A107" s="1" t="s">
        <v>14</v>
      </c>
      <c r="B107" s="5">
        <v>112435700</v>
      </c>
      <c r="C107"/>
    </row>
    <row r="108" spans="1:7" x14ac:dyDescent="0.35">
      <c r="A108" s="1" t="s">
        <v>13</v>
      </c>
      <c r="B108" s="5">
        <v>83719700</v>
      </c>
      <c r="C108"/>
    </row>
    <row r="109" spans="1:7" x14ac:dyDescent="0.35">
      <c r="A109" s="1" t="s">
        <v>29</v>
      </c>
      <c r="B109" s="5">
        <v>277171200</v>
      </c>
      <c r="C109"/>
    </row>
    <row r="110" spans="1:7" x14ac:dyDescent="0.35">
      <c r="B110"/>
      <c r="C110"/>
    </row>
    <row r="111" spans="1:7" x14ac:dyDescent="0.35">
      <c r="B111"/>
      <c r="C111"/>
    </row>
    <row r="112" spans="1:7" x14ac:dyDescent="0.35">
      <c r="B112"/>
      <c r="C112"/>
    </row>
    <row r="113" spans="1:3" x14ac:dyDescent="0.35">
      <c r="A113" s="6" t="s">
        <v>28</v>
      </c>
      <c r="B113" s="11" t="s">
        <v>53</v>
      </c>
      <c r="C113"/>
    </row>
    <row r="114" spans="1:3" x14ac:dyDescent="0.35">
      <c r="A114" s="11" t="s">
        <v>12</v>
      </c>
      <c r="B114" s="9">
        <v>5207.3823529411766</v>
      </c>
      <c r="C114"/>
    </row>
    <row r="115" spans="1:3" x14ac:dyDescent="0.35">
      <c r="A115" s="11" t="s">
        <v>14</v>
      </c>
      <c r="B115" s="9">
        <v>5833.2820512820517</v>
      </c>
      <c r="C115"/>
    </row>
    <row r="116" spans="1:3" x14ac:dyDescent="0.35">
      <c r="A116" s="11" t="s">
        <v>13</v>
      </c>
      <c r="B116" s="9">
        <v>4939.4444444444443</v>
      </c>
      <c r="C116"/>
    </row>
    <row r="117" spans="1:3" x14ac:dyDescent="0.35">
      <c r="A117" s="11" t="s">
        <v>29</v>
      </c>
      <c r="B117" s="9">
        <v>5379.14</v>
      </c>
      <c r="C117"/>
    </row>
    <row r="118" spans="1:3" x14ac:dyDescent="0.35">
      <c r="B118"/>
      <c r="C118"/>
    </row>
    <row r="119" spans="1:3" x14ac:dyDescent="0.35">
      <c r="B119"/>
      <c r="C119"/>
    </row>
    <row r="120" spans="1:3" x14ac:dyDescent="0.35">
      <c r="B120"/>
      <c r="C120"/>
    </row>
    <row r="121" spans="1:3" x14ac:dyDescent="0.35">
      <c r="B121"/>
      <c r="C121"/>
    </row>
    <row r="122" spans="1:3" x14ac:dyDescent="0.35">
      <c r="B122"/>
      <c r="C122"/>
    </row>
    <row r="123" spans="1:3" x14ac:dyDescent="0.35">
      <c r="B123"/>
      <c r="C123"/>
    </row>
    <row r="124" spans="1:3" x14ac:dyDescent="0.35">
      <c r="B124"/>
      <c r="C124"/>
    </row>
    <row r="125" spans="1:3" x14ac:dyDescent="0.35">
      <c r="B125"/>
      <c r="C125"/>
    </row>
    <row r="126" spans="1:3" x14ac:dyDescent="0.35">
      <c r="B126"/>
      <c r="C126"/>
    </row>
    <row r="127" spans="1:3" x14ac:dyDescent="0.35">
      <c r="B127"/>
      <c r="C127"/>
    </row>
    <row r="128" spans="1:3" x14ac:dyDescent="0.35">
      <c r="B128"/>
      <c r="C128"/>
    </row>
    <row r="129" spans="2:3" x14ac:dyDescent="0.35">
      <c r="B129"/>
      <c r="C129"/>
    </row>
    <row r="130" spans="2:3" x14ac:dyDescent="0.35">
      <c r="B130"/>
      <c r="C130"/>
    </row>
    <row r="131" spans="2:3" x14ac:dyDescent="0.35">
      <c r="B131"/>
      <c r="C131"/>
    </row>
    <row r="132" spans="2:3" x14ac:dyDescent="0.35">
      <c r="B132"/>
      <c r="C132"/>
    </row>
    <row r="133" spans="2:3" x14ac:dyDescent="0.35">
      <c r="B133"/>
      <c r="C133"/>
    </row>
    <row r="134" spans="2:3" x14ac:dyDescent="0.35">
      <c r="B134"/>
      <c r="C134"/>
    </row>
    <row r="135" spans="2:3" x14ac:dyDescent="0.35">
      <c r="B135"/>
      <c r="C135"/>
    </row>
    <row r="136" spans="2:3" x14ac:dyDescent="0.35">
      <c r="B136"/>
      <c r="C136"/>
    </row>
    <row r="137" spans="2:3" x14ac:dyDescent="0.35">
      <c r="B137"/>
      <c r="C137"/>
    </row>
    <row r="138" spans="2:3" x14ac:dyDescent="0.35">
      <c r="B138"/>
      <c r="C138"/>
    </row>
    <row r="139" spans="2:3" x14ac:dyDescent="0.35">
      <c r="B139"/>
      <c r="C139"/>
    </row>
    <row r="140" spans="2:3" x14ac:dyDescent="0.35">
      <c r="B140"/>
      <c r="C140"/>
    </row>
    <row r="141" spans="2:3" x14ac:dyDescent="0.35">
      <c r="B141"/>
      <c r="C141"/>
    </row>
    <row r="142" spans="2:3" x14ac:dyDescent="0.35">
      <c r="B142"/>
      <c r="C142"/>
    </row>
    <row r="143" spans="2:3" x14ac:dyDescent="0.35">
      <c r="B143"/>
      <c r="C143"/>
    </row>
    <row r="144" spans="2:3" x14ac:dyDescent="0.35">
      <c r="B144"/>
      <c r="C144"/>
    </row>
    <row r="145" spans="2:3" x14ac:dyDescent="0.35">
      <c r="B145"/>
      <c r="C145"/>
    </row>
    <row r="146" spans="2:3" x14ac:dyDescent="0.35">
      <c r="B146"/>
      <c r="C146"/>
    </row>
    <row r="147" spans="2:3" x14ac:dyDescent="0.35">
      <c r="B147"/>
      <c r="C147"/>
    </row>
    <row r="148" spans="2:3" x14ac:dyDescent="0.35">
      <c r="B148"/>
      <c r="C148"/>
    </row>
    <row r="149" spans="2:3" x14ac:dyDescent="0.35">
      <c r="B149"/>
      <c r="C149"/>
    </row>
    <row r="150" spans="2:3" x14ac:dyDescent="0.35">
      <c r="B150"/>
      <c r="C150"/>
    </row>
    <row r="151" spans="2:3" x14ac:dyDescent="0.35">
      <c r="B151"/>
      <c r="C151"/>
    </row>
    <row r="152" spans="2:3" x14ac:dyDescent="0.35">
      <c r="B152"/>
      <c r="C152"/>
    </row>
    <row r="153" spans="2:3" x14ac:dyDescent="0.35">
      <c r="B153"/>
      <c r="C153"/>
    </row>
    <row r="154" spans="2:3" x14ac:dyDescent="0.35">
      <c r="B154"/>
      <c r="C154"/>
    </row>
    <row r="155" spans="2:3" x14ac:dyDescent="0.35">
      <c r="B155"/>
      <c r="C155"/>
    </row>
    <row r="156" spans="2:3" x14ac:dyDescent="0.35">
      <c r="B156"/>
      <c r="C156"/>
    </row>
    <row r="157" spans="2:3" x14ac:dyDescent="0.35">
      <c r="B157"/>
      <c r="C157"/>
    </row>
    <row r="158" spans="2:3" x14ac:dyDescent="0.35">
      <c r="B158"/>
      <c r="C158"/>
    </row>
    <row r="159" spans="2:3" x14ac:dyDescent="0.35">
      <c r="B159"/>
      <c r="C159"/>
    </row>
    <row r="160" spans="2:3" x14ac:dyDescent="0.35">
      <c r="B160"/>
      <c r="C160"/>
    </row>
    <row r="161" spans="2:3" x14ac:dyDescent="0.35">
      <c r="B161"/>
      <c r="C161"/>
    </row>
    <row r="162" spans="2:3" x14ac:dyDescent="0.35">
      <c r="B162"/>
      <c r="C162"/>
    </row>
    <row r="163" spans="2:3" x14ac:dyDescent="0.35">
      <c r="B163"/>
      <c r="C163"/>
    </row>
    <row r="164" spans="2:3" x14ac:dyDescent="0.35">
      <c r="B164"/>
      <c r="C164"/>
    </row>
    <row r="165" spans="2:3" x14ac:dyDescent="0.35">
      <c r="B165"/>
      <c r="C165"/>
    </row>
    <row r="166" spans="2:3" x14ac:dyDescent="0.35">
      <c r="B166"/>
      <c r="C166"/>
    </row>
    <row r="167" spans="2:3" x14ac:dyDescent="0.35">
      <c r="B167"/>
      <c r="C167"/>
    </row>
    <row r="168" spans="2:3" x14ac:dyDescent="0.35">
      <c r="B168"/>
      <c r="C168"/>
    </row>
    <row r="169" spans="2:3" x14ac:dyDescent="0.35">
      <c r="B169"/>
      <c r="C169"/>
    </row>
    <row r="170" spans="2:3" x14ac:dyDescent="0.35">
      <c r="B170"/>
      <c r="C170"/>
    </row>
    <row r="171" spans="2:3" x14ac:dyDescent="0.35">
      <c r="B171"/>
      <c r="C171"/>
    </row>
    <row r="172" spans="2:3" x14ac:dyDescent="0.35">
      <c r="B172"/>
      <c r="C172"/>
    </row>
    <row r="173" spans="2:3" x14ac:dyDescent="0.35">
      <c r="B173"/>
      <c r="C173"/>
    </row>
    <row r="174" spans="2:3" x14ac:dyDescent="0.35">
      <c r="B174"/>
      <c r="C174"/>
    </row>
    <row r="175" spans="2:3" x14ac:dyDescent="0.35">
      <c r="B175"/>
      <c r="C175"/>
    </row>
    <row r="176" spans="2:3" x14ac:dyDescent="0.35">
      <c r="B176"/>
      <c r="C176"/>
    </row>
    <row r="177" spans="2:3" x14ac:dyDescent="0.35">
      <c r="B177"/>
      <c r="C177"/>
    </row>
    <row r="178" spans="2:3" x14ac:dyDescent="0.35">
      <c r="B178"/>
      <c r="C178"/>
    </row>
    <row r="179" spans="2:3" x14ac:dyDescent="0.35">
      <c r="B179"/>
      <c r="C179"/>
    </row>
    <row r="180" spans="2:3" x14ac:dyDescent="0.35">
      <c r="B180"/>
      <c r="C180"/>
    </row>
    <row r="181" spans="2:3" x14ac:dyDescent="0.35">
      <c r="B181"/>
      <c r="C181"/>
    </row>
    <row r="182" spans="2:3" x14ac:dyDescent="0.35">
      <c r="B182"/>
      <c r="C182"/>
    </row>
    <row r="183" spans="2:3" x14ac:dyDescent="0.35">
      <c r="B183"/>
      <c r="C183"/>
    </row>
    <row r="184" spans="2:3" x14ac:dyDescent="0.35">
      <c r="B184"/>
      <c r="C184"/>
    </row>
    <row r="185" spans="2:3" x14ac:dyDescent="0.35">
      <c r="B185"/>
      <c r="C185"/>
    </row>
    <row r="186" spans="2:3" x14ac:dyDescent="0.35">
      <c r="B186"/>
      <c r="C186"/>
    </row>
    <row r="187" spans="2:3" x14ac:dyDescent="0.35">
      <c r="B187"/>
      <c r="C187"/>
    </row>
    <row r="188" spans="2:3" x14ac:dyDescent="0.35">
      <c r="B188"/>
      <c r="C188"/>
    </row>
    <row r="189" spans="2:3" x14ac:dyDescent="0.35">
      <c r="B189"/>
      <c r="C189"/>
    </row>
    <row r="190" spans="2:3" x14ac:dyDescent="0.35">
      <c r="B190"/>
      <c r="C190"/>
    </row>
    <row r="191" spans="2:3" x14ac:dyDescent="0.35">
      <c r="B191"/>
      <c r="C191"/>
    </row>
    <row r="192" spans="2:3" x14ac:dyDescent="0.35">
      <c r="B192"/>
      <c r="C192"/>
    </row>
    <row r="193" spans="2:3" x14ac:dyDescent="0.35">
      <c r="B193"/>
      <c r="C193"/>
    </row>
    <row r="194" spans="2:3" x14ac:dyDescent="0.35">
      <c r="B194"/>
      <c r="C194"/>
    </row>
    <row r="195" spans="2:3" x14ac:dyDescent="0.35">
      <c r="B195"/>
      <c r="C195"/>
    </row>
    <row r="196" spans="2:3" x14ac:dyDescent="0.35">
      <c r="B196"/>
      <c r="C196"/>
    </row>
    <row r="197" spans="2:3" x14ac:dyDescent="0.35">
      <c r="B197"/>
      <c r="C197"/>
    </row>
    <row r="198" spans="2:3" x14ac:dyDescent="0.35">
      <c r="B198"/>
      <c r="C198"/>
    </row>
    <row r="199" spans="2:3" x14ac:dyDescent="0.35">
      <c r="B199"/>
      <c r="C199"/>
    </row>
    <row r="200" spans="2:3" x14ac:dyDescent="0.35">
      <c r="B200"/>
      <c r="C200"/>
    </row>
    <row r="201" spans="2:3" x14ac:dyDescent="0.35">
      <c r="B201"/>
      <c r="C201"/>
    </row>
    <row r="202" spans="2:3" x14ac:dyDescent="0.35">
      <c r="B202"/>
      <c r="C202"/>
    </row>
    <row r="203" spans="2:3" x14ac:dyDescent="0.35">
      <c r="B203"/>
      <c r="C203"/>
    </row>
    <row r="204" spans="2:3" x14ac:dyDescent="0.35">
      <c r="B204"/>
      <c r="C204"/>
    </row>
    <row r="205" spans="2:3" x14ac:dyDescent="0.35">
      <c r="B205"/>
      <c r="C205"/>
    </row>
    <row r="206" spans="2:3" x14ac:dyDescent="0.35">
      <c r="B206"/>
      <c r="C206"/>
    </row>
    <row r="207" spans="2:3" x14ac:dyDescent="0.35">
      <c r="B207"/>
      <c r="C207"/>
    </row>
    <row r="208" spans="2:3" x14ac:dyDescent="0.35">
      <c r="B208"/>
      <c r="C208"/>
    </row>
    <row r="209" spans="2:3" x14ac:dyDescent="0.35">
      <c r="B209"/>
      <c r="C209"/>
    </row>
    <row r="210" spans="2:3" x14ac:dyDescent="0.35">
      <c r="B210"/>
      <c r="C210"/>
    </row>
    <row r="211" spans="2:3" x14ac:dyDescent="0.35">
      <c r="B211"/>
      <c r="C211"/>
    </row>
    <row r="212" spans="2:3" x14ac:dyDescent="0.35">
      <c r="B212"/>
      <c r="C212"/>
    </row>
    <row r="213" spans="2:3" x14ac:dyDescent="0.35">
      <c r="B213"/>
      <c r="C213"/>
    </row>
    <row r="214" spans="2:3" x14ac:dyDescent="0.35">
      <c r="B214"/>
      <c r="C214"/>
    </row>
    <row r="215" spans="2:3" x14ac:dyDescent="0.35">
      <c r="B215"/>
      <c r="C2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285F-88E5-496A-8C38-44BCF6B24F6E}">
  <dimension ref="A2:E95"/>
  <sheetViews>
    <sheetView tabSelected="1" workbookViewId="0">
      <selection activeCell="G10" sqref="G10"/>
    </sheetView>
  </sheetViews>
  <sheetFormatPr baseColWidth="10" defaultRowHeight="14.5" x14ac:dyDescent="0.35"/>
  <cols>
    <col min="1" max="1" width="39.54296875" customWidth="1"/>
    <col min="2" max="2" width="33.36328125" customWidth="1"/>
    <col min="3" max="3" width="9.26953125" bestFit="1" customWidth="1"/>
    <col min="4" max="4" width="8.90625" bestFit="1" customWidth="1"/>
    <col min="5" max="5" width="11.7265625" bestFit="1" customWidth="1"/>
    <col min="6" max="6" width="11.08984375" bestFit="1" customWidth="1"/>
    <col min="7" max="7" width="7.453125" bestFit="1" customWidth="1"/>
    <col min="8" max="8" width="11.08984375" bestFit="1" customWidth="1"/>
    <col min="9" max="9" width="14" bestFit="1" customWidth="1"/>
    <col min="10" max="10" width="8.7265625" bestFit="1" customWidth="1"/>
    <col min="11" max="11" width="7.453125" bestFit="1" customWidth="1"/>
    <col min="12" max="12" width="11.08984375" bestFit="1" customWidth="1"/>
    <col min="13" max="13" width="11.6328125" bestFit="1" customWidth="1"/>
    <col min="14" max="14" width="11.7265625" bestFit="1" customWidth="1"/>
  </cols>
  <sheetData>
    <row r="2" spans="1:5" x14ac:dyDescent="0.35">
      <c r="A2" s="12" t="s">
        <v>3</v>
      </c>
    </row>
    <row r="3" spans="1:5" x14ac:dyDescent="0.35">
      <c r="A3" s="6" t="s">
        <v>55</v>
      </c>
      <c r="B3" s="6" t="s">
        <v>31</v>
      </c>
    </row>
    <row r="4" spans="1:5" x14ac:dyDescent="0.35">
      <c r="A4" s="8" t="s">
        <v>50</v>
      </c>
      <c r="B4" s="1" t="s">
        <v>12</v>
      </c>
      <c r="C4" s="1" t="s">
        <v>14</v>
      </c>
      <c r="D4" s="1" t="s">
        <v>13</v>
      </c>
      <c r="E4" s="1" t="s">
        <v>29</v>
      </c>
    </row>
    <row r="5" spans="1:5" x14ac:dyDescent="0.35">
      <c r="A5" s="1" t="s">
        <v>32</v>
      </c>
      <c r="B5" s="5">
        <v>65092</v>
      </c>
      <c r="C5" s="5">
        <v>323568</v>
      </c>
      <c r="D5" s="5">
        <v>182425</v>
      </c>
      <c r="E5" s="5">
        <v>571085</v>
      </c>
    </row>
    <row r="6" spans="1:5" x14ac:dyDescent="0.35">
      <c r="A6" s="1" t="s">
        <v>33</v>
      </c>
      <c r="B6" s="5">
        <v>163698</v>
      </c>
      <c r="C6" s="5">
        <v>373171</v>
      </c>
      <c r="D6" s="5"/>
      <c r="E6" s="5">
        <v>536869</v>
      </c>
    </row>
    <row r="7" spans="1:5" x14ac:dyDescent="0.35">
      <c r="A7" s="1" t="s">
        <v>34</v>
      </c>
      <c r="B7" s="5">
        <v>183694</v>
      </c>
      <c r="C7" s="5">
        <v>77415</v>
      </c>
      <c r="D7" s="5"/>
      <c r="E7" s="5">
        <v>261109</v>
      </c>
    </row>
    <row r="8" spans="1:5" x14ac:dyDescent="0.35">
      <c r="A8" s="1" t="s">
        <v>35</v>
      </c>
      <c r="B8" s="5">
        <v>197184</v>
      </c>
      <c r="C8" s="5">
        <v>75250</v>
      </c>
      <c r="D8" s="5">
        <v>104234</v>
      </c>
      <c r="E8" s="5">
        <v>376668</v>
      </c>
    </row>
    <row r="9" spans="1:5" x14ac:dyDescent="0.35">
      <c r="A9" s="1" t="s">
        <v>36</v>
      </c>
      <c r="B9" s="5">
        <v>267407</v>
      </c>
      <c r="C9" s="5">
        <v>169009</v>
      </c>
      <c r="D9" s="5">
        <v>173309</v>
      </c>
      <c r="E9" s="5">
        <v>609725</v>
      </c>
    </row>
    <row r="10" spans="1:5" x14ac:dyDescent="0.35">
      <c r="A10" s="1" t="s">
        <v>37</v>
      </c>
      <c r="B10" s="5">
        <v>120796</v>
      </c>
      <c r="C10" s="5">
        <v>146941</v>
      </c>
      <c r="D10" s="5">
        <v>40920</v>
      </c>
      <c r="E10" s="5">
        <v>308657</v>
      </c>
    </row>
    <row r="11" spans="1:5" x14ac:dyDescent="0.35">
      <c r="A11" s="1" t="s">
        <v>38</v>
      </c>
      <c r="B11" s="5">
        <v>108117</v>
      </c>
      <c r="C11" s="5">
        <v>396094</v>
      </c>
      <c r="D11" s="5">
        <v>104241</v>
      </c>
      <c r="E11" s="5">
        <v>608452</v>
      </c>
    </row>
    <row r="12" spans="1:5" x14ac:dyDescent="0.35">
      <c r="A12" s="1" t="s">
        <v>39</v>
      </c>
      <c r="B12" s="5">
        <v>87633</v>
      </c>
      <c r="C12" s="5">
        <v>299499</v>
      </c>
      <c r="D12" s="5">
        <v>14729</v>
      </c>
      <c r="E12" s="5">
        <v>401861</v>
      </c>
    </row>
    <row r="13" spans="1:5" x14ac:dyDescent="0.35">
      <c r="A13" s="1" t="s">
        <v>40</v>
      </c>
      <c r="B13" s="5">
        <v>83570</v>
      </c>
      <c r="C13" s="5">
        <v>209486</v>
      </c>
      <c r="D13" s="5"/>
      <c r="E13" s="5">
        <v>293056</v>
      </c>
    </row>
    <row r="14" spans="1:5" x14ac:dyDescent="0.35">
      <c r="A14" s="1" t="s">
        <v>41</v>
      </c>
      <c r="B14" s="5">
        <v>37829</v>
      </c>
      <c r="C14" s="5">
        <v>171283</v>
      </c>
      <c r="D14" s="5">
        <v>344001</v>
      </c>
      <c r="E14" s="5">
        <v>553113</v>
      </c>
    </row>
    <row r="15" spans="1:5" x14ac:dyDescent="0.35">
      <c r="A15" s="1" t="s">
        <v>42</v>
      </c>
      <c r="B15" s="5">
        <v>147842</v>
      </c>
      <c r="C15" s="5"/>
      <c r="D15" s="5">
        <v>249483</v>
      </c>
      <c r="E15" s="5">
        <v>397325</v>
      </c>
    </row>
    <row r="16" spans="1:5" x14ac:dyDescent="0.35">
      <c r="A16" s="1" t="s">
        <v>43</v>
      </c>
      <c r="B16" s="5">
        <v>243112</v>
      </c>
      <c r="C16" s="5">
        <v>109698</v>
      </c>
      <c r="D16" s="5">
        <v>82300</v>
      </c>
      <c r="E16" s="5">
        <v>435110</v>
      </c>
    </row>
    <row r="17" spans="1:5" x14ac:dyDescent="0.35">
      <c r="A17" s="1" t="s">
        <v>29</v>
      </c>
      <c r="B17" s="5">
        <v>1705974</v>
      </c>
      <c r="C17" s="5">
        <v>2351414</v>
      </c>
      <c r="D17" s="5">
        <v>1295642</v>
      </c>
      <c r="E17" s="5">
        <v>5353030</v>
      </c>
    </row>
    <row r="19" spans="1:5" x14ac:dyDescent="0.35">
      <c r="A19" s="12" t="s">
        <v>3</v>
      </c>
    </row>
    <row r="20" spans="1:5" x14ac:dyDescent="0.35">
      <c r="A20" s="10" t="s">
        <v>54</v>
      </c>
      <c r="B20" s="10" t="s">
        <v>31</v>
      </c>
      <c r="C20" s="11"/>
      <c r="D20" s="11"/>
      <c r="E20" s="11"/>
    </row>
    <row r="21" spans="1:5" x14ac:dyDescent="0.35">
      <c r="A21" s="10" t="s">
        <v>50</v>
      </c>
      <c r="B21" s="11" t="s">
        <v>12</v>
      </c>
      <c r="C21" s="11" t="s">
        <v>14</v>
      </c>
      <c r="D21" s="11" t="s">
        <v>13</v>
      </c>
      <c r="E21" s="11" t="s">
        <v>29</v>
      </c>
    </row>
    <row r="22" spans="1:5" x14ac:dyDescent="0.35">
      <c r="A22" s="11" t="s">
        <v>32</v>
      </c>
      <c r="B22" s="9">
        <v>5592</v>
      </c>
      <c r="C22" s="9">
        <v>9135</v>
      </c>
      <c r="D22" s="9">
        <v>5799</v>
      </c>
      <c r="E22" s="9">
        <v>20526</v>
      </c>
    </row>
    <row r="23" spans="1:5" x14ac:dyDescent="0.35">
      <c r="A23" s="11" t="s">
        <v>33</v>
      </c>
      <c r="B23" s="9">
        <v>7082</v>
      </c>
      <c r="C23" s="9">
        <v>11590</v>
      </c>
      <c r="D23" s="9"/>
      <c r="E23" s="9">
        <v>18672</v>
      </c>
    </row>
    <row r="24" spans="1:5" x14ac:dyDescent="0.35">
      <c r="A24" s="11" t="s">
        <v>34</v>
      </c>
      <c r="B24" s="9">
        <v>13025</v>
      </c>
      <c r="C24" s="9">
        <v>6911</v>
      </c>
      <c r="D24" s="9"/>
      <c r="E24" s="9">
        <v>19936</v>
      </c>
    </row>
    <row r="25" spans="1:5" x14ac:dyDescent="0.35">
      <c r="A25" s="11" t="s">
        <v>35</v>
      </c>
      <c r="B25" s="9">
        <v>7991</v>
      </c>
      <c r="C25" s="9">
        <v>5999</v>
      </c>
      <c r="D25" s="9">
        <v>6667</v>
      </c>
      <c r="E25" s="9">
        <v>20657</v>
      </c>
    </row>
    <row r="26" spans="1:5" x14ac:dyDescent="0.35">
      <c r="A26" s="11" t="s">
        <v>36</v>
      </c>
      <c r="B26" s="9">
        <v>11533</v>
      </c>
      <c r="C26" s="9">
        <v>4163</v>
      </c>
      <c r="D26" s="9">
        <v>7943</v>
      </c>
      <c r="E26" s="9">
        <v>23639</v>
      </c>
    </row>
    <row r="27" spans="1:5" x14ac:dyDescent="0.35">
      <c r="A27" s="11" t="s">
        <v>37</v>
      </c>
      <c r="B27" s="9">
        <v>4490</v>
      </c>
      <c r="C27" s="9">
        <v>4260</v>
      </c>
      <c r="D27" s="9">
        <v>560</v>
      </c>
      <c r="E27" s="9">
        <v>9310</v>
      </c>
    </row>
    <row r="28" spans="1:5" x14ac:dyDescent="0.35">
      <c r="A28" s="11" t="s">
        <v>38</v>
      </c>
      <c r="B28" s="9">
        <v>9472</v>
      </c>
      <c r="C28" s="9">
        <v>14943</v>
      </c>
      <c r="D28" s="9">
        <v>6178</v>
      </c>
      <c r="E28" s="9">
        <v>30593</v>
      </c>
    </row>
    <row r="29" spans="1:5" x14ac:dyDescent="0.35">
      <c r="A29" s="11" t="s">
        <v>39</v>
      </c>
      <c r="B29" s="9">
        <v>3197</v>
      </c>
      <c r="C29" s="9">
        <v>12783</v>
      </c>
      <c r="D29" s="9">
        <v>4147</v>
      </c>
      <c r="E29" s="9">
        <v>20127</v>
      </c>
    </row>
    <row r="30" spans="1:5" x14ac:dyDescent="0.35">
      <c r="A30" s="11" t="s">
        <v>40</v>
      </c>
      <c r="B30" s="9">
        <v>4523</v>
      </c>
      <c r="C30" s="9">
        <v>12099</v>
      </c>
      <c r="D30" s="9"/>
      <c r="E30" s="9">
        <v>16622</v>
      </c>
    </row>
    <row r="31" spans="1:5" x14ac:dyDescent="0.35">
      <c r="A31" s="11" t="s">
        <v>41</v>
      </c>
      <c r="B31" s="9">
        <v>8709</v>
      </c>
      <c r="C31" s="9">
        <v>6459</v>
      </c>
      <c r="D31" s="9">
        <v>17404</v>
      </c>
      <c r="E31" s="9">
        <v>32572</v>
      </c>
    </row>
    <row r="32" spans="1:5" x14ac:dyDescent="0.35">
      <c r="A32" s="11" t="s">
        <v>42</v>
      </c>
      <c r="B32" s="9">
        <v>5307</v>
      </c>
      <c r="C32" s="9"/>
      <c r="D32" s="9">
        <v>12537</v>
      </c>
      <c r="E32" s="9">
        <v>17844</v>
      </c>
    </row>
    <row r="33" spans="1:5" x14ac:dyDescent="0.35">
      <c r="A33" s="11" t="s">
        <v>43</v>
      </c>
      <c r="B33" s="9">
        <v>5722</v>
      </c>
      <c r="C33" s="9">
        <v>3886</v>
      </c>
      <c r="D33" s="9">
        <v>6565</v>
      </c>
      <c r="E33" s="9">
        <v>16173</v>
      </c>
    </row>
    <row r="34" spans="1:5" x14ac:dyDescent="0.35">
      <c r="A34" s="11" t="s">
        <v>29</v>
      </c>
      <c r="B34" s="9">
        <v>86643</v>
      </c>
      <c r="C34" s="9">
        <v>92228</v>
      </c>
      <c r="D34" s="9">
        <v>67800</v>
      </c>
      <c r="E34" s="9">
        <v>246671</v>
      </c>
    </row>
    <row r="36" spans="1:5" x14ac:dyDescent="0.35">
      <c r="A36" s="12" t="s">
        <v>3</v>
      </c>
    </row>
    <row r="37" spans="1:5" x14ac:dyDescent="0.35">
      <c r="A37" s="10" t="s">
        <v>30</v>
      </c>
      <c r="B37" s="10" t="s">
        <v>31</v>
      </c>
      <c r="C37" s="11"/>
      <c r="D37" s="11"/>
      <c r="E37" s="11"/>
    </row>
    <row r="38" spans="1:5" x14ac:dyDescent="0.35">
      <c r="A38" s="10" t="s">
        <v>50</v>
      </c>
      <c r="B38" s="11" t="s">
        <v>12</v>
      </c>
      <c r="C38" s="11" t="s">
        <v>14</v>
      </c>
      <c r="D38" s="11" t="s">
        <v>13</v>
      </c>
      <c r="E38" s="11" t="s">
        <v>29</v>
      </c>
    </row>
    <row r="39" spans="1:5" x14ac:dyDescent="0.35">
      <c r="A39" s="11" t="s">
        <v>32</v>
      </c>
      <c r="B39" s="9">
        <v>11349</v>
      </c>
      <c r="C39" s="9">
        <v>108340</v>
      </c>
      <c r="D39" s="9">
        <v>69529</v>
      </c>
      <c r="E39" s="9">
        <v>189218</v>
      </c>
    </row>
    <row r="40" spans="1:5" x14ac:dyDescent="0.35">
      <c r="A40" s="11" t="s">
        <v>33</v>
      </c>
      <c r="B40" s="9">
        <v>149629</v>
      </c>
      <c r="C40" s="9">
        <v>182254</v>
      </c>
      <c r="D40" s="9"/>
      <c r="E40" s="9">
        <v>331883</v>
      </c>
    </row>
    <row r="41" spans="1:5" x14ac:dyDescent="0.35">
      <c r="A41" s="11" t="s">
        <v>34</v>
      </c>
      <c r="B41" s="9">
        <v>60279</v>
      </c>
      <c r="C41" s="9">
        <v>76087</v>
      </c>
      <c r="D41" s="9"/>
      <c r="E41" s="9">
        <v>136366</v>
      </c>
    </row>
    <row r="42" spans="1:5" x14ac:dyDescent="0.35">
      <c r="A42" s="11" t="s">
        <v>35</v>
      </c>
      <c r="B42" s="9">
        <v>56112</v>
      </c>
      <c r="C42" s="9">
        <v>72994</v>
      </c>
      <c r="D42" s="9">
        <v>70908</v>
      </c>
      <c r="E42" s="9">
        <v>200014</v>
      </c>
    </row>
    <row r="43" spans="1:5" x14ac:dyDescent="0.35">
      <c r="A43" s="11" t="s">
        <v>36</v>
      </c>
      <c r="B43" s="9">
        <v>111785</v>
      </c>
      <c r="C43" s="9">
        <v>38850</v>
      </c>
      <c r="D43" s="9">
        <v>135285</v>
      </c>
      <c r="E43" s="9">
        <v>285920</v>
      </c>
    </row>
    <row r="44" spans="1:5" x14ac:dyDescent="0.35">
      <c r="A44" s="11" t="s">
        <v>37</v>
      </c>
      <c r="B44" s="9">
        <v>31295</v>
      </c>
      <c r="C44" s="9">
        <v>34167</v>
      </c>
      <c r="D44" s="9">
        <v>27152</v>
      </c>
      <c r="E44" s="9">
        <v>92614</v>
      </c>
    </row>
    <row r="45" spans="1:5" x14ac:dyDescent="0.35">
      <c r="A45" s="11" t="s">
        <v>38</v>
      </c>
      <c r="B45" s="9">
        <v>67052</v>
      </c>
      <c r="C45" s="9">
        <v>170032</v>
      </c>
      <c r="D45" s="9">
        <v>63456</v>
      </c>
      <c r="E45" s="9">
        <v>300540</v>
      </c>
    </row>
    <row r="46" spans="1:5" x14ac:dyDescent="0.35">
      <c r="A46" s="11" t="s">
        <v>39</v>
      </c>
      <c r="B46" s="9">
        <v>75752</v>
      </c>
      <c r="C46" s="9">
        <v>168123</v>
      </c>
      <c r="D46" s="9">
        <v>32439</v>
      </c>
      <c r="E46" s="9">
        <v>276314</v>
      </c>
    </row>
    <row r="47" spans="1:5" x14ac:dyDescent="0.35">
      <c r="A47" s="11" t="s">
        <v>40</v>
      </c>
      <c r="B47" s="9">
        <v>33315</v>
      </c>
      <c r="C47" s="9">
        <v>109356</v>
      </c>
      <c r="D47" s="9"/>
      <c r="E47" s="9">
        <v>142671</v>
      </c>
    </row>
    <row r="48" spans="1:5" x14ac:dyDescent="0.35">
      <c r="A48" s="11" t="s">
        <v>41</v>
      </c>
      <c r="B48" s="9">
        <v>119658</v>
      </c>
      <c r="C48" s="9">
        <v>80964</v>
      </c>
      <c r="D48" s="9">
        <v>225787</v>
      </c>
      <c r="E48" s="9">
        <v>426409</v>
      </c>
    </row>
    <row r="49" spans="1:5" x14ac:dyDescent="0.35">
      <c r="A49" s="11" t="s">
        <v>42</v>
      </c>
      <c r="B49" s="9">
        <v>21210</v>
      </c>
      <c r="C49" s="9"/>
      <c r="D49" s="9">
        <v>179843</v>
      </c>
      <c r="E49" s="9">
        <v>201053</v>
      </c>
    </row>
    <row r="50" spans="1:5" x14ac:dyDescent="0.35">
      <c r="A50" s="11" t="s">
        <v>43</v>
      </c>
      <c r="B50" s="9">
        <v>72756</v>
      </c>
      <c r="C50" s="9">
        <v>83229</v>
      </c>
      <c r="D50" s="9">
        <v>32825</v>
      </c>
      <c r="E50" s="9">
        <v>188810</v>
      </c>
    </row>
    <row r="51" spans="1:5" x14ac:dyDescent="0.35">
      <c r="A51" s="11" t="s">
        <v>29</v>
      </c>
      <c r="B51" s="9">
        <v>810192</v>
      </c>
      <c r="C51" s="9">
        <v>1124396</v>
      </c>
      <c r="D51" s="9">
        <v>837224</v>
      </c>
      <c r="E51" s="9">
        <v>2771812</v>
      </c>
    </row>
    <row r="54" spans="1:5" x14ac:dyDescent="0.35">
      <c r="A54" s="10" t="s">
        <v>28</v>
      </c>
      <c r="B54" s="11" t="s">
        <v>56</v>
      </c>
    </row>
    <row r="55" spans="1:5" x14ac:dyDescent="0.35">
      <c r="A55" s="11" t="s">
        <v>12</v>
      </c>
      <c r="B55" s="9">
        <v>260.05</v>
      </c>
    </row>
    <row r="56" spans="1:5" x14ac:dyDescent="0.35">
      <c r="A56" s="11" t="s">
        <v>14</v>
      </c>
      <c r="B56" s="9">
        <v>304.61</v>
      </c>
    </row>
    <row r="57" spans="1:5" x14ac:dyDescent="0.35">
      <c r="A57" s="11" t="s">
        <v>13</v>
      </c>
      <c r="B57" s="9">
        <v>205.16000000000005</v>
      </c>
    </row>
    <row r="58" spans="1:5" x14ac:dyDescent="0.35">
      <c r="A58" s="11" t="s">
        <v>29</v>
      </c>
      <c r="B58" s="9">
        <v>769.82000000000016</v>
      </c>
    </row>
    <row r="61" spans="1:5" x14ac:dyDescent="0.35">
      <c r="A61" s="8" t="s">
        <v>54</v>
      </c>
      <c r="B61" s="8" t="s">
        <v>31</v>
      </c>
      <c r="C61" s="1"/>
      <c r="D61" s="1"/>
      <c r="E61" s="1"/>
    </row>
    <row r="62" spans="1:5" x14ac:dyDescent="0.35">
      <c r="A62" s="8" t="s">
        <v>57</v>
      </c>
      <c r="B62" s="1" t="s">
        <v>12</v>
      </c>
      <c r="C62" s="1" t="s">
        <v>14</v>
      </c>
      <c r="D62" s="1" t="s">
        <v>13</v>
      </c>
      <c r="E62" s="1" t="s">
        <v>29</v>
      </c>
    </row>
    <row r="63" spans="1:5" x14ac:dyDescent="0.35">
      <c r="A63" s="1" t="s">
        <v>15</v>
      </c>
      <c r="B63" s="5">
        <v>20431</v>
      </c>
      <c r="C63" s="5">
        <v>22846</v>
      </c>
      <c r="D63" s="5">
        <v>17913</v>
      </c>
      <c r="E63" s="5">
        <v>61190</v>
      </c>
    </row>
    <row r="64" spans="1:5" x14ac:dyDescent="0.35">
      <c r="A64" s="1" t="s">
        <v>16</v>
      </c>
      <c r="B64" s="5">
        <v>23378</v>
      </c>
      <c r="C64" s="5">
        <v>6576</v>
      </c>
      <c r="D64" s="5">
        <v>26911</v>
      </c>
      <c r="E64" s="5">
        <v>56865</v>
      </c>
    </row>
    <row r="65" spans="1:5" x14ac:dyDescent="0.35">
      <c r="A65" s="1" t="s">
        <v>19</v>
      </c>
      <c r="B65" s="5">
        <v>9249</v>
      </c>
      <c r="C65" s="5">
        <v>25268</v>
      </c>
      <c r="D65" s="5">
        <v>4907</v>
      </c>
      <c r="E65" s="5">
        <v>39424</v>
      </c>
    </row>
    <row r="66" spans="1:5" x14ac:dyDescent="0.35">
      <c r="A66" s="1" t="s">
        <v>18</v>
      </c>
      <c r="B66" s="5">
        <v>20371</v>
      </c>
      <c r="C66" s="5">
        <v>18519</v>
      </c>
      <c r="D66" s="5">
        <v>9324</v>
      </c>
      <c r="E66" s="5">
        <v>48214</v>
      </c>
    </row>
    <row r="67" spans="1:5" x14ac:dyDescent="0.35">
      <c r="A67" s="1" t="s">
        <v>17</v>
      </c>
      <c r="B67" s="5">
        <v>13214</v>
      </c>
      <c r="C67" s="5">
        <v>19019</v>
      </c>
      <c r="D67" s="5">
        <v>8745</v>
      </c>
      <c r="E67" s="5">
        <v>40978</v>
      </c>
    </row>
    <row r="68" spans="1:5" x14ac:dyDescent="0.35">
      <c r="A68" s="1" t="s">
        <v>29</v>
      </c>
      <c r="B68" s="5">
        <v>86643</v>
      </c>
      <c r="C68" s="5">
        <v>92228</v>
      </c>
      <c r="D68" s="5">
        <v>67800</v>
      </c>
      <c r="E68" s="5">
        <v>246671</v>
      </c>
    </row>
    <row r="71" spans="1:5" x14ac:dyDescent="0.35">
      <c r="A71" s="8" t="s">
        <v>54</v>
      </c>
      <c r="B71" s="8" t="s">
        <v>31</v>
      </c>
    </row>
    <row r="72" spans="1:5" x14ac:dyDescent="0.35">
      <c r="A72" s="8" t="s">
        <v>51</v>
      </c>
      <c r="B72" s="1" t="s">
        <v>12</v>
      </c>
      <c r="C72" s="1" t="s">
        <v>14</v>
      </c>
      <c r="D72" s="1" t="s">
        <v>13</v>
      </c>
      <c r="E72" s="1" t="s">
        <v>29</v>
      </c>
    </row>
    <row r="73" spans="1:5" x14ac:dyDescent="0.35">
      <c r="A73" s="1" t="s">
        <v>23</v>
      </c>
      <c r="B73" s="5">
        <v>26030</v>
      </c>
      <c r="C73" s="5">
        <v>16920</v>
      </c>
      <c r="D73" s="5">
        <v>14073</v>
      </c>
      <c r="E73" s="5">
        <v>57023</v>
      </c>
    </row>
    <row r="74" spans="1:5" x14ac:dyDescent="0.35">
      <c r="A74" s="1" t="s">
        <v>26</v>
      </c>
      <c r="B74" s="5">
        <v>4920</v>
      </c>
      <c r="C74" s="5">
        <v>25779</v>
      </c>
      <c r="D74" s="5">
        <v>17570</v>
      </c>
      <c r="E74" s="5">
        <v>48269</v>
      </c>
    </row>
    <row r="75" spans="1:5" x14ac:dyDescent="0.35">
      <c r="A75" s="1" t="s">
        <v>25</v>
      </c>
      <c r="B75" s="5">
        <v>18027</v>
      </c>
      <c r="C75" s="5">
        <v>10119</v>
      </c>
      <c r="D75" s="5">
        <v>8214</v>
      </c>
      <c r="E75" s="5">
        <v>36360</v>
      </c>
    </row>
    <row r="76" spans="1:5" x14ac:dyDescent="0.35">
      <c r="A76" s="1" t="s">
        <v>27</v>
      </c>
      <c r="B76" s="5">
        <v>8828</v>
      </c>
      <c r="C76" s="5">
        <v>23331</v>
      </c>
      <c r="D76" s="5">
        <v>15037</v>
      </c>
      <c r="E76" s="5">
        <v>47196</v>
      </c>
    </row>
    <row r="77" spans="1:5" x14ac:dyDescent="0.35">
      <c r="A77" s="1" t="s">
        <v>24</v>
      </c>
      <c r="B77" s="5">
        <v>28838</v>
      </c>
      <c r="C77" s="5">
        <v>16079</v>
      </c>
      <c r="D77" s="5">
        <v>12906</v>
      </c>
      <c r="E77" s="5">
        <v>57823</v>
      </c>
    </row>
    <row r="78" spans="1:5" x14ac:dyDescent="0.35">
      <c r="A78" s="1" t="s">
        <v>29</v>
      </c>
      <c r="B78" s="5">
        <v>86643</v>
      </c>
      <c r="C78" s="5">
        <v>92228</v>
      </c>
      <c r="D78" s="5">
        <v>67800</v>
      </c>
      <c r="E78" s="5">
        <v>246671</v>
      </c>
    </row>
    <row r="82" spans="1:5" x14ac:dyDescent="0.35">
      <c r="A82" s="10" t="s">
        <v>54</v>
      </c>
      <c r="B82" s="10" t="s">
        <v>31</v>
      </c>
      <c r="C82" s="11"/>
      <c r="D82" s="11"/>
      <c r="E82" s="11"/>
    </row>
    <row r="83" spans="1:5" x14ac:dyDescent="0.35">
      <c r="A83" s="10" t="s">
        <v>58</v>
      </c>
      <c r="B83" s="11" t="s">
        <v>21</v>
      </c>
      <c r="C83" s="11" t="s">
        <v>22</v>
      </c>
      <c r="D83" s="11" t="s">
        <v>20</v>
      </c>
      <c r="E83" s="11" t="s">
        <v>29</v>
      </c>
    </row>
    <row r="84" spans="1:5" x14ac:dyDescent="0.35">
      <c r="A84" s="11" t="s">
        <v>12</v>
      </c>
      <c r="B84" s="9">
        <v>31654</v>
      </c>
      <c r="C84" s="9">
        <v>20406</v>
      </c>
      <c r="D84" s="9">
        <v>34583</v>
      </c>
      <c r="E84" s="9">
        <v>86643</v>
      </c>
    </row>
    <row r="85" spans="1:5" x14ac:dyDescent="0.35">
      <c r="A85" s="11" t="s">
        <v>14</v>
      </c>
      <c r="B85" s="9">
        <v>45682</v>
      </c>
      <c r="C85" s="9">
        <v>19597</v>
      </c>
      <c r="D85" s="9">
        <v>26949</v>
      </c>
      <c r="E85" s="9">
        <v>92228</v>
      </c>
    </row>
    <row r="86" spans="1:5" x14ac:dyDescent="0.35">
      <c r="A86" s="11" t="s">
        <v>13</v>
      </c>
      <c r="B86" s="9">
        <v>30532</v>
      </c>
      <c r="C86" s="9">
        <v>20318</v>
      </c>
      <c r="D86" s="9">
        <v>16950</v>
      </c>
      <c r="E86" s="9">
        <v>67800</v>
      </c>
    </row>
    <row r="87" spans="1:5" x14ac:dyDescent="0.35">
      <c r="A87" s="11" t="s">
        <v>29</v>
      </c>
      <c r="B87" s="9">
        <v>107868</v>
      </c>
      <c r="C87" s="9">
        <v>60321</v>
      </c>
      <c r="D87" s="9">
        <v>78482</v>
      </c>
      <c r="E87" s="9">
        <v>246671</v>
      </c>
    </row>
    <row r="88" spans="1:5" x14ac:dyDescent="0.35">
      <c r="A88" s="11"/>
      <c r="B88" s="11"/>
      <c r="C88" s="11"/>
      <c r="D88" s="11"/>
      <c r="E88" s="11"/>
    </row>
    <row r="89" spans="1:5" x14ac:dyDescent="0.35">
      <c r="A89" s="11"/>
      <c r="B89" s="11"/>
      <c r="C89" s="11"/>
      <c r="D89" s="11"/>
      <c r="E89" s="11"/>
    </row>
    <row r="90" spans="1:5" x14ac:dyDescent="0.35">
      <c r="A90" s="10" t="s">
        <v>55</v>
      </c>
      <c r="B90" s="10" t="s">
        <v>31</v>
      </c>
      <c r="C90" s="11"/>
      <c r="D90" s="11"/>
      <c r="E90" s="11"/>
    </row>
    <row r="91" spans="1:5" x14ac:dyDescent="0.35">
      <c r="A91" s="10" t="s">
        <v>58</v>
      </c>
      <c r="B91" s="11" t="s">
        <v>12</v>
      </c>
      <c r="C91" s="11" t="s">
        <v>14</v>
      </c>
      <c r="D91" s="11" t="s">
        <v>13</v>
      </c>
      <c r="E91" s="11" t="s">
        <v>29</v>
      </c>
    </row>
    <row r="92" spans="1:5" x14ac:dyDescent="0.35">
      <c r="A92" s="11" t="s">
        <v>21</v>
      </c>
      <c r="B92" s="9">
        <v>768293</v>
      </c>
      <c r="C92" s="9">
        <v>1142994</v>
      </c>
      <c r="D92" s="9">
        <v>598127</v>
      </c>
      <c r="E92" s="9">
        <v>2509414</v>
      </c>
    </row>
    <row r="93" spans="1:5" x14ac:dyDescent="0.35">
      <c r="A93" s="11" t="s">
        <v>22</v>
      </c>
      <c r="B93" s="9">
        <v>248769</v>
      </c>
      <c r="C93" s="9">
        <v>539881</v>
      </c>
      <c r="D93" s="9">
        <v>340333</v>
      </c>
      <c r="E93" s="9">
        <v>1128983</v>
      </c>
    </row>
    <row r="94" spans="1:5" x14ac:dyDescent="0.35">
      <c r="A94" s="11" t="s">
        <v>20</v>
      </c>
      <c r="B94" s="9">
        <v>688912</v>
      </c>
      <c r="C94" s="9">
        <v>668539</v>
      </c>
      <c r="D94" s="9">
        <v>357182</v>
      </c>
      <c r="E94" s="9">
        <v>1714633</v>
      </c>
    </row>
    <row r="95" spans="1:5" x14ac:dyDescent="0.35">
      <c r="A95" s="11" t="s">
        <v>29</v>
      </c>
      <c r="B95" s="9">
        <v>1705974</v>
      </c>
      <c r="C95" s="9">
        <v>2351414</v>
      </c>
      <c r="D95" s="9">
        <v>1295642</v>
      </c>
      <c r="E95" s="9">
        <v>5353030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3AB5-E104-4F47-80C3-E385457E6346}">
  <dimension ref="A1:S55"/>
  <sheetViews>
    <sheetView showGridLines="0" topLeftCell="A233" workbookViewId="0">
      <selection activeCell="D97" sqref="D97"/>
    </sheetView>
  </sheetViews>
  <sheetFormatPr baseColWidth="10" defaultRowHeight="14.5" x14ac:dyDescent="0.35"/>
  <cols>
    <col min="7" max="7" width="10.90625" customWidth="1"/>
  </cols>
  <sheetData>
    <row r="1" spans="1:19" x14ac:dyDescent="0.3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51.5" x14ac:dyDescent="1.2">
      <c r="A3" s="13"/>
      <c r="B3" s="13"/>
      <c r="C3" s="13"/>
      <c r="D3" s="13"/>
      <c r="E3" s="14"/>
      <c r="F3" s="15" t="s">
        <v>59</v>
      </c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3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13" spans="1:19" x14ac:dyDescent="0.35">
      <c r="B13" s="19"/>
      <c r="C13" s="19"/>
      <c r="D13" s="19"/>
      <c r="E13" s="19"/>
      <c r="F13" s="19"/>
      <c r="G13" s="19"/>
    </row>
    <row r="14" spans="1:19" x14ac:dyDescent="0.35">
      <c r="B14" s="19"/>
      <c r="C14" s="19"/>
      <c r="D14" s="19"/>
      <c r="E14" s="19"/>
      <c r="F14" s="19"/>
      <c r="G14" s="19"/>
    </row>
    <row r="33" spans="2:7" x14ac:dyDescent="0.35">
      <c r="B33" s="20"/>
      <c r="C33" s="20"/>
      <c r="D33" s="20"/>
      <c r="E33" s="20"/>
      <c r="F33" s="20"/>
      <c r="G33" s="20"/>
    </row>
    <row r="34" spans="2:7" x14ac:dyDescent="0.35">
      <c r="B34" s="20"/>
      <c r="C34" s="20"/>
      <c r="D34" s="20"/>
      <c r="E34" s="20"/>
      <c r="F34" s="20"/>
      <c r="G34" s="20"/>
    </row>
    <row r="54" spans="2:7" ht="14.5" customHeight="1" x14ac:dyDescent="0.35">
      <c r="B54" s="20"/>
      <c r="C54" s="20"/>
      <c r="D54" s="20"/>
      <c r="E54" s="20"/>
      <c r="F54" s="20"/>
      <c r="G54" s="20"/>
    </row>
    <row r="55" spans="2:7" ht="14.5" customHeight="1" x14ac:dyDescent="0.35">
      <c r="B55" s="20"/>
      <c r="C55" s="20"/>
      <c r="D55" s="20"/>
      <c r="E55" s="20"/>
      <c r="F55" s="20"/>
      <c r="G55" s="20"/>
    </row>
  </sheetData>
  <mergeCells count="3">
    <mergeCell ref="B13:G14"/>
    <mergeCell ref="B33:G34"/>
    <mergeCell ref="B54:G55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F49F-4871-432D-88EB-F5C569D146F9}">
  <dimension ref="A1"/>
  <sheetViews>
    <sheetView showGridLines="0" workbookViewId="0">
      <selection activeCell="K69" sqref="K69"/>
    </sheetView>
  </sheetViews>
  <sheetFormatPr baseColWidth="10" defaultRowHeight="14.5" x14ac:dyDescent="0.3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Données</vt:lpstr>
      <vt:lpstr>Feuil1</vt:lpstr>
      <vt:lpstr>Feuil2</vt:lpstr>
      <vt:lpstr>Tableau de bord F1</vt:lpstr>
      <vt:lpstr>Tableau de bord 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Rawan Alahmad</cp:lastModifiedBy>
  <dcterms:created xsi:type="dcterms:W3CDTF">2023-12-30T23:38:54Z</dcterms:created>
  <dcterms:modified xsi:type="dcterms:W3CDTF">2024-04-06T03:55:41Z</dcterms:modified>
</cp:coreProperties>
</file>