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c290707746958cf/Documents/Rawphiat_Portfolio_Project/European Pharmacy Sales and Profitability Report/"/>
    </mc:Choice>
  </mc:AlternateContent>
  <xr:revisionPtr revIDLastSave="3607" documentId="8_{9B4E28D9-6C79-4CEB-B6F8-CD7F17D59E17}" xr6:coauthVersionLast="47" xr6:coauthVersionMax="47" xr10:uidLastSave="{0DABA98C-AD95-4EB5-8934-1F92003B3D4C}"/>
  <bookViews>
    <workbookView xWindow="-108" yWindow="-108" windowWidth="23256" windowHeight="12456" activeTab="5" xr2:uid="{C60E9891-2A45-4305-A97B-45D30E007D22}"/>
  </bookViews>
  <sheets>
    <sheet name="Calculation 1" sheetId="2" r:id="rId1"/>
    <sheet name="Calculation2" sheetId="3" r:id="rId2"/>
    <sheet name="Calculation3" sheetId="4" r:id="rId3"/>
    <sheet name="Page 1" sheetId="5" r:id="rId4"/>
    <sheet name="Page 2" sheetId="6" r:id="rId5"/>
    <sheet name="Page 3" sheetId="7" r:id="rId6"/>
  </sheets>
  <definedNames>
    <definedName name="_xlchart.v1.0" hidden="1">'Calculation 1'!$O$19:$O$26</definedName>
    <definedName name="_xlchart.v1.1" hidden="1">'Calculation 1'!$P$18</definedName>
    <definedName name="_xlchart.v1.2" hidden="1">'Calculation 1'!$P$19:$P$26</definedName>
    <definedName name="_xlchart.v5.3" hidden="1">Calculation2!$E$14</definedName>
    <definedName name="_xlchart.v5.4" hidden="1">Calculation2!$E$15:$E$22</definedName>
    <definedName name="_xlchart.v5.5" hidden="1">Calculation2!$F$14</definedName>
    <definedName name="_xlchart.v5.6" hidden="1">Calculation2!$F$15:$F$22</definedName>
    <definedName name="Avg.ProRevenue">Calculation3!$C$4</definedName>
    <definedName name="Avg.Revenue">Calculation2!$B$4</definedName>
    <definedName name="Avg.RevenuePM">Calculation2!$B$7</definedName>
    <definedName name="Avg.Trans">Calculation2!$C$4</definedName>
    <definedName name="Avg.Transaction">Calculation2!$C$4</definedName>
    <definedName name="Avg.TransPM">Calculation2!$C$7</definedName>
    <definedName name="Cost">'Calculation 1'!$C$4</definedName>
    <definedName name="CostPm">'Calculation 1'!$C$11</definedName>
    <definedName name="Margin">'Calculation 1'!$E$4</definedName>
    <definedName name="MarginPercPM">'Calculation 1'!$F$11</definedName>
    <definedName name="MarginPerPM">'Calculation 1'!#REF!</definedName>
    <definedName name="MarginPM">'Calculation 1'!$E$11</definedName>
    <definedName name="NonPromoMarginPercent">Calculation3!$F$4</definedName>
    <definedName name="PercentMargin">'Calculation 1'!$F$4</definedName>
    <definedName name="PercentMarginPM">'Calculation 1'!#REF!</definedName>
    <definedName name="PromoMargin">Calculation3!$E$4</definedName>
    <definedName name="PromoMarginPercent">Calculation3!$E$4</definedName>
    <definedName name="PromoRevenueUplift">Calculation3!$D$4</definedName>
    <definedName name="Revenue">'Calculation 1'!$B$4</definedName>
    <definedName name="RevenuePM">'Calculation 1'!$B$11</definedName>
    <definedName name="Slicer_Category">#N/A</definedName>
    <definedName name="Slicer_IsGeneric">#N/A</definedName>
    <definedName name="Slicer_Pharm_Hierarchy">#N/A</definedName>
    <definedName name="Slicer_PharmacyType">#N/A</definedName>
    <definedName name="Slicer_PromoFlag">#N/A</definedName>
    <definedName name="Slicer_Quarter">#N/A</definedName>
    <definedName name="Slicer_StoreSizeBand">#N/A</definedName>
    <definedName name="Slicer_Year">#N/A</definedName>
    <definedName name="SoldCount">Calculation3!$B$4</definedName>
    <definedName name="TopPharm">Calculation2!$D$4</definedName>
    <definedName name="TopPharmPM">Calculation2!$D$7</definedName>
    <definedName name="TopRegion">Calculation2!$E$4</definedName>
    <definedName name="TopRegionPM">Calculation2!$E$7</definedName>
    <definedName name="UnitsPM">'Calculation 1'!$D$11</definedName>
    <definedName name="UnitsSold">'Calculation 1'!$D$4</definedName>
    <definedName name="UnitsSoldPM">'Calculation 1'!#REF!</definedName>
  </definedNames>
  <calcPr calcId="191029"/>
  <pivotCaches>
    <pivotCache cacheId="44" r:id="rId7"/>
    <pivotCache cacheId="45" r:id="rId8"/>
    <pivotCache cacheId="46" r:id="rId9"/>
    <pivotCache cacheId="47" r:id="rId10"/>
    <pivotCache cacheId="48" r:id="rId11"/>
    <pivotCache cacheId="49" r:id="rId12"/>
    <pivotCache cacheId="50" r:id="rId13"/>
    <pivotCache cacheId="51" r:id="rId14"/>
    <pivotCache cacheId="52" r:id="rId15"/>
    <pivotCache cacheId="53" r:id="rId16"/>
    <pivotCache cacheId="54" r:id="rId17"/>
    <pivotCache cacheId="55" r:id="rId18"/>
    <pivotCache cacheId="56" r:id="rId19"/>
    <pivotCache cacheId="57" r:id="rId20"/>
    <pivotCache cacheId="58" r:id="rId21"/>
    <pivotCache cacheId="59" r:id="rId22"/>
    <pivotCache cacheId="60" r:id="rId23"/>
    <pivotCache cacheId="61" r:id="rId24"/>
    <pivotCache cacheId="62" r:id="rId25"/>
    <pivotCache cacheId="63" r:id="rId26"/>
    <pivotCache cacheId="64" r:id="rId27"/>
    <pivotCache cacheId="65" r:id="rId28"/>
    <pivotCache cacheId="66" r:id="rId29"/>
  </pivotCaches>
  <extLst>
    <ext xmlns:x14="http://schemas.microsoft.com/office/spreadsheetml/2009/9/main" uri="{876F7934-8845-4945-9796-88D515C7AA90}">
      <x14:pivotCaches>
        <pivotCache cacheId="67" r:id="rId30"/>
        <pivotCache cacheId="68" r:id="rId31"/>
        <pivotCache cacheId="69" r:id="rId32"/>
        <pivotCache cacheId="70"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_807340f7-fbde-49e9-9e0c-28cc8dc04cb9" name="FactSales" connection="Query - FactSales"/>
          <x15:modelTable id="DimPharmacy_da61d9bb-0b4e-473a-8655-f57ea5ac979f" name="DimPharmacy" connection="Query - DimPharmacy"/>
          <x15:modelTable id="DimProduct_fcd00d06-087f-48a4-8a0b-00d61ca36fa9" name="DimProduct" connection="Query - DimProduct"/>
          <x15:modelTable id="DimDate_c62e8c11-5dcd-4512-9eaf-ffe60a6cdcc2" name="DimDate" connection="Query - DimDate"/>
        </x15:modelTables>
        <x15:modelRelationships>
          <x15:modelRelationship fromTable="FactSales" fromColumn="ProductID" toTable="DimProduct" toColumn="ProductID"/>
          <x15:modelRelationship fromTable="FactSales" fromColumn="PharmacyID" toTable="DimPharmacy" toColumn="PharmacyID"/>
          <x15:modelRelationship fromTable="FactSales" fromColumn="DateKey" toTable="DimDate" toColumn="Date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8" i="2" l="1" a="1"/>
  <c r="O18" i="2" s="1"/>
  <c r="E14" i="3" a="1"/>
  <c r="E14"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273248-BB28-49E5-8CE0-8FB254888502}" name="Query - DimDate" description="Connection to the 'DimDate' query in the workbook." type="100" refreshedVersion="8" minRefreshableVersion="5">
    <extLst>
      <ext xmlns:x15="http://schemas.microsoft.com/office/spreadsheetml/2010/11/main" uri="{DE250136-89BD-433C-8126-D09CA5730AF9}">
        <x15:connection id="1580f289-e8e4-4b02-98db-41a3e78f050b"/>
      </ext>
    </extLst>
  </connection>
  <connection id="2" xr16:uid="{3333B35D-9CEB-43BC-9AB4-E91B7A05AC2A}" name="Query - DimPharmacy" description="Connection to the 'DimPharmacy' query in the workbook." type="100" refreshedVersion="8" minRefreshableVersion="5">
    <extLst>
      <ext xmlns:x15="http://schemas.microsoft.com/office/spreadsheetml/2010/11/main" uri="{DE250136-89BD-433C-8126-D09CA5730AF9}">
        <x15:connection id="cafc0f2c-004d-411d-91ee-7e0ffa97c640"/>
      </ext>
    </extLst>
  </connection>
  <connection id="3" xr16:uid="{25255EB4-C778-46AB-A7A9-372D69FA5D7D}" name="Query - DimProduct" description="Connection to the 'DimProduct' query in the workbook." type="100" refreshedVersion="8" minRefreshableVersion="5">
    <extLst>
      <ext xmlns:x15="http://schemas.microsoft.com/office/spreadsheetml/2010/11/main" uri="{DE250136-89BD-433C-8126-D09CA5730AF9}">
        <x15:connection id="1214f16f-2a5f-4fe5-8058-bfa2ff2792fa"/>
      </ext>
    </extLst>
  </connection>
  <connection id="4" xr16:uid="{12F69472-9C2A-48CD-B98F-E5C87095736A}" name="Query - FactSales" description="Connection to the 'FactSales' query in the workbook." type="100" refreshedVersion="8" minRefreshableVersion="5">
    <extLst>
      <ext xmlns:x15="http://schemas.microsoft.com/office/spreadsheetml/2010/11/main" uri="{DE250136-89BD-433C-8126-D09CA5730AF9}">
        <x15:connection id="6122cb65-b2fa-47ca-8d80-b71b4234db2a"/>
      </ext>
    </extLst>
  </connection>
  <connection id="5" xr16:uid="{262DC0CA-54DD-49AF-826A-8092031176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<sst xmlns="http://schemas.openxmlformats.org/spreadsheetml/2006/main" count="180" uniqueCount="113">
  <si>
    <t>Revenue MoM%</t>
  </si>
  <si>
    <t>Total Revenue</t>
  </si>
  <si>
    <t>Total Cost</t>
  </si>
  <si>
    <t>Total Units Sold</t>
  </si>
  <si>
    <t>Total Margin</t>
  </si>
  <si>
    <t>Margin %</t>
  </si>
  <si>
    <t>Units MoM%</t>
  </si>
  <si>
    <t>Margin MoM%</t>
  </si>
  <si>
    <t>Cost MoM%</t>
  </si>
  <si>
    <t>Margin % MoM</t>
  </si>
  <si>
    <t>Revenue PM</t>
  </si>
  <si>
    <t>Units PM</t>
  </si>
  <si>
    <t>Cost PM</t>
  </si>
  <si>
    <t>Margin PM</t>
  </si>
  <si>
    <t>Margin % PM</t>
  </si>
  <si>
    <t>Row Labels</t>
  </si>
  <si>
    <t>May</t>
  </si>
  <si>
    <t>Revenue and Margin Monthly Trend</t>
  </si>
  <si>
    <t>Month</t>
  </si>
  <si>
    <t>Units Sold by Month</t>
  </si>
  <si>
    <t>Austria</t>
  </si>
  <si>
    <t>Belgium</t>
  </si>
  <si>
    <t>France</t>
  </si>
  <si>
    <t>Germany</t>
  </si>
  <si>
    <t>Italy</t>
  </si>
  <si>
    <t>Netherlands</t>
  </si>
  <si>
    <t>Poland</t>
  </si>
  <si>
    <t>Spain</t>
  </si>
  <si>
    <t>Styria</t>
  </si>
  <si>
    <t>Wallonia</t>
  </si>
  <si>
    <t>PH0095</t>
  </si>
  <si>
    <t>No</t>
  </si>
  <si>
    <t>PH0078</t>
  </si>
  <si>
    <t>PH0023</t>
  </si>
  <si>
    <t>PH0058</t>
  </si>
  <si>
    <t>PH0010</t>
  </si>
  <si>
    <t>Country</t>
  </si>
  <si>
    <t>Jan</t>
  </si>
  <si>
    <t>Feb</t>
  </si>
  <si>
    <t>Mar</t>
  </si>
  <si>
    <t>Apr</t>
  </si>
  <si>
    <t>Jun</t>
  </si>
  <si>
    <t>Jul</t>
  </si>
  <si>
    <t>Aug</t>
  </si>
  <si>
    <t>Sep</t>
  </si>
  <si>
    <t>Oct</t>
  </si>
  <si>
    <t>Nov</t>
  </si>
  <si>
    <t>Dec</t>
  </si>
  <si>
    <t>Revenue Percentage</t>
  </si>
  <si>
    <t>Region</t>
  </si>
  <si>
    <t>Avg Revenue per Pharmacy in Region</t>
  </si>
  <si>
    <t>Top Pharmacy Revenue</t>
  </si>
  <si>
    <t>Avg Revenue per Pharmacy PM</t>
  </si>
  <si>
    <t>Top Pharmacy Revenue PM</t>
  </si>
  <si>
    <t>Avg Transactions per Pharmacy PM</t>
  </si>
  <si>
    <t>Avg Transactions per Pharmacy</t>
  </si>
  <si>
    <t>Top Region Revenue</t>
  </si>
  <si>
    <t>Top Region Revenue PM</t>
  </si>
  <si>
    <t>Avg Revenue per Pharmacy MoM</t>
  </si>
  <si>
    <t>Avg Transactions per Pharmacy MoM %</t>
  </si>
  <si>
    <t>Top Pharmacy Revenue MoM%</t>
  </si>
  <si>
    <t>Top Region Revenue MoM %</t>
  </si>
  <si>
    <t>Hamburg</t>
  </si>
  <si>
    <t>Utrecht</t>
  </si>
  <si>
    <t>Bavaria</t>
  </si>
  <si>
    <t>Emilia-Romagna</t>
  </si>
  <si>
    <t>Gelderland</t>
  </si>
  <si>
    <t>Lombardy</t>
  </si>
  <si>
    <t>Masovian</t>
  </si>
  <si>
    <t>North Holland</t>
  </si>
  <si>
    <t>Rural</t>
  </si>
  <si>
    <t>Suburban</t>
  </si>
  <si>
    <t>Urban</t>
  </si>
  <si>
    <t>Pharmacy vs Region Avg %</t>
  </si>
  <si>
    <t>Pharmacy Rank in Region</t>
  </si>
  <si>
    <t>Pharmacy Type</t>
  </si>
  <si>
    <t xml:space="preserve"> Pharmacy ID</t>
  </si>
  <si>
    <t>Products Sold Count</t>
  </si>
  <si>
    <t>Avg Product Revenue</t>
  </si>
  <si>
    <t>Promo Revenue Uplift %</t>
  </si>
  <si>
    <t>Promo Margin %</t>
  </si>
  <si>
    <t>Non-Promo Margin %</t>
  </si>
  <si>
    <t>EuroRelief</t>
  </si>
  <si>
    <t>Medica</t>
  </si>
  <si>
    <t>PainLess</t>
  </si>
  <si>
    <t>SmileBright</t>
  </si>
  <si>
    <t>VitaCare</t>
  </si>
  <si>
    <t>Medical Devices</t>
  </si>
  <si>
    <t>OTC</t>
  </si>
  <si>
    <t>Personal Care</t>
  </si>
  <si>
    <t>Prescription</t>
  </si>
  <si>
    <t>Wellness</t>
  </si>
  <si>
    <t>Yes</t>
  </si>
  <si>
    <t>Brand</t>
  </si>
  <si>
    <t>Category</t>
  </si>
  <si>
    <t>Promo Flag</t>
  </si>
  <si>
    <t xml:space="preserve">Pharmacy vs Avg. Region percentage </t>
  </si>
  <si>
    <t>Revenue, Margin and Unit Sold by Pharmacy Type</t>
  </si>
  <si>
    <t>Total Revenue by Country</t>
  </si>
  <si>
    <t>Top 5 Countries Revenue</t>
  </si>
  <si>
    <t>Top 5 Countries Margin</t>
  </si>
  <si>
    <t>Revenue percentage by Country</t>
  </si>
  <si>
    <t>Total Revenue by Category</t>
  </si>
  <si>
    <t>Total Margin by Category</t>
  </si>
  <si>
    <t>Total Revenue by Promotion</t>
  </si>
  <si>
    <t>Total Margin by Promotion</t>
  </si>
  <si>
    <t>MediTech</t>
  </si>
  <si>
    <t>OrthoSupport</t>
  </si>
  <si>
    <t>ThermoSense</t>
  </si>
  <si>
    <t>HomeCheck</t>
  </si>
  <si>
    <t>GlucoMeterX</t>
  </si>
  <si>
    <t>Top 5 Units sold and Margin by Brand</t>
  </si>
  <si>
    <t>Bottom 5 Units sold and Margin by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</si>
</sst>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t;=1000000]\€0.00,,\ &quot;M&quot;;[&gt;=1000]\€0.00,\ &quot;K&quot;;\ \€0.00"/>
    <numFmt numFmtId="165" formatCode="[&gt;=1000000]0.00,,\ &quot;M&quot;;[&gt;=1000]0.00,\ &quot;K&quot;;\ 0.00"/>
    <numFmt numFmtId="166" formatCode="[Green]\▲0.00%;[Red]\ \▼0.00%"/>
    <numFmt numFmtId="167" formatCode="[Blue]\▲0.00%;[Red]\ \▼0.00%"/>
    <numFmt numFmtId="168" formatCode="[&gt;=1000000]0,,\ &quot;M&quot;;[&gt;=1000]0,\ &quot;K&quot;;\ 0"/>
  </numFmts>
  <fonts count="4" x14ac:knownFonts="1">
    <font>
      <sz val="11"/>
      <color theme="1"/>
      <name val="Aptos Narrow"/>
      <family val="2"/>
      <scheme val="minor"/>
    </font>
    <font>
      <sz val="12"/>
      <color theme="1"/>
      <name val="Aptos Narrow"/>
      <family val="2"/>
      <scheme val="minor"/>
    </font>
    <font>
      <sz val="10"/>
      <color theme="1"/>
      <name val="Aptos Narrow"/>
      <family val="2"/>
      <scheme val="minor"/>
    </font>
    <font>
      <b/>
      <sz val="11"/>
      <color rgb="FF2C5EAD"/>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9" fontId="0" fillId="0" borderId="0" xfId="0" applyNumberFormat="1"/>
    <xf numFmtId="10" fontId="0" fillId="0" borderId="0" xfId="0" applyNumberFormat="1"/>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0" fillId="2" borderId="0" xfId="0" applyFill="1"/>
    <xf numFmtId="166" fontId="1" fillId="0" borderId="0" xfId="0" applyNumberFormat="1" applyFont="1" applyAlignment="1">
      <alignment horizontal="center" vertical="center"/>
    </xf>
    <xf numFmtId="167" fontId="2" fillId="0" borderId="0" xfId="0" applyNumberFormat="1" applyFont="1" applyAlignment="1">
      <alignment horizontal="center" vertical="center"/>
    </xf>
    <xf numFmtId="167" fontId="0" fillId="0" borderId="0" xfId="0" applyNumberFormat="1"/>
    <xf numFmtId="168" fontId="0" fillId="0" borderId="0" xfId="0" applyNumberFormat="1"/>
    <xf numFmtId="0" fontId="3" fillId="0" borderId="0" xfId="0" applyFont="1" applyAlignment="1">
      <alignment horizontal="left" vertical="center"/>
    </xf>
    <xf numFmtId="0" fontId="0" fillId="0" borderId="0" xfId="0" applyAlignment="1">
      <alignment horizontal="center"/>
    </xf>
    <xf numFmtId="0" fontId="0" fillId="0" borderId="0" xfId="0"/>
  </cellXfs>
  <cellStyles count="1">
    <cellStyle name="Normal" xfId="0" builtinId="0"/>
  </cellStyles>
  <dxfs count="56">
    <dxf>
      <numFmt numFmtId="164" formatCode="[&gt;=1000000]\€0.00,,\ &quot;M&quot;;[&gt;=1000]\€0.00,\ &quot;K&quot;;\ \€0.00"/>
    </dxf>
    <dxf>
      <numFmt numFmtId="165" formatCode="[&gt;=1000000]0.00,,\ &quot;M&quot;;[&gt;=1000]0.00,\ &quot;K&quot;;\ 0.00"/>
    </dxf>
    <dxf>
      <numFmt numFmtId="164" formatCode="[&gt;=1000000]\€0.00,,\ &quot;M&quot;;[&gt;=1000]\€0.00,\ &quot;K&quot;;\ \€0.00"/>
    </dxf>
    <dxf>
      <numFmt numFmtId="164" formatCode="[&gt;=1000000]\€0.00,,\ &quot;M&quot;;[&gt;=1000]\€0.00,\ &quot;K&quot;;\ \€0.00"/>
    </dxf>
    <dxf>
      <numFmt numFmtId="14" formatCode="0.00%"/>
    </dxf>
    <dxf>
      <numFmt numFmtId="14" formatCode="0.00%"/>
    </dxf>
    <dxf>
      <numFmt numFmtId="164" formatCode="[&gt;=1000000]\€0.00,,\ &quot;M&quot;;[&gt;=1000]\€0.00,\ &quot;K&quot;;\ \€0.00"/>
    </dxf>
    <dxf>
      <numFmt numFmtId="165"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8" formatCode="[&gt;=1000000]0,,\ &quot;M&quot;;[&gt;=1000]0,\ &quot;K&quot;;\ 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border>
        <left/>
        <right/>
        <top/>
        <bottom/>
      </border>
    </dxf>
    <dxf>
      <border>
        <left/>
        <right/>
        <top/>
        <bottom/>
      </border>
    </dxf>
    <dxf>
      <border>
        <left/>
        <right/>
        <top/>
        <bottom/>
      </border>
    </dxf>
    <dxf>
      <numFmt numFmtId="167" formatCode="[Blue]\▲0.00%;[Red]\ \▼0.00%"/>
    </dxf>
    <dxf>
      <numFmt numFmtId="14" formatCode="0.00%"/>
    </dxf>
    <dxf>
      <numFmt numFmtId="14" formatCode="0.00%"/>
    </dxf>
    <dxf>
      <numFmt numFmtId="168" formatCode="[&gt;=1000000]0,,\ &quot;M&quot;;[&gt;=1000]0,\ &quot;K&quot;;\ 0"/>
    </dxf>
    <dxf>
      <numFmt numFmtId="164" formatCode="[&gt;=1000000]\€0.00,,\ &quot;M&quot;;[&gt;=1000]\€0.00,\ &quot;K&quot;;\ \€0.00"/>
    </dxf>
    <dxf>
      <numFmt numFmtId="165" formatCode="[&gt;=1000000]0.00,,\ &quot;M&quot;;[&gt;=1000]0.00,\ &quot;K&quot;;\ 0.00"/>
    </dxf>
    <dxf>
      <numFmt numFmtId="164" formatCode="[&gt;=1000000]\€0.00,,\ &quot;M&quot;;[&gt;=1000]\€0.00,\ &quot;K&quot;;\ \€0.00"/>
    </dxf>
    <dxf>
      <numFmt numFmtId="164" formatCode="[&gt;=1000000]\€0.00,,\ &quot;M&quot;;[&gt;=1000]\€0.00,\ &quot;K&quot;;\ \€0.00"/>
    </dxf>
    <dxf>
      <numFmt numFmtId="13" formatCode="0%"/>
    </dxf>
    <dxf>
      <numFmt numFmtId="14" formatCode="0.00%"/>
    </dxf>
    <dxf>
      <numFmt numFmtId="165" formatCode="[&gt;=1000000]0.00,,\ &quot;M&quot;;[&gt;=1000]0.00,\ &quot;K&quot;;\ 0.00"/>
    </dxf>
    <dxf>
      <numFmt numFmtId="14" formatCode="0.00%"/>
    </dxf>
    <dxf>
      <numFmt numFmtId="164" formatCode="[&gt;=1000000]\€0.00,,\ &quot;M&quot;;[&gt;=1000]\€0.00,\ &quot;K&quot;;\ \€0.00"/>
    </dxf>
    <dxf>
      <numFmt numFmtId="165" formatCode="[&gt;=1000000]0.00,,\ &quot;M&quot;;[&gt;=1000]0.00,\ &quot;K&quot;;\ 0.00"/>
    </dxf>
    <dxf>
      <numFmt numFmtId="164" formatCode="[&gt;=1000000]\€0.00,,\ &quot;M&quot;;[&gt;=1000]\€0.00,\ &quot;K&quot;;\ \€0.00"/>
    </dxf>
    <dxf>
      <border>
        <left/>
        <right/>
        <top/>
      </border>
    </dxf>
    <dxf>
      <border>
        <left/>
        <right/>
        <top/>
      </border>
    </dxf>
    <dxf>
      <border>
        <left/>
        <right/>
        <top/>
      </border>
    </dxf>
    <dxf>
      <numFmt numFmtId="167" formatCode="[Blue]\▲0.00%;[Red]\ \▼0.00%"/>
    </dxf>
    <dxf>
      <font>
        <sz val="10"/>
      </font>
    </dxf>
    <dxf>
      <border>
        <left/>
        <right/>
        <top/>
        <bottom/>
      </border>
    </dxf>
    <dxf>
      <alignment horizontal="center"/>
    </dxf>
    <dxf>
      <alignment vertical="center"/>
    </dxf>
    <dxf>
      <font>
        <sz val="12"/>
      </font>
    </dxf>
    <dxf>
      <numFmt numFmtId="166" formatCode="[Green]\▲0.00%;[Red]\ \▼0.00%"/>
    </dxf>
    <dxf>
      <numFmt numFmtId="164" formatCode="[&gt;=1000000]\€0.00,,\ &quot;M&quot;;[&gt;=1000]\€0.00,\ &quot;K&quot;;\ \€0.00"/>
    </dxf>
    <dxf>
      <numFmt numFmtId="14" formatCode="0.00%"/>
    </dxf>
    <dxf>
      <numFmt numFmtId="165"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s>
  <tableStyles count="0" defaultTableStyle="TableStyleMedium2" defaultPivotStyle="PivotStyleLight16"/>
  <colors>
    <mruColors>
      <color rgb="FF2C5EAD"/>
      <color rgb="FF3FABEC"/>
      <color rgb="FFEEF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theme" Target="theme/theme1.xml"/><Relationship Id="rId47" Type="http://schemas.openxmlformats.org/officeDocument/2006/relationships/powerPivotData" Target="model/item.data"/><Relationship Id="rId63" Type="http://schemas.openxmlformats.org/officeDocument/2006/relationships/customXml" Target="../customXml/item14.xml"/><Relationship Id="rId68" Type="http://schemas.openxmlformats.org/officeDocument/2006/relationships/customXml" Target="../customXml/item19.xml"/><Relationship Id="rId84" Type="http://schemas.openxmlformats.org/officeDocument/2006/relationships/customXml" Target="../customXml/item35.xml"/><Relationship Id="rId89" Type="http://schemas.openxmlformats.org/officeDocument/2006/relationships/customXml" Target="../customXml/item40.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microsoft.com/office/2007/relationships/slicerCache" Target="slicerCaches/slicerCache4.xml"/><Relationship Id="rId53" Type="http://schemas.openxmlformats.org/officeDocument/2006/relationships/customXml" Target="../customXml/item4.xml"/><Relationship Id="rId58" Type="http://schemas.openxmlformats.org/officeDocument/2006/relationships/customXml" Target="../customXml/item9.xml"/><Relationship Id="rId74" Type="http://schemas.openxmlformats.org/officeDocument/2006/relationships/customXml" Target="../customXml/item25.xml"/><Relationship Id="rId79" Type="http://schemas.openxmlformats.org/officeDocument/2006/relationships/customXml" Target="../customXml/item30.xml"/><Relationship Id="rId102" Type="http://schemas.openxmlformats.org/officeDocument/2006/relationships/customXml" Target="../customXml/item53.xml"/><Relationship Id="rId5" Type="http://schemas.openxmlformats.org/officeDocument/2006/relationships/worksheet" Target="worksheets/sheet5.xml"/><Relationship Id="rId90" Type="http://schemas.openxmlformats.org/officeDocument/2006/relationships/customXml" Target="../customXml/item41.xml"/><Relationship Id="rId95" Type="http://schemas.openxmlformats.org/officeDocument/2006/relationships/customXml" Target="../customXml/item46.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openxmlformats.org/officeDocument/2006/relationships/connections" Target="connections.xml"/><Relationship Id="rId48" Type="http://schemas.microsoft.com/office/2017/10/relationships/person" Target="persons/person.xml"/><Relationship Id="rId64" Type="http://schemas.openxmlformats.org/officeDocument/2006/relationships/customXml" Target="../customXml/item15.xml"/><Relationship Id="rId69" Type="http://schemas.openxmlformats.org/officeDocument/2006/relationships/customXml" Target="../customXml/item20.xml"/><Relationship Id="rId80" Type="http://schemas.openxmlformats.org/officeDocument/2006/relationships/customXml" Target="../customXml/item31.xml"/><Relationship Id="rId85" Type="http://schemas.openxmlformats.org/officeDocument/2006/relationships/customXml" Target="../customXml/item36.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33" Type="http://schemas.openxmlformats.org/officeDocument/2006/relationships/pivotCacheDefinition" Target="pivotCache/pivotCacheDefinition27.xml"/><Relationship Id="rId38" Type="http://schemas.microsoft.com/office/2007/relationships/slicerCache" Target="slicerCaches/slicerCache5.xml"/><Relationship Id="rId59" Type="http://schemas.openxmlformats.org/officeDocument/2006/relationships/customXml" Target="../customXml/item10.xml"/><Relationship Id="rId103" Type="http://schemas.openxmlformats.org/officeDocument/2006/relationships/customXml" Target="../customXml/item54.xml"/><Relationship Id="rId20" Type="http://schemas.openxmlformats.org/officeDocument/2006/relationships/pivotCacheDefinition" Target="pivotCache/pivotCacheDefinition14.xml"/><Relationship Id="rId41" Type="http://schemas.microsoft.com/office/2007/relationships/slicerCache" Target="slicerCaches/slicerCache8.xml"/><Relationship Id="rId54" Type="http://schemas.openxmlformats.org/officeDocument/2006/relationships/customXml" Target="../customXml/item5.xml"/><Relationship Id="rId62" Type="http://schemas.openxmlformats.org/officeDocument/2006/relationships/customXml" Target="../customXml/item13.xml"/><Relationship Id="rId70" Type="http://schemas.openxmlformats.org/officeDocument/2006/relationships/customXml" Target="../customXml/item21.xml"/><Relationship Id="rId75" Type="http://schemas.openxmlformats.org/officeDocument/2006/relationships/customXml" Target="../customXml/item26.xml"/><Relationship Id="rId83" Type="http://schemas.openxmlformats.org/officeDocument/2006/relationships/customXml" Target="../customXml/item34.xml"/><Relationship Id="rId88" Type="http://schemas.openxmlformats.org/officeDocument/2006/relationships/customXml" Target="../customXml/item39.xml"/><Relationship Id="rId91" Type="http://schemas.openxmlformats.org/officeDocument/2006/relationships/customXml" Target="../customXml/item42.xml"/><Relationship Id="rId96"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microsoft.com/office/2007/relationships/slicerCache" Target="slicerCaches/slicerCache3.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styles" Target="styles.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73" Type="http://schemas.openxmlformats.org/officeDocument/2006/relationships/customXml" Target="../customXml/item24.xml"/><Relationship Id="rId78" Type="http://schemas.openxmlformats.org/officeDocument/2006/relationships/customXml" Target="../customXml/item29.xml"/><Relationship Id="rId81" Type="http://schemas.openxmlformats.org/officeDocument/2006/relationships/customXml" Target="../customXml/item32.xml"/><Relationship Id="rId86" Type="http://schemas.openxmlformats.org/officeDocument/2006/relationships/customXml" Target="../customXml/item37.xml"/><Relationship Id="rId94" Type="http://schemas.openxmlformats.org/officeDocument/2006/relationships/customXml" Target="../customXml/item45.xml"/><Relationship Id="rId99" Type="http://schemas.openxmlformats.org/officeDocument/2006/relationships/customXml" Target="../customXml/item50.xml"/><Relationship Id="rId101" Type="http://schemas.openxmlformats.org/officeDocument/2006/relationships/customXml" Target="../customXml/item5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microsoft.com/office/2007/relationships/slicerCache" Target="slicerCaches/slicerCache6.xml"/><Relationship Id="rId34" Type="http://schemas.microsoft.com/office/2007/relationships/slicerCache" Target="slicerCaches/slicerCache1.xml"/><Relationship Id="rId50" Type="http://schemas.openxmlformats.org/officeDocument/2006/relationships/customXml" Target="../customXml/item1.xml"/><Relationship Id="rId55" Type="http://schemas.openxmlformats.org/officeDocument/2006/relationships/customXml" Target="../customXml/item6.xml"/><Relationship Id="rId76" Type="http://schemas.openxmlformats.org/officeDocument/2006/relationships/customXml" Target="../customXml/item27.xml"/><Relationship Id="rId97" Type="http://schemas.openxmlformats.org/officeDocument/2006/relationships/customXml" Target="../customXml/item48.xml"/><Relationship Id="rId104" Type="http://schemas.openxmlformats.org/officeDocument/2006/relationships/customXml" Target="../customXml/item55.xml"/><Relationship Id="rId7" Type="http://schemas.openxmlformats.org/officeDocument/2006/relationships/pivotCacheDefinition" Target="pivotCache/pivotCacheDefinition1.xml"/><Relationship Id="rId71" Type="http://schemas.openxmlformats.org/officeDocument/2006/relationships/customXml" Target="../customXml/item22.xml"/><Relationship Id="rId92" Type="http://schemas.openxmlformats.org/officeDocument/2006/relationships/customXml" Target="../customXml/item43.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microsoft.com/office/2007/relationships/slicerCache" Target="slicerCaches/slicerCache7.xml"/><Relationship Id="rId45" Type="http://schemas.openxmlformats.org/officeDocument/2006/relationships/sharedStrings" Target="sharedStrings.xml"/><Relationship Id="rId66" Type="http://schemas.openxmlformats.org/officeDocument/2006/relationships/customXml" Target="../customXml/item17.xml"/><Relationship Id="rId87" Type="http://schemas.openxmlformats.org/officeDocument/2006/relationships/customXml" Target="../customXml/item38.xml"/><Relationship Id="rId61" Type="http://schemas.openxmlformats.org/officeDocument/2006/relationships/customXml" Target="../customXml/item12.xml"/><Relationship Id="rId82" Type="http://schemas.openxmlformats.org/officeDocument/2006/relationships/customXml" Target="../customXml/item33.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microsoft.com/office/2007/relationships/slicerCache" Target="slicerCaches/slicerCache2.xml"/><Relationship Id="rId56" Type="http://schemas.openxmlformats.org/officeDocument/2006/relationships/customXml" Target="../customXml/item7.xml"/><Relationship Id="rId77" Type="http://schemas.openxmlformats.org/officeDocument/2006/relationships/customXml" Target="../customXml/item28.xml"/><Relationship Id="rId100" Type="http://schemas.openxmlformats.org/officeDocument/2006/relationships/customXml" Target="../customXml/item51.xml"/><Relationship Id="rId105" Type="http://schemas.openxmlformats.org/officeDocument/2006/relationships/customXml" Target="../customXml/item56.xml"/><Relationship Id="rId8" Type="http://schemas.openxmlformats.org/officeDocument/2006/relationships/pivotCacheDefinition" Target="pivotCache/pivotCacheDefinition2.xml"/><Relationship Id="rId51" Type="http://schemas.openxmlformats.org/officeDocument/2006/relationships/customXml" Target="../customXml/item2.xml"/><Relationship Id="rId72" Type="http://schemas.openxmlformats.org/officeDocument/2006/relationships/customXml" Target="../customXml/item23.xml"/><Relationship Id="rId93" Type="http://schemas.openxmlformats.org/officeDocument/2006/relationships/customXml" Target="../customXml/item44.xml"/><Relationship Id="rId98" Type="http://schemas.openxmlformats.org/officeDocument/2006/relationships/customXml" Target="../customXml/item49.xml"/><Relationship Id="rId3" Type="http://schemas.openxmlformats.org/officeDocument/2006/relationships/worksheet" Target="worksheets/sheet3.xml"/><Relationship Id="rId25" Type="http://schemas.openxmlformats.org/officeDocument/2006/relationships/pivotCacheDefinition" Target="pivotCache/pivotCacheDefinition19.xml"/><Relationship Id="rId46" Type="http://schemas.openxmlformats.org/officeDocument/2006/relationships/sheetMetadata" Target="metadata.xml"/><Relationship Id="rId67"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 1!Sales Volume Trend</c:name>
    <c:fmtId val="6"/>
  </c:pivotSource>
  <c:chart>
    <c:autoTitleDeleted val="1"/>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69444811513737E-2"/>
          <c:y val="3.2805415838351441E-2"/>
          <c:w val="0.97986111037697254"/>
          <c:h val="0.84183449951850942"/>
        </c:manualLayout>
      </c:layout>
      <c:barChart>
        <c:barDir val="col"/>
        <c:grouping val="clustered"/>
        <c:varyColors val="0"/>
        <c:ser>
          <c:idx val="0"/>
          <c:order val="0"/>
          <c:tx>
            <c:strRef>
              <c:f>'Calculation 1'!$G$18</c:f>
              <c:strCache>
                <c:ptCount val="1"/>
                <c:pt idx="0">
                  <c:v>Total</c:v>
                </c:pt>
              </c:strCache>
            </c:strRef>
          </c:tx>
          <c:spPr>
            <a:solidFill>
              <a:srgbClr val="2C5EAD"/>
            </a:solidFill>
            <a:ln>
              <a:noFill/>
            </a:ln>
            <a:effectLst/>
          </c:spPr>
          <c:invertIfNegative val="0"/>
          <c:cat>
            <c:strRef>
              <c:f>'Calculation 1'!$F$19:$F$30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1'!$G$19:$G$30</c:f>
              <c:numCache>
                <c:formatCode>[&gt;=1000000]0.00,,\ "M";[&gt;=1000]0.00,\ "K";\ 0.00</c:formatCode>
                <c:ptCount val="12"/>
                <c:pt idx="0">
                  <c:v>37713</c:v>
                </c:pt>
                <c:pt idx="1">
                  <c:v>35621</c:v>
                </c:pt>
                <c:pt idx="2">
                  <c:v>36744</c:v>
                </c:pt>
                <c:pt idx="3">
                  <c:v>34327</c:v>
                </c:pt>
                <c:pt idx="4">
                  <c:v>37614</c:v>
                </c:pt>
                <c:pt idx="5">
                  <c:v>36808</c:v>
                </c:pt>
                <c:pt idx="6">
                  <c:v>39045</c:v>
                </c:pt>
                <c:pt idx="7">
                  <c:v>38122</c:v>
                </c:pt>
                <c:pt idx="8">
                  <c:v>36562</c:v>
                </c:pt>
                <c:pt idx="9">
                  <c:v>37811</c:v>
                </c:pt>
                <c:pt idx="10">
                  <c:v>36105</c:v>
                </c:pt>
                <c:pt idx="11">
                  <c:v>39321</c:v>
                </c:pt>
              </c:numCache>
            </c:numRef>
          </c:val>
          <c:extLst>
            <c:ext xmlns:c16="http://schemas.microsoft.com/office/drawing/2014/chart" uri="{C3380CC4-5D6E-409C-BE32-E72D297353CC}">
              <c16:uniqueId val="{00000000-A545-4792-84D4-14CB8DF7C0D2}"/>
            </c:ext>
          </c:extLst>
        </c:ser>
        <c:dLbls>
          <c:showLegendKey val="0"/>
          <c:showVal val="0"/>
          <c:showCatName val="0"/>
          <c:showSerName val="0"/>
          <c:showPercent val="0"/>
          <c:showBubbleSize val="0"/>
        </c:dLbls>
        <c:gapWidth val="50"/>
        <c:overlap val="-27"/>
        <c:axId val="872356432"/>
        <c:axId val="872362192"/>
      </c:barChart>
      <c:catAx>
        <c:axId val="872356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crossAx val="872362192"/>
        <c:crosses val="autoZero"/>
        <c:auto val="1"/>
        <c:lblAlgn val="ctr"/>
        <c:lblOffset val="100"/>
        <c:noMultiLvlLbl val="0"/>
      </c:catAx>
      <c:valAx>
        <c:axId val="872362192"/>
        <c:scaling>
          <c:orientation val="minMax"/>
        </c:scaling>
        <c:delete val="1"/>
        <c:axPos val="l"/>
        <c:numFmt formatCode="[&gt;=1000000]0.00,,\ &quot;M&quot;;[&gt;=1000]0.00,\ &quot;K&quot;;\ 0.00" sourceLinked="1"/>
        <c:majorTickMark val="none"/>
        <c:minorTickMark val="none"/>
        <c:tickLblPos val="nextTo"/>
        <c:crossAx val="87235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 1!RevenueMarginTrend</c:name>
    <c:fmtId val="5"/>
  </c:pivotSource>
  <c:chart>
    <c:autoTitleDeleted val="0"/>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3FABEC"/>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3FABEC"/>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5EAD"/>
          </a:solidFill>
          <a:ln w="6350" cap="rnd">
            <a:solidFill>
              <a:srgbClr val="3FABE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3FABEC"/>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4730866411295"/>
          <c:y val="8.011959845481828E-2"/>
          <c:w val="0.77977405779698716"/>
          <c:h val="0.80555779197509525"/>
        </c:manualLayout>
      </c:layout>
      <c:areaChart>
        <c:grouping val="standard"/>
        <c:varyColors val="0"/>
        <c:ser>
          <c:idx val="0"/>
          <c:order val="0"/>
          <c:tx>
            <c:strRef>
              <c:f>'Calculation 1'!$C$18</c:f>
              <c:strCache>
                <c:ptCount val="1"/>
                <c:pt idx="0">
                  <c:v>Total Revenue</c:v>
                </c:pt>
              </c:strCache>
            </c:strRef>
          </c:tx>
          <c:spPr>
            <a:solidFill>
              <a:srgbClr val="2C5EAD"/>
            </a:solidFill>
            <a:ln w="6350" cap="rnd">
              <a:solidFill>
                <a:srgbClr val="3FABEC"/>
              </a:solidFill>
              <a:round/>
            </a:ln>
            <a:effectLst/>
          </c:spPr>
          <c:cat>
            <c:strRef>
              <c:f>'Calculation 1'!$B$19:$B$30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1'!$C$19:$C$30</c:f>
              <c:numCache>
                <c:formatCode>[&gt;=1000000]\€0.00,,\ "M";[&gt;=1000]\€0.00,\ "K";\ \€0.00</c:formatCode>
                <c:ptCount val="12"/>
                <c:pt idx="0">
                  <c:v>693212.13</c:v>
                </c:pt>
                <c:pt idx="1">
                  <c:v>656408.28</c:v>
                </c:pt>
                <c:pt idx="2">
                  <c:v>700990.7</c:v>
                </c:pt>
                <c:pt idx="3">
                  <c:v>685442.01</c:v>
                </c:pt>
                <c:pt idx="4">
                  <c:v>750541.31</c:v>
                </c:pt>
                <c:pt idx="5">
                  <c:v>721767.26</c:v>
                </c:pt>
                <c:pt idx="6">
                  <c:v>768840.83</c:v>
                </c:pt>
                <c:pt idx="7">
                  <c:v>741535.76</c:v>
                </c:pt>
                <c:pt idx="8">
                  <c:v>731005.74</c:v>
                </c:pt>
                <c:pt idx="9">
                  <c:v>750338.41</c:v>
                </c:pt>
                <c:pt idx="10">
                  <c:v>710608.93</c:v>
                </c:pt>
                <c:pt idx="11">
                  <c:v>723285.95</c:v>
                </c:pt>
              </c:numCache>
            </c:numRef>
          </c:val>
          <c:extLst>
            <c:ext xmlns:c16="http://schemas.microsoft.com/office/drawing/2014/chart" uri="{C3380CC4-5D6E-409C-BE32-E72D297353CC}">
              <c16:uniqueId val="{00000000-7A2B-4F56-B517-B0F6ACF3ABB2}"/>
            </c:ext>
          </c:extLst>
        </c:ser>
        <c:dLbls>
          <c:showLegendKey val="0"/>
          <c:showVal val="0"/>
          <c:showCatName val="0"/>
          <c:showSerName val="0"/>
          <c:showPercent val="0"/>
          <c:showBubbleSize val="0"/>
        </c:dLbls>
        <c:axId val="1230128368"/>
        <c:axId val="1230128848"/>
      </c:areaChart>
      <c:lineChart>
        <c:grouping val="standard"/>
        <c:varyColors val="0"/>
        <c:ser>
          <c:idx val="1"/>
          <c:order val="1"/>
          <c:tx>
            <c:strRef>
              <c:f>'Calculation 1'!$D$18</c:f>
              <c:strCache>
                <c:ptCount val="1"/>
                <c:pt idx="0">
                  <c:v>Total Margin</c:v>
                </c:pt>
              </c:strCache>
            </c:strRef>
          </c:tx>
          <c:spPr>
            <a:ln w="25400" cap="rnd">
              <a:solidFill>
                <a:srgbClr val="3FABEC"/>
              </a:solidFill>
              <a:round/>
              <a:headEnd type="none"/>
            </a:ln>
            <a:effectLst/>
          </c:spPr>
          <c:marker>
            <c:symbol val="none"/>
          </c:marker>
          <c:cat>
            <c:strRef>
              <c:f>'Calculation 1'!$B$19:$B$30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1'!$D$19:$D$30</c:f>
              <c:numCache>
                <c:formatCode>[&gt;=1000000]\€0.00,,\ "M";[&gt;=1000]\€0.00,\ "K";\ \€0.00</c:formatCode>
                <c:ptCount val="12"/>
                <c:pt idx="0">
                  <c:v>193195.95</c:v>
                </c:pt>
                <c:pt idx="1">
                  <c:v>184136.74</c:v>
                </c:pt>
                <c:pt idx="2">
                  <c:v>197641.67</c:v>
                </c:pt>
                <c:pt idx="3">
                  <c:v>192870.02</c:v>
                </c:pt>
                <c:pt idx="4">
                  <c:v>210937.69</c:v>
                </c:pt>
                <c:pt idx="5">
                  <c:v>202800.38</c:v>
                </c:pt>
                <c:pt idx="6">
                  <c:v>216011.92</c:v>
                </c:pt>
                <c:pt idx="7">
                  <c:v>208898.04</c:v>
                </c:pt>
                <c:pt idx="8">
                  <c:v>203080.01</c:v>
                </c:pt>
                <c:pt idx="9">
                  <c:v>209058.59</c:v>
                </c:pt>
                <c:pt idx="10">
                  <c:v>199000.13</c:v>
                </c:pt>
                <c:pt idx="11">
                  <c:v>203509.93</c:v>
                </c:pt>
              </c:numCache>
            </c:numRef>
          </c:val>
          <c:smooth val="0"/>
          <c:extLst>
            <c:ext xmlns:c16="http://schemas.microsoft.com/office/drawing/2014/chart" uri="{C3380CC4-5D6E-409C-BE32-E72D297353CC}">
              <c16:uniqueId val="{00000001-7A2B-4F56-B517-B0F6ACF3ABB2}"/>
            </c:ext>
          </c:extLst>
        </c:ser>
        <c:dLbls>
          <c:showLegendKey val="0"/>
          <c:showVal val="0"/>
          <c:showCatName val="0"/>
          <c:showSerName val="0"/>
          <c:showPercent val="0"/>
          <c:showBubbleSize val="0"/>
        </c:dLbls>
        <c:marker val="1"/>
        <c:smooth val="0"/>
        <c:axId val="339251919"/>
        <c:axId val="1423515104"/>
      </c:lineChart>
      <c:catAx>
        <c:axId val="1230128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crossAx val="1230128848"/>
        <c:crosses val="autoZero"/>
        <c:auto val="1"/>
        <c:lblAlgn val="ctr"/>
        <c:lblOffset val="100"/>
        <c:noMultiLvlLbl val="0"/>
      </c:catAx>
      <c:valAx>
        <c:axId val="1230128848"/>
        <c:scaling>
          <c:orientation val="minMax"/>
          <c:min val="650000"/>
        </c:scaling>
        <c:delete val="0"/>
        <c:axPos val="l"/>
        <c:numFmt formatCode="[&gt;=1000000]\€0.00,,\ &quot;M&quot;;[&gt;=1000]\€0.00,\ &quot;K&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ora" pitchFamily="2" charset="0"/>
                <a:ea typeface="+mn-ea"/>
                <a:cs typeface="+mn-cs"/>
              </a:defRPr>
            </a:pPr>
            <a:endParaRPr lang="en-US"/>
          </a:p>
        </c:txPr>
        <c:crossAx val="1230128368"/>
        <c:crossesAt val="1"/>
        <c:crossBetween val="between"/>
        <c:majorUnit val="22000"/>
      </c:valAx>
      <c:valAx>
        <c:axId val="1423515104"/>
        <c:scaling>
          <c:orientation val="minMax"/>
          <c:min val="170000"/>
        </c:scaling>
        <c:delete val="0"/>
        <c:axPos val="r"/>
        <c:numFmt formatCode="[&gt;=1000000]\€0.00,,\ &quot;M&quot;;[&gt;=1000]\€0.00,\ &quot;K&quot;;\ \€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339251919"/>
        <c:crosses val="max"/>
        <c:crossBetween val="between"/>
      </c:valAx>
      <c:catAx>
        <c:axId val="339251919"/>
        <c:scaling>
          <c:orientation val="minMax"/>
        </c:scaling>
        <c:delete val="1"/>
        <c:axPos val="b"/>
        <c:numFmt formatCode="General" sourceLinked="1"/>
        <c:majorTickMark val="out"/>
        <c:minorTickMark val="none"/>
        <c:tickLblPos val="nextTo"/>
        <c:crossAx val="1423515104"/>
        <c:crosses val="autoZero"/>
        <c:auto val="1"/>
        <c:lblAlgn val="ctr"/>
        <c:lblOffset val="100"/>
        <c:noMultiLvlLbl val="0"/>
      </c:catAx>
      <c:spPr>
        <a:noFill/>
        <a:ln>
          <a:noFill/>
        </a:ln>
        <a:effectLst/>
      </c:spPr>
    </c:plotArea>
    <c:legend>
      <c:legendPos val="t"/>
      <c:layout>
        <c:manualLayout>
          <c:xMode val="edge"/>
          <c:yMode val="edge"/>
          <c:x val="0.411142824206014"/>
          <c:y val="0"/>
          <c:w val="0.39900806527679428"/>
          <c:h val="0.10769238044893588"/>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 1!Top5CountryRevenue</c:name>
    <c:fmtId val="3"/>
  </c:pivotSource>
  <c:chart>
    <c:autoTitleDeleted val="1"/>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39624586460847"/>
          <c:y val="8.5000008366142563E-2"/>
          <c:w val="0.64462203731062784"/>
          <c:h val="0.85757813558839913"/>
        </c:manualLayout>
      </c:layout>
      <c:barChart>
        <c:barDir val="bar"/>
        <c:grouping val="clustered"/>
        <c:varyColors val="0"/>
        <c:ser>
          <c:idx val="0"/>
          <c:order val="0"/>
          <c:tx>
            <c:strRef>
              <c:f>'Calculation 1'!$J$18</c:f>
              <c:strCache>
                <c:ptCount val="1"/>
                <c:pt idx="0">
                  <c:v>Total</c:v>
                </c:pt>
              </c:strCache>
            </c:strRef>
          </c:tx>
          <c:spPr>
            <a:solidFill>
              <a:srgbClr val="2C5EAD"/>
            </a:solidFill>
            <a:ln>
              <a:noFill/>
            </a:ln>
            <a:effectLst/>
          </c:spPr>
          <c:invertIfNegative val="0"/>
          <c:cat>
            <c:strRef>
              <c:f>'Calculation 1'!$I$19:$I$23</c:f>
              <c:strCache>
                <c:ptCount val="5"/>
                <c:pt idx="0">
                  <c:v>Belgium</c:v>
                </c:pt>
                <c:pt idx="1">
                  <c:v>France</c:v>
                </c:pt>
                <c:pt idx="2">
                  <c:v>Germany</c:v>
                </c:pt>
                <c:pt idx="3">
                  <c:v>Italy</c:v>
                </c:pt>
                <c:pt idx="4">
                  <c:v>Netherlands</c:v>
                </c:pt>
              </c:strCache>
            </c:strRef>
          </c:cat>
          <c:val>
            <c:numRef>
              <c:f>'Calculation 1'!$J$19:$J$23</c:f>
              <c:numCache>
                <c:formatCode>[&gt;=1000000]\€0.00,,\ "M";[&gt;=1000]\€0.00,\ "K";\ \€0.00</c:formatCode>
                <c:ptCount val="5"/>
                <c:pt idx="0">
                  <c:v>1246510.77</c:v>
                </c:pt>
                <c:pt idx="1">
                  <c:v>1406811.74</c:v>
                </c:pt>
                <c:pt idx="2">
                  <c:v>1567633.95</c:v>
                </c:pt>
                <c:pt idx="3">
                  <c:v>1332155.51</c:v>
                </c:pt>
                <c:pt idx="4">
                  <c:v>947748.2</c:v>
                </c:pt>
              </c:numCache>
            </c:numRef>
          </c:val>
          <c:extLst>
            <c:ext xmlns:c16="http://schemas.microsoft.com/office/drawing/2014/chart" uri="{C3380CC4-5D6E-409C-BE32-E72D297353CC}">
              <c16:uniqueId val="{00000000-0936-4B41-A671-2E44A0C91D32}"/>
            </c:ext>
          </c:extLst>
        </c:ser>
        <c:dLbls>
          <c:showLegendKey val="0"/>
          <c:showVal val="0"/>
          <c:showCatName val="0"/>
          <c:showSerName val="0"/>
          <c:showPercent val="0"/>
          <c:showBubbleSize val="0"/>
        </c:dLbls>
        <c:gapWidth val="50"/>
        <c:axId val="1179457296"/>
        <c:axId val="1179466896"/>
      </c:barChart>
      <c:catAx>
        <c:axId val="117945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crossAx val="1179466896"/>
        <c:crosses val="autoZero"/>
        <c:auto val="1"/>
        <c:lblAlgn val="ctr"/>
        <c:lblOffset val="100"/>
        <c:noMultiLvlLbl val="0"/>
      </c:catAx>
      <c:valAx>
        <c:axId val="1179466896"/>
        <c:scaling>
          <c:orientation val="minMax"/>
        </c:scaling>
        <c:delete val="1"/>
        <c:axPos val="b"/>
        <c:numFmt formatCode="[&gt;=1000000]\€0.00,,\ &quot;M&quot;;[&gt;=1000]\€0.00,\ &quot;K&quot;;\ \€0.00" sourceLinked="1"/>
        <c:majorTickMark val="none"/>
        <c:minorTickMark val="none"/>
        <c:tickLblPos val="nextTo"/>
        <c:crossAx val="117945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 1!Top5CountryMargin</c:name>
    <c:fmtId val="4"/>
  </c:pivotSource>
  <c:chart>
    <c:autoTitleDeleted val="1"/>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1'!$J$25</c:f>
              <c:strCache>
                <c:ptCount val="1"/>
                <c:pt idx="0">
                  <c:v>Total</c:v>
                </c:pt>
              </c:strCache>
            </c:strRef>
          </c:tx>
          <c:spPr>
            <a:solidFill>
              <a:srgbClr val="2C5EAD"/>
            </a:solidFill>
            <a:ln>
              <a:noFill/>
            </a:ln>
            <a:effectLst/>
          </c:spPr>
          <c:invertIfNegative val="0"/>
          <c:cat>
            <c:strRef>
              <c:f>'Calculation 1'!$I$26:$I$30</c:f>
              <c:strCache>
                <c:ptCount val="5"/>
                <c:pt idx="0">
                  <c:v>Belgium</c:v>
                </c:pt>
                <c:pt idx="1">
                  <c:v>France</c:v>
                </c:pt>
                <c:pt idx="2">
                  <c:v>Germany</c:v>
                </c:pt>
                <c:pt idx="3">
                  <c:v>Italy</c:v>
                </c:pt>
                <c:pt idx="4">
                  <c:v>Netherlands</c:v>
                </c:pt>
              </c:strCache>
            </c:strRef>
          </c:cat>
          <c:val>
            <c:numRef>
              <c:f>'Calculation 1'!$J$26:$J$30</c:f>
              <c:numCache>
                <c:formatCode>[&gt;=1000000]\€0.00,,\ "M";[&gt;=1000]\€0.00,\ "K";\ \€0.00</c:formatCode>
                <c:ptCount val="5"/>
                <c:pt idx="0">
                  <c:v>351005.49</c:v>
                </c:pt>
                <c:pt idx="1">
                  <c:v>393705.53</c:v>
                </c:pt>
                <c:pt idx="2">
                  <c:v>439238.04</c:v>
                </c:pt>
                <c:pt idx="3">
                  <c:v>374344.2</c:v>
                </c:pt>
                <c:pt idx="4">
                  <c:v>265194.62</c:v>
                </c:pt>
              </c:numCache>
            </c:numRef>
          </c:val>
          <c:extLst>
            <c:ext xmlns:c16="http://schemas.microsoft.com/office/drawing/2014/chart" uri="{C3380CC4-5D6E-409C-BE32-E72D297353CC}">
              <c16:uniqueId val="{00000000-613A-4706-AC0D-1692B45AA3A0}"/>
            </c:ext>
          </c:extLst>
        </c:ser>
        <c:dLbls>
          <c:showLegendKey val="0"/>
          <c:showVal val="0"/>
          <c:showCatName val="0"/>
          <c:showSerName val="0"/>
          <c:showPercent val="0"/>
          <c:showBubbleSize val="0"/>
        </c:dLbls>
        <c:gapWidth val="50"/>
        <c:axId val="1041432896"/>
        <c:axId val="1041451136"/>
      </c:barChart>
      <c:catAx>
        <c:axId val="104143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crossAx val="1041451136"/>
        <c:crosses val="autoZero"/>
        <c:auto val="1"/>
        <c:lblAlgn val="ctr"/>
        <c:lblOffset val="100"/>
        <c:noMultiLvlLbl val="0"/>
      </c:catAx>
      <c:valAx>
        <c:axId val="1041451136"/>
        <c:scaling>
          <c:orientation val="minMax"/>
        </c:scaling>
        <c:delete val="1"/>
        <c:axPos val="b"/>
        <c:numFmt formatCode="[&gt;=1000000]\€0.00,,\ &quot;M&quot;;[&gt;=1000]\€0.00,\ &quot;K&quot;;\ \€0.00" sourceLinked="1"/>
        <c:majorTickMark val="none"/>
        <c:minorTickMark val="none"/>
        <c:tickLblPos val="nextTo"/>
        <c:crossAx val="104143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[Pharmacy_Sales_Analysis.xlsx]Calculation2!RMS by PharmacyType</c:name>
    <c:fmtId val="7"/>
  </c:pivotSource>
  <c:chart>
    <c:autoTitleDeleted val="0"/>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77621841236876"/>
          <c:y val="6.0129285855571875E-2"/>
          <c:w val="0.79636748662699219"/>
          <c:h val="0.90131298254826508"/>
        </c:manualLayout>
      </c:layout>
      <c:barChart>
        <c:barDir val="bar"/>
        <c:grouping val="clustered"/>
        <c:varyColors val="0"/>
        <c:ser>
          <c:idx val="0"/>
          <c:order val="0"/>
          <c:tx>
            <c:strRef>
              <c:f>Calculation2!$I$14</c:f>
              <c:strCache>
                <c:ptCount val="1"/>
                <c:pt idx="0">
                  <c:v>Total Units Sold</c:v>
                </c:pt>
              </c:strCache>
            </c:strRef>
          </c:tx>
          <c:spPr>
            <a:solidFill>
              <a:schemeClr val="tx2">
                <a:lumMod val="25000"/>
                <a:lumOff val="75000"/>
              </a:schemeClr>
            </a:solidFill>
            <a:ln>
              <a:noFill/>
            </a:ln>
            <a:effectLst/>
          </c:spPr>
          <c:invertIfNegative val="0"/>
          <c:cat>
            <c:strRef>
              <c:f>Calculation2!$H$15:$H$17</c:f>
              <c:strCache>
                <c:ptCount val="3"/>
                <c:pt idx="0">
                  <c:v>Rural</c:v>
                </c:pt>
                <c:pt idx="1">
                  <c:v>Suburban</c:v>
                </c:pt>
                <c:pt idx="2">
                  <c:v>Urban</c:v>
                </c:pt>
              </c:strCache>
            </c:strRef>
          </c:cat>
          <c:val>
            <c:numRef>
              <c:f>Calculation2!$I$15:$I$17</c:f>
              <c:numCache>
                <c:formatCode>[&gt;=1000000]0.00,,\ "M";[&gt;=1000]0.00,\ "K";\ 0.00</c:formatCode>
                <c:ptCount val="3"/>
                <c:pt idx="0">
                  <c:v>74944</c:v>
                </c:pt>
                <c:pt idx="1">
                  <c:v>158564</c:v>
                </c:pt>
                <c:pt idx="2">
                  <c:v>212285</c:v>
                </c:pt>
              </c:numCache>
            </c:numRef>
          </c:val>
          <c:extLst>
            <c:ext xmlns:c16="http://schemas.microsoft.com/office/drawing/2014/chart" uri="{C3380CC4-5D6E-409C-BE32-E72D297353CC}">
              <c16:uniqueId val="{00000000-8B25-410D-80F7-93D57E2D8B3E}"/>
            </c:ext>
          </c:extLst>
        </c:ser>
        <c:ser>
          <c:idx val="1"/>
          <c:order val="1"/>
          <c:tx>
            <c:strRef>
              <c:f>Calculation2!$J$14</c:f>
              <c:strCache>
                <c:ptCount val="1"/>
                <c:pt idx="0">
                  <c:v>Total Revenue</c:v>
                </c:pt>
              </c:strCache>
            </c:strRef>
          </c:tx>
          <c:spPr>
            <a:solidFill>
              <a:srgbClr val="2C5EAD"/>
            </a:solidFill>
            <a:ln>
              <a:noFill/>
            </a:ln>
            <a:effectLst/>
          </c:spPr>
          <c:invertIfNegative val="0"/>
          <c:cat>
            <c:strRef>
              <c:f>Calculation2!$H$15:$H$17</c:f>
              <c:strCache>
                <c:ptCount val="3"/>
                <c:pt idx="0">
                  <c:v>Rural</c:v>
                </c:pt>
                <c:pt idx="1">
                  <c:v>Suburban</c:v>
                </c:pt>
                <c:pt idx="2">
                  <c:v>Urban</c:v>
                </c:pt>
              </c:strCache>
            </c:strRef>
          </c:cat>
          <c:val>
            <c:numRef>
              <c:f>Calculation2!$J$15:$J$17</c:f>
              <c:numCache>
                <c:formatCode>[&gt;=1000000]\€0.00,,\ "M";[&gt;=1000]\€0.00,\ "K";\ \€0.00</c:formatCode>
                <c:ptCount val="3"/>
                <c:pt idx="0">
                  <c:v>1399382.48</c:v>
                </c:pt>
                <c:pt idx="1">
                  <c:v>3109295.56</c:v>
                </c:pt>
                <c:pt idx="2">
                  <c:v>4125299.27</c:v>
                </c:pt>
              </c:numCache>
            </c:numRef>
          </c:val>
          <c:extLst>
            <c:ext xmlns:c16="http://schemas.microsoft.com/office/drawing/2014/chart" uri="{C3380CC4-5D6E-409C-BE32-E72D297353CC}">
              <c16:uniqueId val="{00000001-8B25-410D-80F7-93D57E2D8B3E}"/>
            </c:ext>
          </c:extLst>
        </c:ser>
        <c:ser>
          <c:idx val="2"/>
          <c:order val="2"/>
          <c:tx>
            <c:strRef>
              <c:f>Calculation2!$K$14</c:f>
              <c:strCache>
                <c:ptCount val="1"/>
                <c:pt idx="0">
                  <c:v>Total Margin</c:v>
                </c:pt>
              </c:strCache>
            </c:strRef>
          </c:tx>
          <c:spPr>
            <a:solidFill>
              <a:srgbClr val="3FABEC"/>
            </a:solidFill>
            <a:ln>
              <a:noFill/>
            </a:ln>
            <a:effectLst/>
          </c:spPr>
          <c:invertIfNegative val="0"/>
          <c:cat>
            <c:strRef>
              <c:f>Calculation2!$H$15:$H$17</c:f>
              <c:strCache>
                <c:ptCount val="3"/>
                <c:pt idx="0">
                  <c:v>Rural</c:v>
                </c:pt>
                <c:pt idx="1">
                  <c:v>Suburban</c:v>
                </c:pt>
                <c:pt idx="2">
                  <c:v>Urban</c:v>
                </c:pt>
              </c:strCache>
            </c:strRef>
          </c:cat>
          <c:val>
            <c:numRef>
              <c:f>Calculation2!$K$15:$K$17</c:f>
              <c:numCache>
                <c:formatCode>[&gt;=1000000]\€0.00,,\ "M";[&gt;=1000]\€0.00,\ "K";\ \€0.00</c:formatCode>
                <c:ptCount val="3"/>
                <c:pt idx="0">
                  <c:v>392949.64</c:v>
                </c:pt>
                <c:pt idx="1">
                  <c:v>873866.68</c:v>
                </c:pt>
                <c:pt idx="2">
                  <c:v>1154324.75</c:v>
                </c:pt>
              </c:numCache>
            </c:numRef>
          </c:val>
          <c:extLst>
            <c:ext xmlns:c16="http://schemas.microsoft.com/office/drawing/2014/chart" uri="{C3380CC4-5D6E-409C-BE32-E72D297353CC}">
              <c16:uniqueId val="{00000002-8B25-410D-80F7-93D57E2D8B3E}"/>
            </c:ext>
          </c:extLst>
        </c:ser>
        <c:dLbls>
          <c:showLegendKey val="0"/>
          <c:showVal val="0"/>
          <c:showCatName val="0"/>
          <c:showSerName val="0"/>
          <c:showPercent val="0"/>
          <c:showBubbleSize val="0"/>
        </c:dLbls>
        <c:gapWidth val="50"/>
        <c:axId val="1041514016"/>
        <c:axId val="1041497216"/>
      </c:barChart>
      <c:catAx>
        <c:axId val="1041514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Lora" pitchFamily="2" charset="0"/>
                <a:ea typeface="+mn-ea"/>
                <a:cs typeface="+mn-cs"/>
              </a:defRPr>
            </a:pPr>
            <a:endParaRPr lang="en-US"/>
          </a:p>
        </c:txPr>
        <c:crossAx val="1041497216"/>
        <c:crosses val="autoZero"/>
        <c:auto val="1"/>
        <c:lblAlgn val="ctr"/>
        <c:lblOffset val="100"/>
        <c:noMultiLvlLbl val="0"/>
      </c:catAx>
      <c:valAx>
        <c:axId val="1041497216"/>
        <c:scaling>
          <c:orientation val="minMax"/>
        </c:scaling>
        <c:delete val="0"/>
        <c:axPos val="b"/>
        <c:numFmt formatCode="[&gt;=1000000]0.00,,\ &quot;M&quot;;[&gt;=1000]0.00,\ &quot;K&quot;;\ 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crossAx val="1041514016"/>
        <c:crosses val="autoZero"/>
        <c:crossBetween val="between"/>
        <c:majorUnit val="1000000"/>
        <c:minorUnit val="400000"/>
      </c:valAx>
      <c:spPr>
        <a:noFill/>
        <a:ln>
          <a:noFill/>
        </a:ln>
        <a:effectLst/>
      </c:spPr>
    </c:plotArea>
    <c:legend>
      <c:legendPos val="r"/>
      <c:layout>
        <c:manualLayout>
          <c:xMode val="edge"/>
          <c:yMode val="edge"/>
          <c:x val="0.72460649873184046"/>
          <c:y val="0.40683382699234488"/>
          <c:w val="0.27539350126815959"/>
          <c:h val="0.29053354146325455"/>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[Pharmacy_Sales_Analysis.xlsx]Calculation2!Top5PharmacyvsAvgRegion%</c:name>
    <c:fmtId val="6"/>
  </c:pivotSource>
  <c:chart>
    <c:autoTitleDeleted val="0"/>
    <c:pivotFmts>
      <c:pivotFmt>
        <c:idx val="0"/>
        <c:spPr>
          <a:solidFill>
            <a:srgbClr val="3FABE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5EA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ABE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5EA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FABE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C5EA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530829253030438E-2"/>
          <c:y val="0.12782732600164828"/>
          <c:w val="0.94893834149393907"/>
          <c:h val="0.74918332809062638"/>
        </c:manualLayout>
      </c:layout>
      <c:barChart>
        <c:barDir val="col"/>
        <c:grouping val="clustered"/>
        <c:varyColors val="0"/>
        <c:ser>
          <c:idx val="0"/>
          <c:order val="0"/>
          <c:tx>
            <c:strRef>
              <c:f>Calculation2!$N$14</c:f>
              <c:strCache>
                <c:ptCount val="1"/>
                <c:pt idx="0">
                  <c:v>Pharmacy vs Region Avg %</c:v>
                </c:pt>
              </c:strCache>
            </c:strRef>
          </c:tx>
          <c:spPr>
            <a:solidFill>
              <a:srgbClr val="3FABEC"/>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Lora"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Calculation2!$M$15:$M$19</c:f>
              <c:strCache>
                <c:ptCount val="5"/>
                <c:pt idx="0">
                  <c:v>PH0095</c:v>
                </c:pt>
                <c:pt idx="1">
                  <c:v>PH0023</c:v>
                </c:pt>
                <c:pt idx="2">
                  <c:v>PH0058</c:v>
                </c:pt>
                <c:pt idx="3">
                  <c:v>PH0078</c:v>
                </c:pt>
                <c:pt idx="4">
                  <c:v>PH0010</c:v>
                </c:pt>
              </c:strCache>
            </c:strRef>
          </c:cat>
          <c:val>
            <c:numRef>
              <c:f>Calculation2!$N$15:$N$19</c:f>
              <c:numCache>
                <c:formatCode>0%</c:formatCode>
                <c:ptCount val="5"/>
                <c:pt idx="0">
                  <c:v>1.2560210781929888</c:v>
                </c:pt>
                <c:pt idx="1">
                  <c:v>1.2167537060622644</c:v>
                </c:pt>
                <c:pt idx="2">
                  <c:v>1.2089795369174996</c:v>
                </c:pt>
                <c:pt idx="3">
                  <c:v>1.1061064382157844</c:v>
                </c:pt>
                <c:pt idx="4">
                  <c:v>1.0559368831605138</c:v>
                </c:pt>
              </c:numCache>
            </c:numRef>
          </c:val>
          <c:extLst>
            <c:ext xmlns:c16="http://schemas.microsoft.com/office/drawing/2014/chart" uri="{C3380CC4-5D6E-409C-BE32-E72D297353CC}">
              <c16:uniqueId val="{00000000-3925-4DBA-9D2E-AA15E128FA95}"/>
            </c:ext>
          </c:extLst>
        </c:ser>
        <c:ser>
          <c:idx val="1"/>
          <c:order val="1"/>
          <c:tx>
            <c:strRef>
              <c:f>Calculation2!$O$14</c:f>
              <c:strCache>
                <c:ptCount val="1"/>
                <c:pt idx="0">
                  <c:v>Pharmacy Rank in Region</c:v>
                </c:pt>
              </c:strCache>
            </c:strRef>
          </c:tx>
          <c:spPr>
            <a:solidFill>
              <a:srgbClr val="2C5EAD"/>
            </a:solidFill>
            <a:ln w="19050">
              <a:solidFill>
                <a:schemeClr val="lt1"/>
              </a:solidFill>
            </a:ln>
            <a:effectLst/>
          </c:spPr>
          <c:invertIfNegative val="0"/>
          <c:cat>
            <c:strRef>
              <c:f>Calculation2!$M$15:$M$19</c:f>
              <c:strCache>
                <c:ptCount val="5"/>
                <c:pt idx="0">
                  <c:v>PH0095</c:v>
                </c:pt>
                <c:pt idx="1">
                  <c:v>PH0023</c:v>
                </c:pt>
                <c:pt idx="2">
                  <c:v>PH0058</c:v>
                </c:pt>
                <c:pt idx="3">
                  <c:v>PH0078</c:v>
                </c:pt>
                <c:pt idx="4">
                  <c:v>PH0010</c:v>
                </c:pt>
              </c:strCache>
            </c:strRef>
          </c:cat>
          <c:val>
            <c:numRef>
              <c:f>Calculation2!$O$15:$O$19</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1-3925-4DBA-9D2E-AA15E128FA95}"/>
            </c:ext>
          </c:extLst>
        </c:ser>
        <c:dLbls>
          <c:showLegendKey val="0"/>
          <c:showVal val="0"/>
          <c:showCatName val="0"/>
          <c:showSerName val="0"/>
          <c:showPercent val="0"/>
          <c:showBubbleSize val="0"/>
        </c:dLbls>
        <c:gapWidth val="50"/>
        <c:axId val="1308961664"/>
        <c:axId val="1308948224"/>
      </c:barChart>
      <c:catAx>
        <c:axId val="130896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1308948224"/>
        <c:crosses val="autoZero"/>
        <c:auto val="1"/>
        <c:lblAlgn val="ctr"/>
        <c:lblOffset val="100"/>
        <c:noMultiLvlLbl val="0"/>
      </c:catAx>
      <c:valAx>
        <c:axId val="1308948224"/>
        <c:scaling>
          <c:orientation val="minMax"/>
        </c:scaling>
        <c:delete val="1"/>
        <c:axPos val="l"/>
        <c:numFmt formatCode="0%" sourceLinked="1"/>
        <c:majorTickMark val="out"/>
        <c:minorTickMark val="none"/>
        <c:tickLblPos val="nextTo"/>
        <c:crossAx val="130896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[Pharmacy_Sales_Analysis.xlsx]Calculation2!Top5Revenueand MarginbyRegion</c:name>
    <c:fmtId val="3"/>
  </c:pivotSource>
  <c:chart>
    <c:autoTitleDeleted val="0"/>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69498420464539"/>
          <c:y val="0.14248631097836911"/>
          <c:w val="0.68080703237896312"/>
          <c:h val="0.7486542899809937"/>
        </c:manualLayout>
      </c:layout>
      <c:barChart>
        <c:barDir val="bar"/>
        <c:grouping val="clustered"/>
        <c:varyColors val="0"/>
        <c:ser>
          <c:idx val="0"/>
          <c:order val="0"/>
          <c:tx>
            <c:strRef>
              <c:f>Calculation2!$R$14</c:f>
              <c:strCache>
                <c:ptCount val="1"/>
                <c:pt idx="0">
                  <c:v>Total Revenue</c:v>
                </c:pt>
              </c:strCache>
            </c:strRef>
          </c:tx>
          <c:spPr>
            <a:solidFill>
              <a:srgbClr val="2C5EAD"/>
            </a:solidFill>
            <a:ln>
              <a:noFill/>
            </a:ln>
            <a:effectLst/>
          </c:spPr>
          <c:invertIfNegative val="0"/>
          <c:cat>
            <c:strRef>
              <c:f>Calculation2!$Q$15:$Q$19</c:f>
              <c:strCache>
                <c:ptCount val="5"/>
                <c:pt idx="0">
                  <c:v>Bavaria</c:v>
                </c:pt>
                <c:pt idx="1">
                  <c:v>Hamburg</c:v>
                </c:pt>
                <c:pt idx="2">
                  <c:v>Lombardy</c:v>
                </c:pt>
                <c:pt idx="3">
                  <c:v>Utrecht</c:v>
                </c:pt>
                <c:pt idx="4">
                  <c:v>Wallonia</c:v>
                </c:pt>
              </c:strCache>
            </c:strRef>
          </c:cat>
          <c:val>
            <c:numRef>
              <c:f>Calculation2!$R$15:$R$19</c:f>
              <c:numCache>
                <c:formatCode>[&gt;=1000000]\€0.00,,\ "M";[&gt;=1000]\€0.00,\ "K";\ \€0.00</c:formatCode>
                <c:ptCount val="5"/>
                <c:pt idx="0">
                  <c:v>422873.18</c:v>
                </c:pt>
                <c:pt idx="1">
                  <c:v>478511.97</c:v>
                </c:pt>
                <c:pt idx="2">
                  <c:v>507428.29</c:v>
                </c:pt>
                <c:pt idx="3">
                  <c:v>447640.52</c:v>
                </c:pt>
                <c:pt idx="4">
                  <c:v>428836.54</c:v>
                </c:pt>
              </c:numCache>
            </c:numRef>
          </c:val>
          <c:extLst>
            <c:ext xmlns:c16="http://schemas.microsoft.com/office/drawing/2014/chart" uri="{C3380CC4-5D6E-409C-BE32-E72D297353CC}">
              <c16:uniqueId val="{00000000-0A85-4CB2-B761-330D13FA6755}"/>
            </c:ext>
          </c:extLst>
        </c:ser>
        <c:ser>
          <c:idx val="1"/>
          <c:order val="1"/>
          <c:tx>
            <c:strRef>
              <c:f>Calculation2!$S$14</c:f>
              <c:strCache>
                <c:ptCount val="1"/>
                <c:pt idx="0">
                  <c:v>Total Margin</c:v>
                </c:pt>
              </c:strCache>
            </c:strRef>
          </c:tx>
          <c:spPr>
            <a:solidFill>
              <a:srgbClr val="3FABEC"/>
            </a:solidFill>
            <a:ln>
              <a:noFill/>
            </a:ln>
            <a:effectLst/>
          </c:spPr>
          <c:invertIfNegative val="0"/>
          <c:cat>
            <c:strRef>
              <c:f>Calculation2!$Q$15:$Q$19</c:f>
              <c:strCache>
                <c:ptCount val="5"/>
                <c:pt idx="0">
                  <c:v>Bavaria</c:v>
                </c:pt>
                <c:pt idx="1">
                  <c:v>Hamburg</c:v>
                </c:pt>
                <c:pt idx="2">
                  <c:v>Lombardy</c:v>
                </c:pt>
                <c:pt idx="3">
                  <c:v>Utrecht</c:v>
                </c:pt>
                <c:pt idx="4">
                  <c:v>Wallonia</c:v>
                </c:pt>
              </c:strCache>
            </c:strRef>
          </c:cat>
          <c:val>
            <c:numRef>
              <c:f>Calculation2!$S$15:$S$19</c:f>
              <c:numCache>
                <c:formatCode>[&gt;=1000000]\€0.00,,\ "M";[&gt;=1000]\€0.00,\ "K";\ \€0.00</c:formatCode>
                <c:ptCount val="5"/>
                <c:pt idx="0">
                  <c:v>118353.82</c:v>
                </c:pt>
                <c:pt idx="1">
                  <c:v>134181.04999999999</c:v>
                </c:pt>
                <c:pt idx="2">
                  <c:v>142605.04</c:v>
                </c:pt>
                <c:pt idx="3">
                  <c:v>124713.44</c:v>
                </c:pt>
                <c:pt idx="4">
                  <c:v>120030.15</c:v>
                </c:pt>
              </c:numCache>
            </c:numRef>
          </c:val>
          <c:extLst>
            <c:ext xmlns:c16="http://schemas.microsoft.com/office/drawing/2014/chart" uri="{C3380CC4-5D6E-409C-BE32-E72D297353CC}">
              <c16:uniqueId val="{00000001-0A85-4CB2-B761-330D13FA6755}"/>
            </c:ext>
          </c:extLst>
        </c:ser>
        <c:dLbls>
          <c:showLegendKey val="0"/>
          <c:showVal val="0"/>
          <c:showCatName val="0"/>
          <c:showSerName val="0"/>
          <c:showPercent val="0"/>
          <c:showBubbleSize val="0"/>
        </c:dLbls>
        <c:gapWidth val="50"/>
        <c:axId val="2010726144"/>
        <c:axId val="2118041440"/>
      </c:barChart>
      <c:catAx>
        <c:axId val="201072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2118041440"/>
        <c:crosses val="autoZero"/>
        <c:auto val="1"/>
        <c:lblAlgn val="ctr"/>
        <c:lblOffset val="100"/>
        <c:noMultiLvlLbl val="0"/>
      </c:catAx>
      <c:valAx>
        <c:axId val="2118041440"/>
        <c:scaling>
          <c:orientation val="minMax"/>
        </c:scaling>
        <c:delete val="0"/>
        <c:axPos val="b"/>
        <c:numFmt formatCode="[&gt;=1000000]\€0.00,,\ &quot;M&quot;;[&gt;=1000]\€0.00,\ &quot;K&quot;;\ \€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crossAx val="2010726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[Pharmacy_Sales_Analysis.xlsx]Calculation2!Bottom 5Revenueand MarginbyRegion</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86031088060773"/>
          <c:y val="0.15975425916700609"/>
          <c:w val="0.57809797675959063"/>
          <c:h val="0.736152061606132"/>
        </c:manualLayout>
      </c:layout>
      <c:barChart>
        <c:barDir val="bar"/>
        <c:grouping val="clustered"/>
        <c:varyColors val="0"/>
        <c:ser>
          <c:idx val="0"/>
          <c:order val="0"/>
          <c:tx>
            <c:strRef>
              <c:f>Calculation2!$V$14</c:f>
              <c:strCache>
                <c:ptCount val="1"/>
                <c:pt idx="0">
                  <c:v>Total Revenue</c:v>
                </c:pt>
              </c:strCache>
            </c:strRef>
          </c:tx>
          <c:spPr>
            <a:solidFill>
              <a:srgbClr val="2C5EAD"/>
            </a:solidFill>
            <a:ln>
              <a:noFill/>
            </a:ln>
            <a:effectLst/>
          </c:spPr>
          <c:invertIfNegative val="0"/>
          <c:cat>
            <c:strRef>
              <c:f>Calculation2!$U$15:$U$19</c:f>
              <c:strCache>
                <c:ptCount val="5"/>
                <c:pt idx="0">
                  <c:v>Emilia-Romagna</c:v>
                </c:pt>
                <c:pt idx="1">
                  <c:v>Gelderland</c:v>
                </c:pt>
                <c:pt idx="2">
                  <c:v>Masovian</c:v>
                </c:pt>
                <c:pt idx="3">
                  <c:v>North Holland</c:v>
                </c:pt>
                <c:pt idx="4">
                  <c:v>Styria</c:v>
                </c:pt>
              </c:strCache>
            </c:strRef>
          </c:cat>
          <c:val>
            <c:numRef>
              <c:f>Calculation2!$V$15:$V$19</c:f>
              <c:numCache>
                <c:formatCode>[&gt;=1000000]\€0.00,,\ "M";[&gt;=1000]\€0.00,\ "K";\ \€0.00</c:formatCode>
                <c:ptCount val="5"/>
                <c:pt idx="0">
                  <c:v>66865.41</c:v>
                </c:pt>
                <c:pt idx="1">
                  <c:v>38647.81</c:v>
                </c:pt>
                <c:pt idx="2">
                  <c:v>69315.3</c:v>
                </c:pt>
                <c:pt idx="3">
                  <c:v>91851.61</c:v>
                </c:pt>
                <c:pt idx="4">
                  <c:v>67429.789999999994</c:v>
                </c:pt>
              </c:numCache>
            </c:numRef>
          </c:val>
          <c:extLst>
            <c:ext xmlns:c16="http://schemas.microsoft.com/office/drawing/2014/chart" uri="{C3380CC4-5D6E-409C-BE32-E72D297353CC}">
              <c16:uniqueId val="{00000000-58AE-4402-BEED-B4BC8B5424E0}"/>
            </c:ext>
          </c:extLst>
        </c:ser>
        <c:ser>
          <c:idx val="1"/>
          <c:order val="1"/>
          <c:tx>
            <c:strRef>
              <c:f>Calculation2!$W$14</c:f>
              <c:strCache>
                <c:ptCount val="1"/>
                <c:pt idx="0">
                  <c:v>Total Margin</c:v>
                </c:pt>
              </c:strCache>
            </c:strRef>
          </c:tx>
          <c:spPr>
            <a:solidFill>
              <a:srgbClr val="3FABEC"/>
            </a:solidFill>
            <a:ln>
              <a:noFill/>
            </a:ln>
            <a:effectLst/>
          </c:spPr>
          <c:invertIfNegative val="0"/>
          <c:cat>
            <c:strRef>
              <c:f>Calculation2!$U$15:$U$19</c:f>
              <c:strCache>
                <c:ptCount val="5"/>
                <c:pt idx="0">
                  <c:v>Emilia-Romagna</c:v>
                </c:pt>
                <c:pt idx="1">
                  <c:v>Gelderland</c:v>
                </c:pt>
                <c:pt idx="2">
                  <c:v>Masovian</c:v>
                </c:pt>
                <c:pt idx="3">
                  <c:v>North Holland</c:v>
                </c:pt>
                <c:pt idx="4">
                  <c:v>Styria</c:v>
                </c:pt>
              </c:strCache>
            </c:strRef>
          </c:cat>
          <c:val>
            <c:numRef>
              <c:f>Calculation2!$W$15:$W$19</c:f>
              <c:numCache>
                <c:formatCode>[&gt;=1000000]\€0.00,,\ "M";[&gt;=1000]\€0.00,\ "K";\ \€0.00</c:formatCode>
                <c:ptCount val="5"/>
                <c:pt idx="0">
                  <c:v>18556.86</c:v>
                </c:pt>
                <c:pt idx="1">
                  <c:v>10865.05</c:v>
                </c:pt>
                <c:pt idx="2">
                  <c:v>19543.13</c:v>
                </c:pt>
                <c:pt idx="3">
                  <c:v>25924.18</c:v>
                </c:pt>
                <c:pt idx="4">
                  <c:v>19226.810000000001</c:v>
                </c:pt>
              </c:numCache>
            </c:numRef>
          </c:val>
          <c:extLst>
            <c:ext xmlns:c16="http://schemas.microsoft.com/office/drawing/2014/chart" uri="{C3380CC4-5D6E-409C-BE32-E72D297353CC}">
              <c16:uniqueId val="{00000001-58AE-4402-BEED-B4BC8B5424E0}"/>
            </c:ext>
          </c:extLst>
        </c:ser>
        <c:dLbls>
          <c:showLegendKey val="0"/>
          <c:showVal val="0"/>
          <c:showCatName val="0"/>
          <c:showSerName val="0"/>
          <c:showPercent val="0"/>
          <c:showBubbleSize val="0"/>
        </c:dLbls>
        <c:gapWidth val="50"/>
        <c:axId val="2022225680"/>
        <c:axId val="2005277824"/>
      </c:barChart>
      <c:catAx>
        <c:axId val="202222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2005277824"/>
        <c:crosses val="autoZero"/>
        <c:auto val="1"/>
        <c:lblAlgn val="ctr"/>
        <c:lblOffset val="100"/>
        <c:noMultiLvlLbl val="0"/>
      </c:catAx>
      <c:valAx>
        <c:axId val="2005277824"/>
        <c:scaling>
          <c:orientation val="minMax"/>
        </c:scaling>
        <c:delete val="0"/>
        <c:axPos val="b"/>
        <c:numFmt formatCode="[&gt;=1000000]\€0.00,,\ &quot;M&quot;;[&gt;=1000]\€0.00,\ &quot;K&quot;;\ \€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crossAx val="2022225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[Pharmacy_Sales_Analysis.xlsx]Calculation3!Revenueby Category</c:name>
    <c:fmtId val="4"/>
  </c:pivotSource>
  <c:chart>
    <c:autoTitleDeleted val="1"/>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40913596071878"/>
          <c:y val="4.6296296296296294E-3"/>
          <c:w val="0.69059086403928116"/>
          <c:h val="0.9660340005656286"/>
        </c:manualLayout>
      </c:layout>
      <c:barChart>
        <c:barDir val="bar"/>
        <c:grouping val="clustered"/>
        <c:varyColors val="0"/>
        <c:ser>
          <c:idx val="0"/>
          <c:order val="0"/>
          <c:tx>
            <c:strRef>
              <c:f>Calculation3!$C$17</c:f>
              <c:strCache>
                <c:ptCount val="1"/>
                <c:pt idx="0">
                  <c:v>Total</c:v>
                </c:pt>
              </c:strCache>
            </c:strRef>
          </c:tx>
          <c:spPr>
            <a:solidFill>
              <a:srgbClr val="2C5E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Calculation3!$B$18:$B$22</c:f>
              <c:strCache>
                <c:ptCount val="5"/>
                <c:pt idx="0">
                  <c:v>Medical Devices</c:v>
                </c:pt>
                <c:pt idx="1">
                  <c:v>Personal Care</c:v>
                </c:pt>
                <c:pt idx="2">
                  <c:v>Wellness</c:v>
                </c:pt>
                <c:pt idx="3">
                  <c:v>OTC</c:v>
                </c:pt>
                <c:pt idx="4">
                  <c:v>Prescription</c:v>
                </c:pt>
              </c:strCache>
            </c:strRef>
          </c:cat>
          <c:val>
            <c:numRef>
              <c:f>Calculation3!$C$18:$C$22</c:f>
              <c:numCache>
                <c:formatCode>[&gt;=1000000]\€0.00,,\ "M";[&gt;=1000]\€0.00,\ "K";\ \€0.00</c:formatCode>
                <c:ptCount val="5"/>
                <c:pt idx="0">
                  <c:v>872571.97</c:v>
                </c:pt>
                <c:pt idx="1">
                  <c:v>1454603.15</c:v>
                </c:pt>
                <c:pt idx="2">
                  <c:v>1712456.88</c:v>
                </c:pt>
                <c:pt idx="3">
                  <c:v>1797329.55</c:v>
                </c:pt>
                <c:pt idx="4">
                  <c:v>2797015.76</c:v>
                </c:pt>
              </c:numCache>
            </c:numRef>
          </c:val>
          <c:extLst>
            <c:ext xmlns:c16="http://schemas.microsoft.com/office/drawing/2014/chart" uri="{C3380CC4-5D6E-409C-BE32-E72D297353CC}">
              <c16:uniqueId val="{00000001-8CC9-470A-8B7A-9B5F4E7D37CA}"/>
            </c:ext>
          </c:extLst>
        </c:ser>
        <c:dLbls>
          <c:showLegendKey val="0"/>
          <c:showVal val="0"/>
          <c:showCatName val="0"/>
          <c:showSerName val="0"/>
          <c:showPercent val="0"/>
          <c:showBubbleSize val="0"/>
        </c:dLbls>
        <c:gapWidth val="50"/>
        <c:axId val="2068972416"/>
        <c:axId val="2118027520"/>
      </c:barChart>
      <c:catAx>
        <c:axId val="2068972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2118027520"/>
        <c:crosses val="autoZero"/>
        <c:auto val="1"/>
        <c:lblAlgn val="ctr"/>
        <c:lblOffset val="100"/>
        <c:noMultiLvlLbl val="0"/>
      </c:catAx>
      <c:valAx>
        <c:axId val="2118027520"/>
        <c:scaling>
          <c:orientation val="minMax"/>
        </c:scaling>
        <c:delete val="1"/>
        <c:axPos val="b"/>
        <c:numFmt formatCode="[&gt;=1000000]\€0.00,,\ &quot;M&quot;;[&gt;=1000]\€0.00,\ &quot;K&quot;;\ \€0.00" sourceLinked="1"/>
        <c:majorTickMark val="none"/>
        <c:minorTickMark val="none"/>
        <c:tickLblPos val="nextTo"/>
        <c:crossAx val="206897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[Pharmacy_Sales_Analysis.xlsx]Calculation3!Marginby Category</c:name>
    <c:fmtId val="7"/>
  </c:pivotSource>
  <c:chart>
    <c:autoTitleDeleted val="1"/>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44041376916285"/>
          <c:y val="3.9292793323525213E-2"/>
          <c:w val="0.71255958623083726"/>
          <c:h val="0.90978125661448772"/>
        </c:manualLayout>
      </c:layout>
      <c:barChart>
        <c:barDir val="bar"/>
        <c:grouping val="clustered"/>
        <c:varyColors val="0"/>
        <c:ser>
          <c:idx val="0"/>
          <c:order val="0"/>
          <c:tx>
            <c:strRef>
              <c:f>Calculation3!$G$17</c:f>
              <c:strCache>
                <c:ptCount val="1"/>
                <c:pt idx="0">
                  <c:v>Total</c:v>
                </c:pt>
              </c:strCache>
            </c:strRef>
          </c:tx>
          <c:spPr>
            <a:solidFill>
              <a:srgbClr val="2C5E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Calculation3!$F$18:$F$22</c:f>
              <c:strCache>
                <c:ptCount val="5"/>
                <c:pt idx="0">
                  <c:v>Medical Devices</c:v>
                </c:pt>
                <c:pt idx="1">
                  <c:v>Personal Care</c:v>
                </c:pt>
                <c:pt idx="2">
                  <c:v>OTC</c:v>
                </c:pt>
                <c:pt idx="3">
                  <c:v>Wellness</c:v>
                </c:pt>
                <c:pt idx="4">
                  <c:v>Prescription</c:v>
                </c:pt>
              </c:strCache>
            </c:strRef>
          </c:cat>
          <c:val>
            <c:numRef>
              <c:f>Calculation3!$G$18:$G$22</c:f>
              <c:numCache>
                <c:formatCode>[&gt;=1000000]\€0.00,,\ "M";[&gt;=1000]\€0.00,\ "K";\ \€0.00</c:formatCode>
                <c:ptCount val="5"/>
                <c:pt idx="0">
                  <c:v>217816.47</c:v>
                </c:pt>
                <c:pt idx="1">
                  <c:v>486875.18</c:v>
                </c:pt>
                <c:pt idx="2">
                  <c:v>528166.03</c:v>
                </c:pt>
                <c:pt idx="3">
                  <c:v>575117</c:v>
                </c:pt>
                <c:pt idx="4">
                  <c:v>613166.39</c:v>
                </c:pt>
              </c:numCache>
            </c:numRef>
          </c:val>
          <c:extLst>
            <c:ext xmlns:c16="http://schemas.microsoft.com/office/drawing/2014/chart" uri="{C3380CC4-5D6E-409C-BE32-E72D297353CC}">
              <c16:uniqueId val="{00000000-B1D5-42AE-9AA9-9CB8E205E45E}"/>
            </c:ext>
          </c:extLst>
        </c:ser>
        <c:dLbls>
          <c:dLblPos val="outEnd"/>
          <c:showLegendKey val="0"/>
          <c:showVal val="1"/>
          <c:showCatName val="0"/>
          <c:showSerName val="0"/>
          <c:showPercent val="0"/>
          <c:showBubbleSize val="0"/>
        </c:dLbls>
        <c:gapWidth val="50"/>
        <c:axId val="2010670928"/>
        <c:axId val="2026665536"/>
      </c:barChart>
      <c:catAx>
        <c:axId val="201067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Lora" pitchFamily="2" charset="0"/>
                <a:ea typeface="+mn-ea"/>
                <a:cs typeface="+mn-cs"/>
              </a:defRPr>
            </a:pPr>
            <a:endParaRPr lang="en-US"/>
          </a:p>
        </c:txPr>
        <c:crossAx val="2026665536"/>
        <c:crosses val="autoZero"/>
        <c:auto val="1"/>
        <c:lblAlgn val="ctr"/>
        <c:lblOffset val="100"/>
        <c:noMultiLvlLbl val="0"/>
      </c:catAx>
      <c:valAx>
        <c:axId val="2026665536"/>
        <c:scaling>
          <c:orientation val="minMax"/>
        </c:scaling>
        <c:delete val="1"/>
        <c:axPos val="b"/>
        <c:numFmt formatCode="[&gt;=1000000]\€0.00,,\ &quot;M&quot;;[&gt;=1000]\€0.00,\ &quot;K&quot;;\ \€0.00" sourceLinked="1"/>
        <c:majorTickMark val="none"/>
        <c:minorTickMark val="none"/>
        <c:tickLblPos val="nextTo"/>
        <c:crossAx val="201067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[Pharmacy_Sales_Analysis.xlsx]Calculation3!Revenueby Promotion</c:name>
    <c:fmtId val="3"/>
  </c:pivotSource>
  <c:chart>
    <c:autoTitleDeleted val="1"/>
    <c:pivotFmts>
      <c:pivotFmt>
        <c:idx val="0"/>
        <c:spPr>
          <a:solidFill>
            <a:srgbClr val="2C5EAD"/>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3FABEC"/>
          </a:solidFill>
          <a:ln w="19050">
            <a:solidFill>
              <a:schemeClr val="lt1"/>
            </a:solidFill>
          </a:ln>
          <a:effectLst/>
        </c:spPr>
        <c:dLbl>
          <c:idx val="0"/>
          <c:layout>
            <c:manualLayout>
              <c:x val="0.17499999999999991"/>
              <c:y val="-0.12500000000000003"/>
            </c:manualLayout>
          </c:layout>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2C5EAD"/>
          </a:solidFill>
          <a:ln w="19050">
            <a:solidFill>
              <a:schemeClr val="lt1"/>
            </a:solidFill>
          </a:ln>
          <a:effectLst/>
        </c:spPr>
        <c:dLbl>
          <c:idx val="0"/>
          <c:layout>
            <c:manualLayout>
              <c:x val="-0.16111111111111112"/>
              <c:y val="2.7777777777777776E-2"/>
            </c:manualLayout>
          </c:layout>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2C5EAD"/>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2C5EAD"/>
          </a:solidFill>
          <a:ln w="19050">
            <a:solidFill>
              <a:schemeClr val="lt1"/>
            </a:solidFill>
          </a:ln>
          <a:effectLst/>
        </c:spPr>
        <c:dLbl>
          <c:idx val="0"/>
          <c:layout>
            <c:manualLayout>
              <c:x val="-0.16111111111111112"/>
              <c:y val="2.7777777777777776E-2"/>
            </c:manualLayout>
          </c:layout>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3FABEC"/>
          </a:solidFill>
          <a:ln w="19050">
            <a:solidFill>
              <a:schemeClr val="lt1"/>
            </a:solidFill>
          </a:ln>
          <a:effectLst/>
        </c:spPr>
        <c:dLbl>
          <c:idx val="0"/>
          <c:layout>
            <c:manualLayout>
              <c:x val="0.17499999999999991"/>
              <c:y val="-0.12500000000000003"/>
            </c:manualLayout>
          </c:layout>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2C5EAD"/>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2C5EAD"/>
          </a:solidFill>
          <a:ln w="19050">
            <a:solidFill>
              <a:schemeClr val="lt1"/>
            </a:solidFill>
          </a:ln>
          <a:effectLst/>
        </c:spPr>
        <c:dLbl>
          <c:idx val="0"/>
          <c:layout>
            <c:manualLayout>
              <c:x val="-0.16111111111111112"/>
              <c:y val="2.7777777777777776E-2"/>
            </c:manualLayout>
          </c:layout>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3FABEC"/>
          </a:solidFill>
          <a:ln w="19050">
            <a:solidFill>
              <a:schemeClr val="lt1"/>
            </a:solidFill>
          </a:ln>
          <a:effectLst/>
        </c:spPr>
        <c:dLbl>
          <c:idx val="0"/>
          <c:layout>
            <c:manualLayout>
              <c:x val="0.17499999999999991"/>
              <c:y val="-0.12500000000000003"/>
            </c:manualLayout>
          </c:layout>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2485790018584858"/>
          <c:y val="1.4166655198373438E-2"/>
          <c:w val="0.66366233771725502"/>
          <c:h val="0.95994048720367842"/>
        </c:manualLayout>
      </c:layout>
      <c:doughnutChart>
        <c:varyColors val="1"/>
        <c:ser>
          <c:idx val="0"/>
          <c:order val="0"/>
          <c:tx>
            <c:strRef>
              <c:f>Calculation3!$J$17</c:f>
              <c:strCache>
                <c:ptCount val="1"/>
                <c:pt idx="0">
                  <c:v>Total</c:v>
                </c:pt>
              </c:strCache>
            </c:strRef>
          </c:tx>
          <c:spPr>
            <a:solidFill>
              <a:srgbClr val="2C5EAD"/>
            </a:solidFill>
          </c:spPr>
          <c:dPt>
            <c:idx val="0"/>
            <c:bubble3D val="0"/>
            <c:spPr>
              <a:solidFill>
                <a:srgbClr val="2C5EAD"/>
              </a:solidFill>
              <a:ln w="19050">
                <a:solidFill>
                  <a:schemeClr val="lt1"/>
                </a:solidFill>
              </a:ln>
              <a:effectLst/>
            </c:spPr>
            <c:extLst>
              <c:ext xmlns:c16="http://schemas.microsoft.com/office/drawing/2014/chart" uri="{C3380CC4-5D6E-409C-BE32-E72D297353CC}">
                <c16:uniqueId val="{00000001-82EF-4160-95E5-85AB24608704}"/>
              </c:ext>
            </c:extLst>
          </c:dPt>
          <c:dPt>
            <c:idx val="1"/>
            <c:bubble3D val="0"/>
            <c:spPr>
              <a:solidFill>
                <a:srgbClr val="3FABEC"/>
              </a:solidFill>
              <a:ln w="19050">
                <a:solidFill>
                  <a:schemeClr val="lt1"/>
                </a:solidFill>
              </a:ln>
              <a:effectLst/>
            </c:spPr>
            <c:extLst>
              <c:ext xmlns:c16="http://schemas.microsoft.com/office/drawing/2014/chart" uri="{C3380CC4-5D6E-409C-BE32-E72D297353CC}">
                <c16:uniqueId val="{00000003-82EF-4160-95E5-85AB24608704}"/>
              </c:ext>
            </c:extLst>
          </c:dPt>
          <c:dLbls>
            <c:dLbl>
              <c:idx val="0"/>
              <c:layout>
                <c:manualLayout>
                  <c:x val="-0.1611111111111111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EF-4160-95E5-85AB24608704}"/>
                </c:ext>
              </c:extLst>
            </c:dLbl>
            <c:dLbl>
              <c:idx val="1"/>
              <c:layout>
                <c:manualLayout>
                  <c:x val="0.17499999999999991"/>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EF-4160-95E5-85AB24608704}"/>
                </c:ext>
              </c:extLst>
            </c:dLbl>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Calculation3!$I$18:$I$19</c:f>
              <c:strCache>
                <c:ptCount val="2"/>
                <c:pt idx="0">
                  <c:v>No</c:v>
                </c:pt>
                <c:pt idx="1">
                  <c:v>Yes</c:v>
                </c:pt>
              </c:strCache>
            </c:strRef>
          </c:cat>
          <c:val>
            <c:numRef>
              <c:f>Calculation3!$J$18:$J$19</c:f>
              <c:numCache>
                <c:formatCode>[&gt;=1000000]\€0.00,,\ "M";[&gt;=1000]\€0.00,\ "K";\ \€0.00</c:formatCode>
                <c:ptCount val="2"/>
                <c:pt idx="0">
                  <c:v>7722676.25</c:v>
                </c:pt>
                <c:pt idx="1">
                  <c:v>911301.06</c:v>
                </c:pt>
              </c:numCache>
            </c:numRef>
          </c:val>
          <c:extLst>
            <c:ext xmlns:c16="http://schemas.microsoft.com/office/drawing/2014/chart" uri="{C3380CC4-5D6E-409C-BE32-E72D297353CC}">
              <c16:uniqueId val="{00000004-82EF-4160-95E5-85AB24608704}"/>
            </c:ext>
          </c:extLst>
        </c:ser>
        <c:dLbls>
          <c:showLegendKey val="0"/>
          <c:showVal val="0"/>
          <c:showCatName val="0"/>
          <c:showSerName val="0"/>
          <c:showPercent val="0"/>
          <c:showBubbleSize val="0"/>
          <c:showLeaderLines val="1"/>
        </c:dLbls>
        <c:firstSliceAng val="6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[Pharmacy_Sales_Analysis.xlsx]Calculation3!Marginby Promotion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5EAD"/>
          </a:solidFill>
          <a:ln w="19050">
            <a:solidFill>
              <a:schemeClr val="lt1"/>
            </a:solidFill>
          </a:ln>
          <a:effectLst/>
        </c:spPr>
        <c:dLbl>
          <c:idx val="0"/>
          <c:layout>
            <c:manualLayout>
              <c:x val="0.23333333333333334"/>
              <c:y val="5.09259259259259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ABEC"/>
          </a:solidFill>
          <a:ln w="19050">
            <a:solidFill>
              <a:schemeClr val="lt1"/>
            </a:solidFill>
          </a:ln>
          <a:effectLst/>
        </c:spPr>
        <c:dLbl>
          <c:idx val="0"/>
          <c:layout>
            <c:manualLayout>
              <c:x val="-0.2055555555555556"/>
              <c:y val="-6.481481481481482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C5EAD"/>
          </a:solidFill>
          <a:ln w="19050">
            <a:solidFill>
              <a:schemeClr val="lt1"/>
            </a:solidFill>
          </a:ln>
          <a:effectLst/>
        </c:spPr>
        <c:dLbl>
          <c:idx val="0"/>
          <c:layout>
            <c:manualLayout>
              <c:x val="0.23333333333333334"/>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FABEC"/>
          </a:solidFill>
          <a:ln w="19050">
            <a:solidFill>
              <a:schemeClr val="lt1"/>
            </a:solidFill>
          </a:ln>
          <a:effectLst/>
        </c:spPr>
        <c:dLbl>
          <c:idx val="0"/>
          <c:layout>
            <c:manualLayout>
              <c:x val="-0.2055555555555556"/>
              <c:y val="-6.481481481481482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C5EAD"/>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C5EAD"/>
          </a:solidFill>
          <a:ln w="19050">
            <a:solidFill>
              <a:schemeClr val="lt1"/>
            </a:solidFill>
          </a:ln>
          <a:effectLst/>
        </c:spPr>
        <c:dLbl>
          <c:idx val="0"/>
          <c:layout>
            <c:manualLayout>
              <c:x val="0.11496239381367636"/>
              <c:y val="0.2228835978835978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FABEC"/>
          </a:solidFill>
          <a:ln w="19050">
            <a:solidFill>
              <a:schemeClr val="lt1"/>
            </a:solidFill>
          </a:ln>
          <a:effectLst/>
        </c:spPr>
        <c:dLbl>
          <c:idx val="0"/>
          <c:layout>
            <c:manualLayout>
              <c:x val="-0.11138063387237886"/>
              <c:y val="-0.2103174603174603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8650225539986"/>
          <c:y val="0"/>
          <c:w val="0.69209956709956699"/>
          <c:h val="1"/>
        </c:manualLayout>
      </c:layout>
      <c:doughnutChart>
        <c:varyColors val="1"/>
        <c:ser>
          <c:idx val="0"/>
          <c:order val="0"/>
          <c:tx>
            <c:strRef>
              <c:f>Calculation3!$M$17</c:f>
              <c:strCache>
                <c:ptCount val="1"/>
                <c:pt idx="0">
                  <c:v>Total</c:v>
                </c:pt>
              </c:strCache>
            </c:strRef>
          </c:tx>
          <c:spPr>
            <a:solidFill>
              <a:srgbClr val="2C5EAD"/>
            </a:solidFill>
            <a:ln>
              <a:noFill/>
            </a:ln>
          </c:spPr>
          <c:dPt>
            <c:idx val="0"/>
            <c:bubble3D val="0"/>
            <c:spPr>
              <a:solidFill>
                <a:srgbClr val="2C5EAD"/>
              </a:solidFill>
              <a:ln w="19050">
                <a:solidFill>
                  <a:schemeClr val="lt1"/>
                </a:solidFill>
              </a:ln>
              <a:effectLst/>
            </c:spPr>
            <c:extLst>
              <c:ext xmlns:c16="http://schemas.microsoft.com/office/drawing/2014/chart" uri="{C3380CC4-5D6E-409C-BE32-E72D297353CC}">
                <c16:uniqueId val="{00000001-D15D-45F2-92F5-91896B56C86D}"/>
              </c:ext>
            </c:extLst>
          </c:dPt>
          <c:dPt>
            <c:idx val="1"/>
            <c:bubble3D val="0"/>
            <c:spPr>
              <a:solidFill>
                <a:srgbClr val="3FABEC"/>
              </a:solidFill>
              <a:ln w="19050">
                <a:solidFill>
                  <a:schemeClr val="lt1"/>
                </a:solidFill>
              </a:ln>
              <a:effectLst/>
            </c:spPr>
            <c:extLst>
              <c:ext xmlns:c16="http://schemas.microsoft.com/office/drawing/2014/chart" uri="{C3380CC4-5D6E-409C-BE32-E72D297353CC}">
                <c16:uniqueId val="{00000003-D15D-45F2-92F5-91896B56C86D}"/>
              </c:ext>
            </c:extLst>
          </c:dPt>
          <c:dLbls>
            <c:dLbl>
              <c:idx val="0"/>
              <c:layout>
                <c:manualLayout>
                  <c:x val="0.11496239381367636"/>
                  <c:y val="0.22288359788359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5D-45F2-92F5-91896B56C86D}"/>
                </c:ext>
              </c:extLst>
            </c:dLbl>
            <c:dLbl>
              <c:idx val="1"/>
              <c:layout>
                <c:manualLayout>
                  <c:x val="-0.11138063387237886"/>
                  <c:y val="-0.21031746031746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5D-45F2-92F5-91896B56C86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Calculation3!$L$18:$L$19</c:f>
              <c:strCache>
                <c:ptCount val="2"/>
                <c:pt idx="0">
                  <c:v>No</c:v>
                </c:pt>
                <c:pt idx="1">
                  <c:v>Yes</c:v>
                </c:pt>
              </c:strCache>
            </c:strRef>
          </c:cat>
          <c:val>
            <c:numRef>
              <c:f>Calculation3!$M$18:$M$19</c:f>
              <c:numCache>
                <c:formatCode>[&gt;=1000000]\€0.00,,\ "M";[&gt;=1000]\€0.00,\ "K";\ \€0.00</c:formatCode>
                <c:ptCount val="2"/>
                <c:pt idx="0">
                  <c:v>2239573.2000000002</c:v>
                </c:pt>
                <c:pt idx="1">
                  <c:v>181567.87</c:v>
                </c:pt>
              </c:numCache>
            </c:numRef>
          </c:val>
          <c:extLst>
            <c:ext xmlns:c16="http://schemas.microsoft.com/office/drawing/2014/chart" uri="{C3380CC4-5D6E-409C-BE32-E72D297353CC}">
              <c16:uniqueId val="{00000004-D15D-45F2-92F5-91896B56C86D}"/>
            </c:ext>
          </c:extLst>
        </c:ser>
        <c:dLbls>
          <c:showLegendKey val="0"/>
          <c:showVal val="1"/>
          <c:showCatName val="0"/>
          <c:showSerName val="0"/>
          <c:showPercent val="0"/>
          <c:showBubbleSize val="0"/>
          <c:showLeaderLines val="1"/>
        </c:dLbls>
        <c:firstSliceAng val="30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[Pharmacy_Sales_Analysis.xlsx]Calculation3!Top5 BrandSalesVolume</c:name>
    <c:fmtId val="13"/>
  </c:pivotSource>
  <c:chart>
    <c:autoTitleDeleted val="0"/>
    <c:pivotFmts>
      <c:pivotFmt>
        <c:idx val="0"/>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09777435159414"/>
          <c:w val="0.96614601729218774"/>
          <c:h val="0.62574263804250385"/>
        </c:manualLayout>
      </c:layout>
      <c:barChart>
        <c:barDir val="col"/>
        <c:grouping val="clustered"/>
        <c:varyColors val="0"/>
        <c:ser>
          <c:idx val="0"/>
          <c:order val="0"/>
          <c:tx>
            <c:strRef>
              <c:f>Calculation3!$P$17</c:f>
              <c:strCache>
                <c:ptCount val="1"/>
                <c:pt idx="0">
                  <c:v>Total Units Sold</c:v>
                </c:pt>
              </c:strCache>
            </c:strRef>
          </c:tx>
          <c:spPr>
            <a:solidFill>
              <a:srgbClr val="3FABE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Calculation3!$O$18:$O$22</c:f>
              <c:strCache>
                <c:ptCount val="5"/>
                <c:pt idx="0">
                  <c:v>PainLess</c:v>
                </c:pt>
                <c:pt idx="1">
                  <c:v>Medica</c:v>
                </c:pt>
                <c:pt idx="2">
                  <c:v>EuroRelief</c:v>
                </c:pt>
                <c:pt idx="3">
                  <c:v>SmileBright</c:v>
                </c:pt>
                <c:pt idx="4">
                  <c:v>VitaCare</c:v>
                </c:pt>
              </c:strCache>
            </c:strRef>
          </c:cat>
          <c:val>
            <c:numRef>
              <c:f>Calculation3!$P$18:$P$22</c:f>
              <c:numCache>
                <c:formatCode>[&gt;=1000000]0.00,,\ "M";[&gt;=1000]0.00,\ "K";\ 0.00</c:formatCode>
                <c:ptCount val="5"/>
                <c:pt idx="0">
                  <c:v>34071</c:v>
                </c:pt>
                <c:pt idx="1">
                  <c:v>33075</c:v>
                </c:pt>
                <c:pt idx="2">
                  <c:v>30191</c:v>
                </c:pt>
                <c:pt idx="3">
                  <c:v>27299</c:v>
                </c:pt>
                <c:pt idx="4">
                  <c:v>22834</c:v>
                </c:pt>
              </c:numCache>
            </c:numRef>
          </c:val>
          <c:extLst>
            <c:ext xmlns:c16="http://schemas.microsoft.com/office/drawing/2014/chart" uri="{C3380CC4-5D6E-409C-BE32-E72D297353CC}">
              <c16:uniqueId val="{00000000-F292-4577-8498-ADD5A7C9015E}"/>
            </c:ext>
          </c:extLst>
        </c:ser>
        <c:ser>
          <c:idx val="1"/>
          <c:order val="1"/>
          <c:tx>
            <c:strRef>
              <c:f>Calculation3!$Q$17</c:f>
              <c:strCache>
                <c:ptCount val="1"/>
                <c:pt idx="0">
                  <c:v>Total Margin</c:v>
                </c:pt>
              </c:strCache>
            </c:strRef>
          </c:tx>
          <c:spPr>
            <a:solidFill>
              <a:srgbClr val="2C5EAD"/>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Calculation3!$O$18:$O$22</c:f>
              <c:strCache>
                <c:ptCount val="5"/>
                <c:pt idx="0">
                  <c:v>PainLess</c:v>
                </c:pt>
                <c:pt idx="1">
                  <c:v>Medica</c:v>
                </c:pt>
                <c:pt idx="2">
                  <c:v>EuroRelief</c:v>
                </c:pt>
                <c:pt idx="3">
                  <c:v>SmileBright</c:v>
                </c:pt>
                <c:pt idx="4">
                  <c:v>VitaCare</c:v>
                </c:pt>
              </c:strCache>
            </c:strRef>
          </c:cat>
          <c:val>
            <c:numRef>
              <c:f>Calculation3!$Q$18:$Q$22</c:f>
              <c:numCache>
                <c:formatCode>[&gt;=1000000]\€0.00,,\ "M";[&gt;=1000]\€0.00,\ "K";\ \€0.00</c:formatCode>
                <c:ptCount val="5"/>
                <c:pt idx="0">
                  <c:v>109221.15</c:v>
                </c:pt>
                <c:pt idx="1">
                  <c:v>82429.3</c:v>
                </c:pt>
                <c:pt idx="2">
                  <c:v>100982.88</c:v>
                </c:pt>
                <c:pt idx="3">
                  <c:v>106101.78</c:v>
                </c:pt>
                <c:pt idx="4">
                  <c:v>74484.36</c:v>
                </c:pt>
              </c:numCache>
            </c:numRef>
          </c:val>
          <c:extLst>
            <c:ext xmlns:c16="http://schemas.microsoft.com/office/drawing/2014/chart" uri="{C3380CC4-5D6E-409C-BE32-E72D297353CC}">
              <c16:uniqueId val="{00000001-F292-4577-8498-ADD5A7C9015E}"/>
            </c:ext>
          </c:extLst>
        </c:ser>
        <c:dLbls>
          <c:showLegendKey val="0"/>
          <c:showVal val="0"/>
          <c:showCatName val="0"/>
          <c:showSerName val="0"/>
          <c:showPercent val="0"/>
          <c:showBubbleSize val="0"/>
        </c:dLbls>
        <c:gapWidth val="50"/>
        <c:overlap val="-27"/>
        <c:axId val="2022264656"/>
        <c:axId val="2005253344"/>
      </c:barChart>
      <c:catAx>
        <c:axId val="202226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2005253344"/>
        <c:crosses val="autoZero"/>
        <c:auto val="1"/>
        <c:lblAlgn val="ctr"/>
        <c:lblOffset val="100"/>
        <c:noMultiLvlLbl val="0"/>
      </c:catAx>
      <c:valAx>
        <c:axId val="2005253344"/>
        <c:scaling>
          <c:orientation val="minMax"/>
        </c:scaling>
        <c:delete val="1"/>
        <c:axPos val="l"/>
        <c:numFmt formatCode="[&gt;=1000000]0.00,,\ &quot;M&quot;;[&gt;=1000]0.00,\ &quot;K&quot;;\ 0.00" sourceLinked="1"/>
        <c:majorTickMark val="out"/>
        <c:minorTickMark val="none"/>
        <c:tickLblPos val="nextTo"/>
        <c:crossAx val="2022264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[Pharmacy_Sales_Analysis.xlsx]Calculation3!Bottom5 BrandSalesVolume</c:name>
    <c:fmtId val="3"/>
  </c:pivotSource>
  <c:chart>
    <c:autoTitleDeleted val="0"/>
    <c:pivotFmts>
      <c:pivotFmt>
        <c:idx val="0"/>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Calculation3!$T$17</c:f>
              <c:strCache>
                <c:ptCount val="1"/>
                <c:pt idx="0">
                  <c:v>Total Units Sold</c:v>
                </c:pt>
              </c:strCache>
            </c:strRef>
          </c:tx>
          <c:spPr>
            <a:solidFill>
              <a:srgbClr val="3FAB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Calculation3!$S$18:$S$22</c:f>
              <c:strCache>
                <c:ptCount val="5"/>
                <c:pt idx="0">
                  <c:v>GlucoMeterX</c:v>
                </c:pt>
                <c:pt idx="1">
                  <c:v>OrthoSupport</c:v>
                </c:pt>
                <c:pt idx="2">
                  <c:v>HomeCheck</c:v>
                </c:pt>
                <c:pt idx="3">
                  <c:v>MediTech</c:v>
                </c:pt>
                <c:pt idx="4">
                  <c:v>ThermoSense</c:v>
                </c:pt>
              </c:strCache>
            </c:strRef>
          </c:cat>
          <c:val>
            <c:numRef>
              <c:f>Calculation3!$T$18:$T$22</c:f>
              <c:numCache>
                <c:formatCode>[&gt;=1000000]0.00,,\ "M";[&gt;=1000]0.00,\ "K";\ 0.00</c:formatCode>
                <c:ptCount val="5"/>
                <c:pt idx="0">
                  <c:v>2512</c:v>
                </c:pt>
                <c:pt idx="1">
                  <c:v>2398</c:v>
                </c:pt>
                <c:pt idx="2">
                  <c:v>2112</c:v>
                </c:pt>
                <c:pt idx="3">
                  <c:v>1981</c:v>
                </c:pt>
                <c:pt idx="4">
                  <c:v>1896</c:v>
                </c:pt>
              </c:numCache>
            </c:numRef>
          </c:val>
          <c:extLst>
            <c:ext xmlns:c16="http://schemas.microsoft.com/office/drawing/2014/chart" uri="{C3380CC4-5D6E-409C-BE32-E72D297353CC}">
              <c16:uniqueId val="{00000000-38F8-427E-99A5-759FE2051E2D}"/>
            </c:ext>
          </c:extLst>
        </c:ser>
        <c:ser>
          <c:idx val="1"/>
          <c:order val="1"/>
          <c:tx>
            <c:strRef>
              <c:f>Calculation3!$U$17</c:f>
              <c:strCache>
                <c:ptCount val="1"/>
                <c:pt idx="0">
                  <c:v>Total Margin</c:v>
                </c:pt>
              </c:strCache>
            </c:strRef>
          </c:tx>
          <c:spPr>
            <a:solidFill>
              <a:srgbClr val="2C5E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Calculation3!$S$18:$S$22</c:f>
              <c:strCache>
                <c:ptCount val="5"/>
                <c:pt idx="0">
                  <c:v>GlucoMeterX</c:v>
                </c:pt>
                <c:pt idx="1">
                  <c:v>OrthoSupport</c:v>
                </c:pt>
                <c:pt idx="2">
                  <c:v>HomeCheck</c:v>
                </c:pt>
                <c:pt idx="3">
                  <c:v>MediTech</c:v>
                </c:pt>
                <c:pt idx="4">
                  <c:v>ThermoSense</c:v>
                </c:pt>
              </c:strCache>
            </c:strRef>
          </c:cat>
          <c:val>
            <c:numRef>
              <c:f>Calculation3!$U$18:$U$22</c:f>
              <c:numCache>
                <c:formatCode>[&gt;=1000000]\€0.00,,\ "M";[&gt;=1000]\€0.00,\ "K";\ \€0.00</c:formatCode>
                <c:ptCount val="5"/>
                <c:pt idx="0">
                  <c:v>54145.599999999999</c:v>
                </c:pt>
                <c:pt idx="1">
                  <c:v>28419.97</c:v>
                </c:pt>
                <c:pt idx="2">
                  <c:v>34983.25</c:v>
                </c:pt>
                <c:pt idx="3">
                  <c:v>18647.060000000001</c:v>
                </c:pt>
                <c:pt idx="4">
                  <c:v>33999.370000000003</c:v>
                </c:pt>
              </c:numCache>
            </c:numRef>
          </c:val>
          <c:extLst>
            <c:ext xmlns:c16="http://schemas.microsoft.com/office/drawing/2014/chart" uri="{C3380CC4-5D6E-409C-BE32-E72D297353CC}">
              <c16:uniqueId val="{00000001-38F8-427E-99A5-759FE2051E2D}"/>
            </c:ext>
          </c:extLst>
        </c:ser>
        <c:dLbls>
          <c:dLblPos val="outEnd"/>
          <c:showLegendKey val="0"/>
          <c:showVal val="1"/>
          <c:showCatName val="0"/>
          <c:showSerName val="0"/>
          <c:showPercent val="0"/>
          <c:showBubbleSize val="0"/>
        </c:dLbls>
        <c:gapWidth val="50"/>
        <c:overlap val="-27"/>
        <c:axId val="182569311"/>
        <c:axId val="2118030880"/>
      </c:barChart>
      <c:catAx>
        <c:axId val="18256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crossAx val="2118030880"/>
        <c:crosses val="autoZero"/>
        <c:auto val="1"/>
        <c:lblAlgn val="ctr"/>
        <c:lblOffset val="100"/>
        <c:noMultiLvlLbl val="0"/>
      </c:catAx>
      <c:valAx>
        <c:axId val="2118030880"/>
        <c:scaling>
          <c:orientation val="minMax"/>
        </c:scaling>
        <c:delete val="1"/>
        <c:axPos val="l"/>
        <c:numFmt formatCode="[&gt;=1000000]0.00,,\ &quot;M&quot;;[&gt;=1000]0.00,\ &quot;K&quot;;\ 0.00" sourceLinked="1"/>
        <c:majorTickMark val="out"/>
        <c:minorTickMark val="none"/>
        <c:tickLblPos val="nextTo"/>
        <c:crossAx val="182569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plotSurface>
          <cx:spPr>
            <a:noFill/>
            <a:ln>
              <a:noFill/>
            </a:ln>
          </cx:spPr>
        </cx:plotSurface>
        <cx:series layoutId="waterfall" uniqueId="{00000000-68C2-4CD1-BADF-83A1EEEF9A06}">
          <cx:tx>
            <cx:txData>
              <cx:f>_xlchart.v1.1</cx:f>
              <cx:v>Revenue Percentage</cx:v>
            </cx:txData>
          </cx:tx>
          <cx:spPr>
            <a:solidFill>
              <a:srgbClr val="2C5EAD"/>
            </a:solidFill>
            <a:ln>
              <a:noFill/>
            </a:ln>
          </cx:spPr>
          <cx:dataLabels>
            <cx:visibility seriesName="0" categoryName="0" value="0"/>
            <cx:separator>, </cx:separator>
          </cx:dataLabels>
          <cx:dataId val="0"/>
          <cx:layoutPr>
            <cx:subtotals/>
          </cx:layoutPr>
        </cx:series>
      </cx:plotAreaRegion>
      <cx:axis id="0" hidden="1">
        <cx:valScaling/>
        <cx:tickLabels/>
      </cx:axis>
      <cx:axis id="1">
        <cx:catScaling/>
        <cx:tickLabels/>
        <cx:txPr>
          <a:bodyPr spcFirstLastPara="1" vertOverflow="ellipsis" horzOverflow="overflow" wrap="square" lIns="0" tIns="0" rIns="0" bIns="0" anchor="ctr" anchorCtr="1"/>
          <a:lstStyle/>
          <a:p>
            <a:pPr algn="ctr" rtl="0">
              <a:defRPr sz="700">
                <a:solidFill>
                  <a:sysClr val="windowText" lastClr="000000"/>
                </a:solidFill>
                <a:latin typeface="Lora" pitchFamily="2" charset="0"/>
                <a:ea typeface="Lora" pitchFamily="2" charset="0"/>
                <a:cs typeface="Lora" pitchFamily="2" charset="0"/>
              </a:defRPr>
            </a:pPr>
            <a:endParaRPr lang="en-US" sz="700" b="0" i="0" u="none" strike="noStrike" baseline="0">
              <a:solidFill>
                <a:sysClr val="windowText" lastClr="000000"/>
              </a:solidFill>
              <a:latin typeface="Lora" pitchFamily="2"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ln>
              <a:noFill/>
            </a:ln>
          </cx:spPr>
        </cx:plotSurface>
        <cx:series layoutId="regionMap" uniqueId="{00000000-B785-4BDE-B5FD-B18D87B79C87}">
          <cx:tx>
            <cx:txData>
              <cx:f>_xlchart.v5.5</cx:f>
              <cx:v>Total Revenue</cx:v>
            </cx:txData>
          </cx:tx>
          <cx:dataId val="0"/>
          <cx:layoutPr>
            <cx:regionLabelLayout val="showAll"/>
            <cx:geography viewedRegionType="dataOnly" cultureLanguage="en-US" cultureRegion="US" attribution="Powered by Bing">
              <cx:geoCache provider="{E9337A44-BEBE-4D9F-B70C-5C5E7DAFC167}">
                <cx:binary>zHppk96okvVf6ejPIzerBBNzJ2KQnrV2r+3+oijbZQkkJARo/fWT5aXDrvbrvm/MjZipD+UyEgIS
OHnyZP7H++Xf37cP9/6XxbZd+Pf3yz9+rWN0//7bb+F9/WDvwzOr3/s+9B/js/e9/a3/+FG/f/jt
g7+fdVf9RhBmv72v7318WH79z/+Ar1UP/WX//j7qvrsbH/z6/CGMbQw/efbDR7+878cuPnav4Ev/
+FU9tJUe7a+/PHRRx/Xl6h7+8et37/z6y29Pv/SXUX9pYWJx/AB9OXqWMswyyST69EN+/aXtu+rL
Y/Ys5TIjKWafnyL8dejrewvd/4n5fJrN/YcP/iGEX778+03H7yb/TbsOff557Xn/OFG1+7Sy3763
7X/+x5MGWOuTlm/M/9Qwf/foqfX/awzR6/uvJvifW59lz7jIUIZY9p3ZMXsGFpdCUP7Z7k/M/k9M
5Mdm/7PjE7P/2f7U7P/18n/f7Ht/371/+BdaPX2WEiaQJN9bnTxjXNAsFZn88vN1zM+H/e/n8WOj
f+33xOZfm5+afP/8f9/khwdv77v16/r/5yed42dIYimyFH227femx+gZFUigFN75/PN16M+m/yfm
82Pb/9nxifH/bH9q/eL/AM7c9u199+GrBf4FxifPCOaSsuwLnHwP8lg+w5QxQuiPQf7vp/Nj23/t
98T0X5ufWv728n//3J/iffsvPPWMPuOEc47EF/8JOP6Nd8XkGU4fbS5+bPi/nc2P7f6l2xOzf2l9
avXT/wGAv36I9YN/PPPhX3voGU9ZxshnRBHf2Z6DD0glE+LLUym/Dv0Zcf7JOf14B77r/GQfvnv2
dDeu/w/cgRfuXndfjfE/Bx8G0C4RRulXZP9+HxK4IpzRNMX4x5fgb6fz4y340u2J8b+0PjX77sW/
Anr+38TzTwZe3Mf73Sfq/g33/PnTT8uDcOJJ159FAJ+Dg9OHf/yKMVj7z4Dg8RNf+n0+5N8BzJ/v
P9yHCF3FMyYhLkAoBceR8hScxvzw+AToE+ZpJjOgqIhnKQZf3vU+1v/4FQgtkpygjGBGYV9TuFWh
Hx8fUf6MCTgJMgUvTymX7M9ICTzCWvXdn3b48v9futHe9rqL4R+/whDu81uP08wQTincbY4YzI+T
jAGwuvf3zyEYg5fxv/XcDluUgqhax/nCZOg+lTPO20jocSMm5DXH9dU3tvnBmBjTx89+OywhWcYh
XuKEEoIJAet+OyxhtvEMR6RcGcP2ys3CdCebCJcVsjRyLKYpmPSyL1fnro0RfXazzSXmqmGsGy5M
l3B/piVp/Z5OXtBdGTK85BPa9HZi5ex3Dmz7AVcEl4VpKt/mva9lvzdttqK3ou0RPTrpB3dGQdu+
4NS4bpcN01I0TVPSC9fYoJVxxL2pqnH9kEyGDvkWkC6qBslBlVmYfp8aU0/7memN5ETWs781K3Iv
UmOasphmt6VnLNNoFQ9tSU/tJtnvPBm36pCItF5hass8GiUFy+guSApr6IzGRA1NOpmccpzQWsm1
mU2+NKteC7x5nV3U05T6tohZ6xtFvGfzKZZ2sc+D1CUp+mqSB4vH8c7UGN+QqhJ1jlKG3lqLbpJh
qUORbNV85XTo9rVPp1SldM5+t50NTPE+sP62nLPe7tu2X5IXgdKV7uJMx/YSbSUiSqRmMQdc4+bt
jLv0zYKSctcRn7KcO+veCif8DerE/G4MTAfFeSPKotQbLLSftXQ5zlZi36E+2HnHBg6LbmldGyUS
gkUeE0vwETUJtHtay2JMrONKD6jJ1LZWc5WXhL6Yyibje9q11OVlWsVd5VjcbePc0kEljRzGW72u
0/QiWAFjlqkd3iLe13k6rGuX00BZo6ol285Gx/66CSFhZ9Fb/TJjPdZ7U4W5262hNO+RjYNQix64
3jVJS9LDQqPz+bBtDDm12q7xh20i7Vbnm9hoeeNNMs0fBPULpmcpB9NtilUbcucVjbbfRxZGm4+D
NuHWot69RZOBP5uEwd5PbGBhH3VLdKWmTPf9DQy9Dmbvy7JrdkkmS3/bBEyb24GOsTmUq11cl5Ol
q80hRgrnC3OLwt0y+KRyql/7bpyLGQjsfIuGsTOvrCN1e8nh2MMpTJvHt1WPwkiR+tIoNqyn4yKJ
aYoaSfhyuS1Z1hS+EWmgeesqsW0KzyWftkLLrhpPvCmz9A9WJdVarJVNw95laZ288UMNVtvqCU4z
1Zt7O+kppbtkmK1X6zzCqjsa4GHlnLjrXKdrNU5hCG9XvrCuKFPdF3BTel7MIovLblwr2eXdxKB/
MvqIDn224ObV1Hq4Ksgtq8nZ2LfmdRZr39zOKXP2JYhNNuy81YAbMQg4kEZKrQuTmvBSsyHRp2E1
Zi2GlYrsPdAfkxXpMgZ06LKhe4gh0R9bj+XzSHrH39ad2JQZexz3HONz02C/T6pNvKaGNXI/88Be
VoPOrvsRo6thbY91ZdWAtFoQIXk9eFOQaWXK4OygQ3YyE4l/jNnqDzgd91vFX9G1mY68gq2K3aTo
0FZ5nMbsVlZ9eztwlOSjFRqpdNPLBW1w+XraxOh3DUl0dpeS7mVH7cehL+eoer3wA2ojPo3b1EnV
6RGsr+l1DWDc5oNk84sOAxC2mvQfiC2xahaU3rW9PTaL9vus4m8mI7XqupoV44ZfO9E/WNjnq2yI
Q1EzfEyWORzWwZWnrBvfddHeUMTFjsS5LlCZvEiMNGoO2VrIx42R66BiIoazX2UxJMurWceDi6je
h1rXudBzdjWFMsJxmA6jL1WyaryTAWuVjv111nUArEJkblFjpa+lqV8LS3eabVveViTusl6UqjHa
/Y4rTPOmed2x9UIQmuYIV+dxE4cU1cM5pr7wacNOqxz2rS8vNyKEYgx8AR23i6oP7d7yzaixlHqP
hqVRA40XNLYAYqN5Dh5sLnwPV7Zi9kwcwKjZxB6gir/ZsvUlbVOhou3QsQ7EqpJs/sQQPVWxDUr3
22VZTn+4Lelz3/FKDQOLiqRpr3Azi1xK71U10sOoU7VJUdB+LCpCPxAhTwluj50mVLlg17dlA0Qj
L2vYpXpGSE2o2zucXBJTvaTS7MHzb8rL1aht8XFVpbADK1Zt6iaft3rco4mKuwHJhCsahytWpeeq
6eT1WPI75KY5ry0cplKOb6Ypu0OmTtQY9GWU/DiJLijZVNdElwDci7R5xcyhcqvZ0Yasp3Vtb3lS
2wIHsktTRquzTBo+gJsER5U0nT4lTr4zU1hmxaI2Xc6mFG0KAT4quFvznRQLVhiwZ8fn9g77LTFF
FdGgfAxxyhexdvdz3ACaEpfZpHDL1O70xstWmWEadi5t58OEO36cu9S8WlE5W5hqJcDUftZasbT6
Xa5bBVdjC6NK8KhdUZOxOftycS+7mOF7OdjqD5k4l+Zp5mWzw6u7BORYb3xwXdG3XPyeiQ6f2dZ0
93UZPN7bet2K0Zom7lYHNlt8VVQZb45V2pRWeUOd2Y0DES+DGxOjajPXTpUbS3Zhlv2uBH9xVVdN
C9hYbVWBlim8XeqIjx7V2R8uJcOu71t91wB7BDfRTNM+Xdb0ZsTyHvGh3YkqYVQNum+bA8ZVn77j
jYz4UkbopsRYVUhZIAtIZWJyB5dOo5rjmObVltQ3A66Wj3LQpJB93wx5vyb6DRduyxtSmjQffN9U
xYh5QKopB6J3rKTpVIS0rGtFULvOOWyjeINMG6+truYx70iNxL5DDbqrbFzmIkEdLJrMZVJUJiTX
dqtToFzOZ4dx6qgKk69vbILDoSRz9k6iqTluaEZn0TRZLrOK7nyIsWir2rR5utgV3KJZnGp1OwD0
pgMwDMnvMsdDp9Zxo0Uakma4wkTqvK2nbFB9E9ye+2Z4MQzrdiTQuuSi7PEJ6YUUDocGvH5VTe+x
4OuBBoN/HxymLUBi2255x5Z6UF071seqN+z3MKbTrrFjJPtqSmRQdtDodTbLwyC5UdoO8Vgyb0/I
osUonwDm9KHkOa9mdoXNkJ0rYvsXYsne6NajIoQJtwpN4diMrrvWINXmsUsPAXDxwCvSkMLTBL/0
oSQ7cLFdPpSdy7dhmQ8SSPudbpk+MgDQYxyIOWnat/sSiDvAoebKgTu8yIbEH7qRSiA77XSKfuwU
1U16NwHXvhv9OKuuGtKLyPnHBS3tybWPIDyIqRxVO/p+Z2zWSyX7Cl+ZZkTnNIzbdU10a4tEGo12
VWnt+0GEYHcmTN1JyKm73ha5H3tfHrLGd01eb2OAq01jkz2PiQeGVaWmPOBki4XoTfJubUP9O/LB
Q8AiXXvKMJXlMZuwLBbXCiUT2+abT/uLkFmUL26uH8CnBqxEjPMhmxd/XmsIKkSaypzOM1N25fMd
QM+oFTghfqiRW4H31n48bnhqD1OyjSJ3Qfsi0syoJujlXLZNsjdki68ipcmUNyZZjyYgcxErE/eW
zPSthECnf2B9maKcxFSOF1O6xZsmyPm1gwwZ2zubpl61LHGTWrMyvhDTIK6ozzDQmXZ6DhElqtWW
ZPMBlRMEaWKpehXaEcB6ZVvfqRaF5eWM8DTBhRb1x9QiONLGruSPKsM8Dz6tmhytkuYD827ej0mL
dT7NSB5cV4lRpYsQxTTYJh/otL5zM3FmL5t6qnOfkuUmnRNBz00ltD+mkbezWkzVZxdh43dt3Gqu
lkb2/uAnn51rTO1LyiTL69aG89jQ5dzZ1qjQC7NrM/PeDREPxRbxdMl7mSQ5DDXcJcs6nw3vSiU9
bXdEx041qKkS1VYz3m8slE1OJwD1Phlwr4hezZqP5VSx3QR0p7qpYfsrNbtU5KuBMF1xUjeKssHq
AxkzUpRwMo804/dh6tfnOo1ts59nE3gBVCzmLLr2ai675BQBqS/HeqzzcdKvy7TWF4Dq+ELYjV9P
2mPlATUPUgxkP428vGKA4jd87rIdEToBDlDpV3weujwbtnrXr6S+miDELoKh7L0YN/eGpyhcLr6d
7pISNYeuF68MbYcTWmlzybntXvllCPvNLXoXURUOCev6Y0mIr/aAQa5ounFolUWpU06Q+aqJBBz1
KlG/67UGor/BaR6zGcBpWJ5v05IeeIeAaOh+qH1Rt2UYLzgElLt6HaaCMoyd0uDyDwsZphPqJhov
UV0m+0e14yy6NDY5XJnkONi531PfLUpQGB4G1cAQnXS9zunY89dpECwvO4i7TQW3duSRgBPfwmNU
iRtVtrDgJuLqtlzSdG9BZr9qhy57XZXr9tHIJPMqIrTdWORvIIAMMh9gtjvZTixHU4sn1QxJky8x
GeVFaYArJmns0YUQnQGHIxjsltO51357Hr3hReyA2R/aOWlu06yfpEpY1cCr0QGAVVxWVGUU1+ex
nfsl99my7chgYj6Xrf4w9Nu6syNz+7XWzO9nm9Rx3w0pnfKek8cDCWHmxZzNWaIchJaXSeyy0xps
qYa0nXLXw5VnBLF36TryF+u8buc2hLRRaAylmvTI1h1aDSGqggBDq9qLqdqZHjXFQmj1hlbN8Ja3
VVSdZ/Q5puOw42tVnojI9LlziMKBDK19Oc4ByzztFrbmW9PLjxyg6CVC2YOtFvC6UwUkuCZhojns
vOQqgITwZq2E14oYR997FLOCRnBwQANaiD+XeoH4NDbuot5IcwpeT/vE14NVTSuq3TCgKk+00bOq
Quz3MHKdNxrbgsSyUsyPtEj4GN6Ac7OnMHt6PW5LPPpk6FeF4MyQfJm79oU0VXPV0la/tOnaXLN1
GdTk4gbWFxcZbMu5NL7ZD3Rd8K5MmzFAAOSBKHjUmA9taMN+akdN368jbe5bm1jY2DV7BxUBy9lx
5w6m6/oT8lLzXSa9wSo0jV7BF1fzXfRlZlVbZ3Y5jRPmL7ZsJtPRkdi9iRNset4Djl3ODUq0gmha
QxAIZOqiWQfU7rc2SlSMjW4OZKgHna+x0XeGQEy0KxuS/tHiqh1z0GxsXZDNhcqo1cT2mJFmw3uo
gcjezU7Mw2XD5y3Lxbot9FSHurtvu3W4R4ndXi1o3Bq19In0cI2Al4L16sRfzaxbq3xqGssummad
99aI+k2dOiA/4EPRdvTAOD8COQtwULOa9CrRib4iAVVjAcl0f7NQi9+COoUqFflcXWSalm8Gm70E
/43Ac8yh/zCPGapz18mBw8law33DJDnPdQfhePlJ3+LtBH9b5Lr34Bem+jQnSXYnKJ5cAWjpX+lm
NKBg1dTU+QCSy3Grh83nUbvpnIht2NUYzS91TLKdttwDf5S4fjM60Z5Niy3Ofcmr++h6EBZ4UmKI
lMopAa1hmR1tTyMV3ZspJZbv6w2DupbEDJSBZq2XaoezEKKSkbZ1sWgBvwcAdZApagYqVrRY/7Gw
FhyMH3tQImrZgRYlbE2WnHiO3bkMMrq8n2v/HnoD6ecTUA3ctO5trJPyoguunCF0MI1rdhC7wUcc
BxdVJNWApn3rMgbMfg3tjgXLXgkcthw8E7wGd5LC4ZXTBneIWmMfPRa0m0+6E3/UToi29CREda6q
rlqVNClpT7rkyLaqmT14a5WWdkQut6A7bMc2kKXROUiDrr+xlQFjEGw2tKp6Szd70cppzohy6wyy
E81csu0z2zeJ6hdbhdt0kyDPrHJxbzvGwVaOSvjELEr4jY0l9gI0a9S/oqQLRED4S9tXHq+w/T46
EY+xHsELJaZdYYLLPNDmKnBJhne2y0CCsSUorF+kHNCvwEgkGpCCRut1e1mbRPOiG7Ky30lLZ3NE
c4KWPOWjWe6WcnBvE07hA4QbMNNnbYc64MsXSVLzsJ8Dgj1IXQWLS+kC78h+Hppd4BVODyvfBpC8
Zi/BUGPjYUkxUPh+hH0C5dW5rr9JMIL9B6EN24vBDza8bTMMLZUrt/4VImO73AFcVuYQkGTNVcI8
HMoawvXmyq4LMzxfhRmbawzQYy+nsRnfAPEP8XWXLqV/hQPa3H7us/7RoVVlPIxQ7zLkXjj4mg0b
TNTPPW+v5aelCiHH9AQyYDLknY1rDi49dNfGB0CUCeawXIil7iXoWhRkO5HSkuVz4rpxp9Melri0
DKZPyDgvQJB8ddAj78FnMHuZpGtU3i/stV4EgShVmKPleN902WZfsnKaU/VviNQdyG2Mqz6WPFMd
WssNnJ0J7obNHe5Pog/87c+TB+n3mQOChISaEybgopMU7iH7PnNg5opIpCmcWkKHm26hGoOeMqWL
kijzek/xaGP+8zHJXwaFvpKQlGMgggSlT9IVQKYhNwPkSaVZ4t6CejehvITT8OAhvCvIuPEzW8Mw
KDElXQVxT5ck+xWkFhXnZrhrZ2tcLifEd4Z0o+oWZPcrHfgfwyziXPB6htB42Bw4+zXSroPAJYpX
LE2mF9mA673EAz7HPsG+kKnxVv18fY/T/yYbA6aEGimaQhJXICheeGrTLSEOg/tYFcTAGs52709V
3QxFoHy59TObr2g2d7npq+FzFvxzcdkPUkF/NSymFFEqQE6gj6mo73dzgKs26W7d1GQIEMumTU+g
GtcPNXcQQEjIQJm/2UtM/7JYIK1CPpZwpBQjxr8f0nc6jJMFGcnbtrze2NSB7JTI82I27tRQSnFp
myG7Sfjkzp3wUoF+H6ocjSIk+yT2M1Z1Tcn4NxN7HPf7TRAY5GTI+UG2UJDsiSm6wZNmAIeu2pIs
t8La5dbUHuiiRwa4wc93/PGWPB2MoQz0TQHJN7hP3xtBrmXa9wGPapIWgqu6dXTM5VKx08/Heboo
TKAqj2QYRFJEJJj9+3HWaTMG7lQPlzOA2o5AK2p3vq+nMQcpA3zDz4d7epBhOALniFDIkEIeQD5m
O7/JZnYr1h3gUa/cJ8ejFw25h3UFEeggygZAvw3rowgFjgGU5Q04VvHzCWD2lynAmYKkLmEcUqpQ
7/kEKvRM9NJAXkgBvx/GN3Vot2RnGIspZCCT6gY4B5t2SagcZAvq0Lwtt7ZPQOMZRhD0Mo9AHEQV
KCYRkorXoar7UpVdJtwukiatFBVGm7yMlPU5W8oJRLYI+JEP1awhxtjIdlyomTMIiOu1BwG4y1q1
op6go6tcUhd8jID9n9MyfIrgaCGR8MhBGYUUEwFt2kNKgHmT22QJf4hqZfqiAyJLriETkboiadN1
Pfo2onjbzgtsogwL7l9BbAEOFTI3kB0czAJON04IPiw6BJYPY9nZ/YL0o+udS/jdT0nf7Jq+5BdD
RrO7Sq7QOvCMc+Vnmo2KAeLhw4z4oyc2NbABMlmYPOTQ9SHSCFsJuFbdV25x5V4bLM7WBxCCWczG
SyMa+RHRGhw42FgDByghzXAeY1qWbzpZtsBM6rp+vfm43WXJGsGZEgZT4G0JWSkC+nt7qb0Dh95m
E5CQKJJlO9Z8XccH3jJg0b2sx+TFYmgZT2s/gbsPI5cgTjhqcNFvQtt9TwV8h2pQknZkG7pVMQmU
Kl99DSyqoQIMBTqNPiSLAVuWkM3ZjmWokniKdgEHbVevIZ/3iY/woZH6vPQsWfaaRpBSQ7cs6Bjx
jOzFks02VVEPIF+PcnXDbvr0hVEzGGSEBI0p+jAPmVoqreURcnufjJDBojNIg3s4ND1MdgOOb/LZ
TnW4jYt0b8NmIiRv3FKC0jzLvYZi5zeEejg1BkGeY03m4bqMsbO70jUlZPUTcV82y1UwHeQW0s6s
1zhlEEC2wazJ+TNLW2Yz9bCxE1PJMNmCgbL5EfcNuVurBjNViYzxorTd1p4hbOr+zu09qX0gOAWo
AAolAXY5FM5AYca3aCHTpnEUd0TpoIHTV5BTvIM1Ak4JViYox0N9bcQIW/BzkHgKvjiFWiqKMhif
AJ14yibIDPFhKWbId7cS8L1KQFoueohub38+zlPniiWHIhEBvykMKbInaAipqBpKd0EI6ZgwFxQD
zYfL+5j1bTv/dqr0hP8G/h7h/Fu3ArUMIKFhGFhkGEGNx/cWBSWXTdH0XjGaZK9rie2DQdQPx9pI
bhXpMgiV2w0K+S7KDfe/R7iGH3++6L94HAmlNilU4TOon4FCgScFLTPcosU2kJDdai1vlrWcXVEt
9EGuHi71z8f6ywGCsTjYWHAMBRo4e6Qa37ibeqw65lm2qWXrm3ecl3pQrG6hQU69U5kXy4fPFQ//
/+OmKVAERiVQhU8U55txN7mSpLMppMNmsdz2KwRHIOBld5hgKDWhfP1gqxVO1s9HhQv5ZHsJIgyq
lLhgFCgjo0+3t+67NJR4BkoS2xuEQjivDPleNWvbuR1hffpBZ83ykesef+BJnNqcGBHuQ0113CVi
HT6Q3niygxISftFAYm8tXCnbu8xO9JXrMnspFxAdlYYKiNcScsT3VhMUi74UAqJfEN3AA04r6Ita
u7kg1TTdt1o8VtJouZw5XIa+ILNc7ymfwpAnJhnMJYAmZH6GtH83xzIZDhsmywlKJjpxu+AMvMiq
faV/76WwMeY1G4SkKk0ySw/Zp7B3BH+d5A7yWxbyLTYrTxGkqvFBkgjoEEqxufPcbyyDLFc3JUeo
gwEwrZmJo/JjonvIID+G79I7aO8+aT4JBbp/ZSEEF7dsWuELVet0d41iXz5vsgpDdnWbI7LnMS2N
2AURHRT1jNZCKEqChW92dU/An8nttgp0g2oPwaCGZHMwUgtpv6th8lbs9cYAX7rZJDcB0vYvlk/6
TF35TbWQSv1gYvcofGmJbgK3ERYC1TMgBa/gu6URy4E3LRty2kG5De6mj21LeQfFIlMF/ngVKOQh
Axy6DNyAkMwbFgvn3ciOvetWEB4TXr7Rdfff1J1Jj+S4lqV/kR40i9rUQoOZbHDzedwI4eHhGkiK
FClKlH59HcvIznqVhddVjQYaaCA3nukBs5A43HvOd24OyW7lJq3s1gRvWnbLS0Rw4RfEiSN5dEQQ
nQbVhE2+tj3pyiEleq/669KeAMlVcJFJnHeixs209uEU5sQuszppuoEZk0t0+n1URxDtFDZG7dDz
b62mD7tBv8t2ub6qlOCqlk2HMun378OgIc3J7aKEnLtJkfCcQEl8s5EIioTEVlbTuqVxQZl23h3Y
Jk8h6BeIOqFbbx+gVehp8BzBIUw6I8RsVJ/7aE2j3bKmy7Rjqa157m7G1Df9AF14p/ikxxJwBuc3
3aLXOWcW0aIiAnfj5KABsZh/UymbWvGVh2Fq5D7mBEIyW3GjQZWWrZsp7BEOY+z6cnvVBVsuYyXS
k1it3f/vd/5/3fcRqlqPuOADwZf+vUsbgMmlk+3HrEkhfmTQEalzLya5DZ9/fNCfQOef/eBvPPGn
kKhbmvbPLNdfP/7bk+D454/00X/8y2sU7D9+uvlfGbK//9b1g/76NXzOnx985TX/0w//BR39F3Do
77TZv/iP/zNy1McF9K/B0b/lvq5M5vUP/CZH43+gKSZxGoPecGMfN91vbtT/B3oLL05T1yeud9Uk
/uJGEQ8BywlEOELhSwj6kL+40TAFhxqguQwAFYWIj/xfcaNumsRpdL1jSRQHaHf+89Xnhr1lI48B
ZEarW9bLUEBlfDUsPNWzmnb+pv+bNXh9DP9cW7h/fGLskWviKETb/rdP7EQjFrg4UQZX7Tn06I+u
XaGH9k+6No9+au6JNFBTl+A1NdFPVB0PoH0+Vz6i03eCnTIRVIXoTKchj0f9JoKVlXqOG2iv5PJP
7/DPVfzPUC1ez9++LDCBEH016i7Au24Q/e2mBJcGc7eugS42CzRdzmym45FeUJO0KsM7HXZx2PbV
RCb/SYV0u78aBapVy77ftmeAejEcTnRic1B3YF+UzgKLxiL2fX0BJvkedYPM0HesuQ7G4IOY9B4u
UBHEmwCo1PrHjdw2HZnKkQY7vdgQKixU1tk08/MwLEERJXzFtdpVUIf6uayb9dP608XOYZLBWmiy
5Ko2oTx2IHb3MHIc++ArGeZGBbhBU9TyyrfNeZGA41wTKzhk4oNvBOzudnXjdOuxAvUCKdqo9+7H
aXbum7qJd6k/dLt0kEEF6gqI05aEOTNumTrTBTUzYCk+tnOBniH4VVOH/tIi7HemcWwx+ZvNIuOU
LoHoCZ/rURPFdi0fXtspTA8ogt+2UD5GGq1M4025toweaYj+qYdrsYfxup1RMaeHfqlfPNvMmWtT
4AoWD8hNG4UexHcAmHVy5woc5wA1juk8PqOccmGXyqXkYOZKz5mdG7ow/zMF9AXwMtjj/aXVKIS5
bdyxzdk8RDcdDw+87b+WzuF3LK1hwA6u8YohDdo9GkIUTryl+152+3ldAlpAbo4OUVrD7nPSOjyR
lSVZB6D0cfQHvxQAiPKx7cupd8Ks8+sWFCDJsANDGCl83680PUA0+zGkCmyV8LZ8HVKbbz4aM48F
d9HWqdJM21AMWpmsa5W4RI4EX4revRRSQoij0YTL38gbtoJ3GUj93cdt89VYOOQr+MB5ZrzPu7id
Khlzcb/VvC94g7bcibFCe+KJYkxUkDde2BdqbpsduoWfEI67Hz5xXpaWBbeB7uh5a8Hv+NIJTq3X
/Eg2wd7GWLuPdFU2b9E/gcyNag2noQlvYBo6pZ+k8LsiSAH5kMgBJJa8pG4tP0ZbJxXwyTYbSMML
zRN6cDogWM7q0TJU3ZIrGd+2EKOAfyY9Hg6sRyAxSS5H0V/qepI7ytLoM+k2BiJ1jSD4WbUDw3MH
yR0AYYTOvedpWuHsa55H1z4IFxzgHDS406e1YqKuOjTH4GYUEEBv0kWtJCubpq2U4rYk41I/sNCn
l8jIaO8Pobg4brq9r36yvJutDu/Z6qlyUS3vsnVu673fSZ4l6b0eYMureIWVFq3LTZiuocnqlhQM
/d1+MlB1s8Axn8xGt7EH0EcyVbpTCzPMX1FlJM/hGnyFgQ7P6bAke1AXpozgA2o4vNN0P/M6yANH
wsAn4d6NF5ItSwI9O/B8Xeou7Apq7Pg1WyfNGxXG73WtX/g6ddXaDiDiO5lmOpIdGLGlFi/hYH5s
PpcXj5KwSlT82gd+/zw2sb7Xgakv0B6bGxxB8KPA4JSgSIZSe5F/O0wp0EewEXdks+RjdYYeSKwy
93KU8oz6mN2BRJ7zRLQjaO5oBRNCaQ4R2cv9Wv7oF673ohfTd92O6CPWpLmNQulmYZeYfPEnAUar
/QApjWdppodpdb19q6PwxKM5yYzj3k7N8gQh6NVG7ktEoZrA8ZfNDWVjW9Grp4OeZvYernrMMWK+
d4gIIA6Uh/aXZ4fkhARhXUmvBhqVSE/BF5E8HaBwN96BJyNW4my6E4Dkei0STzHAJxL7WvM5BGk0
BpUbDOt+7B0UfyNUS9grUD9uJYShFrfAKAsxSvOeTAp8OqtNuGVj2xqaD/XkPgHytniyavgOpeHV
hiBH6Xp10p/RUuynpC5I3bEvf1r9ohuJOIVyEeC7Q8qzNKmTzwhE4C5wOuQX0rT1MwsuqORToI5N
pLx8YPF0ZWaiG4LIxH2tGL0NGVurxobOoamh9oNQ9X9uXTfaMiKmftKJ8fLOtJAbxCqXS438wXHa
9HDf9MYrsawPUI57mgO4CzI3UuvOcQV00NYClQNRIUoOVbDgKaTUCXzXHcCw8frE2NH0SzFIQAu8
jeIsSAXZza3f31AJZWEU4Xyn6hiK1VXm2bBrdq5xthmrflkyP1xpA8zPXFHDjaVnU7ffi6PTF6F0
Wjq4439McyJOvgkXWAPgvU5+21J5kSaW+4X1vEiEx1mx8Znfyr4OP50V2GMdLFBhw/nRH4f62K6J
OTVREJawxrZSpuZXyxt20ZaLMk6AMWm2HFWiadkHdLrTfpju0Im9KpCUmY1RSOM2EG21doObN4zJ
YrCkv2Gu2xTrMMc4JtZlgGyZuvfCAexMrWObjBIyFYEEc5/h5/dIwJiCtpgblu5SPt62eusudFmm
w0zrM8ENdIPKoM+kBWiUsRmXpEGOpWCKLY9gaCXMj26hBZk3falT+jDx0ObYEDV05zR4DVB35OgJ
htuIjGEFqqXiM1Vt3k/L2paT47aVWNBmjSzwDjT06m+TgO8luDFOjm5V5YVSVcLvvzuYBYcuAq03
eix96TQWKY5sQOVtoc06qqPby9k+dK5iUU4adzrCECDVOlmDXEjQshzjKcLdtrV9senY3oDqHzM/
/kZiCPJCK7Z0x+CwrMA/x4x5MALAU92oFrgTYX6KPh7YrMN7qLXU4FaTEdA1N44ui4rGAqCdfANq
X1fjJkSlw6U+tfBwz81s+9fG6badlmTMKa6/k5rtBEo8NXZHgPofB+vIz5B19Wmhsf7l2BrY78Ib
UcISWW6WZo336ALVQxgDQlkMeveheQTEMxxmnyw50ib+Pg0GgEY1R8O9RG4BqnqqCI6f0jQg8JNe
9CeB7NAtWdA1E7gF5zAm+jik67TfouSuq8EEMSvyPiT0VxSO9S5yqFsl7VBREnQ7A9kiA5We5oNa
sQG9VRQmWNZ8mcehmhFSuniWvdI56s5tWD9sg0qeFh7pHMfLcAxn/2sQIHQ0APY44sGLnOfpvpkB
IrT4WOGqL9VA2NnAzcFOplesD+V720OKn8MS/Ie5N8RoXGwbIRfcpP3LbHB56qAROB3H8TQBuuzd
pTkPgB9+1YGWN9oq/6XrmvSVTHWNSgECBHJOxBayH+K71h+WuwVhig6EhW2LDXImjAgkT2B59PIU
pfAFRde/JapG8ehDBwnICAwqYOrirQ0KQof1OLuB9XvwwbWjAVEMbmbHPtoHJjr6CCY8UhnfjMCP
rjxVOSUO5P9gfet1C3E+Ttmh98y8E4BRc4DLu0gmjzjpupwnXVpGCW6yue2/pTJbgS7vi5r4B6+n
p1XI+w292A2j5KeMgx/rErdPsCBqcPD+DSX8SaLIPvKufWOhheGEb4ZEjkcL6IRdnjoM1STH4lu0
bnZ0nJdD39VjDpRF5oxFpurqKdrxdeWF6H0KTtHK241vj0oMZIde/qrfWyQmGu9qEd3hTYKmX9WN
ZK58gJzV5ivHDRoaKWHe1F9ODCdCarvlM8rNlQBTBHqjy8iFdjTiAsv6aWVFE9RO1oKWeYpD2p5p
XDv7KKY7oBkZjDFwh4CDb1jE+KGRQmebGUEhA5lBMUr8Oxccc9aHbbhb/lAct6lqvGTZ9XIhO9bw
6GGx8iuIUx+wzaTRNiX55PZzZqMUOF8cHGeYWRcPwZds4FtQJk3yAQBGV1Z19jbk3bFf2LRrerKd
Bhkang3A3c4rA5KyhGi4tIpyysCqr4mHnAzOSBGHRRI64VmqgN+1oJ0zb/KbrAf0ftQ2MWTnUCZe
kSVyc6BjZ2ot+QKB/7qx4dMdt6UIRjQ4WQD8LFt8d/5s6LX2TQL26E+NERkjPhaqjVQ1SEXMYTUA
R8Tgm2Jl07zCQAyAGkSNqcyYVqlxqnWQAlCja8Ag8H4B3S7RYm719I1IY1R6qY/juBNxl28TvHB/
dtZCafd91N9LY+1h5oQwAB72fVlmiOutn/506LYVkxJLLlAhwQpkboZQgd1ZKvi+i8IHzWNgtDK4
VzT9HJT7yKa2OYYCuwHJij6b1uSxa/up8qFCvdkh7vYjWnLL42ckU0W2RN0HZ+N6ca8nXZIyhkxE
bfdpmpiS85DwHAFcvmYo9cU55d6BrJLlvZ8MRYoEE3hz/kiBw2d6iNw9IM9bhs1X4GbZMqEieli4
gc3e4ZuNJj3iO73H6wuitusOEMstmnX/AfjnfokZAnzcrg+RSPiO9Il+Fz5Fl0yaeG9q2u7dafWy
sL+2mhZM/5R6TaY29Ev4fvPOXa6PiWDDSnnNfHUTx8bDX6BUTX+UnIIKSVAQtT3dpxYlsGvPiw/i
UqMPz5P6AUFQerMMNa6sFMwXkvnPImFV2Ex46XW8nbsNnevmplNGcC5usxM+BqJ1XlBzm/McxOsB
Cc/6Z2LRr8eEmSNSWcUmqX5V1BzB2ttMinbNkxTyp0B/DlBzkUck48BkhoF0n3WHSAhgXedmg75x
mGZP7xIlIijOvP21Bav8uQUKkGg/rr8NiP9n6uA/i4P/tv8lrtlt/f+BhOhB6vrXEuJfI4d+/ZGH
/yN9jj/wZ/g8uU7GSFA+ewkJ46vV+FtDTP8RITqOEDlC35gkAznwLw0RQqEL3crDGAGIfMirQ3j8
M3sexv8Ikqv8FkB0BKniBv8n2XMfvuffdDLYoKkH6xWzPTzQEn8X9XrMz2rR6IG6Tuf6qJGGTdla
WiSR66ZNdkEyHlOl926wx9qrOotsb2g/kq43OYK2cc68oX1Ko9WgTnNa+rz0QAzHEXgDDs32CYg9
BawT7esAdy0PmtxDVYlogYQN6cNC7570GoSFF6II9uYSEloWi7bBWY0gVDMfTEoyn75NOhLnIP1U
yhxXwI1DW9MstIoWCAYibU2LLjnS9tY36cHGMwNU56OY9vOJ2gdwl8DtXxFWwnmw5sxJDiPf+pwB
Zg9jyvKg71792h/zxbJ8TZzySvA6KQ4Op+C0PyIy9W6vdhBg5/3oyd3o9IgH8gzph7d5dSqfTi3S
F+D6orpQzQdGBGTtcvTkxzRBj+jIWwwRRNLMBO9m+JIS17d9nR3jFytF0D9JOYDB6wEZ66My7vPI
+H7Qy7Oh4c+t3WRGU/ostiPsHhQUyLQSOp0ZOp2gH0TuBPaUUgfQGmJ6HnI7IW2Oi6+2HDnMKlwe
AltfqWD7koxBrslTkt4miCSXTkRyA4bXCousdBvkg8fNng6ItvRJez/28U61buUEyX70+dm1H4A5
0nvmpe6LQH395DmduXEhOEyTnzlq+kCGrtSu++YBwGHu+O6H8jhRgWP+sW91jkh/k6EeRESinZoi
bkKW1UpAu/HBf39uBKqe3k4TszMCg7LU23KMIEgDGA4Ocw0uF9XgizI6R2QZ+cnehcxCxJ1a65cl
7MfPbTTLLyJfa9QIkV1/KIpUYk3uTM/uFKIYbIRJG2VOjbwyq4s0sE3BuRQ5lwlU1oRvZ3SimVYh
8uepfrFmeF4Z1ZnFuV11sHp3Y18PGZIQLEPiGKksL0fOr0jQDkTDM1yscvFuoGHd+7E8oZCac74B
skD2Ah78pfbQnfKm0KareB/do0t+EQKPFPlbSo8hg0VGcYOn8X4R/ABpL4ubGxkf6hiRbe5mbhtW
1hFF48DZ9PkzweKOkq++4bkQJ5rwW9CnqIhkQSIEScwO2fuTDyo7TfWT36aPHfu5Nadm7Z99ecKv
3sQBNaU/h0U8f2z8M9X3cdgfg9YUVuxNisylB2qfnlLfy6wR+P7eelqc6ROiBtTbES1oe1/7166b
I9qp6lxB/d0axPpQnQ9j9zyu7p3a+muk4eJu6Ap9lnlxHqwpOkF71ZGPjAzsnILgH1P5NMbNvUwO
gUWMrJ79AuBrxbWAtmUJmsh+vJZGjclkYCtHO9+2S7oTRKA7j6qbYDTfiI9+cGXaclv7N9Fsyb5t
3XKcgwti9MgwO90IeTtaf3rb2Lxt17D7gnFHe1YPU+Hi3CiHwHtqw3k+QgTTt3xLzU6NQwiuAmHl
BQGMHLYlmpZU3fk6elSBeKAEcZ9U7XvWD990W6MXlixgFU0TZqNfP0UBxe87GV4Ypj480KbbRbo9
Nq6u5ta5MdQtFLAJ6BAf24wU7sQRIor8TyBCFaunk1qdx3oiKGX695Aved8MU2mRSdkNTJsc5r5X
NoYsBapesPxN2Yw/amsyDCxJoPJB2gu+l5EXSx/bNxOexDWaLc38SoKpKWHEtF9LDRI5wMwLaDUI
gq8VRl6Ubk10HkDQkhnf3I/F0OTsqbbOkYoRZacnaLMYyLHXA5YpSmaDIF7kFHq8pb0GF9CEiDDU
U4NSenzjiNW2nnL3CBRp3BSb+xPJuiBPBQtzvY1rGUcJAiyvfjK+9QmLsrp+U/zoqJQ8jN2X1OhW
apbkdERcA5usr2ZsDgSGhrhwktvOPYZTA/gKeNpPgRxDg60hcUKOp5WJA2/mj7iHr16TumIN4nPa
3VEsQwlmZgtgaeHgboYy6NYcs7DA8bOiXt1c2PCGLZgXUF+NGQ915vqmcZ75iQO/vy8S5JAz9EN0
H20iQZ5OJOi2lgevJmW/qLNPtrPk/QM0skc4vU2Xu0ywk+TkksjuQ1vU/a2xZ4K/3qxYNqvHzoeh
XwA9gJFz9EElbuSehM07x6CEBjBw3ZHC6HMYPo44X0ffhTzSfIRQQn06Z85E9w1SU0ua3oJYzohA
Suism7d6Gj8cjU09HucggWY1ZiD8s9lLwPWDOkhUQZ3mMs7TPhHOTWTZe5fYQzwCWlJvRK4I5wgE
972UZUsTrOUA6jtDKhe6VQwnKJ2SCyj/FrrUkLWzGjNECpdML/PZWei9j88+hJucct40WyXRmfLk
MjRIgLZpDrv6gnIcZCLe8pp+havaNaNfEKJI1iM2hfQiQwC5O8EMPxi/BfuPQgP2Xx6JeT6kg0aS
jl2hlpC+g6V7gjEKqUeerEooNJ664L2fc6xgZ4t3YhLzoxm8XUvJF8IZMXiW8AsKwevkAVhZmgm5
8RQ7SPvAmbiKgZR7zql2whp9HZZKOpDcBW3ksHcbOzjwLJpXjpYqXBjmHKz2gLQg9qJPkMpzYFZw
/GXc+Wm0/UGk6H0np9t5SVr2iXqLkNB0vPreGxE/GmGHtGChkUMbV4h6rNuHOKraaduB/tohRZZP
G4bkxHaHTswEPbJQMu9j8zLF8yHhIR6+HE2GcTzIJPmoTDZRUuKdhBhuTX9A8KAHpOG7+zHB00Gr
EA/0OCRzxTDepQ6XUzfsUR0IE3QHXGI+tOH6Orxnv/EUszi6W6GQxXCdX3OgkDIEArJ29x4fH2XA
71fH3PqxfXBaUdqg5u/XIS/MxI90nN5d95sD7DHi21uD46JP8J6ayORtMBwW1+TWWapkZMgiQmHG
tnExcWG4aeXNTD5q/+jOLx52dD2EecdL9EbRCph0KEd3rWhfXf2pAc3aCgfTSV8gNeVk+YHhM2Wk
7A7yVYc/ONsmx+vEuwsL60ZPPUTMQdhq8VpcF/yjvxZ4kzv4r5A3Cx8RcECk6Ohg9RG7Vv4C2xTF
9snbWA4yNXMd89hD6Cs7BTWr7r9dgq1k6KkJl3Mn0EMnar707QEDbE+WrbBluXuxdiw6E/5UZgT6
7YYl6UXlTYh2Bg1OXVlJhuEqvuyKMRqQkxb3MfVRvtnPQY7VsiEJrmYnh2N/9Lv4wJpr5nGzO8i2
z3BEyomMD56+8aH8bK1/b7rvBNnFzaM4bd2jbv1jsA13qed30M9BdylESUH9voxQlzAzqayhUYK9
x1ShaNnJLn0JZ3XoUDpdHAZfLAeJlmt6hQ0jx8XarynsWm4xyWgdc9cKUHkUdiQcgQlUPVLHQXRj
uMVkGxZ8x/X2DN1vyLwgzJvWJA8p3PQqhqaWs96/E6Ml2czvI6k+YwICLbV4J7EVp653HtiQftgV
c4Y859ZX3u20QkQQX5EYizpC68DbUByZC4sBty24qEezPQ9hA/4LD1ToQ0DTAtFJaDGC3LhMHz2l
XqZwq7p0fQXN/UITpF8774R7AqYV6hoEWZFQKjpkhn0ozr7j28yDH2H16OcynBec2RaJV+gSgx/u
MEfJx0Hsy1L27WmM3RKyVZdt8ZqNMHHAajz1eqswdKNAq/O04pE7mH+hOQ6VfhvO8+CTQk+QWuJ5
eibcXgfcuG259Nu+D2FIuE0ESXX6oTt0AYtxf6J0Ve8AfXVBredeMPUnxOExD3DvAp3PxsP8Hqfx
4yL2MB8ndxIfroYznpJadlXjw/DC6ISKgKU4sL4puql+ZPHW3DHrDPmslXxWm8KJ2wq+IJyxWnpr
t95msSfdHUIcvEghWW2bG6KW3tcAEGKwBEU8pLvEMJT+Ix5GOyAYSER95/ho9uYACO422d2K0Vyb
CmSVmOjJOs6FkDHFgidYkVIgI6sczESL3BjG0QDqm6DxE7MpSYKgYQuROu+HpP6A/33Xu47K/AgV
u+fTWyTOt52/UH1gdCKZpALHQZiUUogjTesH2ORuJoQEFyJkPgzDncJAq3wevro+Kpma/CKGclaO
HXXyng8/PEwWu+swlOrLizZdEUZAWLpevnQo3cYAENiS9M6eCEefpyQE6qKRftddl4+dSc/xhItM
NU5GMK7rGM3hk+8AHwtiIjD0wq2iYSgS6/+YfR3sMCxqrLrQd4plhK0NGwVe9KyCA+qfPYxNHH4S
LB6yncDqNoKXtIOc6CGCezuN9NAl6l676S3ifXnbQaOm81eyjdkSbhgugKEnyeb/CgZ6Hrb4NjEI
4Vw3CyL5SIagepw8B92fgKO8LUN7izreKTo0u9fBVtBxtyHOZcSR7lCBn3vRytET6Q+p/LdFeQ9g
K6tVJ2cxjiUCVbcWK/tEu+8xJO/KNdWSJt9Q/JGXp7/UjLFiuv5BkrTy+U+SvmC0wEvg6UfFwqfI
8vZYr+1PJ4l/REp/YHbUe+KYhw5zWnIn9G95q5Bp2eIfssFWcLtyBeNTMTsdtC8xoWfMuu6Lo4k/
tbHoYL9CE5yhxWWRhmW5GgoLElN4NAqJ3myvCnH8nXA6VO2QxnsiL47jbJne7sGmt1XAPqRnMF7I
nUXWRdOtSMa4jBhjRWz0jRM50cVH7DvnROxSNAqbcOFVY4YRSBjfStgD5rO1A8zpYQPk0cW2GOHy
sB6qhZ2Oomle2dA+ioFd6khfpE+LiKGYktsXQulZgIs3b5WHGDtFYBYDOWBRomhblxIsaOEyDIVz
ugcm591EQwo9Y/2xODNYH+2cE9J8dyhzvKY/sXG+G9wZmnc8gn7v0fQncCi34Y1sCcYLtEjMJXB/
xqEcFHlTPXTwwCWg2SVGR/lJk2N4A2KsH10/3XVtXUUbDODrReLHY8lIz8okvDarDSgJZOvDdK90
hJXvHQcvOLmLyVxmniOfw3vgyb62yW4mXkG9peg6miHwnEcoJbMUJxWNkXiZbJYg1goVxX/d+gZS
eQh5w9NosyUSK9OhNTFKqeRH2ImKw20zHW7CSSKFDEnD1g7LUkPHbE3ZGVRIvs61d6dUe4mAp0yB
89KJq6nnyBE3bk/crEXZWjUYA3ROxNqiFIUEz1bMLIFaPr2iIjLndPR/hrjrJmcrvAWlH2k11LS5
wUiKdYELHEjrHdpg7S7LH/AM5gnGS7ZJYu+TpWFNsUSwGTF4BXi1qx6DEblhMPvr2yQR5ZYYBmVT
zF2c5nbITa8/xzgqU/vV27CgfHpqO4vZF8EvMcDnI4jUXppAOjKPQrU+A4KDX6waDqFpxM0bYmCb
uxpcwDCCkn4UVe9o9wFTaU742lPeu/pxWPEGN2wSBNodm9nA3s5iKudB52KC+4BfvmV48w6GSi1i
vGndbkd5LCC9k6FA9ihG+uf6zDdWID2fN50uEbR5qSOBWAdkGbOAAowg5lxmbI3cQ4sc9OsbhsQc
lFzD3RDqsYjkEmJSjXhQCD6dzWrXMumG3UI8f48BRcctwKVMbQIabejp06ikKqDww/pYWlo4ksJx
hBSEQQL2JxcwvDw53fVm3SVXlWJIQnQi1YKxCjVsZo+7zc6tMc+h7CyW/TQ38QWHPH0lPoS9Hr0A
zut3swLubxbUL1PM9yoC5Y3/VcJ6MZG2zyvv1h8Oc5tvOkDuNJeRO1U3Nj8DH1mpRgZ1Zmgkcoyv
yZB47I5Mqow6Mayvl8hDHy1qTN2bKabFRI8mwbTIyVY0ieP9HBy0Db+DDtoHXR2gGN29FcMu6Lfd
DGwQ0fNx+3f2zmQ7biRd0u/S60Ydh2Ne9CbmgRHBedrgiCKFeZ4cePr+wKxbraTySqf3d1eVmVKQ
CADubr/ZZ6ewK580Q+wzrb4deIgXfRXeNqIn3uJbP4Dvbec9imEPa1+Q5j4Spl4xI1sSTNrigbl3
je8G2C7wTOs2NW69vB9XWWWcnG54JzDDKloV+75OjpGTpTs5+bexWZ0qqW+FQpoae/5p33Lrp/N1
CdPots7EKXM8tRHBZ8DIiJ5S/6WJ1ZVsb73strLzXTAw7iwn/YIwZVsgEpN0WxJdWzjEbl+nZsTb
Dn1m3Yt4VVbp2WzUKfLfSuMOjmWzSCY0udp4Hst1bT1LdDk0PTVlS7ePz5HSlhPLkgYKYKXl/tqs
mp69yPSM6HFwHLHTdSQQECMHp2D5S3UOA3oF0RLolxlZL5rImN8lEEFsdugI9Qs3cW+j0mJoar+O
Cp8eM821XTM6JvfhoKxARrXum8BZWbzMWtZYEiprSiqOaaFDNkLtiVCAoBHtAjEuNXZ7MhuQEaRJ
7HbYjR4U02EeHY7uk4KtsbB8nGCaieeb1abUenhW7UtDkABVmiiGW4JvY+UZLbVlA76YA2amM/E+
mnwPNFmghucwuMm016IFQZVDHXWCH/MDZvflUuTVVqvFM+y8jhN6glw/nofgTjnuoXGsvR2KhWZF
y7jf9h5OAwhDvrgBnPmamMJi9usTSUv3ABx4qNs77CHMd+9j28dVYC0Hrn2s2lPfm9sKPmcNaCtX
35WevjYeo3//2UaYYBA/jO4HFsyVhgCK3WsFa2xpj2JrO90hUS3u0jWR+UQypP+Q2bfUfR7THqfC
e+vCPKj7td7JpZ28NNEDqoaAK1SiQgtzWqErnJvU2jQNxwZdP5uetkn6FFktb45Z8KMEd4Kh/jSD
O4pAbHHx8hvg8gtB8QkzBQ3pLXXhAj6LmReHTw5DcQ66XDkzOMjwlQz8PmcqrvXXqY6KnNjdrs7M
XaRhOLHsayu/c41vaWcsJA6cvpC3ZJ4ZLJh4XGXfgmJJLjgxjz7ntkWcG2vdTlfKqFf5hEpdad2N
PQ1vmRm8FzoroWrKa6bOiDfmNajQq4m3XgWrL3UnhhNZiCFTyKdSDxd29VT155xJiD886thJyuCH
Yp5QAdOQT/lwGVri3dkjYQUubrM0IVBcT1onDqBL9liNk55xhGrsra3aNYaHgxn1V0SNEIWDVW88
R1O7JwF0n8rXdMCY2Tu3fWPigCWZgrFD93FcvZiRy2y8n+ewzgNsgwHIaHqVN1gKq/RYtBfohcW9
Tggl0SAYxc5CLxQnRW/l+HdR7B9nPCR2na0hxw3hlvWUDFDuCAyaLqS16yp0lpPmsxDeDuZ93k0L
V8rsZEfrAH6nPIwIvu1eI9jr1O1yZvj24sCcR69hKK1N/ZiVp0lw6RAow0Pi7hvoxVpwyNkh4/JN
2CwShMkf0+mS2tnGEq8ay3h8VRYHFeB3ZQ8RqnuiUqchWqdiZBEhy83IDBtdBITPrbAqccvMR0NT
K3bR9O4bilCPmmGeuJ6fXJhAgWwWfdqc0JiLYZaep7NucYwcjI3Ig2vpyXWqG9vY2IVmdK6rk5Uw
xSoShXeIrRLqWuT2K1DPe6eyLhUbJv+JJQBAcr4W1dHKj1Z6ssVjo+2KFrloMyMbivJD5Y9Gw+Br
HUnWwNK5rTL+U704+RGSiEx3aW9vtCkJ8aw81jqu54hhR483tjLl2p22IxbyYiiXzLEZ8JxryX0b
ANMbXoz4ZmrwxmkLJBbm8eVVnm/dqCMis28NXiwRrym5Mb1pZSr9TZ/cu9AB3FBn194cXyZ6QbLY
Wuiec9SkVq2CLGMQaGanPo09SDDO04hhe11M3S7hCMYWiiDztJcYVpgWrBodbiNfogjPZGbxyEBf
W4c4Ve/70JUcEjqH8zoboXDv+6kOkNDN9hAkOKClV6WOaJt2V83UFrtcKy84Rb8NdvGKQRc1s3uy
TLd6intcVh7MaVwySXkavRpaz/M0W3pF03yH5HhVZ0QPugS1p8N+Wa7dEJObu8m0S0IodBbJvXHc
1o7GW9helOOFUN5CH1+1vOIkjNO/KqIHUu5IHDvTxD+iGjBgI95kpraz5HufcL6opsZaZzEe0Y6x
Wnk1Vmz483XmPY76YxWfDekv2KIvJg2HOffnaAAZlFeZ0V/rzffB0PYRvAnpfvPa6DZGhZXRtS9a
pjL12plG9jLVpkZJTop9mGJyWYf+sxyOuXWHyn2uM4P9dzsBfsFdg6+I4VnV3k0pPCGthbVnDavU
e4FjeYVliqAYU7bKjxZO5fIqyfZxOp2gq73nwZuJeAy6EcCMVNUi9J1oUzn5Gb0AvHhUqmVi9le9
4IcEAr7MB+yNVpNccr9OXuzJt7E2yWuerXYNfMxdT+HWRZHwtBfO2TxODlOgpntJpnwZJtPGSA1Y
lzhPhR19+MANm1SevD6YDhEuvjYJdlVj1Ahz7FJcrVzFMXdyBW9ggRyKrd3Z9Q5m7BzC8KKstTcY
UOd8Yo6rCfOcJp57dKO2v+8n85steMLJAdzqqEPKq390bbUfYzxX+F9bxl4o/h7y5LJumYkodeN5
sfjWWpq9a0AcHmyOKM7ULivr28iofUECWCEVIbEEvZ3tHW88QYyu4CkF9ir3A3hA7szus3AFdpw+
Oit88GRgYH1B5Qj9UvA8NcEuzmBQZvrGJw7B9voygMliaIczN4uMb144Ac0KsbkYjD8uFe8jWI3j
gEHUZIweiIgUf+163ELedIz1oN26g4f9rYI9iqk4SDYO0vsKNvSudNRToPg2qsFUxAGehsHdwQX6
5hnWJoFNsjBM+RiIiSOYnO24i0ROF7uv9kyIN4HLHdiE+1IK8Lbi7IT9Io01e1FIpQ4glBZl54VX
KoHJCe1BbD3upGvHHo86tCV3keZBsM8TK92I0hlLnOBp+iS70owxrzv1tmlMCRVZxk7HMcmQ0CDs
4B4yVknWrwkRL5NwhonFYzx7kNa4pNuDZlj2mimOcexMfqeGqcPMskx8f0l8xNr4flkAIspvLYBM
t4XOgBTqh3MBfVFtjTzGJWxH8sHBNJkMoJI5ahZLCGekk0rONn0pFJEupIopFO1dheqyRtHXr4dU
hMESnmy7M6aUWXWnsMxhRYrGm6qvmJGbRAk3peRsTITYXWSGfpf45XfMnHpyziEhIzYEhfEyYIb/
0c8ibyD1YQlgUlulSVX/mCKRLLxg6j54BnsWEqO7TEXtrI2kRl0BnXv0CFueMv4cToax51g1afwV
TGPMfsGAQq0ZZb735djAb0vldW07jz2wwYVZ+rsY88Ym7HLjhZE7g+mi7C6dxFpuCnCqTT7okMMh
uBGW8Z6DJGSfm7bDKw0oH2Feme0utwfrqmoG41sdMPQO8Dt8lDnJgwXMxAOdC3hOBm3n+bA0YNhU
KG122F2R8sp3gzDzK1tDdCIuwnfR8m5U1gH6ywdWqvJieSEnR8aRrLeKcApLE1oPjlj2dYPYhxr7
MtEM3VlPR+sZfHdVLPWmAXQRKYNIsND67dyKgOwxWGsiRuMq5ESznbFwOjSQqnHgKrgghLp0TD9I
ryd3XeuXt32uGgYoU7GKhum1nWEdIpvSDy8uAJw2iEWMYvuSNoIsyuObpgvIiUFlXeoMkPiSPU53
vZuwMcjk0qsG+aLnnbxUwpcvLeeafQld/iSHqdoCT5PnjPMDO5ySHVUxwktYQczQ8ctUEDrDgVwb
jAS4svzDAqKyhzw4hO62rCBfmm5O5hwUNsMnrLbbXGB+HTUmicp030urz9ZMtEW9AhooL6LIvbe0
1nSSdVDk+rK2Tr5jiY1gf3BAoWYTxVpKNlpTT06vIAXX0r5u9BFSGDEuxMrSso91bXhnNzGc1Uwg
PGBsKokbaGg6qhoAl/p2/5YORCS2kaZxZsEit6zhYYpDDfjyapSBfqu3cN/ZnDlQnD3GuRzAyOBF
WuHiuiAqHhhtc8ISYpJeK8bgukMAXnem3l8ntuL3a0m9PZNyGjZe14YnS2caHBiYmXmUOcrhAd8m
RmABXyzFk+v7U72pskjtzCx1X/ukDfqlSLKpWrGKabcywfbjONq7oDkCmWH037PahDeSM3TCiqmv
I+xUUPd73zt7AapJndLM0caOy9cSWXu9sa5Br2WsmjkZEcgfAdKGDYa1LBz9CXSecY3A49X4ispU
P8PbmK30s93dRu1fgnHt1prmkj7XdVlcoW2gf8dWv5q5H64stJUxxu6NUwbjVvlDfBQ1UcViwDIU
OLazcwHB3Pqpim5KzheVdLJzzEYS08fg/4jKehzAqQTuCQbpNRiTcRsmOaboWmw6bLQ4NidU4hIE
P57G4HlIHBOjr/U0FHl1MdtcXUvZfqKpsASDD+Fa+/4OEak9VomvP8+vwo3lcYaSJN0fBtHzJXBP
3AaJtLZjPafpFNwZ26zF3jSL8d4mJ4lslOlr18BEE6FP3Ihakl0dqlJj9D5G5CFET94c2g3RIXJ+
VrlK2+whZJIANAQscZoNRz8ZiTwMTcUTEWgr5eruBylHpjSW226KkqkvzxBDlcrk9tDZ5r/HQzie
EOTeio6JeeOWW2/qmSS3CXJMqqb87BQex6e4YXvfQo7chzWBAFtJbuHB2I4ezhny83vHgS/cuJDp
ClEdKs7ZN2VudieGluZGr9R4MsZmXGttyjMW15hwXc++VX5un4gvdJext9QugxX0CLkZxakE+NZh
U1DdmfgLKpMfCUpb+FfXqlXRJpzV2FaGt2NWG5eR77YDSanRGxFIZ04TPEaxm95YgJSvSK/6T4VG
JNnSk2cddQGKUaOvJqWKXU2didebw0bv65IyiXZ68Kzu2ZPCXZfDPLktxrR7dAcjBJ9EWI1gqN0i
J01OW+7qSoHiVok8xXjNF0FQiA3bH+ZIKVMJ12RQOTEgvTgWzCLWxGyeJB9VMhjnpprjscn0itCD
PlMM6s0nKLU0U4X3YrA7JHSpr1VZT/2iZZI+u+phdpe0rHIKFz7T4qzAlpE70doZ0nzFhqFl0WAj
khOa2oxdv89Q89JFq3N8mfxXORN0eGHbmIY8ziCroPCSb3rOVweHuD0YmWeBjopm/wU88BKbF56T
tsr8jzzQ3asR2a/CW7OaiF0GVZyuhFc4SyFmxvpMW/ck3PUs8TBnMpS8YOIw+KDa2ZJWhcAKbEE7
CxnyexfJzm+7GgUmUPZeDD1DIGUEHJ3H1r9wt3Euj5oqxevkR6B5c2QvzyX0hec42kGSxnVGgOEp
TetmV+GsGxdu1PO1BK7uwJVv5OwkxyZ/kUlHpZCGi+3siBRtfcjVPv6k0ntdNy1Np4mfSs4IeL5m
gH05o+wHMOwk2Cb4XHbPkSwJVYNqAU0E/ysTnZC/L2J/PPX6leuW1XVijv5boxwuXWF34jKmWvU+
tsX0I6Es5+CB1EyIEGhMCox+nsCq4BUHhnXReJNvJALUQfZ9VGCOscIbbczz9URW+Th0yOTDDPKf
FEj/dob7B57FbtpIy1tvxv6jYRHFgcS9DEP1QrQh5EksNATDFpPHfeer6UeaxNnJo0ZiU1A3BHRH
EuRpLEcsO4HzbypUvR5HJAtPWrhj4ZZOq3qq8LFmA5U9KvB2Kk4ywOZJu7fn8gLpsMIng8pP1dxq
ALRlvKgCO08dObc+88mNcoz4JXSTyl5aHFuPndYVK03Z61oLp9dq7ktoWg97VlwwcnVU+ygabirK
dESNQNc6R9tlqhQPNwatCyjwmBHEWJ/TKja2cJq7i/rsZ4gSx3uo7a7cFZ/1DZlerbWia24MbV4Y
5ooHv3Roe+g/mx9qF7ZdM43uecpnwlnYalehoZtvNXUsJxh+AetnUDFmz5Hx3LlRwp+7JYDWNXx3
c+FEUNqUTyiHV0RCjP2Jl8lbx1Rxz1jYg+oSl+th0AgKRCo++WPMM+IHMc/CYE0DXVqjd+MGp9Rn
9BEePevaz8LsYAdB/Z5RY+BXPnCaaYuevXDsli1A7YNd1efVfNKOVYBOaXY5A5cjNMKFrNsFfHgs
tdnRzKOW3IVncZz0J8VDDwkNRLZGEJoNivWdmYT5wsrhb/EqphHDEsf67lWa/9hlebhLETKYnjOi
VwvKBDQ29rG9ckrw86s0zYuFMIlYSjekR6reBUn0KJD/uiXMsOAa8Ltj1rvaR14vYZKy66unfeog
3kdBvSoF2OGpiZYdQBgCIle+2z1CFiMpEfJpEiXfGj8+Te//Ew74x+bAn7z+Myjyv08H/K0l8cuf
+isi4PxLEps3iABYjv5JGvmvjIDxLwPzvyWEFJL4gGcRBPh3P501tw3yb/iDJq8OYuD/yQjQhO1Y
BsoTNEud4uX/P86I5C/6gv0wzblJ2JU2BBpjzin8zNjS3alRYwKFsykr7X5s8BQv2pZX7GLwq2bl
JK1NJYDZtOsGkhPmFBFndGOheFoDBhspFIpRPEjGH773gmMkf4L2kA5Li74hMN15mNg85Z5/T1yq
3nul6Jc5Q+vNT1f9H5AgX8hoRCnmTmRgYTCDDEPKGRjyE7JLmKNbGbON0I0nY1MaPc+6AEa8MILW
XzGvr25ROcIdvv9kLyCk/YEuanwlknz+APP407KkIYX4gk8ZzQrcJqMOaFVpfFUTUTq1Q8Rwqa2I
9bEdQaVuAkIYzC6x8ncJB8dAw4MTNPu8HNf9VDtLlBZyzWFzmfqkukgPQXCoK29buk29pxqXLUfR
5Gifeak9eMLQlpFpey9x10zmyUTDtfEDIH5ZcLhQqedLDU/jD7/qXJv49ZYhy+dKWL0mus1Xwmse
OKJ3koqJZ5SUt0mD773BZkdvwlR69obwrzoPBM5ttuKu2y+7UrUZ6h4MhNT1widA2Ok3EqDs1YUy
vIZJL5EBtv9Wh2Y6xDF33O/vDl3wKH35mW2X0maYOq7kObRmlt9P98dgmH2qtywJLQUOZ11XH+D1
pzWbCBM9MumPRIP9Q+upO6nwiTmIAYs2aC0AN0TPe0Pl6arIC6gfKqy2fu2k5TlKqBYx8TM8wMJz
v2MkwLJG4JaN3lhn1YM5IZCzDAwH2r+6jWHn4tod6UjE3IidOq4IQLcoemVjbFWUVG9Mw+qT7hn1
E6mR8Ucxn3Uq8u8HgqvdrDjJM6lJIFbwKdccpRMmHUlzLFXjXOhjcteQxfI7x+q99wL/XQ2m75HR
Z/5UgAd71JzUXnXU2bEXTatjFJDBR/wdr2HepyPAtznWkmTqQHjGPpdj2ZyKOW1ew9cHA9+TQJ+z
6JyKFUVZya3zmVP/jKwT1wPvUZNjp5RlLrLT/D3beeQZ0q3ELubsOyfhK+BD7T6Yc/Eqbi49QXlV
W8RYZuteJ17kZ5g+nnP18WfEPp/T9uacu9c/I/hqTuMrZRHqmBP6QRiUTDojYNFzfh8NH+fc3I/E
JLd8QrLwOEH07XU1Z/8T0R2qpNIRu+EC/OH++vr6YddPITsReNPEGg396e+3V8nuXhW0Q2Df7JH4
wJp5WJabHjGmLBGEOeQRntcZVENevwyCIMNoO08tw4+Mpj8Opsgcmq2TlOrjlW0EOZJxEe0wWHtb
zt0MWzxH/6uU97+FQ+tfkU/81DZYaku3bViH4itvMHexiNPMEeLo05A/S9REb2BSKemt2eGFfwAg
0n/oxMe3Ka1uaxGMzcojWf/y+8v39YUy/xymBYmV6l1cg1/fnYqzejg5pJt71Vf3XsT3GztVhMV2
1Deyrux7E4D2n76zXz+VxcLBo8SWTneknK/OT68EoduB1LpBAwArw35Na2L1bDp18J3WCZK9dhbk
w9bCrfmQ4MfeMrzJSNArSHMvfTWaizb0zJeqa5orDXTeAtSpe7Qr+k2B8k5/eIER2fvyAqMvih3B
HBiU5AnFV3x1Ddghj+Y5UkR909LqnAs//FvIjM5ATIdS44Gr0WsqFQmkwchre/sIqSMowNCTNmma
SF9qufxWIpRcW/RbnSmKcz7dDVvNSvXVYPr1W27gatGK6MChocbrkT8ZtG2QOqsgjOSNf2fT9UBa
IBNbJzUfAC6j5uImGremyPWVH5TuXe2H3qoYsLw2+pCzfQYWfHYF/4cKV/B6eqPR4gMGl3wzJTJm
hsNtdMfFVPXdUyMNYFmMiq4tchSLuvPFbHGBWsXoLXyNPGc8FLbrbiEw1OvGC/xNEiRE4SiWszZg
cu27ZizItFXgfaiYZWYV2fXaoymVwVVoviB+Wpj2cPIQgtPtZ8o9ENlhFGEKoQb2CrK8qS2dOahH
xO7asqrmptXy/t0MIgqRsik5i1IGVK2a/XTISHUgCpXSQQAAoOUoPDWhJW+KJh62pTTKZ9tHQgbM
ZZ0tUmHXGqSeQ+DjV4nZ/O1VnPprRSCClhEm8pKQ76Gx6+lQp3a/RfYNLlnZN7yzRQCryB8Kgmml
YxU72zHMN5QPjFyBPbkLraOUzYqhuWw6A+IVADBAoq5hLEdzjto37rh2owTuTJ7X5TcoNOWqNZgD
EnAhOBN1Z8Qxm4m4r67i1t27dkSflo/vRvjG0ajCRzuIiTfVxPybPjq5IzvFKiM6ITCenFONCKc5
NUik1uS9Zaw229wGgMPsu2hxPUAWWBk9QdLJwpTduvXDNKb+qcF1dgF54lGnkqcnMo7J0qfBYds4
4hpi42tI7dftWMNd0+LGHxZwLmaHRGqvKY2tueXlNtanctXEPtMEo7gZBttlnk/ibmAv9OBXzEnZ
Rst9EcT4EoNkj4/X3epjCIvUTcb7rEo1uC9leUtvTXJUuUskI7afcm2g204zB+Yb5Xjde1p00HKA
S2Qk/Pu0cMlp09NYdq2Lau1iGi174pZ4edycO8xrgKbmwypoVPvKdzjcpVb76pdpdID2KK/RKDDK
EXw7sMw5z1ViQVkgyrex7TnIEsDZpg74Y9SQvzCUM63wlAFDKc5T8HOV11B1qPwlPW3Roq7Cj8Js
JfIilAvYABZB816/93PcLFEwVadOsDvd1Ii+Ny0PzM2gT8lbXgQnxEvGOWZdfGcvxuCVUhTuINd2
D4aZyVsztOrl5NbdY17Ju5gJ0CGTjcBPZSATS6rD1lNUxNZClmG7yjoLUhdfwDnXQvObzkv/iZqo
bFfw7nlw0wnOUiOLZ7aqpPfwBV6BG8GB0CSaE2+pPEZhG1LG23kThcPGqhy8G22sS2RdQBzPWkt3
VRLH0UeNtztbtaDpTlGjhaSW6GimilRuuceqN01V352K/I5bSxc3/IilIiR1qSfBeHSCoD1GaTRd
GmYlR8dSYuE605MR2T8KnvhNbDdblkZvEwiZ0b4SX8uU7HTmKW+FnwAYAaXj3/rIhlCeyqUoVb1j
N5M4j443D1l7L/fYoE1AWB3ZVcZKeVa6ssxUrzZ4h9rLUBXB9zEpujWlbbTW4M7C05X307aDx7Go
rcZfe2Xr77yY/qt5K3AOQ+bMXKhBOw9Vn9+FcY4LyaYfb5uyd2B/LYKdP+HANIjALXpyB/nCHdXb
2AXusSqL/ETHSzLbOaiEa3uVvkeARpcN/IQnN58D3bVtvnX+2N1BXefFP5rUfgManzXdU2xXgDDs
Sj8D+/XWmF35ZnrL0ewVWneO0VGRvAkSB35skFu2wMSj5n7BIWVswfpfvOBcoJlqtIf6oPMew0aL
+Z0nYH72y7JEk0kZpghfZJcoTWS8Li3d99a9jz0I52Yu1UNkW5zuBHUsK2V1M7beEPr7gKtAv/Rx
E6HhzJ9EsY19Cgy4dli7eAzGuccnI6cK3bLTMQWwjAzypo5ofn3vQNXTKWaLMzNDg5ytSRPjIkCd
umKjPmJZqLw1TUbuSkwWCzDKebSl5UVdD/nYuEu4x9E2VpN+pkXAXU01dbOxxcsXtFmGiVbp6jp3
CsmL2K9Da80spS43Ta1MYzOQ/xowdbNHORZRl3K/thlXVyTRdojyCKHbda9Yx71HPjytbgXThPjN
V3lgXJt2RUuGyWYkYResl+kmqn1wwejLJY6dMGvfGTMP7GQa/VzG9Ah+/qiJRw1FOSP+Rzno96Vg
gG/lzI8ygHw7vQ70M+iCYeHpLMYc3mp3NcKfIqI8uVd6ljcM5uffPlKDtyYTOd5Sc0sAjIFSQYh9
Qg6VwcgWyCh6dd1aXC1aoez+VmmZfg6ngpke20nzGwZlbg1djfjSTdwM+ibmQNkshmSIto0//0Ui
Jx0LdMijna9BXDWM9AWgNT9Hn5AmdkRdvniM8WjxKdzyVpJUw/5FaRtdvn3MDVuE5r6LOn6RBvcG
oSZwmu1KEjYA7V+WQLzjmHoICdvpGv3bW3epNgTrkar5Xd1I61KwT8zhIHgInLQgF4xyxKivHCpN
HmmH5tKphLlQWcvm3SwcXDnTCDpPTC5eJZjz1reUUPiT7vXNuKAVSJWbcsamxTNAbXK1GNogESrc
NcxEZtBax4Daldmh/GSwdTOOLZ/BbPmMaBsccyDoh41p40VaCGB1HDehyJlyYURJKXk/WeDeBi3X
Cdc3+Y03s+ACbRrO4ScgruknHS6V498bKTSSNa1J3ws0cQRVTlMHYybNeTNzDsW5vOlSaZ4mbwaE
p2CT0hZK3TDz6sidhpJRluetzJln585kO50hA2+fmXdXNYQy9RYGnjPT8BqweCwf2yQEhnpljFQA
WCX0PGbb+Y98JuoBYBL35Sdmj7osgyYg6EXRJp9JfFOLzaQ1Zt/jgE/yUn5C+6KsYmQ4zSy/Gqgf
qgp4P+nMqL+8mFI6M2cAoEHA8ShBMS2BSunYkUxQgTbpGq72J0KwtHV/J2auYDITBiH5NysGHPqe
6JA66DOJMIbBZi8bTv67wpyCE8QyoIVpPz760nxij3nnYMKt8Z8ttaoEmT0zD9OuvYXw3i8sY9wg
/tRveDIABTiFtYBYF1xKxUZqtDLtRhsoElH0fG7HSbsJB+EtPVwR8D7BLzaG3/FZLPSttNQloJac
kGdcwAGY1A4VwX01wlxeZzPYUQyJcYln2KNZMwTVLYJJw1gHpyZN/PNcsX6Th1X80GvGU1kIc2c0
bnE2oElqvV881tZMmNRCYJO0C0ardAZQepAog6KyXzqFH6oxkdbrGVg5TW7DfdDOEWCb6KSc0ZYS
xiWtHCZrJtjLNswFdOAZhklBqbMtOmny7RvvUW7hWBpP04zQLGBp/u/oP/hhCzYRh5eAObSZrtmJ
PuRsO6NRXESClp4rTmyGXr81dnuLmf67TPSnvOedXonytva7uwRmcQi7GE39mwzFw+dZ9X908D/o
4MjMv5HBtx919i0fweL8B5Iz/4F/Q3Ksf6EtcGp1aUOybNdAfPuLkmP9y50BOLRaGCimOmjt/6eA
84ds3bARv00yqvosTDe0gIX/53+ZSOoOpA3HgLGDlAdA578Q4v9Wiv9CoAcfxT8ox7/KANJ2mbog
DjqWCyby7zLA5PgZfi+8cP7oB6xENAwM7DlNn0wCWxirPiEqqu+w/5r9T5foHz75S5WRQPbgqsAY
52BvIx7N0vxPAoQzNMDxgzDicJ6xEDmhEG8MxH1nTcZn7FbeYGNv7jCdfTT0EhR/0BT0r5K1LoxP
3YVhgmOjFn8RrVqzKRvGb5B7UIEEx+HUNCibbYpt0SjvAdRW+mHKMScMlLBqRG2poys0wtz+/jrM
2utPrSZcB0Qo9nroZgjK9ueI4qfrUA7lAEmLbEmScai+R01wV1bix9qpZecH77qgJu33H/lVDuYj
Ham7cz2NRfrS+NIi1YsiraqRxHFMK9lRGEn4zHhiOLD4suv4/Wf9eoPxWdKimpNdHKyCLzcYBgTV
dgL8ajvNjImyUSDRIMgxO24jTW1rprQlBtBGvP3+g//plzRtxjoUZnmeYcz//qfr2uS2M8qSPDjp
mNrm9R/7gF+URieRFiAp/P7T/uHX5Dnm+dEdZg7o7H//NE7Bhjsm7J8TZVvHPlZzXJwUUhrE+J50
b882yTr+/jPnS/flzvEoDtSp1uO6ms6XO1hNorNTo2KYTocVZF1inQt6Ov/0Mb8+qKYQ+Dg9iP9z
L8uXX60fI7bGyNswCFPrSNT1Pcak1G0mBSax15ONNk71Iubcmv/hFfHrV0iLHO9Oy0FYo/bsi0aZ
Gw1zmBJs1WDxemDWC5XCJwjxzlwNrMfvr+Y8VPxyOfni+BjLmqvVGAb+/St0ND1hlyaLZR+b8aPT
ZzYcBV10W12Pugb/DPjIVZuC6CWtbmjjYmhbdtqjo7R1VQD/I5ifD9Uffqxfr4EjJG9JzKaCBWSm
tf18GycudW2tzxapCytjPOKmG5d56yXDia4z7w/von/6MOBreJJYEajj+PJhE6j3UAUp78S58gRe
fLS1AiNEoQBR/PL76/3r3TsvbropGHtwV1mscD//Yqg8JlanDqMK2fGtEQ/cvRmnw/IPA7tfb18G
XgZZNZ12EVabL79T6+uqiHKUYPw6/Yl+sHQ7DYOFl7oCc2nTxP1daCq7/6si9ve/46/vdnqb+EiX
OMc8avjyDmohtrSq5HcM4d29VV00jVgv7ChY2jKWyakrJUvP7z/zH66rI02TqTutXL8+NJUOLjL3
bcpbqDO4Rt5NH3nzuqvff8ov7zvmFMzNWbV4N0j+59+/vc6Jp3jiN6YeXNeuXTP2T37lmoeEOvel
Mt3yjvOze/n9h35t1+SwifY/z7jnB5VP/TLHLGqaEYxe4RNJccEffSNwd4CWSVY24YTnPv2/7J3J
ctxMmmWfCGkOOBzDNhBzBMngKFIbGClKmOfR8fR1oCyzrsqyrrTe9+bf6NfACMCH+917Lg1Oh5HM
zLQrqxUxrJkwc94uyiNp0QXmtHAzbksDmum/ecz+vhv/bTXmi3aYUEhPWvb/PM/IKvN7DdM0WBTe
eM8CAXtIiX3GsBqw6bulm176uYwx6UQ+JUNLeerSMeI1XrLfies3INZm1ZAjlkPy797r//ESYCHy
BCcea13jHPtfPjiMoouXShI7vZl6P9p+LH4uPnd0kgx5giOpNMRdkhs8mJwTOQaaSztbO71Y8OU5
IP5QNLQeoSeMoHCi0SJgGk4T16zBhfaWtzNMomUtn8qU5aCnpgNZzsEHWrfha4QBoOsy+65aHibI
itm47PVMNe1+KgvcZjVTkBDzvO5IF0WzuJuc2ftNF2PJFQ80XLqfqyaH0mJ5/H+Wtnx3Z9Hmeoai
NCT7aH23/lljWscz/wjsy08z9+ebkGG5t4oEiVVAP/zlYmvnljgVeeABXogCm8+E/JCBUlNlBAQB
tknvAicJAvBYj5y+euAx2UeKNnufCEn65n9/ov/1e2FV5xzPJI6qHQpMvX/Zc+gPmeNirMrAuM/H
fVEGkrZuosvDv1kU1t2CN/K/PJ828DZCBC7HfQr7FKPa//7GpjNCkd/Ga9AsceJPZq9Yp5GfKhK6
IiGAu5BCwQSKvrHAP2cI3ctbSHXZhiEU3uOub+XVmZnkOGWEUS9y/Pi2dMs+B6osZ2qcbcvB8TFN
qR2wpxHP+esGl7x48S4uiPjgk8sP1lQQPPlrH5/65OcCB5gh5BLWQYdjhJqQKUfurMXn1OljNTfp
u2gzvGdUrE7PtFIRpOOohdWFT7ML4tqiDEabYMqcpnlcl0SCVVVoH8PQrW/NYnnjFYtvGtRQk+HX
9YI4bO/FrP3REOI0W033MU17xHtdcgiExLNp7Rzy3MdpdfNneRxYmSGc/fDX9h/SiF0fjDUawD17
3tuuIi9gDiYKepScahyLyydfuhnYHePMbQPGujsYEgMLbsFpavdGXowvYg02IFiTAa+hXAy9Th/p
rScB0f9NQ5iNQ0IK8olB6JfcRKry7jEUun5q1lQFNOzit90N2EfQ3IldmLnqMK6vaYxwiB5AGzby
0OYezlgSe/6fFtWn4lUz1HtIGkMH9LcQ/kjWHEgvO0a+QIiHG7mn5tGkaf7k8JxcyyZUZ5JuewdE
3b6VM7MwT4v7UtstYCCDrOtKUQ8MU/XtLvobYKFU6jfi008jXcMt/TD57y1P1FNsEJGqBlK6QNAn
CNOTKT960ZjHaQ3PlHn4psrJurXCJDK6WN8mEMBdmngervW/CZxqDeOgz5GfjEhY3unCSS9FodRT
7ZsYD5YhcnoCUJg8+MvaP2irFZQvg0PxgQkVAaGcqJAbO8RvO28ztNakD+PfhJH9N23kSfOtnjJy
nmFkWfs6rQUQPvwZqVAzgCGSr1Gy/GrXNNOgUgwPIzpsncnhCUvMGiX2scf4jEnXeonqYFepFzg8
iP2WVasD4z3wCaaGwfjOMPqz6SN478pwzVUlSeu+gC55iS14gmcuLfmJzJeMtwWl0gfLr1W6WwCa
/2CitvBJrpGvYg1/dfj4cwbd1XAr1oBYPk8Cq4u93EWDM5+5Zju83MnHiFS2YXD8HMq835CL3zSD
RD9d3tpUvaXcUjd8qopCq/JE3n7eTezjeK0hCFoxRZeOUWR7INYE4JbRV99WSvwI2lNPFVMny/kB
ejpIhmVN1dFSnASRmpZdwnxms2T4gkc7sh/H+S/Vit6bvAd0ZhHcG1X8WoLwJesXPddN3zwyw0q+
Y/zvp7LKmcd2/7RFOAVD11Z9Atb7zNw2T8lTZeNPTjvfvs3mNhvjVzs39nuqF5fn2bZP8wJpfhyL
p5lZskHz1UU0tvEjDZcHNbvkraPkw1y+2zJ59SL/mxo/Co08fdb0NbBIwUMcxp3bdwe4dQ316PBi
5s7+iCIfnASNMqaBEbVX9T4tl1fp9nNQiPmCuf+uhOTIblq9Rgb5ZqWzP4OGauVZpEbrLxEnxAMm
tWEG4wTF0HhBF82fAup4uslq/Yvz3dMslxdPZGJvdOgflsnES9V1CYa9aJCfo2vNM5YD/B5bE85J
5AUxG++1KuSmBQkCRxScflsBvIod8yG3Nd/QQu1SnEZXjp/E5/MKmad2cIZX2rgvehj1QwHAliSo
5G8Q6jzDSdiSrJAbqiFtvHcG9E1Z3ZcmnBy3YSSNNu1yF5JHo8yMTSnTl2hyDhx1Fg4IqtnNvCdD
AvY1r6NnPAEELcvqIQM86fdTwUk4+e3FDCo4vSlv2zYWvsXUVN8ZBw9ayOiJ/u6ZHb+r3izPIe/Z
1a6WOrDLjFw3PvsJZfZo1OND1plGMMIue7ah9QYMa16FHi+L27a71l8vGcz5GdoSEKgX8pbe3dKR
EPEb5LrFJAgz+fYut4oL1PH3MoMY3ebhgdFbiU9j2PU2YhHKCt4mNctt1Cbxrh49hv9u/upGSQUp
3mQ0zAz6hSYwgxas4TXtzb2hosec89cGlQKDspoesxTDnEM5I2tsdDUa1e9qI/7VWVGyHS1WRPos
9QY3ThGUBqBMPHrRXVrXv4g8nJsYYAFYChB0efnHWwEA/N3Qp6QGTJmHYofNDn4EFKsLhD9Q8raf
P9uqz1+XsOFLsWLIi7Wx7IBr1SzQJoQC8qxLJg6cmg9EJTW4SwscBQh7C35KMHQ6oW+s9FaIzVOM
SdycxueirK/9UD+V3Zy+w/t7TKJEIaC7hNxq75epc2Rs+rhOy9jSJBrrdOckoK3Npt2RqwJE0Sf3
C6vzU9uMT0JVa3f3fHAcjcdvhnXbxDzv9muVcbnwfIAgTXRLs/jcGOpKiuHRihsWumG8t+zsPnPr
l3ABx6DQS47ZNP6hIx19vdbXODJZN0rAc9ag1lEPUUZD/HE6Ult8KZa8JBJPuiL4nVXrgK8gtWXl
E8RSEv8FqRZOGe4p7OZHWfL0700+yA1ZxMAu+g83GnEKz/bBYMFpNgae33sRkdeUwtlYflm++n3x
i5sN4dW2Q7/PrGqgukxUPIuLTTDP1fdNp8/47ZedHPwPFnAFRnf5GY4JZn2Tiek61uacYkRXM7HE
nT3D+bAAO1beMjySdfUDpAsiolmuN/DQqk05hkzSl97YxpUOaW9K96Of7BrKA2IcUdLW/D9k4jPL
ZydXE3nCuoCl5UOfXcpvInykAXAi7b0B9BJlsJvChu7TjfKh5BwdTFP44pTN1clJM4Qrg7nw608M
UZcx8mcYANlwVBHNo6kEyIKL48dYO8ldXmiXqSodXVUR7kwEhrzAkpy/hC7z+0lv9VjDsjEviYjv
XDAVwmvZjcuSei1as8GCNdW2D+kazJvvZIx/OW5yitbPNnaWFyVAienFdk+TahnuFy2/o0Crai08
XllcexQCOsRVGcqSSNir1rp5DNaUeG6UHe7npjs4oLLAw28mKPCmZd84aezpURup6qm3KBrfVj6e
u6S6LMI4tISQ8B6Rkgd4sI8yvR9d74aq/CqK8Dst7b3qmXk79g5A4q6q3OdJFQ9Lp3K8oRkR4WXb
yOm1okAlHthhu8rc2aNt73urzfbSy2/op/l+HggsWYWcgkbmDhrYSrxjqkZwiNYrsIj3KU1VgHtI
4ses7zKcjv7MU5CU8hArmDvR1D43VA62BjMqDz1toyhShNtavYke/547i2tuiCcGsfd2gdxEJJSA
eZ9C/sj6swNXgUeKZFqVRxdmjeWhUgsfEOYwIESO/zNB7dkRHGzXrUBh+dA3rdPL4pU0rszj/VhW
v1ytMJdhcb5WHidyQrQ/vKK5ud4EtnVx4qOy4CgLIILwHjct0aKj1KHxSozWfIk8/4tsDnKRexpF
8+Q5xosKjaCnhTGYHftP4gIKqRmJbkbX/cmotd1g8aD8yG1MqGrLXeJZADLZBDhijx9o3Z+rdwlE
u1vvnNJ7cYiVbWLTgk2YL4eZ4oCzV8gX6uOe49hwkTWaRxIMj240V6TPVmdQtfy0J+PcgjMLYocy
pVy6T3M+cm7ownBXRPXNIAYHTXTtsnHcE4e0g05xi/t4fxl6YIxBNH9IwtENgIA3e8Ytj1WTfmXt
AL7PiB+qOue81c+UfHpd88c280ccDSt/1MEh4NRv3erSaXT9Xcnp0ax97A2elq8G1KaNBQknyOFo
BYPZzedxgp7ognYy6LbeqygtIPloLIhe3HymxXC18vouYQM7Nyt5RnLr2bJfJbjBWTjueO6Wy5yM
Hz09bZjrKU3hJhgsLKFX1wfytS2wCxzDuPoFonk+0w/QB26cPDRE8fA0nadxAGxepHj6q55dR691
BPa0OrnriSBpbNHzAt1EWEtLXRmsJUoJ4LWmxRsgkKPrzSxnrCwb0bhE9Y3ymmNR3aB7bAHGvlaF
8XtRjXcTURffCa/BLek21r5I+JrnyjR2uTNFd3Js9iILT/FE0xUxgg9S2jCWcuPgF3C3Sm8KD2Vu
3FKv3HudfovG/q3yk45hckQ+tT2wmm1F7xN8m+W16rtHRrvwDevmKhecS0qD49GlYvPikIOn8QnD
1EsF1C5QS3trhHrXJeTqQR6HQjBr9/iYDAJiNH9NO/CbeOeNVzNpoLLCxYXHiw++eioG4CjZknwI
jNWy5L1blH3FXzgHVWedW0W5zLIWQdZ3M4YI9ixrz1a9j3vy10bl7u2hPUzzvEPHOEEmJRcddeW9
pyrLpK6l1FfsYCMgef+UFJCa7TIKRhebPXXXJFeKvSymN/LB3jbKiZOaXGrnzOOmbP7p63l9d2l+
iPHu7tzcZYiemwzWiJxZTKabasRebeZWRn1nikcRs2rbDkGmJv+VC2P/TNFmnAeNMLKCbF8ds6qk
KXZBpt1iuVc5B+gnJ2nZprHj5N1RZWNMYtDIHmfm83+6amTxM9qOI2MjE3kPpqBaCzl62ziHM5pP
EFXK+kbJUW8GIN8jhXHTfU8isD+YoPbe6jDFXJF45GGFmRjYidRg3cLaCNmszTF0ThX+kF2vrIxm
TA7bzVaAStjVg/mCi3wwr4Pq3Ren7uObhaoMHU0/LKDxfU8/Eo0SX/MM1rDxPlnvoFnrL9kuDxNG
vk3SWCmxPZ2z12NwguQhRP8x8wHxhHUkX8OKFJEdj4/wJIe9i55ldFwW0vguNKKX2TZxz/HvJnn0
FHJ5zpfhZkX+I0IwrOh2GvDuKQqVcqQPXaV31mxkAPnCLvxStAFRXFrvqtTNghRkYbikWJ4a+6tp
PXdXWCHGQobErO1YEvhNwM+EwbMbqJZdpp0icIVptCuhFz9UZXsZh/FHlnQVhmMxvLSu9VF69Zvr
EqkVJP9QbGL3CyoFWZcKOgcDsuWS+DRqUMrxI84UiCezFeOxYC2hEIyiAe3lzwURemhyFs9cjYck
42eCOUUzBa6cDae+BpBHVfZQlReTi2fUxHILoH3CSVoe3W48Acl/Sgb50C9QUilECy+M179go1YH
ssnzc1wbxXgdqMT45F4WfTXQX255nTX7OfHyp6i2UHaTOUh0byhmCdMTAuWW0odzPDnLjUwtVSVt
pLF5OKxnKeCqIY3TK5Ar9cwL/onl7ZZwmn+gVgEwiOdXNDKC/3rlIoziCrdAP+ueoCPbYrtp2Vhf
atw113xZ0pvrDvrsLv6PRYCVIJl8i2T6w+Z7uFR2We1i6JtvhoP9FkRx3GHY88RrXnGjH+IMsHJM
xt9fEBCcpFDPZhTxIzgmLjXGfae5b3wMhc50qxc//uV5rvNLjWp8G3IloZPYb40pvEucFDn2GoNz
uCKOmnvhyFGCKTp2GUE3xjzDgLEuHgWkwVwrYKhTtxOxyRC/m3+lbnfH18IEbWo/GTPn21bVjzhB
p886Rn3ijdkXs9+gtdnxhfFIuWubujiNZT+cvCqHhThCDa8AcLzKWYd01PjOu2XCsGg4RAccpUyQ
WwXoWBciPPQJYtK+v0uQhjZ2o62jLB0wwrBlyGQxYxd6eSY9Ewd4E7PzIsAn8gJmUG/9cePiI9u0
Xvc+6elPKss9pq0Q7KtJ9/JgWbskphUlrzSwNz3iK3yOWkEwuLCc9q6vFxQrKUfxaivwXBaQ85py
+/QDkQRAz+Tg3MQMYF6sZAbnQ9QsMAwNI74fblpyks6Vk6+1meW2V4Iqgqadx/0o6g6ehHK3czGZ
YOmt3DhV2knvW7o0zklkGxO2RxJWFQmaQHsRziyRqbsyHa5GYRUEa1ROZjeJP4DUYZE2u0kzcnMF
RqGs3QNSkL8pI4eTYsp5pNojaT+BNcX2Feu5vWOOngPyaDvzV70qzdyXmpSS74GDCu9OZAezFac8
kJr6+I3mLMhxcdaAsfb1MowISB4uNBg4VLm6j5VIMBRuBpsH8qihrWC9QrXm/Z7A5Ud96n8uYtSg
Deol9jlxe1Edns04acn3hnirUKnRds9mbyb2776fRt5eQABgIgvaIn9SHNhO79Jv2QvMrJfR19oM
Pl/F0jvJ2snWgaFnrPDWFf3fqQQx0d0A0giGiOXVImCTYBaJtRMhxRzwtDVNCD6cvcKpuAKReXoW
he18RUXk3Bou/NHR/TtOaBtCgQQIDE3QA8PocRAJHSw5MKLxbPujK/dhj5MZXl3R/yBqzkO1gjin
4zzOEpaZxi+9CiGukZ5ja9ZtEOtBSmIspPPm89TqvLiXjY1nUw9pi79OQM8bR8cPWgVZLBjQHdGz
20KLr6IpoFQUwqt+9/RT2AAyHLvYpaqwFaMymGbbJpqMmWAYYTks1G0xBjNua2PH8LLwN+xcEADc
sfazs6TCEXwcquq2Nawt1+2DiWlP21jI2RC/CjBk0poO/lQ/zRhZ36sU+dk3fxnQCSHVPrRZDS+w
c9CFa5Yb32yOUJ3U44LcuvUodb/wbX/EnGrjcfjt9WLZZe60fHQ5TD34CBssx/SaL2h33LjQG3Z6
4ubTz2Q3dIrgsl7i471d1RRZFj9bjKxRIByDsVHUkaYa8TttRrlk9Ex/J753HI3pJ3Av575y4Otm
JM6jMWoe+C32M5J59iL9Qb0Js06Pg5q/vN5m6yauRRm7nHZcoeJhk8OGOVf8WzdpBlyURYgFqGvl
6lDPRt/PiQf1lUMLT05UIvXJ2kdz6+hDZ1OFA3Faz7wixIrkdXBF+RXZU0S7a5qM9hkQVCHRGtZx
696caBY+YvTmQm+rDGtyGdMmtalcyfWEe+MwoO7k/qGqPG1fkyalW7WpPeXD1KbdeidJCLkXklQd
bQqlBYWJB8br9nIcZ3EhaGeoh3AYXedoAQ5yd7SeEf0qF5XdmWMknMtUC1md+HqT5WiOlrVsw7nn
3w3RFtsYbhWmsLg5omlfNb2VPXJinqOXHhiUpINSsBQ4o8F/sVYyiRKiAoon626NI5XhtbWhWu3n
0u/ifaxsSG5V6EUe+MWsktfCXLR8zuTUmhe/V11+pJpzmY5ega+/gSC+LhOjlw7Fz9FxmuRmdzIt
7rKGsQ4dpQPm542syV9ufKegYdB3VgIIf3KIgNHGOY5doIyYfJsHGEncsCw302dVFWyJdtY98Awv
/b4dZW/sJEaF6W1Ygw6ynel78424OxYG18CcdvvwlgnKhvGRUQ6zTG9N35krZxX2J5ANHG6cO+8p
kUpOzOL++IQv2FK5ZHEAvzSt1A8s3mQ0bOdSjl5+LNbsBnaF1fkxoeVI1R8Kq1p28RJXQWe0OE4b
n7NRSQokXvMg7Tp81zNzLWhvg/wevNTYMzMP38PSAvGNrBa/01dGyqT7mzjJOXSkRyRozpZj2+sr
KamYQ13Cs6A62VxyVyIExbnj3xezno9W4nVcunyyL8sagwmrTKekeTUn94JG+Zd1rLIfiDy+zy3p
FYRhr/zVGHQuDa26RmGWfc2RqR8NikEfxy7B9T55WRu4xhKdFiGeB4vqW0NB4MaeQaKiyV0sznkX
BnqN/xgRDNSEJaI5z2tIyCItlK+xIaoPmmerJfIYIMjZ/CR6Ae5btT99vrTneA0kZWs0Sawhpb6k
xyB3yQBuBJ06y04nNadZjbxFloG0UycTkO7hfHPXLJTLcxf4lvxhA7GlX94ZrK8cFYHBmUufAhMO
/ZoxaH2L1zBWZrrvckLYmUw6Wop5DB/DkED4DqLYrSCuwMpQ0bJilfWd1xKBb9c8GMHqCZIlcvZG
UM/GdLLLxlPr9/nBc2g5nQBzH+pxqq4kDLt7GYph46JQcvtW1sYhfrwhtPxmrsk1tx6+2syCXKJh
K63pNj03BKGF7KHHuvKMvahmwkQmzv0bjzMb4iZZW64a6d84HdNEucsVWMutWkN3gxFHFHL5ZYPJ
Pit4wrLJ0Z+Nm6UT+C3D4tqfJqAqKQaMbd0DsvLYJqR4XDN6d9KkkGGQTIY4YJTLWTA59rd6TRZO
HEX23d+0oWrwai9xdzPoRIRJhm5kOpN7RFBAtVKtRCgyU0UVGGBU+RE3RAB7IAg7WenyHpu2OLYu
PgDqttmaA3Og87RIRb5zMOpELDykKeM1V0mJDxHLnrk2I9i6Zl31BoxctJTT8LgGNDPrQkch0ak1
vOnFBTV7U60E6v5ExnNsPW9rSc99lmsCVK9ZUAaSPkO9OLQO0AG5s1PRTLP6VC77xRbNHby99svV
qbxPs/H3IKDscVdaTtxpaB2owj7ZSnqOT2VRzafG4SCqMl9dTFppGBgLdbCbKTE2/RLaj7PlTh91
V9MpHpKEubN8oZ4AQ3PyoNN6tyyld4+A420ygICjWo7c35J9J6iFqMX8hCcE6oVT9o8tUzGOr0m1
5/nHHuELugDzRP7osNFzcwuVPEWKJ3ED6wouT4IDAMAWfOx29I91OoTHgUjnl5P4tEoIEMKFc6Jr
cfnATYeqHaE9itRpH6mX6ggwVhM32i4FDygn830iAHKvsmRkb7ZidBzHerBm/y0j9IV/pijSw6DM
ZCsqvAXY8WJKNsHLFVFnHUnCyEMYZ8NtqYecY0YOBpYRx285hd13kZW/qaybgrYZhs8xtdz7prKb
blMPOFDdjiqnmZkew+45EIzE6VOClskdOD9rt9t7uUndmKn2dgOgNizHE/BMkjdAFS3A8YF0E4ok
Kv3RWWm6w0jyWhTZL9VjM6kMSpl1DXCwFNdK+Y3NcQG/YEhKAP3KoZXDtIoeCsJ6vgH1ty11WQfo
KvM14zZOEfUcPyGFl5dZ5E/jSujyCvotqjXoZQyMIyW223M1Cx5WpbkyR4Wh40vXNgkksjG64PPo
+SJYE/3JZwMu0LDycXleqAreZiyiu5GHOMipqQpho1CwZ7+4Iv0q8IvtlWdGWwaCwD8T87U3MzK3
SXoufP2z7swOoFFu/jbgRgSJnMg8OFK/Ll49UTeXTFgGC9BIxSaZvfhsEBn9ERZhgWDp6oTfYVIg
ZI+UiVFYwsVgmNjJYIqXxiUnJrWtxsl4AQjUn61h0peI7XnTUjl19FHTEOHn7qFrPAQlN28DxsTx
xctcstYYNe+9vEZDR3bWticOaIpcQrh2BaUHlG/xRxGkTVG/JGuVTsaiugNxrmBTYzCyF2J32gB2
X6O93FEQjhYs4NiXiQmKsnP9S19CSYpVpJ5E6OrroofmVYVcYguUynfDMU5aG+dKD8LajmlVXVGx
aTtofyaDKm7DoPwL+cTkbJnKPNJS2r2GHqjuthHetYqa5hvxWFwSo4kuplkCgpe0ohhRKh5weBnh
jvWMqQNjMoY+EUn4Pi2ONZFvmGbrmbFaqPGbZbbTlEjtLctQYNgz1d8Gp6R4CMrFJeLi/1IbtUfJ
PJJ9bqKFWdGytqhTIvgkrPrTk1157XK2w32nx+ro1hXtX7amNmzW/ZffM+XPMVVvuNyxPBfWBY76
ANQBmfspmmImw0sB+QqcduqfjRGpcT0yMgGqiLc3VMaHwp0PaCbmmYQkDSkhP0HZYsBKJ5TNfZZ3
3dmZoSpuWq29c5VRe8WQu/qpWWng+2Wl/wzpIo+CtC5miv068mX9AIVczyZrQJL3O41d7Vi4UEnw
JvC2Japtf4QtR0y0D89vtyOkORoRB1PQoGfY5whNxQrk0LivdmSJP7EHCKJvOZONOrbFa62c7nGy
beO1JFN315Zue1765UfaeMXdzBXrUaaqPRehUz0ZhS5ItkaFPDluM7TI6BbQvonh2FaWIzd7MWua
7VW+IyIYis2IjF+dcqdklXfGyES/jlp6S40+okzb6emOqyhU/6Vpexl2Pkyv15h+nD8yC31mKgZ7
gecxaehpdsMRRf6PRz6pBPzmKklfrFoTsMYVR/NWUjXg8R2zu/Rdlx1Y0Diz5WrBA8a9EepD5Jr7
rgfXu2HQ/oyHATo1/e83mMax91JMrH6OxhkXhIb0HhoEPfABi9mabzaeCg5PqROdvbIMA27kjjxa
JUKDqIuk38xxxcjDnkdVkRSvTR2Y9hD9Fn06riAHbFp1TJOQLM0v2U0NTJqF9UHJmSmGpC/PZwYY
wU29qyYj/GEty9o25DGRZ/adKdYx2lGvWebO93IWMJprA/pg7Ky3ZLv6tr3p1IuadiE/vavc4SPh
IUdNnBMonRW8wypR3q6Zgeluw7omMYnrqnxQOKbAyUYtqx6n7aMZgktNrARlaZApLTBWWB3MCNTf
xtFFxc/kGC4WJI+SMsf9hYyX7ClYPXRKTTvYwN1dno6wC/NMML4iooAl29kIE3dL2ip/HwPQOVlc
GgI5e798N8LkgJnyQOav/5EaZnTyqzDqIHeSSkaOWnniGCG47ALdbuboxueNjwg/3iWbU3qFyqka
9wtBnD3AYcTjhS/JiPt6uzDFMC6+WIqXseLuuXWKyTP5xfJusc3l5sGTRZXXZCjPrKvMaF2mx5yg
EL2Yj9oMgzYFD5+3m5M+PXURDMn11wTJPUCHwi7gZ+QDFhUuJNFxdCT1D0pM4w5aY7xH/jMGYOc2
rS58W+QMmA+5NiasWf0cQYIYbP7r0wfVCKJ2178vZTIdTVnnHBw8aqbKzqjf5aAYqBIsdd9bZeAV
dFtd3PWhSi+TmPl3cOgLmXlxX44GAd987B5jiaTZ5WtSdyAxeUpWcOz/bu78y1D575ZLXDqOEGS1
PO6+3r/YvysCXfbYVv9ppwcjoCHNFw7FIAjzmHpsjgisWeuts3fDk568/pNhvcsguO+AKPc+t+Dj
BMSfJ5bQc7quhvPNZyLJaQzYWLZZejmAmsypgfld9JrhTDbQYfdP//D/j/39m9iftdK//u/4u+f6
Myn/a+rv7///z9if/Q+JCRfjv4cliPzeGpv5Z+zPML1/kArwvTV99TfdR67lP8l3tvyHyyXKBH3n
mhjrbH7pP3N/lvsPPPcCGVI5bMxgi/5fcn8mvxHD7/95OkkGSCzB3IBd07JcAiaSX/8vASlmk5Sz
5OMfTtbe+Bi7NqU5nT/1Yjv3fkeDW7GsXStaLzvTYO2lOGMBgm/Zv0PfyqMPKC6DPDhtIdmavEVn
PyIXl9y2Q1daZ7uIbOYo5fA5+LaP/6YxGYwgbuB3U/SRz8GYq8HZm8litc+M2fxNaueSXcaNMMzN
HHXHHcxtKpyWcX0D5qURVCQ6jcgD0uwkHHza7tUuBZML7HjxGs6VdXMzOPzjhLMMguqiSduRoSS9
CST8woH5GxO91xg+ShlERRK2B0Sf8o8su1j2cObT5j5h8vrhWZlj4tfX6F9xO3eBM5XrhaGn2TgY
GRVSj0Wcg+rZzrXybV0ZgnKTLr6GbUR/SM4K/DSx5YUbOdf6wyDnEW3nbhyM56WJqmyfKjjMZ81k
UmMbTZOXxHTqXeTkyXSIywiQEUWQfI6twS2KskyqyH/yu8k0oB+M00vsV46xBtxr3C0hKkkguMo+
pewR6m5MooLcdQ9YY0vsgZFN04XNR79uMQjbHeDSWI/td1MgFz/HZUltmFCqXo7cfjEIgkuePlSZ
5HQe07wdBVBm4+U2SLPJ9h4izrRRDVMkGnhNPwns3ozPalqpgwNNFPeRkI18ckEaJdswTfgp+tSq
P9CXY4JwU2jBX2HsHFQR9xNwokuE6WWMqcr0NVpWE41zc9/HiGwgfzogFFgzm2InFb4PjkhORQU8
puizazUJvkRBadLQkbDc0sYUroaKgUkinZnuJrfrzN4pipI7qm8II+IOxjz5MSVF+qeqY+orK9qO
zO9KMZ5z+3hJA7w2xozSVEJwaYBLn4n1TuE+7PqCXh5PJ8TSuyFtti3vVMwQgYwHZ8Ns+rKqdLDo
bRA4W7scZNM2oZugDxSij/WwEAN0ztFs8ofR4YdpneW8jDr6N422gCbED8anOy5OeMH33omgsdmM
96Xvg9DwG2FuG3caoSbavWefPMPkZetBWHJsKQr+UHhh1G2a7TzfZvIRms7xv69i37cr0BhyB39E
rbDr/ZyrkJ0lJrkH+amKJb1HuMCBZnzbmURUZesh8E5SMkuI229qFfv+G2c3hwl24kD72C7+f/B2
Js1xI1uW/ittvcczDO4YFr2JeWBwHiRuYKRIYp7dMf36+qB8ZZZSVae6Nm2WppReii8iEID79XvP
+c5Yf/eh+No3eVb04e6v23W2aed/05bmSy8MhNHrv266dogLtGQ1NffG7gDrXcWwq3k6XLJL16ix
3zwR9XIjOPpw0/cR5KUWxf6RlmYKHHHyHFRqaXfHNXGSVRJP4ruhwuxK5p66ca2BioxUFvEOFpus
wDKsPtIsNw+2Y6fnmAPktu9sySQSuwM1NkimyLeXE3P5FQH+2Myl7Ua7ReF87eVLHSoyM4l3adXC
bGLe5HAcN6neyjQ0X8YePaEE0rKlLT99H2vfu16qp6eAjIJ2hSa7eqWgCc75lJDzOCEJHNY6I8hL
lyHEu6rKn4lADo6NHKqL1KT9rBg2pbfOoIDgQqV3DhEj1wUN5sVP+cgEOaZ255tKsOgIswcv4Nsg
nYmlHdAGtJHHyaWWHdJLXWpgZ64kx8WucnQIXWgn8xruSbIQFwhtoo6b7ok2NuKNDS791qXGuoKa
wnfgGPpRL1PYLuwkHZAxBSHk45WoFZa5SLbJ/USBPnINfdQNZLjC1WeQDdxuYjlWT5mn0muS1r7M
dEDdZVUV4iVkWqQbs84ax76owhdOY2QWt9FRcTK64tOTC+9r/Z12eb4Cvh0eswBRUJ3ral9n3Lq9
qh00lklanmbBA43wTw0rAzD9GmpI7awR0vPkplbfDMRoxTmrWR5/6WoqHlixia8HmwJXM61h2ptB
BHil9or4ZgiaINsOTdMihuoYduVEhTUMYn1pL22C9GqGzhivyY/UP3xy/zjY0vEh2qjpw7cK4dMB
lbH9Cp8c8SpjzeY9SQyq3xCnxkPDtAV+edTAwZR2kG04i9IACkRqb6vIZQKQ52gfu8Lfs5Loq4KM
gHVJ8/KE9a055KU3v/ZTqdZ0unWxa+LaxX9gptU7WyPqNvLGkwMkOAXvnqw0jnEkjCi/FPTFBaoy
rHGpAYFM842tRkVCrgEF9tON+y8i2doLRk86PJQiTxODl+8ozb1Xwx8HRm1d/a7KAXVwurRrWjP0
CYf0emuTcF/wUhnRVWlap8HZzPvmXgAt38DrHZMNvYn6czJV9wVLpLllhW8ahGs2ADjHVT8sS3kP
sFjQ1AwWKBxInd6VLgUIsza387UT2v4dWgvvrWin5g7rQnLPgllsOzheL5m12FL92GK1qcOLn2fz
j86crRc9I2C2wRTd4ZQO1jUaoVVpTtWG0XiEXi1MStYPL2i768KO58cZbTlnzcxnYaDUrvtDxmkj
+F5RkcFryvGubNPMosC2ktaH1Jr20yWuQvd7ls087DYGCOgr+FXQr8HnWgdQsL+wtGHySYe6e/Zb
DK407Jb8Lhx+tGXsEIhbnCh7h3kZiYStBJtxOnATrUq3dLzdQFjLuGM3yF5g3BBPprK5PwtZ4rqr
0QHsO9Uh3W28Hix31TBxvJsqvzsoVcjPIo2q00yDFjSx4zBNB9SFijG2PMbLM23oYov8XCM3HvkO
/Kc+IIIEJT4KtBRoesUyF6XS/2Y3S84KQNtUbgqJrvIA5iXKNwYZrt2WIohwasHDtaE9VUM6DEvj
0/Z0bBJfGoHXi/IJa4Q0bHJAAvINhxHoOaKfPiEZcKpZuy3DQ2FhartgptMRq1DLSiebLGw7veka
2zXuB4+GG11Ajr5EsbVImgrXyq3XKhHWq3Y8DkE6QFtXTELUe5lQCrEHmExwy4FoUPKS+1rfohYd
kytGN0Tm1OFkqxOMXbDk+Guc7CpIg+5bMon6jh0ZIYHAk7QELzqMCYmAZ+ea2rr+IBdV5nsTthEA
nxG/8s4bHbaPHEL1AddyEe3TXuGciQOvXvezj+gBe7FLEKZDyMxKhKlr3eUN9LMFXtnfysHDvZHF
Vr3XJLWT0qcDf2tT4HUknQyQUk2fro0wEvc8hYwa1gmH+IMD+P3eJg4p3ohayC+Ko2u3SK2Ga2g3
3slyOiIyPReM2gpEWQelNkqMYmeEI6dgppznAlKZ2Js61OToQEAQ56oYuf8N019cEAjyEuwdQfOd
RBSCOcU8NNcZeyhZmGN1J8K4SDemNoOYKapJ0TH2+CE3tIBMMmcNMUHPyCYe9pxzD8pXDLcYsor4
rS0j9cAAm2157trs0lra/YwsuuvIW6d1KKm2MIm4xnWWF/VrYEUYE9M45+fDRrv0DkWNmp68sZR5
+lRqvIio+peY7oTE+bhD8I9hotL9CqAYMkNZDHhDCnNuANDSPCHAc5YGSqwUzd6spWGdOPgoIr5x
2j7TKcOYFQWl/20oCDVNpFhEzDCNnxvHpDM2Qw+lOnKD+pj2sXPC2+DT9C+QGdFIJGR6FTuV/ezX
aXkVlEB6CaFTMlvj5PGu3J4Il21kavHkqKz6TmZYv89UkL6KxKGYt5BvftjKau58eGATnzgOxVEz
Iz+WNh0wpPEmTEiptfkadhEKweHnISDOrdG+mrLsOY0cP8TfMhNj289D5R8U+kKHG0jE2GHCEJPR
YIVfjNySs5mY45H93z9ajk84W1dW6boxGFlvitiZnY2mwVYu1R/Wytl25pfYaudnbU1abC1Xzw9e
33pkHgeFc86Z2HzYTlgpuhOjfzv43GH4+IS1NpfFQlrM6QDK9d2htaP2gfJ7GabQGvOnITnU4XIg
jOFSrrjw2QVWTHXsYqPd1p4XH9EJfkgXXaCJ7O7IQzcwqfAj2oStSVwigHX3gNMB/IRfx3dE2qaf
rSjEl+6lcV8ECePekeDdCK7NFjuqs7E9oyD8rFycOPgEvFuXx/czxD60NGpN55tiIFmvgfGiHaTN
lDf7pp287/gmnR5pvjmtjOX85Q+Wy58r5MU3PRGJazsmeXIZQBCGQlTBKh97I1s7pdMfeluUJ8QO
457NkoBQzpR+7nlqjXWdMRBKsFuTymOfBu1LgvH6yTJo2tktik7sxvZhXprzUANuhNHY32Q9kPpT
NEOMNL+bnS3FSbt3J7u8tQ0H1SB3exbtEQnp44iYjUai1T+NCHH3XkQB35jOripkf9MpG9dQ2DnB
1Zx7HxWevHmVhTFpoXMwF2dgu+lBMa5yyZvQSPWDxPZPSTXaR3afz3iIog/XaPrDFANGJlh2JIen
MtwrM0XPusElnwD7kmmAlozW1D2rZH4pfF1sGQMw7syxjgr2+mAx82L239GvdL9VSYBTrIsgf9YW
pS08DISr8E0auqW3RYKAJXaG/jIQHCYVP9WjxTy2rpOfRWrYBzS6YHp1IbaNZRSfPkjnbeJ1zU2Q
dy5YeHh1cpeib5JLVJO6FlXHlDkMs71XW4j4jSgi/i7A0maQUY2BEMkLbkjVEE6bB6gZmE1RX4cd
juCU4efJVCEmpK58m6N6PFFeqEOGYu0qR8az8h1f3NhFlz/3Rdxjg/PbhL2Zjf5lSEfSomSI2tCy
FeMIP0gGMhuZa4IUnY9hjWrtMJZD8E4QR4XBysT+Rsp2v6oRqqizNeTkKw4oxIOtstP+K0d0du1Z
VDWskwEaDuQ+2X4w3OndAyR209V1rQmKk/1t5xk8RMAhWO6NOW0/zDEmohGXB5KeQjnQARYacKut
cp95HmFCWelbqHNRhK6MCdDvqjA4oHAbz9TkLbP21TAm+kH4hYFO3AFlFJsyXKO1qQZ2RBMDDEML
se206HcNiW2iweBTEv22LkpL7WQDsHI3GsarOZreHpEWOVppOp5j1M3HkfPHKlMGEmVN73poU9VD
OLdgrAMHZTqsyunQEnT9NCpvGYAAjsu2ruI9j65lvdTEtCgGVwFRN32Q3WLeaF5lVJJFnGRd9YjT
9bFF6naTj64HPLA1eHC8TOj0sS37ApNGoAkM1W463GI/N8KbSfYISZl7P5cm9DbfNYf91EUkD4zR
IFxOK+a0aWAb31MPLqothw49kJL2PZNl+6YZJNAxa/of46CydoM1BdEJWBJSxtE/pswNUAeTED/2
Tb3tit64ZgNs3jX+z1tGj9Aew56muDsP9sXm6F9hSGjDI/Ky4VhxSLoriH33PHKTNx6i8vc5UfW0
ZusNjlZcnDMc3CsLTvXBEgULhZ7jg1fRQ8EYp+jGu9r/bAeTdHKUXL7cKG/S1AAunso9Eq75zpt7
/a2RE/Z8bXfqdmrxPYFRfGU7Lh5wTWBCyIr8tpjio+bT7rWhedDRruhPMbiDPM2pms1T5PndsG2K
0XidW9l88wsFqNMuthXNz/XIbP1bEpXmPcokBjFzZtNAM5PvAZlUB9Q/9As94wGrP+HStMommIc9
0Z3KMai2OSeDTB7c4qrXc4ZiLSv3DqELr0aR4AQDanNJ+ZYUtoF0o9wQtl6MjulIr0dths6ejjoW
xn2HKP1IzSN5FJx7y9P6RNMvIiDJaHd4qcQlFIilqsQDR2nPqmxWQed49OV9a6IEkDq5NtvA+h5q
Kruhq8jx0plRnYOKAINNX5evXoy+r8mnLwaxw66BAvts546msEJxowKZnsYgbi9ZNLvXtoeH06D6
Z4L4gQrTfJRdxxMElKm8yRGbiWHsnhVuveTK8Ev13AlpnAABq+8+BoGEo0FW2bcpdcT4WkqfMNXe
02aOo06nesN5yKXdNSSRhX2kwEW7o9VXNrfJXCzUz5ydZxObTffoFS4VoNNyfFlNSycoFInZ7GOn
p3HZOERHbQJVmZALMZU94SYgexRKYb6K4l6cjRJI/IaDvXs7iaF4ZMdt+51bJtRS1VBFcnGZ0R7o
OYyQOVEjBD8rVYXxpoopqlZwq4mklqM11ldUJkG6aVTLMjMKj0MX3ylZxCQhZf0fBjr/XcdcQvGh
oITH5Lm/QW8QjoSkvgSfPmgxrGHaRLk8izhbT1Wk8KzqsNrYYTtdexlTqb9NFjC7s3CW/4vN6RYY
ker+z/9ecEi/duuZSdsOPCIiAjzQLL9263237zABzW8+ESiXJHD0PpqsdDPTdN0kVqMPuFP0vRFm
olin2jB3//zy1n95fdejZ7AcPQSxAZ7527Rg8HUbAXcu6Xv1MFbKyBgICjFKd4HkFsgTo4yOZTBM
SNM9wi71ZnT7WdMqgPu7VTqEu5aiCdRcoaUkFjlHhK3GmtVuE8n0YV2xiNWbyiRNYxMUQ+zf/08/
gu+x6QKiA9HjC1f89vXFnoxJDaMZPptWHG8Ls/TogQZJMv0IUUP3jzVSDJPNK+AuGg14hCmEqm7X
ejRot0OraTFxbEH0PslkzI6hNqb8rKsIpZeMbfT/yEQbUDIz7D20P4ir/pRZ8SvciZkNpRNAEaZK
geRf4rdvwcDHTz9eYCqwwgwASRvTyjfK0oar09NgJNrZsnKqvYzvKC6JYt1i1louPbr6Z4Fer9jP
rTH2ZNgv34JB7EZ++4fr/N+8Sd9CaEbhxmPC+/z1VnUc9gsvbPKVSx52vw8dw63OGAR4X9QecFGH
5DPIFOOmNJu5yD/viqAKuE/sJrJdEpUiQhlHr4VjOk4A9f/wHP9k//39YfItwFWO5HGyoW7a5m/Y
nTqVAOpjQCS2yLkHnGwiwjSPmrrfGhNP+BtQfKAWAxT37II0HaUf62acXkeTW8VndJCRJOMMFO+6
teOEyPGSw9lmkJ2YUScyU67TZSxESyCW6wES8LOUS+IP8BK3ph2WZmLXUECPmwIX/dLSafy94VcF
mDJupC+OTum9Yzo0XRMSlOz1CAjmrY4Hf7gbuth9BIbPyNtRqq7+dI8tj8GvF2fRjdk+Ai/YTIH/
GyiIwUVchw3BnkrnQX//16La2R1kGaumB3nNvoCB1U2Yx2y8qp3cYzR2c34d4D3G5tpMyqL7MZLR
tsmbkmcJmySPUdiM1nQuksZBKq4G5fqXf77x7GUN/PWdC5JSfQElI+B38rcHfGa2UmD2RZ3AO4mv
jcTndKZVMqM4o+yroEhXwrl0reJM2CaJPZ3nwI2ykzRLfi84d+LYI6xwH5SMaNelhQj9wD6QEQ7r
Tr7YoUNGk8Bk1+42TaaZPvlFxI/a5LgnFHmlGQwbv9Wp/1a7RTYfaRyl35hRmNPjP3/YX9djkFYu
VG7fFcttbLIs/fYtASqBUA8mdFXgnl4OAdE6S8b8WJhFfcIoSUvDrCApKHIR0LQFqNj++Q3Yvz7m
vAMuMgAjaSJOgXz2c778t/nxHI9ywnpOSzzG7rdzgZpTB88+bZG/plJcZk8cA/JMvpGqokBfxO2y
slqR/UPGiJnWeS0TsbHpL4fwFmi37vC469cyZR/nAB2GR6MniG0rg0Dspc4gYTec15NVKWcsRyvc
icZWCnqt+z98uN8vLxN2B16WZUnX8QDO2b+uYTJ2I5MMVxg3fQMCCsPzGoE5754mR3DhIKzhhlno
p0PcmG8w+emIel6bhVvT98ETDEGJ6q0y3eAGfa2z6ac0fbDHUU2MxSz5EGjM8a4ueWzQ1pYpbCy7
bDemOVgXNJNkoc4WnX+M3ARK1eAPsCLx1G2BLLT3SGjrP2ESf49DsvnESBVc24PxAx/sdxRZblRe
Lqv8QznLaNBhcMMxqAIBs+5RJZRrn+5Zv+Meqy7420fIkBWtY44VnMxUQ/TiH9Bov+kTeBOmb8Mv
cGwUCu4SMPXrV1AIgaPfWhBSA9v5keBa44Gs7pKIcW2FzWZ03Ompb3qclrBNQrDsEv31VRCUcL+l
VpiBBmbtyGwjGXyVsU8qfVqY7rXnZI6103VWfLWJZNoq66a46L5s8gdz8EeOiMuMloWmJpSrk49S
M3JYTSYYW0zq/K9GL2vmDWaP7WaKSLncRIaf5bsuNLhFKoWH1ew7TqCyqzIHt0VBvTsVVge+gEl8
hMnWSRJyTdC4UhiXNBzJ49Ax/5eDmEAIIcP4FhC4hs7y5xDVLoQTHUoPhxacSWtHTg2S2EGGOtzi
9VnOOllYjVsnzeFjlF4BBQAZ3qIWMOzsakK79dQFE01tWXF8W2UpGW6rvgguuVm71rq0rRwriyqo
wGWe40GsubqoySzNxOzns/X/TUy0vNAPGrxtwnkU1vW/X3jzpt5++cP2J4z7Tn+20/1nhyfiPzHZ
y9/8f/2P/0Z6/0EntOyR/3eZ0K59K398/l0ntPz9v2RCwb/YawMRgMrECvOLTEj+Cyo8jwDaHMkS
ZDkUe/+WCUnrX1TipqTIQicMJpzl6T/x4Na/HIlDlwIXkiu74P9IJvTbjiqQB/nU+i7ISFMKMIW/
PoNZI0OKcnw4btyM2QFt7fyMnjg4lW3RobPUWCf/dmn+m3POf3lFKRBOsalB5Ta5NL/t4bhoa8WQ
vl/lZQsOMZYwBOZhoC4nWpjkEDAD890/v+Rv6E4+F4c63+JgJ4LlH++3qho5LOwKE6zE6M7Uzcz6
ePAYp6RYy+0Z8EdUkxXmuSE0lCSPvuGvNMRqisTX6LT5+4D3hpArpm4vYJmQzv/z21s+8d+qmqXc
RwpmmkC0hYOS8DcKsoOhHCCcw7y3mmbIeESQTDgUOvfmL+TzT7orlQ20yn9+4d9wq1wXbA/cQ5aw
udOWk8ev336iXS+NW0bIqAQM5Dqm7+yj3IH2XHMQN4/IixnGJK7d3uioxpbXJBrtQC46w1qTggwN
cgJ6m98Tl66MP9Qf1nKM+OW6ULwHvDlwTksc7O9btBgFQsdFC1Sz8tkrw7Hc21Yw/8QumC6hUEWC
aLSlD7KRLlUqs6C4+qp+nvEycttftVTJXaGhll2I2SLofnINFOd/uIg8x7+80aVUIxKVcgmANUJT
8/d4xMJP3AB7PdhoGcpjsohR+DTpeRmuHTyz/aiYjm0tEbTPMQ1E0AMpGlZOJuqGjOn8akoj+Z1A
DxI+sAR0d8aIGCbFGWavtN82BF8vchnnp3KmTmJr2nS9tN40wTRIa4Yew1o2ZfG+iQKqlNE31Hw7
TEE+3okgsd5n6BLiUNvsJYhodVtmt3Nq07Azgspx7lJwhjYuR+Vw+C8qHzWOncQVXXyU6fjScwv4
5m3sDgw5Iq8knzWMSMzdKBY3Ojm9cj314GH2xxgSjv67ZywNpzZpjO5I3Iyii09U5p7jIJD4UKHo
I3vHq4nQRbywNmB4tcdW152Nc7kMp+PsAp9dmZUyAF20kAjWLv2GlgV/GN8i4I5M7MqAh8GNLQiW
E6pF3PhzBg4AU3O1nhE+Aok0e4G6rC7su7abIqTUmaRx4nXJRcyeaC8wF/Ek2ObIr8aY2wSSZPha
oYhkWcb8SHApSWUPGRIx5kZGNtuMfoqeGf5+WnoHkStpuCHU5y9GsiDGJK8BesCWaE51SLG8U2DM
88eeqf6ZRqhDQ594o+lGI/6kaFm86cg3Ox/ibuB/5CANKXRabOCFpUc4g8HsvZtTi5XXq1Of1prI
x1tXKNbpmbjGM76LEV2/EYN0NP2OJa2mY/jDb+MM+WEQoJ+IONK4U02NVUQ9WbC0Fv1NVwXzetaD
6rfjFOmjmKGOTamtTU6yUP1WYarju5key0dSDfDMpgQFEnE77qorLOtOBrZqT2GaDRjnUxmMj/T9
q2jVoi8LSG1DtMO0tbmV0Vi2q8ZW5QsjaIZloRO7DzX05PGIegnFSVpEw52fiQQJ1hhlAGta4jG3
xKlXSKfqhcKqLFJ7/LeiMAryxo0qe5shvtg/ajdsd52ZpR/QliRUNprPhLE42EO2UpfNFpqdPk/z
YmlW84eV4/prqBn3TmL3P0DipBeTGONHTyE0XENML3kP86gO4Cuca6TlxTFydfciW+1sHM6TFHBW
sVlSltfo1Cu4Xz2ffxrBhmD7jrYQiRqifg2E+MxnipQjjODeFTWAwLFQIYx1KmxcheAV5ohZEfEI
of1i4SOUK8j0g7OulkynVjILBlXr+DuOqJ+ughhqpCL4op0gOe7x8+TUEPn8WOHVtmDleskJTaCx
njLc56J06q2cu/ohFXSvVo0q05esMrMNOpc+Qgtlo+Cnd2Xbq3rKIpPYU2KZiq5j/ZqHCdEl3Z0H
MafyPRkn8nFHm1EEbASq8tI7NomqrqrKRf9QQ/Q719JmVaka1+nXlcpStSPxXra7XIt6NzGn+6yw
4lwab5y32qrrkfiiMD5RBcecrSudfTHoTNZz6DCFnGID2U02MAcZW3hg+9Gr5KZL2vnezOqEoZFP
NDy2wvWY4oK+MB7UiPDQqzL6WZx8WiGM6WyTEfOQdMG6NNm5MINiuTU8djUwEt9qx+NmDV28qnYX
e7tOQx30wSLv0ywzs5UBvGHbS2Xf0ZIn86/rnIPX+WKNNkQ+NwF2GyAxCXSomHBNcLV2zzCXXIGd
blL/kMYRoB09iOSEd2zamw1sS6xfuTg6KJb2aVzZDNER6a7jvNQP7Pz5O2mUziW1aJIXSDbCO2XN
dOKdwEfcDOK4uS84pLcHY9b6DoJIbK7h+Lpn2Qd+du5VGW/7aZxvjXIEj2gOMGt9k5DyKO6aNXfx
/OpEHcqgshLubkZ0w+4TVcK/W7wExh2AC10fkyGYgwMbMunGPY9CwZhkjHcNdyzPdiauEUJnNIBd
sAgcYzYpRmRgLowVIFh2pzGXtz32G5qzj7j67atsCe8aDLW3M3vfeNaPIp/vkTl9dlZ9b1XB1s3s
9ymKbtp5ceYltxAJxVG2zHOF06JMzzsGg46OWFNj6yGv3YuCJ7jrsKTIMR9OY9HwuyWTo/GIvqZ3
TyYUT/NTOIB5aGzp7lAwpYd+6qzNQmE5stN5UH6T9DMkbgv6QdTsuQc9IscG9d6LZjz3vITH7oMh
rvW5jsJ3mmdcU6G5UaZxiKd57HZm67u4lB1VJqdWTvj2YRbXZ6jzCG1aM6/xedNNwJmniYFjQjiW
ZnKhX6SHjWUgpfKSoUXqwQUNozdD4opZ+6FvPNRJFO1Yn+PomKSuQ6nlFLkEdR2Z/gX3POalQMbd
Y2WyqNppbXGFM4busAPC+7JxZgzqsAFR14A2gcsRRicAJeQqjkpeAeKYdx5ahW5PqTGsg3YkK9ZJ
hvE6G8jxZiiph5YEK/zrSW+CYHUddHGLFnIx91qiP1h+K68bt6F8nxzaaWsoj268nkZvMlcmQu97
0r9Bg2WGdOBjx4UkQtiLg61dxKjUGpoeBIlENuNL6qgnntnmKp3MaQCD6nsQTfrS3aRTUd8CRWKW
TwpHibA3yj98kArLNQIL99PjRoQQfrdmsb5hqUZPpYaiE+vJwVqMiQG7nGegbCSfPPuqrch4anSd
gA3KE7D8cRRFW4Sm7ZoBeIeQKrOfRtfBz24zMT01VUDvKlWJqI4qwX6/aoj43sfgZA5i8faNi8uv
TJr2hulsSW6aneY3vhGM3xG91fekzrWnafEL9vznC1aPF7AVHShyYV8Y40TP9oTgSeM/t14lx8Bz
4LoB1u3c+kqZLj5FGidaC3nnB1dWfldWCLxDJdwxfLyw3RStbah1ksv2xW0q1G8oth2agDrfTGX7
Ptp0CubFJ4k+uz50dtZOMIfxUfLsUwXkwnCGg2Zw8FovxkufyfHJaiqPzjViqRPC7cWjKXrFcw+7
fq5iuGLOOJ7couv3usF1MPy0ei6mzxRxxWquXR+O+eIJ9WpoaysdEAxH7CHmVuR5wxXOMDLZ0x73
ZAvgcnb5xRy898kkUdNf/Kfo1o4hpLG9wGsit6xdw3VlOedhca1CqhpmWjFOf4RwF22bxd86SGU9
ZrEszwUCq+vJI8Z2YqyJyGVxx2ZDVW7RIHG+RBRlTH32ytEUyk6AuzZYfLa+uVhuvULMN7FTwkNd
NDyNJLCbHU02H6UtQrAkPf7dxcnrLJ7edBLNqQhUfLGZZN6CTTxHpL17c1heEWuFLZgDAKNv41gu
jmF38Q7TxqmeNMXOntbL3ZJ+SRGHYzKuuj2gWvSzXp9ftVp269qkkRsvxmSrsfSFLqi3kYttGWw+
0JXFypwvpub0p715MTo7A2f0ajE/T4sN2l4M0QDxrf0w1VfQlK1tECl9TXxruWZeHp8ZMrdr9dNe
vRitnQxU4gDbkrV2mM7T4soGPmE8UnJZQLzwbPc/7dsIZwBd1E3LODaOvQ1WDvt5ihqoFU49n4kH
Gjallu8IuwrqEN3QJC36bYHtf5+FzmdDCm+w09lcbJNQhOcGdcoqjjuUvPFk36C9qR6tmOlnUZru
yA6VeNuR4fmpnowRqWE27HwvVuep9lAPGMgTMs+AuG1opg4CIkk8Z18B/duPYkDFiskkQJBrw5fx
EntYJUA39nWU5vvcVAblPlrIjVtWV0ySP6awCsHfx+UZgXjFwqwySDGN85o54QR1H2QIlXh3DRjA
YHhdLW4BF6arg0zbLak8fuZ5ojXgK0aY02EwvSPazH70RJweRlqAu3xoALrWZRNcdAqkptTkendp
w33AnH1nsu7+CKgMPwGf41nsLfaZMLSPBU3HC1EpGRoU4T8FIuTspKC7n428Jnqwz5/9OWLNlRJ+
RF4uGcd2+wLbFW8xkViqCnyUk7T7jjOQHzqRjVlwcBkAU7e9XKpic5s0IwYwOoW7QUUgVFDRxlAW
N2EcdjuCPp59mthrzIk5wjPztsM7unUMNmmrKqddXnj7eFr4Q4kqmHYxFtz0bjVtGB+yvBRTvysR
P68z1NIIrnvzMcE3AdO7So6YPLmYOJR+5K5ZYBEd7h1Vy4m9IIhfwBTf5iD5d5g7P5nN2Ce+bWuL
CLc4MtjdB7We4Mip6wmm8pm1gKPbYBQP1GvzIRMqxydms5eiE7YJb55WZYGMaR2CYd8GiDL2vQF3
wQzY3iMe7wOtr3BHcfy98IZ4H7iB81KAvbg00wKermIXgdcMoXHQrCOgWrrAf7D72lpDl4RkhqwN
fEXOsMSeDqgREc4OwrkCo5l+lMh3XgYCbwlDj8bx6A/typnm8jZPc4zIpHl7D+FUw89SHm4hEEYU
NeC+DnKevzFBn3cdIW4cxvCTrNjACkiekDxmx3cB6I04d1aF1hCxmbzyFTagg8D9c2oSDUeElR9R
fABofA9V9ZIj5/xgjpee+cHiBkxG7B4R48qLwKZSruK2Fd8iXYmT21f9tQGd8y0zrPZ2sGrstnCc
m4Mp5RsIJ1fh/GjrC0gmIlqFWUNHNtMTuBFxae2SHN+uENAyOF4MVmLecaCUp9BHrkPIcH1yLIEh
PjJi61i2uV4SyIeLStrxDrJ4e90kAX8shgo3nuE8KLREtDbE8NqK3novBlVsTAM0wR6lfuYRE5RN
MCRKevIdHS9gHl7HL5wEOgfnSENZ91R7s/kRGkBLAu1PHw53+H6QPoA0rwJu0WGyOBdhiTrK0PUe
LC8lSBCCpV7RTLXUxmSIj8V6HJkHtl3hPHk2My34SJKic1bBC/GsICq9wpSfvdFppGVh09x1dZ4+
OzOvtEkJUr8LPWM6ja1HIzTL2h8MT4MDs33nW4VC5kTG9AcMxfIkpqAjKtXxHinbH/JeJldNyol2
RYrs3UDI2QuSAeJX6lEfTNOM3zPhZ5+oAVnfbJcyC1FXlZvdqS/m4Eq14HwmldWPPgPpO9NrCeDg
piGI2zQ3Q4pvZqzTfl1qZe8rXOH39lDewfhDlC71nYYk+wNpUbR2imq4ZP3wHWds7rBhmUjkq9Go
3wNT9OaeFakF9YtsBjy5IQHMJGN4KDSymREpGGjQzCBFIc3UcsHrlSaOgfGJt4HSi8YqSVP3BNVh
cFZjUdDIoYoVu9DPud/ViD4rcGDAq6mdwvs6RyV96J1AGbsZb9wed4n76QHtRCY6pBdUig+FE47V
D0C5omcqggbTuosKD2x2RVvjps9yGTJdalAgj61pnSzdQpDx9Gz725aFRWwjiyCf54buExhjtzbf
raB2p12YM80MKLwyqHfNfzB3JstxK1m2/ZcaP1wDHHA4MKgaRB9sxV7iBEY1RN/3/vW1ELyZKfLe
kiwnVc/SLC2VoogAAnAcP2fvtbGSdj3q51RpiBk0pG+GtKG95M05vTOsDIaP061iKA8+ek7S+GA3
KsQlPxA6h9chc71zifFoXAMHn72DXwQkZEJn88VFJUJaaaURDAK+vhQJzFrLAAnusctCLhrC5MO6
iLzKB5RTFEX6UncjGPE2dXE1LTet/DxGbIWuonTI3Fc6cGmFlGceSMLkgncsnvginD6AA0zJvUpd
+HjXjguXgYVlaJNdQtXyfbDs/J4ZOhsRH0GSz6s6OFfOmD12eYPtLVYIQwIzd9D8pW6/jwtP6itz
KEW8jyXMMRgJzlXPU8b2PBEy2tQT5FE4fzF5JuU8tcecXuJM5yJoPzUiCAp8oH1XL0C7eGM4RX5R
ZBXxfD5Qa8rNMpuKfeFFC0dlCG+Q3TL5YkmACNJG8QQlo6iyV7+n54qnBYnsg+Vj892XccOaHlkC
6G8oKjqHDOS7etuOoO9XneHY5ZVFdHLG99mA4tY0JtODXbtMEBoh+PkC28+0b3Of+YlehEGDHni8
3dB1htsoFlgnp7blxxVlZ7FOaeXdQ50QfGEDdNJVNbZjs011ZxGdFEbOsFbBMkCHa7uMwGc024OB
WmxXhkt3JBHGdOkmrdJkoKv+iYHHeBgww8lbtzTwtuG0gFh00qGwSWTPjBjZu6QqjyCzMoBY2yd7
SRkzeloDu1msJ1Sfap2EKXY81Tuwti2PGOtVNiZMZAbwluS9WCmqrmzqQCF1VGAoweNR3TDhdFRB
bFPsHm18GTQ1Knv8FMrQ4MoUdYenR6fF2k06YpInijY6TgBx73FxKqpk7ZK740IA7RhAx5N71MUY
4DeBmQS/t6y+R0D68nXPhvvLiJr1U2vbxfdOZf2jK0afHnjVXjutiXlIMNpG+6gxyOD+nUaMN8uM
m9Gv1R5B2k3esWwa+rRR45RYhNHxXJDmDc2asuqTEPYscQUX2SOkTfE0i0lf+RiCCN6sK9xbaVfK
B2nO+NIbf1K8m/tIveh69HcGnXLe0iBK3JVXkSn5FHcF2RFe3qr4dfAxK22sSEE2akeHkp/+M1BG
2jCtfxHyvt37qImqVQxXbNrxye2XgeSdbmUbgccdjw4Nizxq+5WdivGsmXT8WeiyufdC+G4WuVn7
N9WCiWTRQ02qwxC7GFrac/z65oh7Moy9TYlgEzU0KWyEvujcFvt8MimsDMMSn2St8HrAE0JF1qEH
yY6GQGWPjbxGtGcG4RSgAuoIvous3D+fipZWvTcbLGxdCiyPGG151sednZ+ZLlUiGfOSm3tMqPc3
rsTXEsul7IzNfLxzALvaeEJ6ngqTjTvPXI+qfG4HlvoRTN8LTkMuZUn2JXdLR2AYaqiWcjWYmvyg
G/y7rdf54hq8hyloSFiUVtXsEvlGPAen0PBUDmu3MtgGvtmpTC+MfmBJRXjmsM27Epykvakw7px5
gPbD9dQ35XMrRzzA9egChsQKnt3Rz/VeEGelzzO0vcXgYWePgqKz4mFN7UdAzFiB+gKuYx4qQPtV
Nw3XHo/fgv9Q0xMC4XbctD7NlaMZ41A/I4OdT6hy2APbCCy0XCVhkEDxt0PzymkK+TUYaDznXc0D
2ocdX11kTWa0V6NEWwsvFN1uD6fA2NhOUNDpnu1ql3ol1WtSG/kFM8wZcaXjOFeOX3NqfWaa+7Fr
YH26AalUxLGGNpIz0mi4462gO5pCtOO+sEp72pvI5nhjIMsjlpg0iIyU8gydeD6Qeg/FgKURYiGO
km2fi/r6ZFwfeAn3i8ptCnZscPLiok/G8QKhnMc+UXVKf3advPw2KyVbInMc1FTI6NLppgWDQHkK
9Ltez8DExk3jlfXD2IGjWpPKwpyDDGNvuD1NsVBX5PkRr5CDnZIh2NeyHf2rAWX4vGsn4RXs3kXI
1BYI5F2awC6F/boEIPKwqZUR9dDmnFnF7Ee97taP6ZscPSJDyy2ulB+tD+zRLkNqOjyI/hEDK9BP
cG7dIuzT06bpG1uTyYW7Bmk/r7oVWWjjRVALv9pVbeHvpeHR5O/o8hcHvOi8GSI3Q7gR4oUPLFEE
56nn5+73XrXR/CnxEZFcNW7Hei/zSXcXJnYAnkAaJeK8TcnfPJRDxyiR/bOdHaXfBXoDUAwcN+iY
5rUpDTTJhjbSx8quzfl8nFIRfBEagzNQ3ynIjnZrNd0LlrBUP4pgqQ48a1TeFrQ+jFKPHkV9h30R
00VkpdvKwhW2xvYUORs6QPGmcFv6PkMARIJtP0DXI9GTSG8gPfd4+nPFm+KrgzhM69U0Qjj4RFce
Bz+YJPGge12qbVv79rQzyxYeuVfLXl5jbsuo5shB8uCgpYUlbnFlpbtmcfmqxe8bxmZwKXVpsf2V
8hyViH5yZBlTYbftrQp1CRANpI4MXaY5qAwPKeXSdS3iZiMqy6w2xeI5ppjjSKIy+w1TWXXnLO7k
NFcht48fq70ZRfUn5tjZD/Tnw2uLuDDmqcLnrBfHc3wyP4997p27Ve02hISPY7w2hO+vxzCYn5Q5
xYcWsH4nfIiOKczg52mxWbfo6h4MSt8NVnnY9GlUbwhCx8Eb5wCjfFuJS9Ri3VENhXkdnYzcEdoF
cTYGAB6IHcLrHS+ubxYDeWBbRToQrZLy6yLOZAHvR2jOs0kOitvX0YutnYRk1IkOgDdCn7Od6Uyi
3li7luGfgWtlcjil6iryK7EF64VDHUFukG6cSToGg5DA2udZpO+ik7OdyAjTWYUNDS5PO9MBfEP8
Iro2Qhrtp9c8Qdjj1ckqrxbX/Gj7GX1DRlEMvYfkAtezK9YpbZSasXQMAjxkp7sbTk78cjHl65M/
P16s+rUM52LlWBWBKoAl8ju92PqZZbPYWYvXP8oRZa1pKcMAgJZCCMuJDIAy0gF1Dy5gPJEDULOC
F1xwAvDoiTlYEAPzAhtIPK//4mq0vn0NigCeWHi0yozhmBU8yROxYD7RC9QbyWCBGswEXnixk1xV
/fCgFvCBMYBAwJhaXzA/na+nEyHBcIAllAs2QTULQYGuJ8z6AKwCXiTGLgtqAYqF9zJnC8l1ATHQ
TOXGx3db7EzZwOFZaA3JCdxAjAYQBz4aQAe/FMERSSl59QH86p1yK7dEMm/W0dfcbgmMhK3iDU3V
rI0kbvaRHltIphxwAwAtcfFQUUumUCXMycsvUJIgH1soVuTNJM5BcM2YVi88CueEpqgWSgUBnfAq
FnIFE4d80y00i+kEtpCBB+TCGX3/PCn68hkmGG+xcY7Kh7GCjBEvjAziKMUWrTGEMxr0T4VljHR0
F6xGfEJs2CfcRk/iILPkPDuXC4ljLhYoR2iKBil29WooiB3yBO9YJELr//cvEaw+CVz7RevKZYeC
IRcFbB8G5VmyqGLbRR+bLUrZX6s73mtzkHYQ9uuyH0CRIOAX2B80ig3rpVlUEWtuUrNSe8TQn+ug
H75BNGXeZubqOhkFleWvD/teJHU6rERPgvTLRAOs5IfDQviYpJ47BtqFobxVns1OsMnoebOk5h6b
AwU3+jfHtE6S4n8JbjgqyCoXsL9irmMqJOLv5UBN6/pdnjF97gbc6ZB0YBodY5PFi+hX2TW7aBr7
+ykgBLGwqKkRQ3jJgaE/O74hdXW3jWbX/IoxFf9/Z8Qmm1fVTtWTFJ00jq5Bx5x4AD8p5VfGzdTQ
lXSS15xMs4ThN2Low5tQe06s7pvyS0ZAPcpkizezX+QHmZXFTUJbg4jCTNtXg1X1DzAZmGXl0Art
mxL0JTIgs6+6Q9QDYdh2yTiDOx4DVW+sTjKeS9gY1V/92VkUJEaVsory0NEqIxjh3o97Jqh1gu3U
DOYUCO841tVa4XQ5SrtwbycEmDxa7BW+glDiXRdNHj1YSqudbVBcwjZybGdDioamLEQs2tKDc0lZ
aiLTkkcPBxRC0baYj25GyspqkpLuByKf6sxK3Zq5CfvrJ4SPdbEBmwDzrfBiao1pgrzPxCr+4maF
kPs4Gbxu6wTW/C2DykGaQTP1UAcGHHTbhJgBa1VDNd50FZ1oNprltChI2xRWaWL3QJbyrsLbAGnO
h+reNOe+TnnNeHpMMhREDYKXUJUz0uTKb9iPGQSCheBcoVaB+CNewO2w45djRMhaYqU+yzeyGbma
s745I8LK9Hf1NBPCCMVh+l/Wl/4sL/2v/Y/y6iX/0Z5Upv9Unb7pTP/5x/8/RKjg4n5aRRaR65/i
1eUE/vM/0F6+FN9/VqGe/sGbDFU4f9AOQAGO5lKxjgmEnm+0Oou/EQ5KzGWhMV3Umf9SoTp/sPx5
ljKXJQF1G8K3FqZh9J//4fh/IFi0UZGbpkMYCKLFf6hv/9SAcs240OGP8s8//+x9+5hdbQL4Fp5A
Wn2SqJND8n7lMZUmEigE3WvoSjNZ0InZcV+FdB8woim1ylWLh7lKXf+TriN3y9CK/YroYUj9Zhl8
rzpUy0exTa6UXASx0v649CICQMHN+sjWqZkxVykMnU1zS9yK+I1y8HdH+qCEbUsIAUWIs6vwydqq
zQFlqoiiW6Tbw29Etx8UiqeTsgSMQgu9r88G9/31zdSyF83p6ISMNPZ6aEc41A47RSgIkMyh9cDq
7TcoVf1zw6OI/elG/Jvv9+/O9OfDf3idaadvE9fk8NESFmfbxBHlYT/cKhvTyK8P9eHN+Xam2FaQ
U7P3p1/+/kwR3APLK7mTfCP1LgjOKJfss5Qwk4JHwKABg+B19+tjfigSTsdUNiJj/CQ0HbwPpycN
nTpIVABP08lnNFBT+wiDHTZFjHFlpCYoE3ZJh18f9YNj8+1Oxa5JHSgIF6X6fn+qTF7nAouStc6R
J4Pi6vuLMMLDuKWZ4sJrs6eAolkh/d9Ir/E3bE4y89jM6MCeZ23mBD+EjrTwSbpNTcpkoWGZlwVy
2nyIIvOyalJMYgZ13vBJJRlqj1+fwN/dFb4l8Gw6aHJPi9XPfMosLXjnk8i9Vk4qaMUTKXrAdzhO
ICP68je3oHe6HD9VN8u3xHyGS8UtzqL1sZTDyAvFAt/lGtUWDonWFcJnXYnjm9LDPML0G1vchqaH
QfhpKNSFkjXZ8x2CRWLUdUAXITRKmvNMwOBtWeB1LyyD5sJmpMtRr3q6rR1zCGUX7NM7dILEiUz3
c0SjfsU1Lx8Gtgj5Ax0MOBDwpPJ4nciuYDwdQkdE5FPVr6IikmMFsLP4BEUqnTYSRXDBFiNOiE61
PaNCDCo9cTCGoCk3XsIMEGhPXMSfmpIu/KGqvZG4IWCcNMSKVD8X5VSRI55QwV2yT2mitepC444k
QKIechlVu8BmxLBpUxq5a6ZkTAmDipGBrw0yfkOTdGQg9ZCHW6/2bqn7hn2jeiSXnUWLjB57jUPZ
hTbcb4VAureZCGL/3Jm1/6m386DDE+lUD1LwlrkkxKm8kbgO8v1c9iXreqbVg99VGNVlnIlrhfzr
C5dJghMYRf/ds4BB7Xq0AKhe9EIJbRVb6REaU8Y8ccCgOWRZ+82ltfMU5737GZX4ZK3KigFSJTvw
YSLRM1mFpf1ZpoW+wtIe/rBmMd4MZaPEStdBypTfWyKPaB16qzacu5suJetqA3ZNPs4QQ4Cs4bW7
S4gn7MmrKs07bUAT2XpBOdx5aeXdanbzxSobUPaspoQYIYDImT5Qw2UFvDEms6vR9HC6zl5Lil3R
KLo0hPHSIOKiqG8u/bNkr1Mjfu3YnMYb5JvphUPzpaMvmvrDRs+mGq6ByYizOolHZmJVmd3yplSk
XogYRteKnrWjHwFymcPeNSbHPYuQ/DmkqAyCSlTn45Ds0TklD6TPC7X2QgcTVZGMOOnJrm0eWuEq
e6VSiEwHx/EdeXT63AWJNbRuhBYuAo4fxInsaaKUwD6BTjptLK7GItdsEqw2BIjVYLnbNnk93YQm
vst1ywuG+B4WMjh+ge3iiZ3K7Jsd4TXbarLywB5DcO1Jlxu6Z4Sbfb0DxKNhZw9Kzgd6g5JHxVEJ
RIhOdQ82LzBohPbMtlR3AyNvHeuUjhbT3peMnHTronZQh41U9xC6dTKCdPWFcQW2IJAHUqXHYtUw
pmGEqavG3RSiEuPegSQx7by86txNbQdL4og3myaKNfaHxbkcpUweypoiis3NAGq2WFpt+zmdvPky
UPNoXIqGDfXT5Nn+sC0qJES7quim6UfQRsl0DMeI/6wUs0ngY0JN2VfBQ+YgqszaK3L+8v6xdYNo
uGZ0lEbXZjPKCRZWX5474Ry1wPnAW99UtWE/Sdg03kq7c9nsDZORy5STt0bYHTerWndJk8CaMand
r7gF/Cezmiv36MwLhTcw0GesMZj7GilcRI5y7+v4FizpBFtVRc4dXbnIWYkxRoxuVL55OYiWTWCU
mjXsqJhUPPRRvtEf3JBe/xbNJCsIiyZcjydp2NEnRRDPV0v2evhMtGSsulWK2bN+Rjfc6G5djn1a
mJeRGGrB9MZqZE5ARVCrQ+mCPlR43TuUOSvAEHT0ViSvKOc6T5F+EJVuthkYnyaMbWEd8eMBHCUn
zL3PesmWxJ+04g2I+JpI7YhB0aXoF1P86FTchL3A5wKyNuy99WhN3X3tuF50ALM2VXDNvIFhPb8M
Mama0qdZmpoc5rny8Cl0vevuBuSo+zKY0vzSaatUHFo26eUdypKctO2kcB/T3h3u3aHwL5BLRJeY
bjS2I2g2aklzDc9phky7KHUjxoT2wuFj0hrpoXpoyam6c6IJSH9YA0odteUSPTblxQvBqURXjzUW
xbGYb9uoah+ifi4vwKF0Gxe43WOw5AsSKhVsAvJZG6gtW7qElxmuLqKjs5cSbi5icCzq2wLGFLxh
AmQ7kj8Yr/jDzhEjPfIADn2EQWOk/Zdn9whtB3Mle+IT5oVim3rp1iSIiz3il5AEgI2DMn8JoOzk
ocx7Ypwa3/+cQhgDohneNEMn40NcyYt88SLETOe2xLDv5BCFAIUIGzMaD71BqQdErEN65vYYJzWp
jcGsNh4TlJaAg3kE3mW6W1wq6dZ2hu2g2v3sqzhfOZhgMD6E6Gyjod2BfIt2wP8P7PWfFvULS1E1
eS+wUzyMrgRM9kvUZNoE2RcfUfthLJ1hT+OAzzBJb+8DTZnXytLztnKmb4VfPqGMyw6QP7ezjfxj
EGyZIUqSiqmWgEz47EzulN2eA6yxzU1iBc/O6NBNRcFB8qGnAmQC47FgmHdIC/HNG6EIr1HVPdep
JtiaJB7qUZKLmIYRcF4mo7l4nZ4C0u6eglaj7WPVQ4eivRtIvvY2HxCe2ap/TegEbw0/Om/b+tvE
1Hgz1NlNWcijH5bJ3hDJk7LUp9HHrJLlvKXT5VqlGakZeHcIU2Zm468DE6SYlRF6AwLb3KExOmtj
6x46jYNK34KBV9T1bmTifEicAFxsSlgPslebsTEN257aAKy045ifg9jumg1o7HlvgbW7ghHklKsa
+vCmESPGu2YgQHlI62enqKO7Qgw9wwizq+WmwTMktiqsPmXuDBIT/cORKvbelsq6Gsn0YIxXF9f4
J8+a2D/klajWXlt+jUZxlfjBmWg0bZqEQa+HXeesDAnbZsi7hnB3EYkKK67yFyrcsqyMUUiGGaXv
RQVB4JVKEbuS1gQj+SAEIlxcRN86+jzRbuvyG/B2mCh3WQ0UVN4COddcjryPeZ1ewNcmwytzAhqS
0ZG8PH3HBPEafM0Ps+ffQK0SB4lVYSjN17FwdxRp3XVlgJoaCm8/AP9bE0n7LfCSZsOwDDGR7VxD
Xhs+T7I1cOVENyl7XQK8k572iojJpEalcKPNJRurgcjm6mxnt6rZ5YXa9J5TcDfV296dJOJCvaY/
JVaI6vHT1MExlqPYQIEatnEx35ROE+4ilT+H7eDdkcZxlnrICg2z3+cReCM/8C4DABTM4l6ItGQD
Y7R3xpAcOwhMbRh9xkV+T2TIvGZodV6VyF6rKCQkh/cbXQhr1dXBVZ4ZNOmrGm56HZ2juGeJoerp
O+sbeVg4G8bSW8NzMMG1US7bQeZtKpqObEsdY+23gh8mdjTYh0liL9c+hiE3KyRYM/zhLCbnt8AL
12PgiZuvVW5L0J+i2LQoM8tqGZiq+dkxiVOJ3H5LC7m7AI3FejuXlw4FMQm+MerQTIfjA000Zs3d
bDT7orHhdpjuSBIYxhZi16bGKLjdfRqfzOHIDumoHT+jdCAoI3Ki+avoa12B4J1Z9uog8SBlNvEi
d9I3sRuEd3M8FU/R6AoInjKuuWp5uERv2pCOkCMI8wdocma7idvHNV4W6vp1FrvkSwY674oVr1Iu
fZExbKA+cQs4X62AkWhI3X/2a6XjvRnL2j9WWnVX+FsDZ2cFTklMYUPmWR0AMs7NNjoTvIGdFZsZ
9BJNI6ajmWb+AcMhkCOte8L+irZASOf4kf01hDCbraWZtTFh7XbzymXMFK+Iwtwww/S/N7OH9LUB
uz8CK1YhE9PQIZ6zZYb7DGDcwXlQzHI4kl9mXZECOXAZDTO4T0xwMZssUuKWsWRWrtGSJldmN7fp
psH69ELwncWLgA6U4KaWLQx6YJKLjEwmwbZqRO1hjzG7caO9gMpXMDDEuOYIsLKDX5mPbHvvqrwK
wTHTuiGXaqwzcDBFlICmDSv+9+CAyF1VgxG9QqoU6aqHzDxtqhaD8p7IcWTZbm/EgDSH8hnz74xC
LBCPELtA/EJgap9IemyaDfpArpISDc0qdMeocyovdC/izCZpQYuBxNoxImx6rXh1EaoLOv0RvlT8
CMOfG5XJsLqHrMxrzOtSD1eRGw7ZRgdB80z2csK1IjxvFQdGX6+rWRWfIuIRUaT1QcS7IUwnDo6e
6VklNbOVobCqA5qmuT92wql/BELFz/BShxvc6eOzVzo0f/sKmCvq+Nomyt2XT11DKN06K2q9J5Sw
xFSKR3JaVyONspVIfCQ60Ausr0MU+09O4LMeZTJMWHdTI9Qbe27ch7YyED7g21ms3XY23jqqLr+n
iwOCDW4dZOt+qucLaEr01hzdDGxXekfWW8bb44D8uScxqPFm59nMA3lvuzmT7lI4TrmOoTEETDf9
hhZVb4ysXNAvK57FYvwOY8NuoGu0DGk6d7BuF1/tTYiBLz5rOcptNlIdoDIIjGHvyC7lfTm6YAQZ
XiIKtz39NchleTMbYYWTSIbZY1CK+tuQLbYx20EOwmNWSW6GsL7PE4ESrXMjOW5qEJXJRhpjJjYh
JquEWsalaFnyDmBkokB6dgvG7py4iL8ZzIWhbZqQqBByyBZzatTFr0QW2ze9XbEJcjrVtkzapf7s
6RIB4ugptJBtByN834oqe5jawFJ4hPPiu9Gj1mIlburbIZvYoJq6KGngs9SG2ywrzO8EYTh6Hczm
qLDEoUnbjrD+NZ7PmZJU4/VDdYYk+iK2GTIybZiML9ngQaEn8hcFRkPOHgI0b2rT3ZQaDBAY1Hhc
5G5mVwU3wEi30QhbHwSoBzsTWWW2isYkVGtboEmzc4LmkeTV4iGbFcBTCz8XW7WugrUB+zNnRuOa
ODUN0VTHoR/mcDd3IbSPpHMtRIBzaBFnlHTTTrtd0u3TQfjzpcxoUJNuJZJHowTSu1KJE93gCzAs
wkTHpsT9OC7UjRpby6q00RrQgSDvkhFJqn94NlrnPfFKi2NsGIxbL2JIujJbRfY1bDeV7mTVjA+u
0bjlWsGsMqiwi/rG0nFIePhII/UAUkHlexPn3k3DsNdZo1EzYfSm0RBzYwkax0NKSuZKjS3recA7
nP0aCU25j3Z2rFzvibCVEr0fYMF5F2aB6HctxK+Xf7vDxiadSokdN6gH+aFDCIWvpONEh3nmeUap
FzSruXNNcmSxavz6UH/Td5WmEK4JtEr4nvzQzMb5gEhwOdREGuuOqON0YydYZ63OHQ91kYXbXx/v
b5qHy0kJE+kzDIyPDDLVt4CrK/q8QmGlNYNoOucW4KE0jD/nTf/jdOIvh0JFTZ8J2oYvlADJ8b7P
atsjoDJw1WusJO5ambzgClzPa1tb8vzXZ/WByEBP1+dYQDF8eBWnZv37Yy1ipSqwEdxk6MputawS
tHFC++yLAtihdj8rfCm+oL70zKTd0PEor6rJCHcWkrd70ab1ZbsEBfymxf2Xr5fPhUVSgKrwLQbh
H+6k2Jct872QQAl7/oIHHgtEWaI2JkN+SwVt/gYx9zeHcySUEJKLAECgyn1/GdKwbtx+cuONL/MU
oCBwyoF20cH17FdP+vbbRPF//IYXysm71jBycYbt9IwFLCLzRML6iXTlAEMQsSnBcWrcAC91GTTe
I/GLJYJBMlSe1WhY6KnBpG+17Ny31vS/xcu5jL81ZVu+dh/nkJzDP8eQ/3Vd/SjuuubHj+7ypfr4
k/+X2BwG0sWPons3fGR89st5JWOzsvrxN//kbWLpun/wZLN8eZYwLes0fHybWBoMMwH7mqjNHLq5
wKkQKvwJzlEW0VvSgyvDuBMJBXPJf4wsbecPnl8Cu/gH3MqOEP/WyPK0wvzrpmGWILgzWVzJ7EJK
QT/x/T2aoT0hf8VSm86idWpd4Ryowuo66+sG5xMVe28u768ywappwsqARusk5Pt25HtbKPtWPfZf
3z7ixvaHW5w5YNrX7Wi5/GH2cg3mlUDyx3Ies+TVDGlxPsqSIT2t17d/XyalGm6ttincq3nAHgg9
P4679CWOB6uukV8zSETIFmX8lgy8OXF4aIjYaA4mv1hS/2P3M3SdvqhAIFIiLtK2pnPMk6U3badi
atyroEX8iQvj9AeosEk4b9GDLx+DngC/E53kDFCvr2zNr+bfLqfRY/dJXt+AgERlVfz0mBocKLd6
PSOip0v2OutxEbub+KfLo9VpeGQELcachkjmJWigE3M+9QsonSCgdee6YrgtTidlenIZ0+je5ao0
A3a1Yc/JISCxSiNLX0jDKJPXviWl40q3RsqHZiIkh9ugl5V7RcE0tCS51wBurF2Nzyd5hUWxXDTh
lfxYKxA2vOI6aH2+PEmpXWydkOKO1JhEok7fvJ2b30typoyq578JDuYMdN+57S6p8d3Qf8oyfpkf
DHwDCej49AVdfpG8On4C62czswFod0WhMn4hNkZ0XBhpg+Xa4mHD/wCIhX6HiX+AVBocg+R18wkY
8U/8Ha3R0fuubXbi3tYEx/GPu6R3VLjcC28nmQS4P4n+9YhzEcciNI3sOjQ7SI2zm5r+fQkFsqJJ
FPPpGKjCcSQjB/cIRLRkuY+J1eFKuNbyhSAcNZDQMEuo+ACt6UOBRaTpF8Ya95rDtdKdGzIBiQxh
8knffp9V4ydByI/OLSKwBfyCe/XnD0C9WM5dKj9LvF1qGGaLMvvtLnXw2vBYWWGHeGXz9o0mk1ml
E3oWu2eUQg+ELy463eDd0npI8UfbfFw1wH4jlKeqdfrIvq/GXJQFczDsoKQvj97bF9OEfZ/YZ4ld
A8fbRC74l/KcGI6E76EUJEcSP3l6+hygzWh72Mn7ifUYOrXZf2dzz3lUKbau17E2lyv+dmpvv9s0
acnCpRl0Ddb57fIZVl9UYlNndIy+g0fn6QShw99Xymhw69FjX6TyKzlUM/elpjnP2sGZh3ySCvpi
Xe2onhNCBX5Tdixr1c9rGZQxF60bFRwPEVP+D7xUKM/BmEQIraJqJN6LKwUf7y38a9ISUCsFchRN
D9zJA26hBNQI/iwxVvyN4aQsWZBbGnHd19CRqcNP/5efdAOk+V9/1PezdhQZfFLUKjb8AMUS7y6V
w0+v6rKo0iCvwU+9fcaaYUiztWIb/CKKJ8zl2zqzbedQ9v1y1X598PdlCQfngGphdZHPZKEw+LDk
F9OiTilycHqOIOoNbNninWpPajn6nuH0gJgUouyvj/q+/jwd1Vuqd6kAwnnodN6fMtFuAenspbkO
uDObgpzE0zfi1fXM5Z/aeeb//PUhT7TpdzeEdBm9L7xIl2KU9+j7Y6ap62VkrLVwRiLbvcugP9WC
CFyLB84XgQrOmbN3PaCUARPQE/4fr2OEn2CpzS9ia4IOH1Yd2v3WikEVNug/uNlRLPBRG2ILQqpp
fH1e9LsPLj7eyXIhJ0M1Q5qEFlt++OAkxgDZgJq09gcgFJ9T+BTBeQ+TJTj3qgbniurh/zbrME8g
PHolnTHME7RRxNErx6q4l26hMU5UbF7l519fVSqMD48Z2yMwX9xDDsMpdDjvr+pi7RnB45TrXCNg
JBMuxeMRYTSclolvmILquHYSk0uFIjfOmGCivjbuYolw/GihIXcOuau4zTTvuuGWUDjeeH5Ume2V
wXgqOIevM7dX9AOX+8S3S55ScF9Btk2ZiI3dPtbRxN+oGavV7tcn95clxDVRTtm+4ulkzOx/eDZI
bLNCmmvFGrM1UaFtaCXxjcn6HvzuK6aEe79YuRaqWN9nhwQ19C9fMUixnE6E4I2CZHS4zTIrwQeY
0iAna9iCuFh/Db2Oq4SOwB8f5mp0+QvPISzzyU/TKL6pp6SZnn99/n9ZG9ChmkrAcvSXXenHJyaG
r2MmoDXXdmcV1kPl10b3ikphChgODGF1qegKude/PugHDRBrw7IcQSkWNqxrE0zI+ztKlnoMVUP6
HpWOl10Jg6hnBlszlQhmsiS9Y3amCTdwSEs62HC3209MbUoMeQFNO9LhFUjVbRJ7zvyqYw8hc50y
+5CbYUI3sfTHkti4CyJvzq5SGXvj55J6M/rNaSy7x3erjUJ9YiM95sL5LvKV92cBJ4/jaxqZ0Vxl
+r4hiJLG6ggqUh98+rS1i9w9bM0roiJH+WVQY0gLq+7g825/c0E/3lzYcrmUC4cR8DEf6sNtjJhi
DvJY4/TLMyHdVew03GPjRCv4Dst1wkPpxwFLQzIWvHnmniHzZ1Ga3E+GyMEhzyhuo82vP9XHe2v5
UC60J1oC7t8samE50znDV7ueQA0CH8cErHnxWEGUjP6qbmbu7EbYDWvJrw9snZobP381rodbzPQF
OmSHPfLH69Gnqga5PSZrsy6dUF6jrQJ5QhiBm5bGGn5UG1CPDcPU1QdjzDEJgHsmRPOsIWetLbZx
bJHQuhpkQxGKihNkARcw6QgXz1MJYH+NNq/Xn6yMWD2Fb2+wrXuLKSH4JDq+EcCAWI32fYydnZGR
bc3lvK/8KJVfUvoiVc7sjrf1Hntm5R7GAuDfg8KxkOBVxTviH10lpvxrnzmzez3XOMTo+TMBo1lv
y1TFQDLqHGD1KrB0mrVry4ySpDxGE27tfh2m/03ZeS3HjWtr+IlYxRxuOylZliVn3bBGtoc5gCBA
kE9/PnRrnz3WqfLUuRmNpQ4MILDwrz/ExkXklUsP95nSBa5Wrinm9JAPEPyYVSrokt0tuGpA5yid
cXsKsNYIluk+jesyR7shevA/t47z6hPcB6f85Y9DFsGApDEVZsd6HprkbuIFsMTjHs/4O6q0RvzN
YqBwpCgU1fhhM2byf9ABibMXeCPNdt9AGscw0hTFuP2YLLMD1SnGWzZJbgKaT+sE+heeop6an2mc
V8W3MZ/74MHJFo3Qq2I2Qs5XE+2a+3uAI53/7JtuhZzE1nWOrvx+m8uWHAHJTdvpsZPu1Thn3YBR
WiCxqIdMhqRpZ7HPlIgplJwg/7Nda2ktoYP/SieldG66tZuiu1yBp5s9yHLVv2QLWVrfFf3gOgLZ
LnEz3JPdgCYGRyekc90u3szmDge63rH5JAo04zV0thjGwRWL5bjSDfQXv8IMx58jiFOpxNaj20MC
DKZ/WdiCwFa//3wGKCcoKTKk4cSCUHe+mRO4QPSNjWAXTCJE9A1pKftWU9Zxcy8rBPBXdUrmJM5B
o8OyWiNxYTVvIzcWM57hY8q6vPnwSQDQcIdyCJfOrrcF0Bz71NltgkeAVeRzGGg5U1KevDFXNKLA
rIMNsU6fDp8JJ2iXH12VdZCdgnSEjhHN8A/kdSGDdb1BB8C6n1HHmM8Nlh6YSuqR7fWdrrvQJZYB
zWZ5cpRTmmRHUmqGQENtAbvWBf9bb7x1V4ORNirapUfpOsCEeUK0oc0TrjRVP50Q/mDBgE4MlLHF
KLYFVNhhALDF7024LhTfuLxtGZp4M3veB2YF6yY1VHSaMJwoyVq+w+V2VX9vGzQHWDZhPeh7T9j4
Zew5TXCDvLxYkTO3Q7Lmt0KC5n5UNXLLp3LFufaGJCll9yGiRvbXR41DLBCi04LoPoGYKyO91mtH
fRsZbhcPv4tQlxQnHvEcgSQZjTGN9KFCnEFXjXl6xA+lgkGjcyxhgzz2qIu6KLE1hKZTwxUc1ESE
xj43zmyeO02c5ntUJ4O5o4MAHWhPqddz1+sZ+8unOYXi+ZRXJdbpJJ22ZfSNRCm261dVOVEBI1kk
4Ds75yk7hDxyWcYZj1csJWkpryN2RxAh2uuR0I349jWxmVS9lgk+99Bgn8xGTiGueF6JXDLLC83V
TgSGJ+E+7mb2krD8Y/EiBVQB9xSg+WOtqpgbZxTsw1biaNzH4zK2n5gXp+RzhVKvzHc098ekvm5N
vbLc4WSJT0S7lqL+e3NQmtBRDDzChOo1NfxDyVGb50SISVS/AGHa6hHKKrHWRYn6/SlA1M9DMdIm
Lk8V9b2eHi71KbJNFqm5RgL9kWlY0qun404ejCm3MESqO/DoxLqkaOzilYK2qDQCv32GnIyzhj04
N19h/hdY5yPVY+RuDlSnW9AHhghavE2+z3WG5UIO9Ac7dWxlTluppqf8XqM1Cm+WsgzESxwlHMKW
iZXrJ5KYWrWRNLneRy2j+tCXG/Kgy2YOHwDYwZfKWkxola79ijniGk6W0/7EDs44Hwt3Y0tUAOHw
zHfLSsWtfQxwu0PuSv7SzBJJEnFffQO5CKoO241oRFRFcwhZY/Qt8t0E/ATbAvau7MdsLTufR+g2
MZl+ir15TG/XirnhuOVbUwf7OGrH4DYoFTPLcn5EurbQzdc0kPCwdrELWRMjh2BmanJaklJuCvYi
+mmY4Fx/KnHbmO9M4krYV6xssMiB8mZ2GBlsS47rsjWCv8Lh95Kexy1rFPsnuQiqHCiwnJBiJatX
+tE+g7GLFqqjZmQFu6KItMdAcCsOfwd2iAGHgkSVizr6AwPF4XaH1xAHKNNzSfj434FbTYSeD7Xk
jY7vbUybPVZHzsdg47d/GxFyc4cBVzTcRCKb2KJ9TrdKG8bJOrSklau1BZ6AExQx/Gg35ndkdHhV
hyHgMNX3l2j2SVXn/VK+iRdUWZrppMfKWgzHRMC2/tnZOPVHryYOV+y179U4Zp0HGdmnzuhfbXXj
Iy9b3HB4H8b+jNKUrCSfaM1Yyf46odBp7nEOZ3VoWInUc+ACBj+yx+TRyIORGW0xqIu/V74Imo9t
FM0BPrHjRBuyX5s+c3fNgpPovMerquDBZ0eBX7/jw6HAexeteP0OkHHwnkSgO+9LlYoVX9Zpqqby
UGlHpB/Yekr8x5h2a+8jOeKiuQrWxSRXzRiCkOHX63XNSQ4kez76ORfzmgrSFrV+UXGRt4n0AXhy
60TGLirn5X2ioMt+DQWc7dMAEzK8qWjJwpDsk3mAZERSMgykHQrs2mPo9K6BGDO1kEP3r7jIjPvN
Y013k4h2FOfOxyzIDDHz5MIt9Krx4xqD8VDJlWiyUS48ooFjnOXztJZZDhgNT/fbJXHML+Sk/oKc
HHT4UYu4wMZ0HXjkfaa3mPKmsjt79g4K7mZME+cYlVh7MGstm9/cB6T9AUpv4IRfR4l3WnpfJ3Wj
6t2YEO11wkNz9XoyQAXbbihlvn0uZzQSuEs2g8LbGJs6OMVHr3Sa5EM08bylBA/aXROJ7vYydA7K
6BB8MoS0A3siSG7+XJC/xYIoQ1IahExhoZ/Q53u730uoIKCJLLsss17IrwgywsPmrwuC/uev+z8b
D0jZfpzGKeV/gCvGGzQFfHokQzzEnxcXx/jKQEDgmgznxdmlI865xlXFU/jnr30L8iWoymjR8K22
uwP+9Pt+sJjqzaGCZHGCscc2Y05RmU/7SHrcJm0iVsgQritrdEU8HGjNn7/e1nO/13sJKAHzE81A
8IJzPfgPjLGpTeZkVpp06cZcegYgSTnY95+/6e31Tay1Pfv3JACvCulC/n6ilaH3lVCQ7xCWWCeS
rnTscw9qYs9XWGHP9zkeR/9fAV/XCqH+cZLw+MGg2FNmlLUZ1nZvbu2waM/DHelvP2gpLFDYulvE
fl/IkcKtNHSanRNe8RJzhzBzNvIUsWpfRbqP0iYmQ7ElFnqW9xKe1vA9wKk1/Ur8osRRFm0ybM87
GZApB1cP0mm2XqXYFgb6NlkiOjahWX2d7TU8pkTsF+Zb8xi7Kf9t2PdRUzkz5ZLEw3RCC3GoqkGG
GmZz4Ny3W6ST/IQ1loV3mzQSxtnBXxzC7IRhpLel+xJYcys+4zid+MQpNBXxD4QNZRNtKnKaI0Xj
2pQwzCkZYafP2X3vJ4TvHKYwMJx8m9fArXAVG8UOL8tlnS6nCgI9pUfjbZMVymVBgy8kW7dKRUc3
bqkRH8q45GLii1F261+Yi80e0pBKEYF5eTQnWiz4fDkbkFbyjCwsib5uCvOr8EjgMTPvXapjWvm3
IL51nu1p85Qz9pJTovTf9UyfI9oVUe6Fw92GL9Uw74ZyReJyTe9Uxh9nv1o4pbVgbnsYh8bH7mEr
EO4QZ4dHlXUzSjOxwEMHycIRwLAEbt7RiaoOgixp4NFMoqofmqbap9la8m1YVkYL9o5BlmePWLQl
g9izHRUrInguJEN0DtOKF8bCS0V9GosIn/3rGmfLcMIbOmKNRwA8QbfqoXD2ztE3BUadGY55hXco
ejFh+p4MAGTprurypqhPuS7Dvj6Yym8J4ltGv8WLt5IuJiY44KsQT/OVYMTG309sjOcPYqvL8pPp
g2z4hnVcmHMuZJmi8Kh11Jcu3M8ph4NGZi8+2SdWD10ue5aIKMZWYxzJfjqtI/GiAjXPagdfqVQC
BADGvzLzO85aNZCBVxawkF+urFC7aCHLN9oFIbQovJmKRsxP+FXUEU09ZFQ8yVAnZSJvI1G7LJZd
yg21hnhd5r0wZS3mG0BHLWi2FakkepsNWr89aOrKaH0ELTOzuR7gvm85BGkMzalVPSJA3Pg69aci
ewYNwDRuh3kSC9k1I1O23pXRsJNQ0sOKdVYEVhtKS3Twsq6nO38IZij6QadKdwNzATyon1jgZt7X
LAK9yRGUBw+eqhbJCmuaki6+VfT4cCnKpNPF+CQ1QdK/FyUGGc0L5blhuF1u8sqEOt9MRR0wsMqK
fcgzV7mcfy50iqsB416WSb2HKsW4wdJrULbNNZmKyy0l81O5k6HT84Amm+OScltnTvuSq54+dVyO
A39AqZTjiV7T/HA6eBnrQoNRFyvdgJuJTSWfFFc91UOkpLOM3xfcw8bgKarKhE9vCE9g+sHmcRzx
7mFWWxivRGUNZrvyslBoF6FMbgMtRDLGvCMhDIxCNCu0ff9GcctzkQwJ8jr21gN2gAd2PAzwJac5
v0BdxIFA31ZYzHNgkgKMOa2x2yGvDRI+ycRYX+lb0jTsB16O1bD+2Y6uihfF3jnq1fIN5jRn0Rr3
7FzMLeLVudEpP6II8/vqahOOLXMRSerPLjZA2QcP6z1MECNautsXPUEY/VL1pX1At1ZhtTREm87v
Z7dA53Jkr6vk/MEknrZglZ/ZRmUZI2jj5OfS5RZObIvM4+X6D6bMCv86azPqQVx0MVEHbsZmaNK0
++2nuwSi8aYN42Z+xGQ1zDfMP6H9x/mW1Jh727PYltT9SmILHmU9xEdshQZ8/+8TOurRsm8XrOqm
q4rGLweO03UoXiaM/XjQVhxYug1lITQDfMEobBl6To19CK6cW88LL5XjpR7qLtMWoj5gcEe73KQE
h318DAqsxLlX5OXaOzKNoHPzoc4hNHxhR9Hwp8u1rXTAeenWt/12MGt7KxrmrpB7cG7zA/FjQH6n
Um3/JILEvncNMV6r/vP6OTQVJlfTxrIGGAcFgJxeezKYSDKsaec4DCXKRsG5NLle7Vs74CSXda8N
GOTTZXLFYxafrqwU9oMuE7OoW/swzONk34WFqb0el5NvFGl35INfvos0UTr6URPZ4WEoKJv7yxmu
xB1yO0lN5MBap7LX+vIUEWQd8dnd3Nrvcya7qBC5YR/ONhgie7rncyIdzrA4YAKYNPepg/hnvWLp
s6tU3GYdl4/wtbq7R5AnQlj2rr84v8pemUW/I1iRBHe2u6nPV12WxxLamu3gS3QhTPUFZHR9HQcF
wTj3cdgX4rNXdx5msZQSuiMhCd9TErjdxmwNlsMhrbJTtEoBLkQxJaGaDpkvlX/v9Iq1/yZycXX7
GjSppCq4jIpO1wArGWFb7HFNLKjgkUizWVMJzpv6JHu0ngXME4fF98rtBKUOcYX58hkgICudXeTD
AviOL2NKWYwRKbvVNYND+7Mj3a/4qXMEP/ceMapNfSOHGQftvZwZxM84tTrT1yIrOsbNBQYbG4+t
DLMz2+55EegMPkESsfhZusEfMrsi1lZwg/u03ZgwV6Sj+wQBm9yZPdJiNm7+UOOXgl5G2MZ7FGr7
ZOt2tpNGM9RsiEyL9MeDvX0GJ+XKscqbGu529A12W0dDd9p0RckNN5zfvTbyDWzfo38xjyzGyUx/
IfLsneHKO0cm0gu3X9QJz/YEiErkUMY5PeMyM/SIcZuo2MkatUclwzoYv0VkyuQfm9hX/Irlnz7d
0kzKjn1qcs5hbCD8rXsYI6ndcQW5wzkbgTyOHEx/hVtwbKm2huNlusT1lKfcCSHpfAuTZvJrMshX
woqpYbwi+24ylQTXcR80/WOegsw0xxRSvv+ADmUF+bvAPuxILK0IuzDwi327IXUMQZsWly9tGbOg
a2w1eTnghz06kbR+9Td9Ztd9KFKSjIgjWqeE2WtOG7sijV7j0vdwnc3Ci1r02n/wcAbl6xH1c7ut
PRfXLEB4O9bYJ5sQGvPFdtPzK8u1yM4XXyXk+X4zGOCXP2ZyDAswjQ77obsYmhofXYCUcyW3Rlp8
Ki+3Qu83v8vkuB+Mh0/wISigD0lIwGbNU4jf7doiqpUC2E0RKcI8mKY1s0DqzFn4s3GLfqQ+VutG
4ThFNdb4+M5RV31eV3pUE26hWREQR7EmdfXhslEaKlfnp2rO2gKD9nUYBUTtYptSKh8eXAYCPpQE
VMmFAXJBB4bI4TslsGTzTLWu3G0nYljtM6ZtHte7x8nTSW59bHAYqFMXrtVy14mhLfEdCWZC0fZ+
jCAFxEigpr6t6o3gxKc88u2ajLRLZZjtdyrOTi2mdiMgOyrbKroR0terGJBgeUXRXuPd4wb6pCsa
E8kRJlaLdx/wFip19dfgeIH9gdlgULTQgMIcu318A7FGWEY08xl5EdUO3lRZLfIk+PeS/aBZ1AQ1
fHlNvEH6ox2iZEtAZOOtWvO/Q51gqQl6nBrXNDljI8FYU5+U9FocZu9Vk41t+bIh+VfBi2VVxRCw
nHUiRSDbhWbaDPPPYjzmBJLjWsKwRrkXrhcaCd6r4FYCTlDK1NSImPZUmV8kh3HxyqVDyW3CLvbG
Q+1rvRXvt1m5yfIzHLK5Tm7QQaSZJlnIS8fR+6uXcxgbLKeqvqCsJ6uAWKuEJ7Qa8dTc93JKvF8e
ZXKO/ChxPE8/eOBHHGXUqIQfeovqiQEzGYqpG7cYupVqv+y9mjmz1DFeQy6OiuV4XdH0j++8Bs+g
4sD2bc7no9d1yvQd3vHT7AV7o5sw1DfVlgZVe5PazXO47ygzE+cBE9RNzrf0mRpZ0nkkW6A8LlMK
j+80lBEfd0UKBI3o/YwwMPJJPs0wg6kfCgETtRh3ohqRRv1yNx9283GBOMfut8LU2wlvhKE3x568
CLP1WpLFtsb7KjJF/hUn0Sb2vpgSv72vBRZldUDOQ1TMHIqO2Qze08dDQU9hwAndK1ethFEPPpvP
7wiBDTatGTIc2hpRUzsOj7HDIMUdIhh0BsKSKBGH7f2S6cGrHyhBe96B3cIQUsJ0aZMGtxuQOBe1
Vz3OpFczNCwPKnwPGvdShEk54eaUtsOKZDCPQWGPqWRhgcwdmYBbImKk0NmTaDoGwtVcg2+u13Xg
EtxyPyiRFemtcjFQ3vAUoSKv39UOFlPVXZ2SSTicMsXSkp4whaSK3TFitaPeQZVSEULf3J9NmR8x
k9h4R0nAlMoe1AZ7fyXwttaVf60TbQ++8bn8lAvQ26bmSPNGW3Rwi+yDHK0OADJ4eh6LU4f4NBGn
UJYudWke4Y/NBLPEciV2AiCWgVRDfkSptBGGilf5RohDshdphILwyoxCUYEIp1qcj/ReGu6j6Vwf
qxPdLz2eXBINVeU+dBQxALtYhGusOo99Q1TiTPOIiKF217tJoRK0/yiBcJEWOlUKQ0bUlFWW/ljI
dNngWIQ5Ek3SQnKg4aJjc63zmdyoFBMmfzqqqqbZeF1jU4oOt1393DwZUFRi/xodQ1PFDNpPnyOV
NnN4twjgtu7LVHqZeSLKhs4VRxxPHnqrsq9ytTwsAcwIPBEkotlNfuksf+47PqejqSGv05ejRE27
pYwehcr8Gd+BOml4QOFC2KkoYYcPxDG4BhNxbNoGfAawK1dFjJTOD3B7O8YGrY9zmJ0RbzN8ajGf
UHcA+vPY9nu3oDvo3kpnMgWgUVt6KD514rLQ0rMUmUa9u2rP744pXocO8joceer+Ku4a0liOZRpl
XX2LAXk19Qc08HrrT1jZdC4gRTy4SEyXlp2XBjkmOjk5RVJJFNtxuqUrEWr9GKrpNGpSpMmjoS1O
TgR7sy7IDl6cDK5zUGPSEwGxsFvn7TloT1g+FZOUitAlf6O/+H5hHgzcXaFLSfRGXPQdxzLnrt1z
6ipC5o3mLW66dyQYwAlFzSmX1jk045aqeLciXPb6A2w5whF3cFio/PaZB9TwPPqN4M2iWuwQHpEJ
M2irNkECfBwrkFD8VSS7pCNUmJkX1sli+J23lKTm7VAUa2wwy8n+Tg6+fblPPAk/siLX/eewQ3Qu
bOxU6jE9lXmHuSpL2+wSgRQpRPSI0miSnIpcbLxLwIblc6Vibn+2vS2ORpdMqtyxqBk4AL/16Xng
5iELLGrIkyLqbx+o2V4Cr6DI8W+6dCTD9RAi1+Jvm4Pb0UdBK45XQIl2O+eaUj2On/NuzjjpLFjs
V5vLZexT3Zjh2g0XTvpy6iqiwOgwvI1mGR6ZIti5kamJJKzDP88hfv4QQ9Z1UPdOHSXLni1kRdeB
dnbb5HtV2t3Rf/af0cDzTSY0bfQDNbJnL5Wih+kQOZPaEyRIhWP737PFu7g/vF7uecjtfWeKsMiE
zUbhQAqsx/mlMGHN7CPGJeJvNfsq/tX7inZVBlTBB8PkZr82MQE4H+nXJ+17A+DFJ7RewFI5BHRo
t30Y56Tl7dYc6keEwyieHFzfFGLKfGXkFgc0fgKc9bhz8Cd49+sz0DctjauTKVHucp3jLUX+SiaR
735q16AotmtKBbu5mv1JTdkeBvKAjfrWz/bmtpdhJQaquAqLP2loIBE+ZA/v9Y44nuPzrzUuGRr1
iIMv8Al7SkZIZ/ArkXsQ/9IhrjAy+ACA21VmE5B6FpHjP6I2J/qq4eGUgHiRzz0hOiqqcMyoLhBm
3YwEdt0UCVUpglFSNKPgnWfiiQRccMMVPBfB6RB/J+chcKmQYlEAFeCDpDmrZkl8h/i7OUde8ljP
LDJ4thCtswwn4SF0vlmDttMP4WTKokTTinq9PEwrVDqSUMbeZ0PvFOwD7s0Ze1Apj6R+Nyw+nk/X
r3hGMjRLvy/kSMBTbip00ta/Uep7F+MSOjvDRuYD/hnFMs39XoNi6dsFCsaG/zOtRmbkpV8WdIti
1sGz7zHTYwKkIYayN4ZFtn2UXWvdw12yzrBxgsYXzV8q3y3UjT6j4WUqBfvprvTsXtwx89T9IIWj
Td7heCIXEDVXTUjZV7cqovjgSrjsN/jhWBhCLNJiRimJZ5ysP+C5QwN9QqD3BVhhYY91gWhavVi4
gsmH5J0jF6WOCYLsWhP+AD8sC/VQY47EwpCq3IsID3PiNXnYgjGdvwqyPjGxCQR5RuZhw1NSkdHT
Ld5E+pmKO3GcZbzgOO2zWbMpPBc0ai5p8Xvf5BBNyEBGX7NHJRfGdzdKGr8xBeFqW40/VsQ1hhM3
EEyxkYEhdGZxsj7FFAQP4POFmkK2i+keoQekAWJHKZfTfTEJQ+wKJpzOZzU6/oBagWI2J+5t7cER
73F9F8iZ83DSZsFSuiua6ZhIN5bfFnIRUOuS5iG9r+TsFoEEmjBR4JCFBiXqMdEZJdIu9j0A15u6
a7zxe77Sx3xUNEAwB9jSMFrJB72cLI0CUarD6rfEBZ4mApUJTRpRKLn6iKLIAiUuIXH2VukuUemJ
lIiBJxbflGUsH3ucu9bylPfxuj4PUi3+MxuPaM4epwY+6WM2OhY+LbqBr3uddEi7ImWYZKLRDoSS
tgSfbudKruRUzha/UkPmAS8WnW2HaO1Z4tISe0kbHMBLhpHo3AauDxAfkZaFuSLO3k7KTkXP+N6t
lzPy1geBRasW32KGr6Ba53gUOPuFzr7zOcG5n5gWsO+oul/KbGnqdxMnlmHTXoeBZMNDtyTGkaLs
0Im+on3zaBikeRfHDPoCmXFzD4rceTkeUqk7fmnppyxsrhuV+/p63MTKXsY/kwsuCBstXkbREXqZ
2NR+Y6VEj81hyRjb/TNOqJqRumjXtsUWPAJKK1A8smFmonwxH0jJyGuRrXINEZfYS4OT6wJ05lHH
8DxGK3ZYCdGBncCDKCpHtbpHb/VCi+8ynTsOWyvXiG5fdtK+HUMO22ei2rfwI6Qdi4P2uDxwy8zl
YgbhNM7Jgwy9GbfAVDkWcxSF8Hhf7bjMVFkf20cBwqFF+9QQ2JUH/66CD1GQYzd5VfOGjlABA123
PMqkj/vq6CRuvj06te97txhLmu49ovRxQORfrzV7Alg0sxoPUi4LPhmz8tYPDWI2LEds2Nz2jFEQ
DZIbSn1RJjexNg3pqgnEEZ9N8BnlLZqGwnmf4+dfNDsc8WIs7LPYkEB8oMNgT/bysIqiTgDqCeZd
eD1rS28eX6F5U7t2fo9W4JyPMyrc6JNyAONecNawQHBXYepHJkNZblwY9kuY6O68qWPnvC9dQm9I
MSGTYIk/9l6Zj83dBXVfFUlS62kLgzXffqLma+0i0pFltH2ESlyl/bdooeRMeJ6FWn8lTqNDdkYR
4hNKdKwYhHiISRHmLkLbh1sHpjrYexPotcLIQxrUqM6xn9FDJzvjDbjVH8dIDALZT5h1VU2WyepR
t9UO/klMktT7N84MkvpAETFUxec5gHAgjgHUl9zHaT9zGEdBJMkeO5A5itMdnEBBUfHUmqkz43ev
rJUdHZexifkjEMkrqtx3RAYAbSeYF9DZOGPMr2D2ebr0sYCab0ahefovN68K5Ln/cn7oSDe2V3nw
oHwNNHwIwfVpAhWoj/f5ZabJWt/j5vl03IjIG1TAUrULpgbtzWG4IOqxDAZ1RVRDlWQP2+v0UGEw
iZfXvBp+lGyJOT4X6qdFpFOMO8ITy7Esyd9xJY9/uLiktu7nfIEg9g7TEz2Vp5IyCV9FVedEOd2i
womt7+G4dQ1mEmQUEXDpFEbNGJhBEOy+I8EHrj0VYjSiJ3MzgYD81xyKwRmOVAYKsYoMQyq1+y6s
VI+5ncaMY36WMPvoEuLjEekIg6vJLr/o0cJZ7hdc9Lv5pOai8hW2UDOxzmj3oW4CL7Rd2n1vpRBg
l6RiDhiMbUMY5Y/sdCJsYgAlwuxpQZkdYCLTQhr+nndMsS9TK1SqHtI5LoVd2tZt/tIEwZJ8IPij
nmLMWyA+DbsLuk8su10wwJVoIcBAg4JKHWtnGtzIbMNFFIsdRDmLgrq5oNyO2ux0o9E487rayulp
1lyaGiDpFB/XMz40+iuQf7jRXiV5Lg8PYxaucjrITdoKkGRDQBOw9yJIflLHFktBUEIVBMkBAw9u
yg1mDAH2f9uEDKR4pOlOJPd7dlWjk54WD9WKObk+bpHmSMfZN8GetlFF1HoUqqju75yixGdm55dj
CHY5+VXdfieNSvP6OFczVkwqjxYHm6wzR8gNHRoXmROW/LeN7BWipd94Ebtrx6eB6cWMzE+mGabq
2XQT6HBVaHG2Z21Iuj/QafcYiH3e2rKywNQTP9ytLGY+gpVC+uYliLCNig6gKTxmpo/s7NtV0RlU
L3qVfzEpbinTvjYg7ZSmly4XCgW7t1uAYsxjGE72sWrx98KYsc0hPxiPoNJPeopDub4rwqntp3tD
qGHz6GALw5GbVvYDrTPPkaQn+AXZw+9F6PbSfUdIUe2hfRPZFvlXjcM83dOeaFtwKnf2faA+oG/k
lkfBaqY6hueY9+010qIG29t6JX2STSW0ntLs6hGi7IYIySzeV8eRtdEfsyEkCWOHlqXzvrFA6/QJ
LIXWzS4bMjNAO14nsI19yjwKNW2toVr8rMaWHscO+35cAo5blbTeNy8orLNaP9ji307u9mNhggVz
d+pjmtfJFb5HdYf+tVLbOO5cFMwKopGCnTrvs2lU5Xc8DgheO/j0Esr2GuUXiuX9sGrXhMf83Nfr
NFMB5ieE0TNRNcOYABnyxbjCs/xNXv9ryOifxdchS/XmHs3WF+Vyq5f+PKG3nV16Jt3Ze+pZfR0z
qM+eF3bBWHGz4tTY33VEmtt7sc0GuMhX2rSfI5G5xfrh0rx6fZyKRdnmmzPR23avKBNZBTC2ZV8/
35K2SJrrscEr3lYLpq8gIBRZCx5wHMYg8OdjopC9p1cpOQYdsQ8jSR9Yt7koGZNbT4K5rSBoEcdO
ybxUW3INt5jK/xMJi+RAfGzdck2X663DPRuvMvoE9mjNoIOxP1JzO4G81ZXhzuaeWtx876IwyF9w
nFiL8hS5tUfyFKGia/5iYJaMn7yyCMdPKTX1gPcg5G/OrSmRzLEpzn0a3CP4HZf/0is05DdmDuhM
MUVY97hDgNUNhZvteepysms5vGhFS/C1jX5pB8hJ2IX99dJFvbZbjtfVPl02Wy+8FkA8gLZt+7pG
9WBv3BrUkfZ4ojq1HVuX1jZ7Hph+5nFCL8V3QraICWgZp5E8mz25Pra6e2UvvHaAowKmc/EOnTSu
Sows3Bz9k1NjHxXvLZsgvKnnPvEVSwc1vTgSvm4yeUXum+P8CzPLeiT8g5cVE7pGJUnH0UtQ2wTR
2Sr9H+SzRGYQk7cKo0tKTvLV6P/XsoUrk9rG09KH8IDnbW6iEAsOmrPuEdBYwzdewgTiKciI5fAC
H680rfJznt//8lpo7dIdRN5kf5z1qlHJVh6Pr9azXbC0imgQO42xE1gR6YWG6EV2eGkHrp1DU4+t
HjKDELdd27sbFui8SM3pI8GbIPQ3RHgQ/sqByeLbmUCb8gBp3t7TOSEC7X4y+Bm4bMWHCgezaoXC
fj3WQeC5h3ZCalBh1aRlVQGC+zOman8m3P1O7ePqwptktxNj0g2xMHmrpU2aMJlxcE2PQi7+cCJO
CrQDYb2WbLz+/18V4o9vtSPQ++I3jjgd7B5YbiRIBiIZ2Hc1hkQ8v2m//PlrftfOXc7on1/zhsf3
36+hcVTECQwlXMzgsU+YS6RgYti3usRuTXPc3U64Czgw98LcFJhQydn7//nX2KPh0qYZBM7AakHf
Kvk8RSuEfsVCWcxz83nthB1DVH5sYxbT2wYwGe6CvquXM9RordAKvIyVwfoxT7uNnEZ+vDY0FzVa
4sGfL9nvrEsEzQDLvpVpZpQnEGrfyA3DZNJlkKBQiPLO2hqUQEXymAb4GLT7kaQawrSWGeuIP3/t
+dH9L+XSfi+WJWmC0B7LkOBsW/JP7Tp8cfx6IzWefJi2TGQYS080RRtJcdIuQHeQoYqStvs2gZ4f
WHbtIx8yu8KUOTe4/3xAdmj8djyJ72G8R+xCGvkehNDf2afhGCnL7sVPD9I9UjMwLSw69IjnDjbK
AZdhC0i/wY3i7P7RJLRIn/58CN7vNFSMWFBUYXuEV4vHzgoPnt+PQSAsiOHZWFpvaDvYqktM9IwO
ngTJg5gX+vkpM5ToTpfpIxm3COHAZUcC62L5IKWx3iWSLQTd+ktb/c8H+TvpmptmxbX2SvG1DOro
DR0Z9w8odw65WaRGWKnTepHcd4xULMwnUTN+/mWeejtE+crQw2CGgcL94X9+vyyIzaZSSMzqnXQB
5vmE4p8AnFZ4chjvCjde7Gwtatrtfz7VN2OU5xb0CuNEFMVujC3/W1cbuBF4VRqcC6ds4NOBv6Bu
dHgim88Xr4XLGlAQ3myfUmIkiZUt/Bo9ThkEo/8vj+obIwJ7PBRHwOIpEUwczVtZNbhMU4aYChzo
G1qG/YUrYzFC8BTlNHaVuxB4UjBmrD/cxbIm1kI1oXugWEfFduKtTlbBr5P1Yq4MIFpjM9g9Hr5o
XfiEmsTzf1X722Hx38eLQ09gkMcRThVoZ9347T3Mx8khbxk700lGyn8wq7L7LxcLr+a+opfXfV1w
zsLgl8wvqwcaIyQ1IbJVcyaL1D48o2SMWnR3vUksbScJCSy9RcxjWTAJ9sW8qzqTd7wBhhzrvY8k
/rbYKGHg8p4X5X8ZH78PTJ5UbggxCjGhWMzy0VvB+dpvmKG1ldqjW7oQdKDb3KtJoC9qmMhhxZRW
SIG3KhJZlGyy7CY6006bVnQawxp+CiZ9zP0Xqwy/OLMnUbjZFlTq0zKb9qHbIKn785EHvz/FHDna
F+I5sF0Ime9AM35/pPwN7Afyg9l3bmMbHLJxYDWJkK3Q59TQTnpB8JJiGZFnzLf4j3H2u2ko2GKr
BJrQL1ljPfBC3yb6H+7OZbltJEvDr8KYTXdHjFwEeF9MR0gULdsSZZUpuy4bRZKECZAgQOIiXjom
YjbzELPuVS16N8vZ+U3mSeZLgLCZIE1KRE7ZXero7qKoSiQyT548l//8B6ZdSGVW/rUzXdQeb8uk
IZc3LpRAEyqKVvGIACNRVjqzXswxAehnCuirVv5xs2NTk66Rb+maJLHDJhSX9rLTbIXAsQGceGvj
l8kMjPvH2pkxrT20J3N3fuZdrjzarNGuGCDrpEs8s2kPQqNiV5xOhTRf/edVg5qwnw4vmaHaonLJ
gBs20Qh0mCbZJnm2ti8scM1T6sLgBaa2tkyMZGMSTgg9crhSgxOMx9ivAQKYuOM+aVmsQZj5JeJs
RH9l/mwyDdbjI1Zy7tpgZthoxCmwCk3u8nozp5KNigej2yJYt8tJgZbt41zhCxj0Qn1Pw2l8twua
3a6cFVTmDapFKSCsGuO7+YJMyXsQBss4vHRHk5H3xqBdwDyG/DmUFvDhBZQm3rYG4E6FOqVarkAK
UaPUI7d+uFh0z12G9L6sUgf4M6GGaFImPOSGFapMffqXiRaZYpuaPW9RpVXw4cfv7h93Os4ttIzE
MZvNZk7kST6a7IAzuiQHGKE8zcaD5A1Yh54bOT16GzQgykkKD+sSh4VXCgs/+nIc2xILGZzNgKhN
zalUS8+cGtR+NVgVmRdRgRawJFW0AvhiZAOI6uXaG3PDEOsFGkctmYsCaZV99GUFVAZzgYT/ofzz
qgasafrSXrgSmUf9c0ir+tqDOx4emVdeacNcAscCKg6OQ9yhHS0R+T7lVfHyDfUla7LQ5foZNa3A
WCRgJqCvJXQE6+uav6y6t0RWmuGoC2OEzLA10/S2QcyRTMHhaeW0LkVArSp9OTDVQUC1+Cd1tTjt
TceFe4esLNiLX9wW9ZqPFxswp2MgA2+gnj1uKZs5CTYpw5IaoNaoVzBFdkzERRMUsEvWk2hUGVD5
2ljKtBWFBi7wFpiuxyEpw2gRGWMqZ2n2AgbCI8saXkwolx6/hS6KBCwdj0mRUCeBb956gCYrlDkR
ansISLtxuIwtb/EIlnHtIclXkylUAwCjZL9uXjr0f6anyrI28HyJ2oyAQT/eRKvy4woCVxhX6+QR
WmTf4T2voBqft+5Gmf5nLe46zI8yZyknpZCVtHjq4zCtlYeIFyHdWF+bMwKCHO17+Kl57WYS5IFn
lMK3BmyFrZ1VJ2W9WPtElyBUcpZo/fmIhpDvQ6RA3pGjudRU3E7SAgvJTAG/dgxpHNGSBvLPt8GE
ol7johl4Zf7QPqNJ4XsK2m1iBYcnmmNGwH1AAdeq9RYutbQXGzk1PKlHS4NmjxSMpanGMfTt4S/U
rXmIx2Kykngi0wxbrdXF+MGljH7VCiPvY5XS91BWSDeQqabTXD5MiffXyeG0nfm87gxmxoPEt69h
L2egOndAs0JOBjekeX22oq5DImlq5phgNT3D5+vL8hJUwVti1RJTDxOBtLR835ChJ3K65vSaOk4K
GCEIoJtcOwjsVWzNIJpoTi5r3L/ewxH9lj83kiOVCEPNbOA27NZp0vlgZBO2B0IKZqn6E7TIZw49
Gqheml5SuSU3NaZsLB6EK4cQ/JF7J2fqcF9XYPM2EU/A98hS7t6hniUiTbCgm4ZDkV6T+q+EIyx2
wkg6Ukn85rAk5BUU9YOohyoABuk5YB6qCoogDvwF9O1t2+5Ixtf86kQap74zl0KaYphNc4mje/i5
FfkqW1csjEGmtOVg6KjSnK6ar9WEsyV+4Pol/zGqGNNrDyAv8Lw0/VWdYGP9CPATfULPL7RNbJQX
yM6ZW6HFHyEZWkc5VwEpa1QQ6BkJLgxGdbd2ac+MypImX2e2Dywk8JZ2w2v70wjwUme5wCjvpO4o
fBLrhzvo18fwYI9WU1BAzdVyVH4HeNuzF5cLcDkESMHyRvOePynDMEbTAXa+fGsu56OgSsnHWdMI
7xblR1TJSz9ajU33zeFFklpKXaOEK6uMq9+QGiW3OfOaW8EUa9KJazVuQZh1hrXycwqCOfygvNSj
uPAdW2RN4WaGOC0ndw/zx+oKKmbafSSV9msTSNE7oPdse2os2mdwxcMAl4QFDz87b+yY/BC+xE0k
Md6oNvI3d7yorOYNmOnIo07kga88ypQASSB2P71Z8EUowTe8Fof/IZGHNKn2UCvzNxUvkFmkw7Pa
WXrijVCC1THAZMF2PsQyjb0ITgJApRCxjB5AZpg2iaZOnQIr8IyHn5X33WHDbWL1YiXUpG0MilQ9
hFE0G89qhhO1m4lihWt07r+dhSF1PLQL5nKsJ1lhsxIC5Rg16lJJe601d25EvGV6LBaY1wloA5MA
dpMKBMyXHS3kN0fA0owKrDwNsha3TU7x4n4+bkrTYdIsS4R4hZJhE+PCmbrl2U0F4AwXBoQ3CMyq
XKF0tw0tO/Eegu+txzOa0ZKYG1+B3pPQh4U5qoExnCSv9tylJDjcJFaHIdioVeD5VZdy5gROZCxW
HkUUyNsVueiFs4TaToKRWnZrTiek9US+wcMIZ/kqPGvOax9JP82mMP8vJePusyeEXcolK2MJNCbM
xywBqVKHtYQaIjhroeemBvjj1/NgKSEW63p9zQ0Kv9z8jGD6BIM7IP858pgf7sUahTiFyoRlPzwp
NX7YIJ+MgUJkjFgv3G1kLtRFmjhQoc/KD/P2ikArR8eWQJh+XMUPJmcDw4rUxKsl8jWyp5w86kwl
BvbwJHakTAYx8QQ59PLiyZsglG00PVgfp+0UPteoBzxpuiQMO8+Qm7EsCe0dfmyiTraVKqGoJsEZ
CgR4PkKQM8lDmPUbC6M6AigENVBA0cBoSd1aGXDw6KeKDRXcGxDdZOkrCfAitsnVeXDijxEXz6mB
f7FhkAZ9BBsmr9hp1mmM0mpXF7LeCWL7dWy1RjZ4CCqJJR4khlvRf7splXPo1P06lcZ4DLDHvShD
QMP/BWNK9RqUeVE3v+ymJ/3wi6v5BjZd0i6i3csNKPGhs8xtOjxKNWfcojmUa0uyFXx9ed9vUGhn
LrWlVmuBQnQu6KtNh7H2dESQjzLNpAQymYse5vQCfOibCcgWyyQqnGj1Y2wFq3dWGDPjrK+x/PbO
d7zo3j/tjw4PtOntfL+a0dt54HNRyBmMHN9TKNNRTD/sDJRM99AAruCt4iEjVxsvuC3IOVa5zOmf
Ptr8XraFhtgEEliK1+QPsSEetLUyX3v3ndnsWZ/Df3No5layH6+H//YvyZEr9u6VFzWg8sQhqp/f
cXsJzBdGXX5BEi/5+f6WoIE2LLQENfOFSRUI9MLwkMgf1NjWEtRe1PEi6Gu8+baFNvi+pADbouAS
VMsv0GbEtYloJz/qEpwhJNTjEPA2vlcxaBZWAnX2mSQy/RGU7TdfVGvNCmCExmZpvrvtT7pGFz4B
hCHpj7NRdDgtWyfAaL2A5xuTq/K97r6ZqiUahYws//Ol9IwroFZ+gf+MKVMlvih/1BWg2QZRWijq
N0ry+7sJZFiumAwYL3COCfJBoZz8qMfAQEMA/Zc8D5tz8HQt+IQL87NF0bYdd5jYEo4V7jM5vvYH
2XW6+/3mKpX3ZbMK2xNpZVLLZE+gH69VPjdASf5FaWqkc0kvWfn5r4rlkVz/W19m5sD2v7554d2p
fDYedr9KLauvv8Wx77feEsw1DqdkSCN9blCWBKOxMvD/+1umB1F5yWwCrxwrEMHAXiWbvNpM+1ZM
McSuLJ+exWLbuGtyE31Z7R0r8LPIHxr2HTWQ6qhmGQxG0WHvP/1PMHFWVjaSFDCc/ezjXqv1i+GQ
W5yvisyxfT/2/ZZc4KS1CgsCW/tl4dSjERY8GydKzfnHkS084rZCcQs07PD52gr6whmrAx/d4fQ9
DknkeTC1PFUkUbdf1vU0Ob8Q3sgVQyu0s7FSkcw+fU0ij8+3uxLeVATZQMmwOiZMkYG6tjI4WHgZ
gtiznGwcOdeKhrm2xbTvD9U9q+L4F51tL3BKNwJuymwoOeEq5kfRgVEwnjqoBsF9hXdcupb/0zt/
l81Rzphivezj6WL22hv6npXT1YC/tIysbp0hE45Fl/iNmKniSxSs+KjXK3qEQ9KRG1qmdYpO+NYP
Ipv9CyxFMkhhFh+758f7x9YgGNdiLSb27pJoONc3wg+zl08EWQILiq5zVwyEv3NEahpWucvZ892c
LMssR/Epu0MHAFc2UrIWdQ0qoytcQfc7VeAkErzojG+tmXCzYZLpSmRk0VHvRCAGllt6HbrCG6rL
ocMYvROTHVOFbloaJo7n5MzoRKDuIQmB4mP34DUSM9RGNpRcblKN2cfTVf69LRy50NlIycAyBFN0
H+/F2NldadPUICL3wlmoyhn8toYZx8FEmoV5NZdQThddjvfrvrVnOWTEu+jQHxwr8sQ0GyjZQR2q
7m0YBf5j6XUUB/Gs9EOpE/kUlMabk7n9ODBqZQ0vsnngdeyJ0HYCHpn9o7PvoUA9NNgQvRlFt+5q
n76pGARcs/c8/Yh1neHQtUodEUbZYHKPwNIeHB3V9yTverNqPduZ+NgsrNrnf0x16PZDKSRoNCqE
UIsKXXKrCDYocNz//Y//CuF5F6WrYCWGghm8En1/KrJdU5Q4WCBAcOQMis7gnv6pwdmNFUaKViQL
D+pDh2BYOAWTTNzDHy4dAZVYxFv9GHtD4WdvIPeSgowG0IrsV6fLyqU/Gfos4L2Y4EY6U+XWlkVD
NdlAvejSXYsY8MAkG0i+gSGzD4Rfs9+d/gp34sx1zga2I85grcrG23qGhr3v4WnvGVmDDroRs8jO
mTXp0hy9uPaFkH6fgKOsTpH/IXgMGqIBYb9ROM60/TZSGIjKbv+qI3OgWYj4wFfHwmPHvt/IuhQf
E9Xxh4yfxVy0Iu9TaHBk8TY/+u5kz91ZB69IXr1FZ1WDzGqF9Ht2nL528Pdt/u+z7xLnUX6SPG9a
wO+EQdWYqT+whHfkb5SUwzeLqwbOQLkAyJDnt2nzyk+0Fc69iNh/lBuWEpudS+WZ4+b8yyTSnbum
njdiB+q0mXKxS5T3jjX2vEHT8Mv51MovLGmDZsGxz/ed4lRlFVqINKyzZ86wELV2rtLnrcdbeRLU
yAB1HZTiUnwC3qDRBEHe2tEMz3vGHRClkZ9/ijRkqILnvyT2SQXWdp4SfwEbPdUSRmZEThD3peJy
23HCgy4EtUmDUi8SkersU33MYaI/doX3I83Zqh1y0Z/6Xl2Lilps+6m6VRQtAXKGnagO7L1RoVv2
jgif8G5dMbIDq5/pGXnx7jMvii9iWwROv48Alm6tyLaCnXDPvmTxscd+u1sqVSFZlrUt0+gbs0m9
fZSb5Z/gFmoLD59uWxx0uI9XgUU1Qy7u1NLgQHWtpTNQfLOkEMRCaUWrr9k2xxNwPQHIsnRH7jyw
Sky71KVqxAKjs70wlFFkH09/0nvPiazhHt1CyXDx0dssBLZmac99Iu+qHfPiBAXy+Vxns01dP6oy
ACtnv9uzPqk2/HYHOLGC/njnd7/JVzsuqt9uJ9LIWNGt2J7/RhNv/6ojNcIXBzZVAYnazr7JJnAI
SHAh7ADVkIl1IuqHTJkn2ultun3FHAhOK2pLjqoj7HNFFg/FEjiz7ZEpX88+7jmVT5zw60ANyFOQ
omHQMBCWmmGSSNt0UQrNdZ6NkmyYRC8WHfSNHwxzSyDLNYoOex0vhKOEjWEcLj7sjdUXnnp54U0U
H/ftNLcGdQ131o94EEE2t2TDdn2S+Iu38ESJ7Yl46JTOA9FXrWoTsF7hbevREFqxmSgMLD7qxjSQ
cy51pg55C9X7ME0Nq/0TAfUSSCYlOoynUXz6v1hk17Jh5D6C580+nn6ab/0SQvensJS3Jms69NqV
z7ClXtwfkhYkaqAcRaqMdajl+9jr70s/yXIAqhY1rNF5Py5141CRyM3oGsTyb+86vc67D53Lfy9J
4bECFiwv//iqMGtJBisKtyj/rVaPapt9l/XvE3CUYbbs8v/jOHLn7oi4lyIDGtTFuYTDKIMe3djj
3taFH4Vk+JVhDR3jkt1XNdDRpM4TJkt63Bs6mSaTik0HhKlti+H2mLuxz+ffee+sWdx3iVz5H0uE
XEptCWZSHqLBA7+0pv6Au4nHHH+eBgkEGGoFvmrMHNcux/cVKgXwDqoRfsh/faLd8dkD/yiD0N7n
NdreBh23bVvMrNIHKxgqQfSDcdYnvsHl2OmDNVQkXtJyFbV1O6PVTLlfdYDUOvNYgFtxiHlcxWCz
FJ1S16BTOlTh5+CcDUPDYkS2Q89pZbo6AAb3HPsroNTqyJKVq+j2XYH5UJTr8Zzi8UN4RWWBsgZk
gIvPdEcQKKssPmz7039HVmn4p9ePvqMi9Qwdl9e15a2UpZDVJIXX4sbp560CyB00jEvOIrKVy8XQ
gfphvrlVqGq4w7uEuEciHOT8TB3XSFes/EiFKEGNVHyBJQBroehgmGe0DJsbVEPEpctFOshF5XV4
Tl0Ro30dNVJGvbyOZZAj55Ojho5rruuvpf4lfZBNM4lp1DWI8a2Dia+MquPKSEZV7wujoSEekN7H
Z7DDhiJWZr2b1z7B1v30W+zlmSoktUDRe+4dnomaEDN11N70rNXAtlw3F9Ipa5jxBkKQGJzZ+yfx
l7KGC6RnedZIBcxBwZU95vS4Tk/m2kTpxqIiKRstmbSOwqEe6NQc4MrUEbHuxbkgMCXO2eRPX4p7
X/XSTMlAV1SMe5/+7pfu/emn35J85l3w6R/ewFEhN2ZFw0VFeMvJoTJMHWWG98Jb5xW0qSOI/X60
c8B1FBpeUF5ARWDppQgVswjuk+K7Sf22k7PpTR1VSR3iMJHjKSaBqeOC/XXHB4HQqfg6/OpM+6K/
UDWGjiREqkN3z7dkvyl6FC+odbjHmFNSXQRLi4983l+plbgNCnBo+wCdTgNKWRT1cX/q28VhU8Tf
HzESS/ZNNah07DXFu9yYmdDIu1KD7ZDAGtW5SiLCwiJvuSMnVmuWDA3D+iELm1xor6xgbY38x1wR
tqlB2V5Yrsil53W44hexOwITp+zgcTqL4zGUS0tyByj5PB2Jt9cBy6AWDurwYTphlEeLSj7FogLX
XluyJCUbSJ4OHT7MS2cHxdbQ4DC/FIFv7csJHoR4PjF++xKsxkC5ISV5V9EFvnL6AMtymXoddbVX
8B56obXKpii3rqXBAL6yAhLH6rA61gFko7q6OpzOduBjhyniy92dLcnprsWrmMLiQFkEQ4dX+JoS
7pxygLuu+HxfR8JVZytJT4vK7hsryAmYYWowRt+Q3iH8p4Ie6DlRfMI3InrMSYMOF+XGiew4b5oY
OjKPPdd/pPBeFeCqhjW+cdDrkeWBO1BTu3Rq0rDO8dKCdiYORtlYUvvAU5d9PP3kdX13yJpkAyXj
1jSoNQgqRD7UquGIEG6O1MnqcNe+gvyn72S2LqcvMMU+C6HqCh1X851EBA2z6SXbpgOicwczTJyL
oxk6APHvCHXlnA36KGXzP3155YkGTqHIBGVfGgZOtCZtNtUoiQ6vozfLYXUT5tait0fvUbh9ESgy
QU8IDSuxsIbq5QHJt45hnQhitbwYQy9afOz3EwmHVoxLWBA1jJtWRVzDgzL0VbdRR7byg4SrIHdt
0NbZZOXRNrVk6nyPC8qiEaMytA6vpgc/Xu4I6gAfwBthSYxQN4fmTTvWFT0vaRUmFE0WbGPq7A2C
Uhouq2s/pFPr9mq3qHOmK0X2q9PV3qf/lOdmn2tGh12D1py0Oak0wZ5Wqscf9+1Ca2mxT9HQ2vb8
5ZIe5ghIIxXPL7GwXGed0yjF97HtQ/NTeperhNYSMndLPeE+CqJx2TSlKmlouBqvwDJZZK6US3e3
djt+NhgeWsGhLJ7dnjAA4ezj6cfllgUOxChWZkzzhuIj3wEMUulR6Kp5bNhtge1sCoB+H0wxCKO0
AO6f4sydB3Ff3bJjK3s8DEkhmoMgJMHZCxH0SZVmgyZXbfbhdGEDixw7rno6dHCkydlynNXToeGa
klg8CsgQY2VoHaUibbHC7N93TenwXds56dABPLr0p+QZVb4LHS5mNu5+pK0OgkVqmfMl0jo8QpT9
kArjWE3J64DGvKKkzMmOW+LB6uDLeoMc5/bP0FGQ1BWBzEDn8VKy01NRS5RYSRRKmEmUjZWshg74
9R1R68iXBoZih9IqMHvU6XouLUa/dqIoTLTprfXoqBpEBxtf+pSbeKCa6KYOA/0e994ZimEy/Xu/
D0NItizJXaAjRnoP3iJdnzZy6Yf7lCFdzLLnFt2ODw5JFTgCpHcgaytSrbDDBqoDrXohQY+hXfrg
wNa/V8lTbVX8vd73Dj5BgyBfEKvMQaVpVlp85m1sWQiAs4ESkdKBhOwJ1SoyGxoSRnC7RqUO7EHE
IFQkq6kjQ5keY0yYyP70m2tNlfhGTUdOJnmBruAJarAKmImOCo70BdJboPTnNHn5l+2trcAfdNRV
+XaWf8rTVNTsx77+ctt9H20fgpGckVqecZDR9In56Qv4tXPZLR2l9BeBWKsQKx0wShnOUIITOooc
2r7r50t0dDD6dgbYlGpYQnZJ/iJYp/W9eIkBPLBlfVWuWEdHGuelcCdfDblpuL2vYnprKJ4oVKjF
16RH/QABCkU0DB3oDcmPjhutqHGjWSs+4zsriLNREjNYR/3W+yDOT5aWrdljTre5PhBQp/uo6utD
uHZs5G93Dewj1vsDXgoptyIMAGLq507Vsb05HkK6ALKTDxtpMHR7Ut36ew1pHU0/2r70Pv58bRHI
9kZ/2eeH6PAKkrSKJF/AVJKKeN9zdAAM2r6fUcoqTmdNQ0TspTN2MjGROkhHQ4mXJFElVUrGqZYk
tpxBsNvp5iA92RONl81dCEpgtdNJR0fYezN+AkeXmy3dzc8UX7KR0VDZFB0XA4EoJeOqg33nlUXC
fCOhyTt0B5c4g272O+UlwIFnQnH6jXEN43kfFysbKbnidNS3tO0AbhhiuJvXUR+gYea31qLUFu6e
bKmOFPKtkytE1JFA/iA8UlWqOaHDV76l4FMdVceZlQv8q0VaLYfraVayvTxd7O6caECMY+/lQmtI
DQ8QM5Iq8hV2+Q0MPXz+br48U4NQc0mF8Ozv7/OjI6WZhg1eWS7B+X8tnYcE50LKQdOIozyxpEfo
VdGOPVuxU+jYWXxT7v0JtqkiqTTv1TEucN1smCSspaNz2H0Mgik3WQ2S+RPb66QR2JdxRFMXZeI6
ckY7Rqapo6q8Lds4yeh9dmi3510j2NRo0MS2BqSkDI21Dkzh+23OV6hlPT8ovY3pSoO9uNeMa8hO
IGUYtZqQ+MvO4N+z47OH67uo47PtxkndfBh4sv3XnU3Wf6u1sTKZZ32/iZwkluoe5m9l4M00D8Tx
dsigt+f9nbzlHsrx7+wttxdtz2ZuJGXgYoD+9f8AAAD//w==</cx:binary>
              </cx:geoCache>
            </cx:geography>
          </cx:layoutPr>
          <cx:valueColors>
            <cx:minColor>
              <a:srgbClr val="EEF8FF"/>
            </cx:minColor>
            <cx:maxColor>
              <a:srgbClr val="0070C0"/>
            </cx:maxColor>
          </cx:valueColors>
        </cx:series>
      </cx:plotAreaRegion>
    </cx:plotArea>
    <cx:legend pos="r" align="min" overlay="0">
      <cx:spPr>
        <a:noFill/>
        <a:ln>
          <a:noFill/>
        </a:ln>
      </cx:spPr>
      <cx:txPr>
        <a:bodyPr spcFirstLastPara="1" vertOverflow="ellipsis" horzOverflow="overflow" wrap="square" lIns="0" tIns="0" rIns="0" bIns="0" anchor="ctr" anchorCtr="1"/>
        <a:lstStyle/>
        <a:p>
          <a:pPr algn="ctr" rtl="0">
            <a:defRPr sz="700">
              <a:solidFill>
                <a:schemeClr val="tx1"/>
              </a:solidFill>
              <a:latin typeface="Lora" pitchFamily="2" charset="0"/>
              <a:ea typeface="Lora" pitchFamily="2" charset="0"/>
              <a:cs typeface="Lora" pitchFamily="2" charset="0"/>
            </a:defRPr>
          </a:pPr>
          <a:endParaRPr lang="en-US" sz="700" b="0" i="0" u="none" strike="noStrike" baseline="0">
            <a:solidFill>
              <a:schemeClr val="tx1"/>
            </a:solidFill>
            <a:latin typeface="Lora" pitchFamily="2"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4.emf"/><Relationship Id="rId12" Type="http://schemas.openxmlformats.org/officeDocument/2006/relationships/chart" Target="../charts/chart2.xml"/><Relationship Id="rId2" Type="http://schemas.openxmlformats.org/officeDocument/2006/relationships/hyperlink" Target="#'Page 3'!A1"/><Relationship Id="rId1" Type="http://schemas.openxmlformats.org/officeDocument/2006/relationships/hyperlink" Target="#'Page 2'!A1"/><Relationship Id="rId6" Type="http://schemas.openxmlformats.org/officeDocument/2006/relationships/image" Target="../media/image3.emf"/><Relationship Id="rId11" Type="http://schemas.openxmlformats.org/officeDocument/2006/relationships/chart" Target="../charts/chart1.xml"/><Relationship Id="rId5" Type="http://schemas.openxmlformats.org/officeDocument/2006/relationships/image" Target="../media/image2.png"/><Relationship Id="rId15" Type="http://schemas.microsoft.com/office/2014/relationships/chartEx" Target="../charts/chartEx1.xml"/><Relationship Id="rId10" Type="http://schemas.openxmlformats.org/officeDocument/2006/relationships/image" Target="../media/image7.emf"/><Relationship Id="rId4" Type="http://schemas.openxmlformats.org/officeDocument/2006/relationships/hyperlink" Target="http://www.linkedin.com/in/rofiat-muhammad" TargetMode="External"/><Relationship Id="rId9" Type="http://schemas.openxmlformats.org/officeDocument/2006/relationships/image" Target="../media/image6.emf"/><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chart" Target="../charts/chart8.xml"/><Relationship Id="rId3" Type="http://schemas.openxmlformats.org/officeDocument/2006/relationships/image" Target="../media/image13.png"/><Relationship Id="rId7" Type="http://schemas.openxmlformats.org/officeDocument/2006/relationships/image" Target="../media/image17.emf"/><Relationship Id="rId12" Type="http://schemas.openxmlformats.org/officeDocument/2006/relationships/chart" Target="../charts/chart7.xml"/><Relationship Id="rId2" Type="http://schemas.openxmlformats.org/officeDocument/2006/relationships/hyperlink" Target="#'Page 3'!A1"/><Relationship Id="rId1" Type="http://schemas.openxmlformats.org/officeDocument/2006/relationships/hyperlink" Target="#'Page 1'!A1"/><Relationship Id="rId6" Type="http://schemas.openxmlformats.org/officeDocument/2006/relationships/image" Target="../media/image16.emf"/><Relationship Id="rId11" Type="http://schemas.openxmlformats.org/officeDocument/2006/relationships/image" Target="../media/image18.emf"/><Relationship Id="rId5" Type="http://schemas.openxmlformats.org/officeDocument/2006/relationships/image" Target="../media/image15.emf"/><Relationship Id="rId10" Type="http://schemas.openxmlformats.org/officeDocument/2006/relationships/chart" Target="../charts/chart6.xml"/><Relationship Id="rId4" Type="http://schemas.openxmlformats.org/officeDocument/2006/relationships/image" Target="../media/image14.png"/><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23.png"/><Relationship Id="rId7" Type="http://schemas.openxmlformats.org/officeDocument/2006/relationships/chart" Target="../charts/chart11.xml"/><Relationship Id="rId2" Type="http://schemas.openxmlformats.org/officeDocument/2006/relationships/hyperlink" Target="#'Page 2'!A1"/><Relationship Id="rId1" Type="http://schemas.openxmlformats.org/officeDocument/2006/relationships/hyperlink" Target="#'Page 1'!A1"/><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image" Target="../media/image24.png"/><Relationship Id="rId9"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9.emf"/><Relationship Id="rId4" Type="http://schemas.openxmlformats.org/officeDocument/2006/relationships/image" Target="../media/image22.emf"/></Relationships>
</file>

<file path=xl/drawings/drawing1.xml><?xml version="1.0" encoding="utf-8"?>
<xdr:wsDr xmlns:xdr="http://schemas.openxmlformats.org/drawingml/2006/spreadsheetDrawing" xmlns:a="http://schemas.openxmlformats.org/drawingml/2006/main">
  <xdr:twoCellAnchor>
    <xdr:from>
      <xdr:col>2</xdr:col>
      <xdr:colOff>553823</xdr:colOff>
      <xdr:row>2</xdr:row>
      <xdr:rowOff>0</xdr:rowOff>
    </xdr:from>
    <xdr:to>
      <xdr:col>22</xdr:col>
      <xdr:colOff>246350</xdr:colOff>
      <xdr:row>37</xdr:row>
      <xdr:rowOff>0</xdr:rowOff>
    </xdr:to>
    <xdr:grpSp>
      <xdr:nvGrpSpPr>
        <xdr:cNvPr id="39" name="Group 38">
          <a:extLst>
            <a:ext uri="{FF2B5EF4-FFF2-40B4-BE49-F238E27FC236}">
              <a16:creationId xmlns:a16="http://schemas.microsoft.com/office/drawing/2014/main" id="{33A72AEB-3079-F3CF-F47F-5EC53EA5CE7C}"/>
            </a:ext>
          </a:extLst>
        </xdr:cNvPr>
        <xdr:cNvGrpSpPr/>
      </xdr:nvGrpSpPr>
      <xdr:grpSpPr>
        <a:xfrm>
          <a:off x="1779649" y="364435"/>
          <a:ext cx="11950788" cy="6377608"/>
          <a:chOff x="116641" y="228600"/>
          <a:chExt cx="11887538" cy="6400800"/>
        </a:xfrm>
      </xdr:grpSpPr>
      <xdr:sp macro="" textlink="">
        <xdr:nvSpPr>
          <xdr:cNvPr id="40" name="Rectangle: Rounded Corners 39">
            <a:extLst>
              <a:ext uri="{FF2B5EF4-FFF2-40B4-BE49-F238E27FC236}">
                <a16:creationId xmlns:a16="http://schemas.microsoft.com/office/drawing/2014/main" id="{999B5164-D55B-0913-E4F9-EFB0246AF9B1}"/>
              </a:ext>
            </a:extLst>
          </xdr:cNvPr>
          <xdr:cNvSpPr/>
        </xdr:nvSpPr>
        <xdr:spPr>
          <a:xfrm>
            <a:off x="165239" y="228600"/>
            <a:ext cx="11838940" cy="6400800"/>
          </a:xfrm>
          <a:prstGeom prst="roundRect">
            <a:avLst>
              <a:gd name="adj" fmla="val 1666"/>
            </a:avLst>
          </a:prstGeom>
          <a:solidFill>
            <a:srgbClr val="E7E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 name="Rectangle 40">
            <a:extLst>
              <a:ext uri="{FF2B5EF4-FFF2-40B4-BE49-F238E27FC236}">
                <a16:creationId xmlns:a16="http://schemas.microsoft.com/office/drawing/2014/main" id="{D96AC92B-C8A6-289F-F49C-E54E25AC3CB1}"/>
              </a:ext>
            </a:extLst>
          </xdr:cNvPr>
          <xdr:cNvSpPr/>
        </xdr:nvSpPr>
        <xdr:spPr>
          <a:xfrm>
            <a:off x="2150806" y="1015505"/>
            <a:ext cx="1874520"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2" name="Rectangle 41">
            <a:extLst>
              <a:ext uri="{FF2B5EF4-FFF2-40B4-BE49-F238E27FC236}">
                <a16:creationId xmlns:a16="http://schemas.microsoft.com/office/drawing/2014/main" id="{6A9EA28D-A186-A2AE-62D2-32CBFEFE08E8}"/>
              </a:ext>
            </a:extLst>
          </xdr:cNvPr>
          <xdr:cNvSpPr/>
        </xdr:nvSpPr>
        <xdr:spPr>
          <a:xfrm>
            <a:off x="2143824" y="2132089"/>
            <a:ext cx="5811254"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3" name="Rectangle 42">
            <a:extLst>
              <a:ext uri="{FF2B5EF4-FFF2-40B4-BE49-F238E27FC236}">
                <a16:creationId xmlns:a16="http://schemas.microsoft.com/office/drawing/2014/main" id="{54AD3194-06B1-9A6F-4DDD-1062C3F8E2E4}"/>
              </a:ext>
            </a:extLst>
          </xdr:cNvPr>
          <xdr:cNvSpPr/>
        </xdr:nvSpPr>
        <xdr:spPr>
          <a:xfrm>
            <a:off x="8045435" y="2132089"/>
            <a:ext cx="3839396"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4" name="Rectangle 43">
            <a:extLst>
              <a:ext uri="{FF2B5EF4-FFF2-40B4-BE49-F238E27FC236}">
                <a16:creationId xmlns:a16="http://schemas.microsoft.com/office/drawing/2014/main" id="{B44D51C2-DC9F-B280-D8FC-E9B66709DD4D}"/>
              </a:ext>
            </a:extLst>
          </xdr:cNvPr>
          <xdr:cNvSpPr/>
        </xdr:nvSpPr>
        <xdr:spPr>
          <a:xfrm>
            <a:off x="2150806" y="4366218"/>
            <a:ext cx="2862072"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5" name="Rectangle 44">
            <a:extLst>
              <a:ext uri="{FF2B5EF4-FFF2-40B4-BE49-F238E27FC236}">
                <a16:creationId xmlns:a16="http://schemas.microsoft.com/office/drawing/2014/main" id="{4DF46B39-CF1E-E6C6-FB84-B864CB335450}"/>
              </a:ext>
            </a:extLst>
          </xdr:cNvPr>
          <xdr:cNvSpPr/>
        </xdr:nvSpPr>
        <xdr:spPr>
          <a:xfrm>
            <a:off x="8045435" y="4366218"/>
            <a:ext cx="3839396"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7" name="Rectangle 46">
            <a:extLst>
              <a:ext uri="{FF2B5EF4-FFF2-40B4-BE49-F238E27FC236}">
                <a16:creationId xmlns:a16="http://schemas.microsoft.com/office/drawing/2014/main" id="{D9A22AFB-261F-E126-5AAA-FB7666A5DEA2}"/>
              </a:ext>
            </a:extLst>
          </xdr:cNvPr>
          <xdr:cNvSpPr/>
        </xdr:nvSpPr>
        <xdr:spPr>
          <a:xfrm>
            <a:off x="4115682" y="1015505"/>
            <a:ext cx="1874520"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8" name="Rectangle 47">
            <a:extLst>
              <a:ext uri="{FF2B5EF4-FFF2-40B4-BE49-F238E27FC236}">
                <a16:creationId xmlns:a16="http://schemas.microsoft.com/office/drawing/2014/main" id="{B3523357-CDF6-E1FE-19B8-424959B0C469}"/>
              </a:ext>
            </a:extLst>
          </xdr:cNvPr>
          <xdr:cNvSpPr/>
        </xdr:nvSpPr>
        <xdr:spPr>
          <a:xfrm>
            <a:off x="6080558" y="1015505"/>
            <a:ext cx="1874520"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9" name="Rectangle 48">
            <a:extLst>
              <a:ext uri="{FF2B5EF4-FFF2-40B4-BE49-F238E27FC236}">
                <a16:creationId xmlns:a16="http://schemas.microsoft.com/office/drawing/2014/main" id="{EEF3EFEB-FC7D-1911-C555-9BA97ECFD54E}"/>
              </a:ext>
            </a:extLst>
          </xdr:cNvPr>
          <xdr:cNvSpPr/>
        </xdr:nvSpPr>
        <xdr:spPr>
          <a:xfrm>
            <a:off x="8045434" y="1015505"/>
            <a:ext cx="1874520"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0" name="Rectangle 49">
            <a:extLst>
              <a:ext uri="{FF2B5EF4-FFF2-40B4-BE49-F238E27FC236}">
                <a16:creationId xmlns:a16="http://schemas.microsoft.com/office/drawing/2014/main" id="{20757AD4-AF55-DD57-C346-9CD546D54C7C}"/>
              </a:ext>
            </a:extLst>
          </xdr:cNvPr>
          <xdr:cNvSpPr/>
        </xdr:nvSpPr>
        <xdr:spPr>
          <a:xfrm>
            <a:off x="10010310" y="1015505"/>
            <a:ext cx="1874520"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51" name="Straight Connector 50">
            <a:extLst>
              <a:ext uri="{FF2B5EF4-FFF2-40B4-BE49-F238E27FC236}">
                <a16:creationId xmlns:a16="http://schemas.microsoft.com/office/drawing/2014/main" id="{45AD3BCA-4A4B-D440-705A-CEC1DAEF995E}"/>
              </a:ext>
            </a:extLst>
          </xdr:cNvPr>
          <xdr:cNvCxnSpPr>
            <a:cxnSpLocks/>
          </xdr:cNvCxnSpPr>
        </xdr:nvCxnSpPr>
        <xdr:spPr>
          <a:xfrm>
            <a:off x="2038244" y="969425"/>
            <a:ext cx="9846586" cy="0"/>
          </a:xfrm>
          <a:prstGeom prst="line">
            <a:avLst/>
          </a:prstGeom>
          <a:ln w="25400">
            <a:noFill/>
          </a:ln>
        </xdr:spPr>
        <xdr:style>
          <a:lnRef idx="2">
            <a:schemeClr val="accent1"/>
          </a:lnRef>
          <a:fillRef idx="0">
            <a:schemeClr val="accent1"/>
          </a:fillRef>
          <a:effectRef idx="1">
            <a:schemeClr val="accent1"/>
          </a:effectRef>
          <a:fontRef idx="minor">
            <a:schemeClr val="tx1"/>
          </a:fontRef>
        </xdr:style>
      </xdr:cxnSp>
      <xdr:sp macro="" textlink="">
        <xdr:nvSpPr>
          <xdr:cNvPr id="52" name="Rectangle: Top Corners Rounded 51">
            <a:extLst>
              <a:ext uri="{FF2B5EF4-FFF2-40B4-BE49-F238E27FC236}">
                <a16:creationId xmlns:a16="http://schemas.microsoft.com/office/drawing/2014/main" id="{112F13F8-BEB6-40E8-705C-FEEB8D5BC6D6}"/>
              </a:ext>
            </a:extLst>
          </xdr:cNvPr>
          <xdr:cNvSpPr/>
        </xdr:nvSpPr>
        <xdr:spPr>
          <a:xfrm rot="16200000">
            <a:off x="-1571698" y="2894432"/>
            <a:ext cx="5520690" cy="1743502"/>
          </a:xfrm>
          <a:prstGeom prst="round2SameRect">
            <a:avLst>
              <a:gd name="adj1" fmla="val 980"/>
              <a:gd name="adj2" fmla="val 0"/>
            </a:avLst>
          </a:prstGeom>
          <a:solidFill>
            <a:srgbClr val="2C5E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3" name="Rectangle: Single Corner Rounded 52">
            <a:extLst>
              <a:ext uri="{FF2B5EF4-FFF2-40B4-BE49-F238E27FC236}">
                <a16:creationId xmlns:a16="http://schemas.microsoft.com/office/drawing/2014/main" id="{541FEECD-E8C7-7603-8354-F93C084B9A8F}"/>
              </a:ext>
            </a:extLst>
          </xdr:cNvPr>
          <xdr:cNvSpPr/>
        </xdr:nvSpPr>
        <xdr:spPr>
          <a:xfrm>
            <a:off x="316896" y="328147"/>
            <a:ext cx="11545510" cy="595199"/>
          </a:xfrm>
          <a:prstGeom prst="round1Rect">
            <a:avLst>
              <a:gd name="adj" fmla="val 0"/>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4" name="TextBox 48">
            <a:extLst>
              <a:ext uri="{FF2B5EF4-FFF2-40B4-BE49-F238E27FC236}">
                <a16:creationId xmlns:a16="http://schemas.microsoft.com/office/drawing/2014/main" id="{F3D3C229-1EC8-8758-7C47-EF16228BADE5}"/>
              </a:ext>
            </a:extLst>
          </xdr:cNvPr>
          <xdr:cNvSpPr txBox="1"/>
        </xdr:nvSpPr>
        <xdr:spPr>
          <a:xfrm>
            <a:off x="969590" y="380779"/>
            <a:ext cx="4927536" cy="316451"/>
          </a:xfrm>
          <a:prstGeom prst="rect">
            <a:avLst/>
          </a:prstGeom>
          <a:noFill/>
          <a:ln>
            <a:no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b="1">
                <a:latin typeface="Lora" pitchFamily="2" charset="0"/>
              </a:rPr>
              <a:t>Pharmacy Sales and  Profitability Analysis </a:t>
            </a:r>
            <a:endParaRPr lang="en-US">
              <a:latin typeface="Lora" pitchFamily="2" charset="0"/>
            </a:endParaRPr>
          </a:p>
        </xdr:txBody>
      </xdr:sp>
      <xdr:sp macro="" textlink="">
        <xdr:nvSpPr>
          <xdr:cNvPr id="55" name="TextBox 50">
            <a:extLst>
              <a:ext uri="{FF2B5EF4-FFF2-40B4-BE49-F238E27FC236}">
                <a16:creationId xmlns:a16="http://schemas.microsoft.com/office/drawing/2014/main" id="{F04BD1D8-AA2B-E407-9CD5-A4BE7A6AFDBF}"/>
              </a:ext>
            </a:extLst>
          </xdr:cNvPr>
          <xdr:cNvSpPr txBox="1"/>
        </xdr:nvSpPr>
        <xdr:spPr>
          <a:xfrm>
            <a:off x="969589" y="651510"/>
            <a:ext cx="4927536" cy="249336"/>
          </a:xfrm>
          <a:prstGeom prst="rect">
            <a:avLst/>
          </a:prstGeom>
          <a:noFill/>
          <a:ln>
            <a:no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b="1">
                <a:latin typeface="Lora" pitchFamily="2" charset="0"/>
              </a:rPr>
              <a:t>Executive Overview</a:t>
            </a:r>
            <a:endParaRPr lang="en-US" sz="1200">
              <a:latin typeface="Lora" pitchFamily="2" charset="0"/>
            </a:endParaRPr>
          </a:p>
        </xdr:txBody>
      </xdr:sp>
      <xdr:cxnSp macro="">
        <xdr:nvCxnSpPr>
          <xdr:cNvPr id="56" name="Straight Connector 55">
            <a:extLst>
              <a:ext uri="{FF2B5EF4-FFF2-40B4-BE49-F238E27FC236}">
                <a16:creationId xmlns:a16="http://schemas.microsoft.com/office/drawing/2014/main" id="{C9A90DF4-378B-7F40-2201-A75BCC6ADD71}"/>
              </a:ext>
            </a:extLst>
          </xdr:cNvPr>
          <xdr:cNvCxnSpPr/>
        </xdr:nvCxnSpPr>
        <xdr:spPr>
          <a:xfrm>
            <a:off x="448740" y="3429000"/>
            <a:ext cx="1479812" cy="0"/>
          </a:xfrm>
          <a:prstGeom prst="line">
            <a:avLst/>
          </a:prstGeom>
          <a:ln w="25400">
            <a:noFill/>
          </a:ln>
        </xdr:spPr>
        <xdr:style>
          <a:lnRef idx="2">
            <a:schemeClr val="accent1"/>
          </a:lnRef>
          <a:fillRef idx="0">
            <a:schemeClr val="accent1"/>
          </a:fillRef>
          <a:effectRef idx="1">
            <a:schemeClr val="accent1"/>
          </a:effectRef>
          <a:fontRef idx="minor">
            <a:schemeClr val="tx1"/>
          </a:fontRef>
        </xdr:style>
      </xdr:cxnSp>
      <xdr:sp macro="" textlink="">
        <xdr:nvSpPr>
          <xdr:cNvPr id="58" name="TextBox 68">
            <a:extLst>
              <a:ext uri="{FF2B5EF4-FFF2-40B4-BE49-F238E27FC236}">
                <a16:creationId xmlns:a16="http://schemas.microsoft.com/office/drawing/2014/main" id="{E2E813AA-0242-59F6-CAE1-E25ACBCCD544}"/>
              </a:ext>
            </a:extLst>
          </xdr:cNvPr>
          <xdr:cNvSpPr txBox="1"/>
        </xdr:nvSpPr>
        <xdr:spPr>
          <a:xfrm>
            <a:off x="175054" y="1215859"/>
            <a:ext cx="1959440" cy="395554"/>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1">
                <a:solidFill>
                  <a:srgbClr val="EEF8FF"/>
                </a:solidFill>
                <a:latin typeface="Lora" pitchFamily="2" charset="0"/>
              </a:rPr>
              <a:t>Overview</a:t>
            </a:r>
          </a:p>
        </xdr:txBody>
      </xdr:sp>
      <xdr:sp macro="" textlink="">
        <xdr:nvSpPr>
          <xdr:cNvPr id="59" name="TextBox 70">
            <a:hlinkClick xmlns:r="http://schemas.openxmlformats.org/officeDocument/2006/relationships" r:id="rId1"/>
            <a:extLst>
              <a:ext uri="{FF2B5EF4-FFF2-40B4-BE49-F238E27FC236}">
                <a16:creationId xmlns:a16="http://schemas.microsoft.com/office/drawing/2014/main" id="{7C871B68-5D41-BB2C-A7D4-B4F01D2401AE}"/>
              </a:ext>
            </a:extLst>
          </xdr:cNvPr>
          <xdr:cNvSpPr txBox="1"/>
        </xdr:nvSpPr>
        <xdr:spPr>
          <a:xfrm>
            <a:off x="175054" y="1676819"/>
            <a:ext cx="1959440" cy="314408"/>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rgbClr val="EEF8FF"/>
                </a:solidFill>
                <a:latin typeface="Lora" pitchFamily="2" charset="0"/>
              </a:rPr>
              <a:t>Pharmacy</a:t>
            </a:r>
          </a:p>
        </xdr:txBody>
      </xdr:sp>
      <xdr:sp macro="" textlink="">
        <xdr:nvSpPr>
          <xdr:cNvPr id="60" name="TextBox 72">
            <a:hlinkClick xmlns:r="http://schemas.openxmlformats.org/officeDocument/2006/relationships" r:id="rId2"/>
            <a:extLst>
              <a:ext uri="{FF2B5EF4-FFF2-40B4-BE49-F238E27FC236}">
                <a16:creationId xmlns:a16="http://schemas.microsoft.com/office/drawing/2014/main" id="{ED66FE6D-51F4-566F-F9A7-58A0A26C5B97}"/>
              </a:ext>
            </a:extLst>
          </xdr:cNvPr>
          <xdr:cNvSpPr txBox="1"/>
        </xdr:nvSpPr>
        <xdr:spPr>
          <a:xfrm>
            <a:off x="116641" y="2095166"/>
            <a:ext cx="1959440" cy="314408"/>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rgbClr val="EEF8FF"/>
                </a:solidFill>
                <a:latin typeface="Lora" pitchFamily="2" charset="0"/>
              </a:rPr>
              <a:t>Product</a:t>
            </a:r>
          </a:p>
        </xdr:txBody>
      </xdr:sp>
      <xdr:sp macro="" textlink="">
        <xdr:nvSpPr>
          <xdr:cNvPr id="61" name="TextBox 74">
            <a:extLst>
              <a:ext uri="{FF2B5EF4-FFF2-40B4-BE49-F238E27FC236}">
                <a16:creationId xmlns:a16="http://schemas.microsoft.com/office/drawing/2014/main" id="{95274100-7FDD-7BA3-1146-0C6A504C45D3}"/>
              </a:ext>
            </a:extLst>
          </xdr:cNvPr>
          <xdr:cNvSpPr txBox="1"/>
        </xdr:nvSpPr>
        <xdr:spPr>
          <a:xfrm>
            <a:off x="8966135" y="317358"/>
            <a:ext cx="2164081" cy="307777"/>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400" b="1">
                <a:latin typeface="Lora" pitchFamily="2" charset="0"/>
              </a:rPr>
              <a:t>Muhammad Rofiat</a:t>
            </a:r>
          </a:p>
        </xdr:txBody>
      </xdr:sp>
      <xdr:sp macro="" textlink="">
        <xdr:nvSpPr>
          <xdr:cNvPr id="62" name="TextBox 76">
            <a:extLst>
              <a:ext uri="{FF2B5EF4-FFF2-40B4-BE49-F238E27FC236}">
                <a16:creationId xmlns:a16="http://schemas.microsoft.com/office/drawing/2014/main" id="{C920DC58-527B-57B4-641B-E915DFE376C8}"/>
              </a:ext>
            </a:extLst>
          </xdr:cNvPr>
          <xdr:cNvSpPr txBox="1"/>
        </xdr:nvSpPr>
        <xdr:spPr>
          <a:xfrm>
            <a:off x="9725777" y="632090"/>
            <a:ext cx="1358675" cy="276999"/>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200" b="1">
                <a:latin typeface="Lora" pitchFamily="2" charset="0"/>
              </a:rPr>
              <a:t>Data Analyst</a:t>
            </a:r>
            <a:endParaRPr lang="en-US" sz="1200">
              <a:latin typeface="Lora" pitchFamily="2" charset="0"/>
            </a:endParaRPr>
          </a:p>
        </xdr:txBody>
      </xdr:sp>
      <xdr:pic>
        <xdr:nvPicPr>
          <xdr:cNvPr id="64" name="Picture 63">
            <a:extLst>
              <a:ext uri="{FF2B5EF4-FFF2-40B4-BE49-F238E27FC236}">
                <a16:creationId xmlns:a16="http://schemas.microsoft.com/office/drawing/2014/main" id="{1B7B7114-C30A-28DE-F162-43ACCEF984B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761" t="10040" r="22979" b="11063"/>
          <a:stretch>
            <a:fillRect/>
          </a:stretch>
        </xdr:blipFill>
        <xdr:spPr>
          <a:xfrm>
            <a:off x="469891" y="390828"/>
            <a:ext cx="338920" cy="492810"/>
          </a:xfrm>
          <a:prstGeom prst="rect">
            <a:avLst/>
          </a:prstGeom>
          <a:ln>
            <a:noFill/>
          </a:ln>
        </xdr:spPr>
      </xdr:pic>
      <xdr:pic>
        <xdr:nvPicPr>
          <xdr:cNvPr id="65" name="Picture 64">
            <a:hlinkClick xmlns:r="http://schemas.openxmlformats.org/officeDocument/2006/relationships" r:id="rId4"/>
            <a:extLst>
              <a:ext uri="{FF2B5EF4-FFF2-40B4-BE49-F238E27FC236}">
                <a16:creationId xmlns:a16="http://schemas.microsoft.com/office/drawing/2014/main" id="{4FD48AD9-31B2-2B89-AA3A-E0027C802BF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346835" y="381679"/>
            <a:ext cx="434166" cy="434166"/>
          </a:xfrm>
          <a:prstGeom prst="rect">
            <a:avLst/>
          </a:prstGeom>
          <a:ln>
            <a:noFill/>
          </a:ln>
        </xdr:spPr>
      </xdr:pic>
      <xdr:sp macro="" textlink="">
        <xdr:nvSpPr>
          <xdr:cNvPr id="75" name="TextBox 101">
            <a:extLst>
              <a:ext uri="{FF2B5EF4-FFF2-40B4-BE49-F238E27FC236}">
                <a16:creationId xmlns:a16="http://schemas.microsoft.com/office/drawing/2014/main" id="{D299483A-5A39-1B7E-A032-E39D79C5A5D5}"/>
              </a:ext>
            </a:extLst>
          </xdr:cNvPr>
          <xdr:cNvSpPr txBox="1"/>
        </xdr:nvSpPr>
        <xdr:spPr>
          <a:xfrm>
            <a:off x="337946" y="2598444"/>
            <a:ext cx="1366682" cy="261610"/>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Year</a:t>
            </a:r>
          </a:p>
        </xdr:txBody>
      </xdr:sp>
      <xdr:sp macro="" textlink="">
        <xdr:nvSpPr>
          <xdr:cNvPr id="73" name="TextBox 105">
            <a:extLst>
              <a:ext uri="{FF2B5EF4-FFF2-40B4-BE49-F238E27FC236}">
                <a16:creationId xmlns:a16="http://schemas.microsoft.com/office/drawing/2014/main" id="{14F2DEA3-9197-B8A2-3E86-68565D5D7DA5}"/>
              </a:ext>
            </a:extLst>
          </xdr:cNvPr>
          <xdr:cNvSpPr txBox="1"/>
        </xdr:nvSpPr>
        <xdr:spPr>
          <a:xfrm>
            <a:off x="331316" y="3346337"/>
            <a:ext cx="1366682" cy="261610"/>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Month</a:t>
            </a:r>
          </a:p>
        </xdr:txBody>
      </xdr:sp>
      <xdr:sp macro="" textlink="">
        <xdr:nvSpPr>
          <xdr:cNvPr id="71" name="TextBox 108">
            <a:extLst>
              <a:ext uri="{FF2B5EF4-FFF2-40B4-BE49-F238E27FC236}">
                <a16:creationId xmlns:a16="http://schemas.microsoft.com/office/drawing/2014/main" id="{7EC008DA-419E-C8A3-D586-A6B1703A9930}"/>
              </a:ext>
            </a:extLst>
          </xdr:cNvPr>
          <xdr:cNvSpPr txBox="1"/>
        </xdr:nvSpPr>
        <xdr:spPr>
          <a:xfrm>
            <a:off x="288413" y="4113976"/>
            <a:ext cx="1366682" cy="261610"/>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Country</a:t>
            </a:r>
          </a:p>
        </xdr:txBody>
      </xdr:sp>
    </xdr:grpSp>
    <xdr:clientData/>
  </xdr:twoCellAnchor>
  <xdr:twoCellAnchor>
    <xdr:from>
      <xdr:col>6</xdr:col>
      <xdr:colOff>194931</xdr:colOff>
      <xdr:row>6</xdr:row>
      <xdr:rowOff>106326</xdr:rowOff>
    </xdr:from>
    <xdr:to>
      <xdr:col>9</xdr:col>
      <xdr:colOff>141769</xdr:colOff>
      <xdr:row>10</xdr:row>
      <xdr:rowOff>150628</xdr:rowOff>
    </xdr:to>
    <xdr:sp macro="" textlink="">
      <xdr:nvSpPr>
        <xdr:cNvPr id="115" name="Rectangle 114">
          <a:extLst>
            <a:ext uri="{FF2B5EF4-FFF2-40B4-BE49-F238E27FC236}">
              <a16:creationId xmlns:a16="http://schemas.microsoft.com/office/drawing/2014/main" id="{421EC167-C562-3930-F1FB-2DF8F478EC3D}"/>
            </a:ext>
          </a:extLst>
        </xdr:cNvPr>
        <xdr:cNvSpPr/>
      </xdr:nvSpPr>
      <xdr:spPr>
        <a:xfrm>
          <a:off x="3863164" y="1222745"/>
          <a:ext cx="1780954" cy="788581"/>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203793</xdr:colOff>
      <xdr:row>6</xdr:row>
      <xdr:rowOff>178980</xdr:rowOff>
    </xdr:from>
    <xdr:to>
      <xdr:col>8</xdr:col>
      <xdr:colOff>177209</xdr:colOff>
      <xdr:row>7</xdr:row>
      <xdr:rowOff>125818</xdr:rowOff>
    </xdr:to>
    <xdr:sp macro="" textlink="">
      <xdr:nvSpPr>
        <xdr:cNvPr id="77" name="TextBox 76">
          <a:extLst>
            <a:ext uri="{FF2B5EF4-FFF2-40B4-BE49-F238E27FC236}">
              <a16:creationId xmlns:a16="http://schemas.microsoft.com/office/drawing/2014/main" id="{DE5667BA-2778-4341-2A8B-D542CB2FD319}"/>
            </a:ext>
          </a:extLst>
        </xdr:cNvPr>
        <xdr:cNvSpPr txBox="1"/>
      </xdr:nvSpPr>
      <xdr:spPr>
        <a:xfrm>
          <a:off x="3872026" y="1295399"/>
          <a:ext cx="1196160" cy="132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t>TOTAL </a:t>
          </a:r>
          <a:r>
            <a:rPr lang="en-US" sz="1100" b="0">
              <a:solidFill>
                <a:schemeClr val="dk1"/>
              </a:solidFill>
              <a:latin typeface="+mn-lt"/>
              <a:ea typeface="+mn-ea"/>
              <a:cs typeface="+mn-cs"/>
            </a:rPr>
            <a:t>REVENUE</a:t>
          </a:r>
        </a:p>
      </xdr:txBody>
    </xdr:sp>
    <xdr:clientData/>
  </xdr:twoCellAnchor>
  <xdr:twoCellAnchor>
    <xdr:from>
      <xdr:col>6</xdr:col>
      <xdr:colOff>177209</xdr:colOff>
      <xdr:row>8</xdr:row>
      <xdr:rowOff>26582</xdr:rowOff>
    </xdr:from>
    <xdr:to>
      <xdr:col>8</xdr:col>
      <xdr:colOff>372139</xdr:colOff>
      <xdr:row>9</xdr:row>
      <xdr:rowOff>132907</xdr:rowOff>
    </xdr:to>
    <xdr:sp macro="" textlink="Revenue">
      <xdr:nvSpPr>
        <xdr:cNvPr id="76" name="TextBox 75">
          <a:extLst>
            <a:ext uri="{FF2B5EF4-FFF2-40B4-BE49-F238E27FC236}">
              <a16:creationId xmlns:a16="http://schemas.microsoft.com/office/drawing/2014/main" id="{9E471423-5A04-3791-1635-FB6FD5DAB3AA}"/>
            </a:ext>
          </a:extLst>
        </xdr:cNvPr>
        <xdr:cNvSpPr txBox="1"/>
      </xdr:nvSpPr>
      <xdr:spPr>
        <a:xfrm>
          <a:off x="3845442" y="1515140"/>
          <a:ext cx="1417674" cy="292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2ED629-C53B-4922-ADA4-EEB0DBF59FC2}" type="TxLink">
            <a:rPr lang="en-US" sz="2400" b="1" i="0" u="none" strike="noStrike">
              <a:solidFill>
                <a:srgbClr val="000000"/>
              </a:solidFill>
              <a:latin typeface="Lora" pitchFamily="2" charset="0"/>
            </a:rPr>
            <a:pPr algn="ctr"/>
            <a:t>€8.63 M</a:t>
          </a:fld>
          <a:endParaRPr lang="en-US" sz="2400" b="1">
            <a:latin typeface="Lora" pitchFamily="2" charset="0"/>
          </a:endParaRPr>
        </a:p>
      </xdr:txBody>
    </xdr:sp>
    <xdr:clientData/>
  </xdr:twoCellAnchor>
  <xdr:twoCellAnchor>
    <xdr:from>
      <xdr:col>8</xdr:col>
      <xdr:colOff>106326</xdr:colOff>
      <xdr:row>11</xdr:row>
      <xdr:rowOff>14174</xdr:rowOff>
    </xdr:from>
    <xdr:to>
      <xdr:col>9</xdr:col>
      <xdr:colOff>239233</xdr:colOff>
      <xdr:row>11</xdr:row>
      <xdr:rowOff>136449</xdr:rowOff>
    </xdr:to>
    <xdr:sp macro="" textlink="RevenuePM">
      <xdr:nvSpPr>
        <xdr:cNvPr id="109" name="TextBox 108">
          <a:extLst>
            <a:ext uri="{FF2B5EF4-FFF2-40B4-BE49-F238E27FC236}">
              <a16:creationId xmlns:a16="http://schemas.microsoft.com/office/drawing/2014/main" id="{23AAD34D-A342-412B-A819-7012FCC4C555}"/>
            </a:ext>
          </a:extLst>
        </xdr:cNvPr>
        <xdr:cNvSpPr txBox="1"/>
      </xdr:nvSpPr>
      <xdr:spPr>
        <a:xfrm>
          <a:off x="4997303" y="2060941"/>
          <a:ext cx="744279"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C247086-DD49-4E29-9522-0BA828C2B91A}" type="TxLink">
            <a:rPr lang="en-US" sz="1200" b="0">
              <a:solidFill>
                <a:schemeClr val="dk1"/>
              </a:solidFill>
              <a:latin typeface="+mn-lt"/>
              <a:ea typeface="+mn-ea"/>
              <a:cs typeface="+mn-cs"/>
            </a:rPr>
            <a:pPr marL="0" indent="0" algn="ctr"/>
            <a:t>€8.25 M</a:t>
          </a:fld>
          <a:endParaRPr lang="en-US" sz="1200" b="0">
            <a:solidFill>
              <a:schemeClr val="dk1"/>
            </a:solidFill>
            <a:latin typeface="+mn-lt"/>
            <a:ea typeface="+mn-ea"/>
            <a:cs typeface="+mn-cs"/>
          </a:endParaRPr>
        </a:p>
      </xdr:txBody>
    </xdr:sp>
    <xdr:clientData/>
  </xdr:twoCellAnchor>
  <xdr:twoCellAnchor>
    <xdr:from>
      <xdr:col>6</xdr:col>
      <xdr:colOff>46076</xdr:colOff>
      <xdr:row>11</xdr:row>
      <xdr:rowOff>14174</xdr:rowOff>
    </xdr:from>
    <xdr:to>
      <xdr:col>8</xdr:col>
      <xdr:colOff>1</xdr:colOff>
      <xdr:row>11</xdr:row>
      <xdr:rowOff>116956</xdr:rowOff>
    </xdr:to>
    <xdr:sp macro="" textlink="RevenuePM">
      <xdr:nvSpPr>
        <xdr:cNvPr id="116" name="TextBox 115">
          <a:extLst>
            <a:ext uri="{FF2B5EF4-FFF2-40B4-BE49-F238E27FC236}">
              <a16:creationId xmlns:a16="http://schemas.microsoft.com/office/drawing/2014/main" id="{EA38440A-3282-46B7-8BCB-3CC1172FE352}"/>
            </a:ext>
          </a:extLst>
        </xdr:cNvPr>
        <xdr:cNvSpPr txBox="1"/>
      </xdr:nvSpPr>
      <xdr:spPr>
        <a:xfrm>
          <a:off x="3714309" y="2060941"/>
          <a:ext cx="1176669"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9</xdr:col>
      <xdr:colOff>329610</xdr:colOff>
      <xdr:row>6</xdr:row>
      <xdr:rowOff>99238</xdr:rowOff>
    </xdr:from>
    <xdr:to>
      <xdr:col>12</xdr:col>
      <xdr:colOff>276448</xdr:colOff>
      <xdr:row>10</xdr:row>
      <xdr:rowOff>143540</xdr:rowOff>
    </xdr:to>
    <xdr:sp macro="" textlink="">
      <xdr:nvSpPr>
        <xdr:cNvPr id="118" name="Rectangle 117">
          <a:extLst>
            <a:ext uri="{FF2B5EF4-FFF2-40B4-BE49-F238E27FC236}">
              <a16:creationId xmlns:a16="http://schemas.microsoft.com/office/drawing/2014/main" id="{D8333CDE-2D48-4AE4-8255-5C90E45453A4}"/>
            </a:ext>
          </a:extLst>
        </xdr:cNvPr>
        <xdr:cNvSpPr/>
      </xdr:nvSpPr>
      <xdr:spPr>
        <a:xfrm>
          <a:off x="5831959" y="1215657"/>
          <a:ext cx="1780954" cy="788581"/>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311888</xdr:colOff>
      <xdr:row>8</xdr:row>
      <xdr:rowOff>19494</xdr:rowOff>
    </xdr:from>
    <xdr:to>
      <xdr:col>11</xdr:col>
      <xdr:colOff>506818</xdr:colOff>
      <xdr:row>9</xdr:row>
      <xdr:rowOff>125819</xdr:rowOff>
    </xdr:to>
    <xdr:sp macro="" textlink="Cost">
      <xdr:nvSpPr>
        <xdr:cNvPr id="120" name="TextBox 119">
          <a:extLst>
            <a:ext uri="{FF2B5EF4-FFF2-40B4-BE49-F238E27FC236}">
              <a16:creationId xmlns:a16="http://schemas.microsoft.com/office/drawing/2014/main" id="{CEE89B31-C5A7-4FC7-9334-C322B3EA87DF}"/>
            </a:ext>
          </a:extLst>
        </xdr:cNvPr>
        <xdr:cNvSpPr txBox="1"/>
      </xdr:nvSpPr>
      <xdr:spPr>
        <a:xfrm>
          <a:off x="5814237" y="1508052"/>
          <a:ext cx="1417674" cy="292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715655-DF00-4499-A273-DC46CABF82A7}" type="TxLink">
            <a:rPr lang="en-US" sz="2400" b="1" i="0" u="none" strike="noStrike">
              <a:solidFill>
                <a:srgbClr val="000000"/>
              </a:solidFill>
              <a:latin typeface="Lora" pitchFamily="2" charset="0"/>
              <a:ea typeface="+mn-ea"/>
              <a:cs typeface="+mn-cs"/>
            </a:rPr>
            <a:pPr marL="0" indent="0" algn="ctr"/>
            <a:t>€6.21 M</a:t>
          </a:fld>
          <a:endParaRPr lang="en-US" sz="2400" b="1" i="0" u="none" strike="noStrike">
            <a:solidFill>
              <a:srgbClr val="000000"/>
            </a:solidFill>
            <a:latin typeface="Lora" pitchFamily="2" charset="0"/>
            <a:ea typeface="+mn-ea"/>
            <a:cs typeface="+mn-cs"/>
          </a:endParaRPr>
        </a:p>
      </xdr:txBody>
    </xdr:sp>
    <xdr:clientData/>
  </xdr:twoCellAnchor>
  <xdr:twoCellAnchor>
    <xdr:from>
      <xdr:col>9</xdr:col>
      <xdr:colOff>338472</xdr:colOff>
      <xdr:row>6</xdr:row>
      <xdr:rowOff>178980</xdr:rowOff>
    </xdr:from>
    <xdr:to>
      <xdr:col>11</xdr:col>
      <xdr:colOff>311888</xdr:colOff>
      <xdr:row>7</xdr:row>
      <xdr:rowOff>125818</xdr:rowOff>
    </xdr:to>
    <xdr:sp macro="" textlink="">
      <xdr:nvSpPr>
        <xdr:cNvPr id="119" name="TextBox 118">
          <a:extLst>
            <a:ext uri="{FF2B5EF4-FFF2-40B4-BE49-F238E27FC236}">
              <a16:creationId xmlns:a16="http://schemas.microsoft.com/office/drawing/2014/main" id="{DBB5C898-7753-4F5E-A089-477F77FC3755}"/>
            </a:ext>
          </a:extLst>
        </xdr:cNvPr>
        <xdr:cNvSpPr txBox="1"/>
      </xdr:nvSpPr>
      <xdr:spPr>
        <a:xfrm>
          <a:off x="5840821" y="1295399"/>
          <a:ext cx="1196160" cy="132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t>TOTAL </a:t>
          </a:r>
          <a:r>
            <a:rPr lang="en-US" sz="1100" b="0">
              <a:solidFill>
                <a:schemeClr val="dk1"/>
              </a:solidFill>
              <a:latin typeface="+mn-lt"/>
              <a:ea typeface="+mn-ea"/>
              <a:cs typeface="+mn-cs"/>
            </a:rPr>
            <a:t>COST</a:t>
          </a:r>
        </a:p>
      </xdr:txBody>
    </xdr:sp>
    <xdr:clientData/>
  </xdr:twoCellAnchor>
  <xdr:twoCellAnchor>
    <xdr:from>
      <xdr:col>9</xdr:col>
      <xdr:colOff>180755</xdr:colOff>
      <xdr:row>11</xdr:row>
      <xdr:rowOff>14174</xdr:rowOff>
    </xdr:from>
    <xdr:to>
      <xdr:col>11</xdr:col>
      <xdr:colOff>134680</xdr:colOff>
      <xdr:row>11</xdr:row>
      <xdr:rowOff>116956</xdr:rowOff>
    </xdr:to>
    <xdr:sp macro="" textlink="RevenuePM">
      <xdr:nvSpPr>
        <xdr:cNvPr id="122" name="TextBox 121">
          <a:extLst>
            <a:ext uri="{FF2B5EF4-FFF2-40B4-BE49-F238E27FC236}">
              <a16:creationId xmlns:a16="http://schemas.microsoft.com/office/drawing/2014/main" id="{0E5E48E4-50D1-4C2F-912E-59D8601587C3}"/>
            </a:ext>
          </a:extLst>
        </xdr:cNvPr>
        <xdr:cNvSpPr txBox="1"/>
      </xdr:nvSpPr>
      <xdr:spPr>
        <a:xfrm>
          <a:off x="5683104" y="2060941"/>
          <a:ext cx="1176669"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11</xdr:col>
      <xdr:colOff>258725</xdr:colOff>
      <xdr:row>11</xdr:row>
      <xdr:rowOff>14174</xdr:rowOff>
    </xdr:from>
    <xdr:to>
      <xdr:col>12</xdr:col>
      <xdr:colOff>391632</xdr:colOff>
      <xdr:row>11</xdr:row>
      <xdr:rowOff>136449</xdr:rowOff>
    </xdr:to>
    <xdr:sp macro="" textlink="CostPm">
      <xdr:nvSpPr>
        <xdr:cNvPr id="121" name="TextBox 120">
          <a:extLst>
            <a:ext uri="{FF2B5EF4-FFF2-40B4-BE49-F238E27FC236}">
              <a16:creationId xmlns:a16="http://schemas.microsoft.com/office/drawing/2014/main" id="{AB6F3693-806A-44E4-A163-728EFA424980}"/>
            </a:ext>
          </a:extLst>
        </xdr:cNvPr>
        <xdr:cNvSpPr txBox="1"/>
      </xdr:nvSpPr>
      <xdr:spPr>
        <a:xfrm>
          <a:off x="6983818" y="2060941"/>
          <a:ext cx="744279"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7BE924-93A3-430F-8EFB-5EFE1A0F5F9A}" type="TxLink">
            <a:rPr lang="en-US" sz="1100" b="0" i="0" u="none" strike="noStrike">
              <a:solidFill>
                <a:srgbClr val="000000"/>
              </a:solidFill>
              <a:latin typeface="Aptos Narrow"/>
              <a:ea typeface="+mn-ea"/>
              <a:cs typeface="+mn-cs"/>
            </a:rPr>
            <a:pPr marL="0" indent="0" algn="ctr"/>
            <a:t>€5.94 M</a:t>
          </a:fld>
          <a:endParaRPr lang="en-US" sz="1200" b="0">
            <a:solidFill>
              <a:schemeClr val="dk1"/>
            </a:solidFill>
            <a:latin typeface="+mn-lt"/>
            <a:ea typeface="+mn-ea"/>
            <a:cs typeface="+mn-cs"/>
          </a:endParaRPr>
        </a:p>
      </xdr:txBody>
    </xdr:sp>
    <xdr:clientData/>
  </xdr:twoCellAnchor>
  <xdr:twoCellAnchor>
    <xdr:from>
      <xdr:col>12</xdr:col>
      <xdr:colOff>473150</xdr:colOff>
      <xdr:row>6</xdr:row>
      <xdr:rowOff>101010</xdr:rowOff>
    </xdr:from>
    <xdr:to>
      <xdr:col>15</xdr:col>
      <xdr:colOff>419988</xdr:colOff>
      <xdr:row>10</xdr:row>
      <xdr:rowOff>145312</xdr:rowOff>
    </xdr:to>
    <xdr:sp macro="" textlink="">
      <xdr:nvSpPr>
        <xdr:cNvPr id="178" name="Rectangle 177">
          <a:extLst>
            <a:ext uri="{FF2B5EF4-FFF2-40B4-BE49-F238E27FC236}">
              <a16:creationId xmlns:a16="http://schemas.microsoft.com/office/drawing/2014/main" id="{E5591D7D-67A8-4391-9477-EFD466A86924}"/>
            </a:ext>
          </a:extLst>
        </xdr:cNvPr>
        <xdr:cNvSpPr/>
      </xdr:nvSpPr>
      <xdr:spPr>
        <a:xfrm>
          <a:off x="7809615" y="1217429"/>
          <a:ext cx="1780954" cy="788581"/>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455428</xdr:colOff>
      <xdr:row>8</xdr:row>
      <xdr:rowOff>21266</xdr:rowOff>
    </xdr:from>
    <xdr:to>
      <xdr:col>15</xdr:col>
      <xdr:colOff>38986</xdr:colOff>
      <xdr:row>9</xdr:row>
      <xdr:rowOff>127591</xdr:rowOff>
    </xdr:to>
    <xdr:sp macro="" textlink="UnitsSold">
      <xdr:nvSpPr>
        <xdr:cNvPr id="179" name="TextBox 178">
          <a:extLst>
            <a:ext uri="{FF2B5EF4-FFF2-40B4-BE49-F238E27FC236}">
              <a16:creationId xmlns:a16="http://schemas.microsoft.com/office/drawing/2014/main" id="{82549499-CDB6-4A74-A5E0-B7E07B0E253E}"/>
            </a:ext>
          </a:extLst>
        </xdr:cNvPr>
        <xdr:cNvSpPr txBox="1"/>
      </xdr:nvSpPr>
      <xdr:spPr>
        <a:xfrm>
          <a:off x="7791893" y="1509824"/>
          <a:ext cx="1417674" cy="292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A8E520-44F1-4504-BE28-17F2A384FD66}" type="TxLink">
            <a:rPr lang="en-US" sz="2400" b="1" i="0" u="none" strike="noStrike">
              <a:solidFill>
                <a:srgbClr val="000000"/>
              </a:solidFill>
              <a:latin typeface="Lora" pitchFamily="2" charset="0"/>
              <a:ea typeface="+mn-ea"/>
              <a:cs typeface="+mn-cs"/>
            </a:rPr>
            <a:pPr marL="0" indent="0" algn="ctr"/>
            <a:t>445.79 K</a:t>
          </a:fld>
          <a:endParaRPr lang="en-US" sz="2400" b="1" i="0" u="none" strike="noStrike">
            <a:solidFill>
              <a:srgbClr val="000000"/>
            </a:solidFill>
            <a:latin typeface="Lora" pitchFamily="2" charset="0"/>
            <a:ea typeface="+mn-ea"/>
            <a:cs typeface="+mn-cs"/>
          </a:endParaRPr>
        </a:p>
      </xdr:txBody>
    </xdr:sp>
    <xdr:clientData/>
  </xdr:twoCellAnchor>
  <xdr:twoCellAnchor>
    <xdr:from>
      <xdr:col>12</xdr:col>
      <xdr:colOff>482011</xdr:colOff>
      <xdr:row>6</xdr:row>
      <xdr:rowOff>178980</xdr:rowOff>
    </xdr:from>
    <xdr:to>
      <xdr:col>14</xdr:col>
      <xdr:colOff>549348</xdr:colOff>
      <xdr:row>7</xdr:row>
      <xdr:rowOff>113414</xdr:rowOff>
    </xdr:to>
    <xdr:sp macro="" textlink="">
      <xdr:nvSpPr>
        <xdr:cNvPr id="180" name="TextBox 179">
          <a:extLst>
            <a:ext uri="{FF2B5EF4-FFF2-40B4-BE49-F238E27FC236}">
              <a16:creationId xmlns:a16="http://schemas.microsoft.com/office/drawing/2014/main" id="{CD5967BF-1F85-4802-B495-ABE307AD5024}"/>
            </a:ext>
          </a:extLst>
        </xdr:cNvPr>
        <xdr:cNvSpPr txBox="1"/>
      </xdr:nvSpPr>
      <xdr:spPr>
        <a:xfrm>
          <a:off x="7818476" y="1295399"/>
          <a:ext cx="1290081" cy="120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t>TOTAL </a:t>
          </a:r>
          <a:r>
            <a:rPr lang="en-US" sz="1100" b="0">
              <a:solidFill>
                <a:schemeClr val="dk1"/>
              </a:solidFill>
              <a:latin typeface="+mn-lt"/>
              <a:ea typeface="+mn-ea"/>
              <a:cs typeface="+mn-cs"/>
            </a:rPr>
            <a:t>UNIT</a:t>
          </a:r>
          <a:r>
            <a:rPr lang="en-US" sz="1100" b="0" baseline="0">
              <a:solidFill>
                <a:schemeClr val="dk1"/>
              </a:solidFill>
              <a:latin typeface="+mn-lt"/>
              <a:ea typeface="+mn-ea"/>
              <a:cs typeface="+mn-cs"/>
            </a:rPr>
            <a:t>S SOLD</a:t>
          </a:r>
          <a:endParaRPr lang="en-US" sz="1100" b="0">
            <a:solidFill>
              <a:schemeClr val="dk1"/>
            </a:solidFill>
            <a:latin typeface="+mn-lt"/>
            <a:ea typeface="+mn-ea"/>
            <a:cs typeface="+mn-cs"/>
          </a:endParaRPr>
        </a:p>
      </xdr:txBody>
    </xdr:sp>
    <xdr:clientData/>
  </xdr:twoCellAnchor>
  <xdr:twoCellAnchor>
    <xdr:from>
      <xdr:col>12</xdr:col>
      <xdr:colOff>324295</xdr:colOff>
      <xdr:row>11</xdr:row>
      <xdr:rowOff>14174</xdr:rowOff>
    </xdr:from>
    <xdr:to>
      <xdr:col>14</xdr:col>
      <xdr:colOff>278220</xdr:colOff>
      <xdr:row>11</xdr:row>
      <xdr:rowOff>116956</xdr:rowOff>
    </xdr:to>
    <xdr:sp macro="" textlink="RevenuePM">
      <xdr:nvSpPr>
        <xdr:cNvPr id="181" name="TextBox 180">
          <a:extLst>
            <a:ext uri="{FF2B5EF4-FFF2-40B4-BE49-F238E27FC236}">
              <a16:creationId xmlns:a16="http://schemas.microsoft.com/office/drawing/2014/main" id="{5B3C681D-CE2A-4DE8-9F69-09C41BC1409F}"/>
            </a:ext>
          </a:extLst>
        </xdr:cNvPr>
        <xdr:cNvSpPr txBox="1"/>
      </xdr:nvSpPr>
      <xdr:spPr>
        <a:xfrm>
          <a:off x="7660760" y="2060941"/>
          <a:ext cx="1176669"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14</xdr:col>
      <xdr:colOff>419985</xdr:colOff>
      <xdr:row>11</xdr:row>
      <xdr:rowOff>47844</xdr:rowOff>
    </xdr:from>
    <xdr:to>
      <xdr:col>15</xdr:col>
      <xdr:colOff>552892</xdr:colOff>
      <xdr:row>11</xdr:row>
      <xdr:rowOff>170119</xdr:rowOff>
    </xdr:to>
    <xdr:sp macro="" textlink="UnitsSoldPM">
      <xdr:nvSpPr>
        <xdr:cNvPr id="182" name="TextBox 181">
          <a:extLst>
            <a:ext uri="{FF2B5EF4-FFF2-40B4-BE49-F238E27FC236}">
              <a16:creationId xmlns:a16="http://schemas.microsoft.com/office/drawing/2014/main" id="{111724FA-9684-48E5-8ADD-123139B827D4}"/>
            </a:ext>
          </a:extLst>
        </xdr:cNvPr>
        <xdr:cNvSpPr txBox="1"/>
      </xdr:nvSpPr>
      <xdr:spPr>
        <a:xfrm>
          <a:off x="8979194" y="2094611"/>
          <a:ext cx="744279"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28D6B9-26A2-4413-AE5F-C2E2F2A9E6B6}" type="TxLink">
            <a:rPr lang="en-US" sz="1100" b="0" i="0" u="none" strike="noStrike">
              <a:solidFill>
                <a:srgbClr val="000000"/>
              </a:solidFill>
              <a:latin typeface="Aptos Narrow"/>
              <a:ea typeface="+mn-ea"/>
              <a:cs typeface="+mn-cs"/>
            </a:rPr>
            <a:pPr marL="0" indent="0" algn="ctr"/>
            <a:t> </a:t>
          </a:fld>
          <a:endParaRPr lang="en-US" sz="1200" b="0">
            <a:solidFill>
              <a:schemeClr val="dk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584790</xdr:colOff>
          <xdr:row>6</xdr:row>
          <xdr:rowOff>132906</xdr:rowOff>
        </xdr:from>
        <xdr:to>
          <xdr:col>9</xdr:col>
          <xdr:colOff>260254</xdr:colOff>
          <xdr:row>7</xdr:row>
          <xdr:rowOff>130946</xdr:rowOff>
        </xdr:to>
        <xdr:pic>
          <xdr:nvPicPr>
            <xdr:cNvPr id="183" name="Picture 182">
              <a:extLst>
                <a:ext uri="{FF2B5EF4-FFF2-40B4-BE49-F238E27FC236}">
                  <a16:creationId xmlns:a16="http://schemas.microsoft.com/office/drawing/2014/main" id="{579B95D7-65E8-A0DC-8667-E27DF0A11419}"/>
                </a:ext>
              </a:extLst>
            </xdr:cNvPr>
            <xdr:cNvPicPr>
              <a:picLocks noChangeAspect="1" noChangeArrowheads="1"/>
              <a:extLst>
                <a:ext uri="{84589F7E-364E-4C9E-8A38-B11213B215E9}">
                  <a14:cameraTool cellRange="'Calculation 1'!$B$8" spid="_x0000_s12807"/>
                </a:ext>
              </a:extLst>
            </xdr:cNvPicPr>
          </xdr:nvPicPr>
          <xdr:blipFill>
            <a:blip xmlns:r="http://schemas.openxmlformats.org/officeDocument/2006/relationships" r:embed="rId6"/>
            <a:srcRect/>
            <a:stretch>
              <a:fillRect/>
            </a:stretch>
          </xdr:blipFill>
          <xdr:spPr bwMode="auto">
            <a:xfrm>
              <a:off x="4875181" y="1226210"/>
              <a:ext cx="901290" cy="18025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215518</xdr:colOff>
          <xdr:row>6</xdr:row>
          <xdr:rowOff>132906</xdr:rowOff>
        </xdr:from>
        <xdr:to>
          <xdr:col>12</xdr:col>
          <xdr:colOff>258088</xdr:colOff>
          <xdr:row>7</xdr:row>
          <xdr:rowOff>130946</xdr:rowOff>
        </xdr:to>
        <xdr:pic>
          <xdr:nvPicPr>
            <xdr:cNvPr id="186" name="Picture 185">
              <a:extLst>
                <a:ext uri="{FF2B5EF4-FFF2-40B4-BE49-F238E27FC236}">
                  <a16:creationId xmlns:a16="http://schemas.microsoft.com/office/drawing/2014/main" id="{82590D54-6EEC-6583-AD37-27F99291833A}"/>
                </a:ext>
              </a:extLst>
            </xdr:cNvPr>
            <xdr:cNvPicPr>
              <a:picLocks noChangeAspect="1" noChangeArrowheads="1"/>
              <a:extLst>
                <a:ext uri="{84589F7E-364E-4C9E-8A38-B11213B215E9}">
                  <a14:cameraTool cellRange="'Calculation 1'!$C$8" spid="_x0000_s12808"/>
                </a:ext>
              </a:extLst>
            </xdr:cNvPicPr>
          </xdr:nvPicPr>
          <xdr:blipFill>
            <a:blip xmlns:r="http://schemas.openxmlformats.org/officeDocument/2006/relationships" r:embed="rId7"/>
            <a:srcRect/>
            <a:stretch>
              <a:fillRect/>
            </a:stretch>
          </xdr:blipFill>
          <xdr:spPr bwMode="auto">
            <a:xfrm>
              <a:off x="6957561" y="1226210"/>
              <a:ext cx="655484" cy="18025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375381</xdr:colOff>
      <xdr:row>11</xdr:row>
      <xdr:rowOff>5416</xdr:rowOff>
    </xdr:from>
    <xdr:to>
      <xdr:col>15</xdr:col>
      <xdr:colOff>508288</xdr:colOff>
      <xdr:row>11</xdr:row>
      <xdr:rowOff>127691</xdr:rowOff>
    </xdr:to>
    <xdr:sp macro="" textlink="UnitsPM">
      <xdr:nvSpPr>
        <xdr:cNvPr id="187" name="TextBox 186">
          <a:extLst>
            <a:ext uri="{FF2B5EF4-FFF2-40B4-BE49-F238E27FC236}">
              <a16:creationId xmlns:a16="http://schemas.microsoft.com/office/drawing/2014/main" id="{9EE23116-DDE0-43D1-ACA6-D45E4EA89526}"/>
            </a:ext>
          </a:extLst>
        </xdr:cNvPr>
        <xdr:cNvSpPr txBox="1"/>
      </xdr:nvSpPr>
      <xdr:spPr>
        <a:xfrm>
          <a:off x="8958829" y="2028657"/>
          <a:ext cx="746011"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FA87E6-D18C-44EE-A66A-09F1B0A5F182}" type="TxLink">
            <a:rPr lang="en-US" sz="1100" b="0" i="0" u="none" strike="noStrike">
              <a:solidFill>
                <a:srgbClr val="000000"/>
              </a:solidFill>
              <a:latin typeface="Aptos Narrow"/>
              <a:ea typeface="+mn-ea"/>
              <a:cs typeface="+mn-cs"/>
            </a:rPr>
            <a:pPr marL="0" indent="0" algn="ctr"/>
            <a:t>424.71 K</a:t>
          </a:fld>
          <a:endParaRPr lang="en-US" sz="1100" b="0" i="0" u="none" strike="noStrike">
            <a:solidFill>
              <a:srgbClr val="000000"/>
            </a:solidFill>
            <a:latin typeface="Aptos Narrow"/>
            <a:ea typeface="+mn-ea"/>
            <a:cs typeface="+mn-cs"/>
          </a:endParaRPr>
        </a:p>
      </xdr:txBody>
    </xdr:sp>
    <xdr:clientData/>
  </xdr:twoCellAnchor>
  <xdr:twoCellAnchor>
    <xdr:from>
      <xdr:col>15</xdr:col>
      <xdr:colOff>611821</xdr:colOff>
      <xdr:row>6</xdr:row>
      <xdr:rowOff>103312</xdr:rowOff>
    </xdr:from>
    <xdr:to>
      <xdr:col>18</xdr:col>
      <xdr:colOff>558659</xdr:colOff>
      <xdr:row>10</xdr:row>
      <xdr:rowOff>147614</xdr:rowOff>
    </xdr:to>
    <xdr:sp macro="" textlink="">
      <xdr:nvSpPr>
        <xdr:cNvPr id="188" name="Rectangle 187">
          <a:extLst>
            <a:ext uri="{FF2B5EF4-FFF2-40B4-BE49-F238E27FC236}">
              <a16:creationId xmlns:a16="http://schemas.microsoft.com/office/drawing/2014/main" id="{61B8B18B-D680-49BD-98DC-12BD21138F38}"/>
            </a:ext>
          </a:extLst>
        </xdr:cNvPr>
        <xdr:cNvSpPr/>
      </xdr:nvSpPr>
      <xdr:spPr>
        <a:xfrm>
          <a:off x="9808373" y="1206898"/>
          <a:ext cx="1786148" cy="780026"/>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594099</xdr:colOff>
      <xdr:row>8</xdr:row>
      <xdr:rowOff>23568</xdr:rowOff>
    </xdr:from>
    <xdr:to>
      <xdr:col>18</xdr:col>
      <xdr:colOff>175926</xdr:colOff>
      <xdr:row>9</xdr:row>
      <xdr:rowOff>129893</xdr:rowOff>
    </xdr:to>
    <xdr:sp macro="" textlink="Margin">
      <xdr:nvSpPr>
        <xdr:cNvPr id="189" name="TextBox 188">
          <a:extLst>
            <a:ext uri="{FF2B5EF4-FFF2-40B4-BE49-F238E27FC236}">
              <a16:creationId xmlns:a16="http://schemas.microsoft.com/office/drawing/2014/main" id="{18C85981-DB43-4302-9F87-E2FAC0AD986F}"/>
            </a:ext>
          </a:extLst>
        </xdr:cNvPr>
        <xdr:cNvSpPr txBox="1"/>
      </xdr:nvSpPr>
      <xdr:spPr>
        <a:xfrm>
          <a:off x="9790651" y="1495016"/>
          <a:ext cx="1421137" cy="290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69F1FF-A578-43EE-81A8-42E168998F98}" type="TxLink">
            <a:rPr lang="en-US" sz="2400" b="1" i="0" u="none" strike="noStrike">
              <a:solidFill>
                <a:srgbClr val="000000"/>
              </a:solidFill>
              <a:latin typeface="Lora" pitchFamily="2" charset="0"/>
              <a:ea typeface="+mn-ea"/>
              <a:cs typeface="+mn-cs"/>
            </a:rPr>
            <a:pPr marL="0" indent="0" algn="ctr"/>
            <a:t>€2.42 M</a:t>
          </a:fld>
          <a:endParaRPr lang="en-US" sz="2400" b="1" i="0" u="none" strike="noStrike">
            <a:solidFill>
              <a:srgbClr val="000000"/>
            </a:solidFill>
            <a:latin typeface="Lora" pitchFamily="2" charset="0"/>
            <a:ea typeface="+mn-ea"/>
            <a:cs typeface="+mn-cs"/>
          </a:endParaRPr>
        </a:p>
      </xdr:txBody>
    </xdr:sp>
    <xdr:clientData/>
  </xdr:twoCellAnchor>
  <xdr:twoCellAnchor>
    <xdr:from>
      <xdr:col>16</xdr:col>
      <xdr:colOff>7580</xdr:colOff>
      <xdr:row>6</xdr:row>
      <xdr:rowOff>183054</xdr:rowOff>
    </xdr:from>
    <xdr:to>
      <xdr:col>17</xdr:col>
      <xdr:colOff>594099</xdr:colOff>
      <xdr:row>7</xdr:row>
      <xdr:rowOff>129892</xdr:rowOff>
    </xdr:to>
    <xdr:sp macro="" textlink="">
      <xdr:nvSpPr>
        <xdr:cNvPr id="190" name="TextBox 189">
          <a:extLst>
            <a:ext uri="{FF2B5EF4-FFF2-40B4-BE49-F238E27FC236}">
              <a16:creationId xmlns:a16="http://schemas.microsoft.com/office/drawing/2014/main" id="{AD11EF75-885C-480F-AC3D-79C11CC3D0C8}"/>
            </a:ext>
          </a:extLst>
        </xdr:cNvPr>
        <xdr:cNvSpPr txBox="1"/>
      </xdr:nvSpPr>
      <xdr:spPr>
        <a:xfrm>
          <a:off x="9817235" y="1286640"/>
          <a:ext cx="1199623" cy="130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t>TOTAL</a:t>
          </a:r>
          <a:r>
            <a:rPr lang="en-US" sz="1100" b="0" baseline="0"/>
            <a:t> MARGIN</a:t>
          </a:r>
          <a:endParaRPr lang="en-US" sz="1100" b="0">
            <a:solidFill>
              <a:schemeClr val="dk1"/>
            </a:solidFill>
            <a:latin typeface="+mn-lt"/>
            <a:ea typeface="+mn-ea"/>
            <a:cs typeface="+mn-cs"/>
          </a:endParaRPr>
        </a:p>
      </xdr:txBody>
    </xdr:sp>
    <xdr:clientData/>
  </xdr:twoCellAnchor>
  <xdr:twoCellAnchor>
    <xdr:from>
      <xdr:col>15</xdr:col>
      <xdr:colOff>462966</xdr:colOff>
      <xdr:row>11</xdr:row>
      <xdr:rowOff>18248</xdr:rowOff>
    </xdr:from>
    <xdr:to>
      <xdr:col>17</xdr:col>
      <xdr:colOff>416891</xdr:colOff>
      <xdr:row>11</xdr:row>
      <xdr:rowOff>121030</xdr:rowOff>
    </xdr:to>
    <xdr:sp macro="" textlink="RevenuePM">
      <xdr:nvSpPr>
        <xdr:cNvPr id="191" name="TextBox 190">
          <a:extLst>
            <a:ext uri="{FF2B5EF4-FFF2-40B4-BE49-F238E27FC236}">
              <a16:creationId xmlns:a16="http://schemas.microsoft.com/office/drawing/2014/main" id="{73233511-2C43-40CE-BFAB-798D2645A9A4}"/>
            </a:ext>
          </a:extLst>
        </xdr:cNvPr>
        <xdr:cNvSpPr txBox="1"/>
      </xdr:nvSpPr>
      <xdr:spPr>
        <a:xfrm>
          <a:off x="9659518" y="2041489"/>
          <a:ext cx="1180132"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17</xdr:col>
      <xdr:colOff>540936</xdr:colOff>
      <xdr:row>11</xdr:row>
      <xdr:rowOff>18248</xdr:rowOff>
    </xdr:from>
    <xdr:to>
      <xdr:col>19</xdr:col>
      <xdr:colOff>60739</xdr:colOff>
      <xdr:row>11</xdr:row>
      <xdr:rowOff>140523</xdr:rowOff>
    </xdr:to>
    <xdr:sp macro="" textlink="MarginPM">
      <xdr:nvSpPr>
        <xdr:cNvPr id="192" name="TextBox 191">
          <a:extLst>
            <a:ext uri="{FF2B5EF4-FFF2-40B4-BE49-F238E27FC236}">
              <a16:creationId xmlns:a16="http://schemas.microsoft.com/office/drawing/2014/main" id="{FE43CBA6-8327-489B-88BB-E27C89C6BE9F}"/>
            </a:ext>
          </a:extLst>
        </xdr:cNvPr>
        <xdr:cNvSpPr txBox="1"/>
      </xdr:nvSpPr>
      <xdr:spPr>
        <a:xfrm>
          <a:off x="10963695" y="2041489"/>
          <a:ext cx="746010"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DED262-5B5D-40C4-BC88-76DE3CD6F379}" type="TxLink">
            <a:rPr lang="en-US" sz="1100" b="0" i="0" u="none" strike="noStrike">
              <a:solidFill>
                <a:srgbClr val="000000"/>
              </a:solidFill>
              <a:latin typeface="Aptos Narrow"/>
              <a:ea typeface="+mn-ea"/>
              <a:cs typeface="+mn-cs"/>
            </a:rPr>
            <a:pPr marL="0" indent="0" algn="ctr"/>
            <a:t>€2.31 M</a:t>
          </a:fld>
          <a:endParaRPr lang="en-US" sz="1100" b="0"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14</xdr:col>
          <xdr:colOff>376619</xdr:colOff>
          <xdr:row>6</xdr:row>
          <xdr:rowOff>132906</xdr:rowOff>
        </xdr:from>
        <xdr:to>
          <xdr:col>15</xdr:col>
          <xdr:colOff>516193</xdr:colOff>
          <xdr:row>7</xdr:row>
          <xdr:rowOff>131854</xdr:rowOff>
        </xdr:to>
        <xdr:pic>
          <xdr:nvPicPr>
            <xdr:cNvPr id="196" name="Picture 195">
              <a:extLst>
                <a:ext uri="{FF2B5EF4-FFF2-40B4-BE49-F238E27FC236}">
                  <a16:creationId xmlns:a16="http://schemas.microsoft.com/office/drawing/2014/main" id="{702F7132-74D7-C103-75F0-52399C2B8B01}"/>
                </a:ext>
              </a:extLst>
            </xdr:cNvPr>
            <xdr:cNvPicPr>
              <a:picLocks noChangeAspect="1" noChangeArrowheads="1"/>
              <a:extLst>
                <a:ext uri="{84589F7E-364E-4C9E-8A38-B11213B215E9}">
                  <a14:cameraTool cellRange="'Calculation 1'!$D$8" spid="_x0000_s12809"/>
                </a:ext>
              </a:extLst>
            </xdr:cNvPicPr>
          </xdr:nvPicPr>
          <xdr:blipFill>
            <a:blip xmlns:r="http://schemas.openxmlformats.org/officeDocument/2006/relationships" r:embed="rId8"/>
            <a:srcRect/>
            <a:stretch>
              <a:fillRect/>
            </a:stretch>
          </xdr:blipFill>
          <xdr:spPr bwMode="auto">
            <a:xfrm>
              <a:off x="8911019" y="1208671"/>
              <a:ext cx="749174" cy="17824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179395</xdr:colOff>
          <xdr:row>6</xdr:row>
          <xdr:rowOff>119299</xdr:rowOff>
        </xdr:from>
        <xdr:to>
          <xdr:col>18</xdr:col>
          <xdr:colOff>336676</xdr:colOff>
          <xdr:row>7</xdr:row>
          <xdr:rowOff>117339</xdr:rowOff>
        </xdr:to>
        <xdr:pic>
          <xdr:nvPicPr>
            <xdr:cNvPr id="198" name="Picture 197">
              <a:extLst>
                <a:ext uri="{FF2B5EF4-FFF2-40B4-BE49-F238E27FC236}">
                  <a16:creationId xmlns:a16="http://schemas.microsoft.com/office/drawing/2014/main" id="{3AE38911-EED0-789E-3C32-30142FD19D67}"/>
                </a:ext>
              </a:extLst>
            </xdr:cNvPr>
            <xdr:cNvPicPr>
              <a:picLocks noChangeAspect="1" noChangeArrowheads="1"/>
              <a:extLst>
                <a:ext uri="{84589F7E-364E-4C9E-8A38-B11213B215E9}">
                  <a14:cameraTool cellRange="'Calculation 1'!$E$8" spid="_x0000_s12810"/>
                </a:ext>
              </a:extLst>
            </xdr:cNvPicPr>
          </xdr:nvPicPr>
          <xdr:blipFill>
            <a:blip xmlns:r="http://schemas.openxmlformats.org/officeDocument/2006/relationships" r:embed="rId9"/>
            <a:srcRect/>
            <a:stretch>
              <a:fillRect/>
            </a:stretch>
          </xdr:blipFill>
          <xdr:spPr bwMode="auto">
            <a:xfrm>
              <a:off x="10598917" y="1212603"/>
              <a:ext cx="770194" cy="18025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124841</xdr:colOff>
      <xdr:row>6</xdr:row>
      <xdr:rowOff>106816</xdr:rowOff>
    </xdr:from>
    <xdr:to>
      <xdr:col>22</xdr:col>
      <xdr:colOff>71679</xdr:colOff>
      <xdr:row>10</xdr:row>
      <xdr:rowOff>151118</xdr:rowOff>
    </xdr:to>
    <xdr:sp macro="" textlink="">
      <xdr:nvSpPr>
        <xdr:cNvPr id="199" name="Rectangle 198">
          <a:extLst>
            <a:ext uri="{FF2B5EF4-FFF2-40B4-BE49-F238E27FC236}">
              <a16:creationId xmlns:a16="http://schemas.microsoft.com/office/drawing/2014/main" id="{0B6BAC29-8952-4AC2-AB58-23E4FDD07D9E}"/>
            </a:ext>
          </a:extLst>
        </xdr:cNvPr>
        <xdr:cNvSpPr/>
      </xdr:nvSpPr>
      <xdr:spPr>
        <a:xfrm>
          <a:off x="11773807" y="1210402"/>
          <a:ext cx="1786148" cy="780026"/>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107119</xdr:colOff>
      <xdr:row>8</xdr:row>
      <xdr:rowOff>27072</xdr:rowOff>
    </xdr:from>
    <xdr:to>
      <xdr:col>21</xdr:col>
      <xdr:colOff>302050</xdr:colOff>
      <xdr:row>9</xdr:row>
      <xdr:rowOff>133397</xdr:rowOff>
    </xdr:to>
    <xdr:sp macro="" textlink="PercentMargin">
      <xdr:nvSpPr>
        <xdr:cNvPr id="200" name="TextBox 199">
          <a:extLst>
            <a:ext uri="{FF2B5EF4-FFF2-40B4-BE49-F238E27FC236}">
              <a16:creationId xmlns:a16="http://schemas.microsoft.com/office/drawing/2014/main" id="{0D06C5B1-49C9-40DF-A251-6AA5F7E1E616}"/>
            </a:ext>
          </a:extLst>
        </xdr:cNvPr>
        <xdr:cNvSpPr txBox="1"/>
      </xdr:nvSpPr>
      <xdr:spPr>
        <a:xfrm>
          <a:off x="11756085" y="1498520"/>
          <a:ext cx="1421137" cy="290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A340E9-88B6-44AB-B2FC-717A10466772}" type="TxLink">
            <a:rPr lang="en-US" sz="2400" b="1" i="0" u="none" strike="noStrike">
              <a:solidFill>
                <a:srgbClr val="000000"/>
              </a:solidFill>
              <a:latin typeface="Lora" pitchFamily="2" charset="0"/>
              <a:ea typeface="+mn-ea"/>
              <a:cs typeface="+mn-cs"/>
            </a:rPr>
            <a:pPr marL="0" indent="0" algn="ctr"/>
            <a:t>28.04%</a:t>
          </a:fld>
          <a:endParaRPr lang="en-US" sz="2400" b="1" i="0" u="none" strike="noStrike">
            <a:solidFill>
              <a:srgbClr val="000000"/>
            </a:solidFill>
            <a:latin typeface="Lora" pitchFamily="2" charset="0"/>
            <a:ea typeface="+mn-ea"/>
            <a:cs typeface="+mn-cs"/>
          </a:endParaRPr>
        </a:p>
      </xdr:txBody>
    </xdr:sp>
    <xdr:clientData/>
  </xdr:twoCellAnchor>
  <xdr:twoCellAnchor>
    <xdr:from>
      <xdr:col>19</xdr:col>
      <xdr:colOff>133703</xdr:colOff>
      <xdr:row>7</xdr:row>
      <xdr:rowOff>2627</xdr:rowOff>
    </xdr:from>
    <xdr:to>
      <xdr:col>21</xdr:col>
      <xdr:colOff>107120</xdr:colOff>
      <xdr:row>7</xdr:row>
      <xdr:rowOff>133396</xdr:rowOff>
    </xdr:to>
    <xdr:sp macro="" textlink="">
      <xdr:nvSpPr>
        <xdr:cNvPr id="201" name="TextBox 200">
          <a:extLst>
            <a:ext uri="{FF2B5EF4-FFF2-40B4-BE49-F238E27FC236}">
              <a16:creationId xmlns:a16="http://schemas.microsoft.com/office/drawing/2014/main" id="{15C370C7-CDF6-4527-9B1E-6113B35A3B39}"/>
            </a:ext>
          </a:extLst>
        </xdr:cNvPr>
        <xdr:cNvSpPr txBox="1"/>
      </xdr:nvSpPr>
      <xdr:spPr>
        <a:xfrm>
          <a:off x="11782669" y="1290144"/>
          <a:ext cx="1199623" cy="130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dk1"/>
              </a:solidFill>
              <a:latin typeface="+mn-lt"/>
              <a:ea typeface="+mn-ea"/>
              <a:cs typeface="+mn-cs"/>
            </a:rPr>
            <a:t>MARGIN</a:t>
          </a:r>
          <a:r>
            <a:rPr lang="en-US" sz="1100" b="0" baseline="0">
              <a:solidFill>
                <a:schemeClr val="dk1"/>
              </a:solidFill>
              <a:latin typeface="+mn-lt"/>
              <a:ea typeface="+mn-ea"/>
              <a:cs typeface="+mn-cs"/>
            </a:rPr>
            <a:t> %</a:t>
          </a:r>
          <a:endParaRPr lang="en-US" sz="1100" b="0">
            <a:solidFill>
              <a:schemeClr val="dk1"/>
            </a:solidFill>
            <a:latin typeface="+mn-lt"/>
            <a:ea typeface="+mn-ea"/>
            <a:cs typeface="+mn-cs"/>
          </a:endParaRPr>
        </a:p>
      </xdr:txBody>
    </xdr:sp>
    <xdr:clientData/>
  </xdr:twoCellAnchor>
  <xdr:twoCellAnchor>
    <xdr:from>
      <xdr:col>18</xdr:col>
      <xdr:colOff>589090</xdr:colOff>
      <xdr:row>11</xdr:row>
      <xdr:rowOff>21752</xdr:rowOff>
    </xdr:from>
    <xdr:to>
      <xdr:col>20</xdr:col>
      <xdr:colOff>543015</xdr:colOff>
      <xdr:row>11</xdr:row>
      <xdr:rowOff>124534</xdr:rowOff>
    </xdr:to>
    <xdr:sp macro="" textlink="RevenuePM">
      <xdr:nvSpPr>
        <xdr:cNvPr id="202" name="TextBox 201">
          <a:extLst>
            <a:ext uri="{FF2B5EF4-FFF2-40B4-BE49-F238E27FC236}">
              <a16:creationId xmlns:a16="http://schemas.microsoft.com/office/drawing/2014/main" id="{E7A9E580-61BF-40EE-8D39-9991AD7B4533}"/>
            </a:ext>
          </a:extLst>
        </xdr:cNvPr>
        <xdr:cNvSpPr txBox="1"/>
      </xdr:nvSpPr>
      <xdr:spPr>
        <a:xfrm>
          <a:off x="11624952" y="2044993"/>
          <a:ext cx="1180132"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21</xdr:col>
      <xdr:colOff>53957</xdr:colOff>
      <xdr:row>11</xdr:row>
      <xdr:rowOff>21752</xdr:rowOff>
    </xdr:from>
    <xdr:to>
      <xdr:col>22</xdr:col>
      <xdr:colOff>186863</xdr:colOff>
      <xdr:row>11</xdr:row>
      <xdr:rowOff>144027</xdr:rowOff>
    </xdr:to>
    <xdr:sp macro="" textlink="MarginPercPM">
      <xdr:nvSpPr>
        <xdr:cNvPr id="203" name="TextBox 202">
          <a:extLst>
            <a:ext uri="{FF2B5EF4-FFF2-40B4-BE49-F238E27FC236}">
              <a16:creationId xmlns:a16="http://schemas.microsoft.com/office/drawing/2014/main" id="{1B7C7CB8-7F3F-43D0-A25D-819AA9270C2B}"/>
            </a:ext>
          </a:extLst>
        </xdr:cNvPr>
        <xdr:cNvSpPr txBox="1"/>
      </xdr:nvSpPr>
      <xdr:spPr>
        <a:xfrm>
          <a:off x="12929129" y="2044993"/>
          <a:ext cx="746010"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ECF643-35CF-4942-8096-DDB94291567E}" type="TxLink">
            <a:rPr lang="en-US" sz="1100" b="0" i="0" u="none" strike="noStrike">
              <a:solidFill>
                <a:srgbClr val="000000"/>
              </a:solidFill>
              <a:latin typeface="Aptos Narrow"/>
              <a:ea typeface="+mn-ea"/>
              <a:cs typeface="+mn-cs"/>
            </a:rPr>
            <a:pPr marL="0" indent="0" algn="ctr"/>
            <a:t>28.02%</a:t>
          </a:fld>
          <a:endParaRPr lang="en-US" sz="1100" b="0"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21</xdr:col>
          <xdr:colOff>56493</xdr:colOff>
          <xdr:row>6</xdr:row>
          <xdr:rowOff>132906</xdr:rowOff>
        </xdr:from>
        <xdr:to>
          <xdr:col>22</xdr:col>
          <xdr:colOff>40659</xdr:colOff>
          <xdr:row>7</xdr:row>
          <xdr:rowOff>131741</xdr:rowOff>
        </xdr:to>
        <xdr:pic>
          <xdr:nvPicPr>
            <xdr:cNvPr id="205" name="Picture 204">
              <a:extLst>
                <a:ext uri="{FF2B5EF4-FFF2-40B4-BE49-F238E27FC236}">
                  <a16:creationId xmlns:a16="http://schemas.microsoft.com/office/drawing/2014/main" id="{7228CD06-28DA-8373-5C74-80F5027C3F2E}"/>
                </a:ext>
              </a:extLst>
            </xdr:cNvPr>
            <xdr:cNvPicPr>
              <a:picLocks noChangeAspect="1" noChangeArrowheads="1"/>
              <a:extLst>
                <a:ext uri="{84589F7E-364E-4C9E-8A38-B11213B215E9}">
                  <a14:cameraTool cellRange="'Calculation 1'!$F$8" spid="_x0000_s12811"/>
                </a:ext>
              </a:extLst>
            </xdr:cNvPicPr>
          </xdr:nvPicPr>
          <xdr:blipFill>
            <a:blip xmlns:r="http://schemas.openxmlformats.org/officeDocument/2006/relationships" r:embed="rId10"/>
            <a:srcRect/>
            <a:stretch>
              <a:fillRect/>
            </a:stretch>
          </xdr:blipFill>
          <xdr:spPr bwMode="auto">
            <a:xfrm>
              <a:off x="12858093" y="1208671"/>
              <a:ext cx="593766" cy="17813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586828</xdr:colOff>
      <xdr:row>13</xdr:row>
      <xdr:rowOff>122621</xdr:rowOff>
    </xdr:from>
    <xdr:to>
      <xdr:col>22</xdr:col>
      <xdr:colOff>78828</xdr:colOff>
      <xdr:row>24</xdr:row>
      <xdr:rowOff>35035</xdr:rowOff>
    </xdr:to>
    <xdr:graphicFrame macro="">
      <xdr:nvGraphicFramePr>
        <xdr:cNvPr id="209" name="Chart 208">
          <a:extLst>
            <a:ext uri="{FF2B5EF4-FFF2-40B4-BE49-F238E27FC236}">
              <a16:creationId xmlns:a16="http://schemas.microsoft.com/office/drawing/2014/main" id="{95167B7E-193C-4D31-BFDB-7A761253B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556013</xdr:colOff>
      <xdr:row>12</xdr:row>
      <xdr:rowOff>112984</xdr:rowOff>
    </xdr:from>
    <xdr:to>
      <xdr:col>20</xdr:col>
      <xdr:colOff>2731</xdr:colOff>
      <xdr:row>13</xdr:row>
      <xdr:rowOff>140137</xdr:rowOff>
    </xdr:to>
    <xdr:sp macro="" textlink="">
      <xdr:nvSpPr>
        <xdr:cNvPr id="210" name="TextBox 209">
          <a:extLst>
            <a:ext uri="{FF2B5EF4-FFF2-40B4-BE49-F238E27FC236}">
              <a16:creationId xmlns:a16="http://schemas.microsoft.com/office/drawing/2014/main" id="{9B5406E2-9F6C-4FB7-831C-BFAC7B3DD7CC}"/>
            </a:ext>
          </a:extLst>
        </xdr:cNvPr>
        <xdr:cNvSpPr txBox="1"/>
      </xdr:nvSpPr>
      <xdr:spPr>
        <a:xfrm>
          <a:off x="9632778" y="2264513"/>
          <a:ext cx="2472306" cy="206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Units Sold by Month</a:t>
          </a:r>
        </a:p>
      </xdr:txBody>
    </xdr:sp>
    <xdr:clientData/>
  </xdr:twoCellAnchor>
  <xdr:twoCellAnchor>
    <xdr:from>
      <xdr:col>11</xdr:col>
      <xdr:colOff>50800</xdr:colOff>
      <xdr:row>24</xdr:row>
      <xdr:rowOff>114300</xdr:rowOff>
    </xdr:from>
    <xdr:to>
      <xdr:col>15</xdr:col>
      <xdr:colOff>474472</xdr:colOff>
      <xdr:row>36</xdr:row>
      <xdr:rowOff>84234</xdr:rowOff>
    </xdr:to>
    <xdr:sp macro="" textlink="">
      <xdr:nvSpPr>
        <xdr:cNvPr id="213" name="Rectangle 212">
          <a:extLst>
            <a:ext uri="{FF2B5EF4-FFF2-40B4-BE49-F238E27FC236}">
              <a16:creationId xmlns:a16="http://schemas.microsoft.com/office/drawing/2014/main" id="{787B0DC2-30DE-42FE-88DF-10AFF8250C58}"/>
            </a:ext>
          </a:extLst>
        </xdr:cNvPr>
        <xdr:cNvSpPr/>
      </xdr:nvSpPr>
      <xdr:spPr>
        <a:xfrm>
          <a:off x="6756400" y="4381500"/>
          <a:ext cx="2862072" cy="2103534"/>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241711</xdr:colOff>
      <xdr:row>13</xdr:row>
      <xdr:rowOff>113731</xdr:rowOff>
    </xdr:from>
    <xdr:to>
      <xdr:col>15</xdr:col>
      <xdr:colOff>408125</xdr:colOff>
      <xdr:row>24</xdr:row>
      <xdr:rowOff>12418</xdr:rowOff>
    </xdr:to>
    <xdr:graphicFrame macro="">
      <xdr:nvGraphicFramePr>
        <xdr:cNvPr id="206" name="Chart 205">
          <a:extLst>
            <a:ext uri="{FF2B5EF4-FFF2-40B4-BE49-F238E27FC236}">
              <a16:creationId xmlns:a16="http://schemas.microsoft.com/office/drawing/2014/main" id="{A04FF350-4CB3-44D9-9E8E-06CD5F72A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167129</xdr:colOff>
      <xdr:row>12</xdr:row>
      <xdr:rowOff>112984</xdr:rowOff>
    </xdr:from>
    <xdr:to>
      <xdr:col>10</xdr:col>
      <xdr:colOff>218966</xdr:colOff>
      <xdr:row>13</xdr:row>
      <xdr:rowOff>140137</xdr:rowOff>
    </xdr:to>
    <xdr:sp macro="" textlink="">
      <xdr:nvSpPr>
        <xdr:cNvPr id="207" name="TextBox 206">
          <a:extLst>
            <a:ext uri="{FF2B5EF4-FFF2-40B4-BE49-F238E27FC236}">
              <a16:creationId xmlns:a16="http://schemas.microsoft.com/office/drawing/2014/main" id="{05163BA1-AFB0-416C-9503-4DE4971E3B3E}"/>
            </a:ext>
          </a:extLst>
        </xdr:cNvPr>
        <xdr:cNvSpPr txBox="1"/>
      </xdr:nvSpPr>
      <xdr:spPr>
        <a:xfrm>
          <a:off x="3797835" y="2264513"/>
          <a:ext cx="2472307" cy="206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Revenue</a:t>
          </a:r>
          <a:r>
            <a:rPr lang="en-US" sz="1100" b="1" baseline="0">
              <a:solidFill>
                <a:srgbClr val="2C5EAD"/>
              </a:solidFill>
              <a:latin typeface="+mn-lt"/>
              <a:ea typeface="+mn-ea"/>
              <a:cs typeface="+mn-cs"/>
            </a:rPr>
            <a:t> and Margin Monthly Trend</a:t>
          </a:r>
          <a:endParaRPr lang="en-US" sz="1100" b="1">
            <a:solidFill>
              <a:srgbClr val="2C5EAD"/>
            </a:solidFill>
            <a:latin typeface="+mn-lt"/>
            <a:ea typeface="+mn-ea"/>
            <a:cs typeface="+mn-cs"/>
          </a:endParaRPr>
        </a:p>
      </xdr:txBody>
    </xdr:sp>
    <xdr:clientData/>
  </xdr:twoCellAnchor>
  <xdr:twoCellAnchor>
    <xdr:from>
      <xdr:col>6</xdr:col>
      <xdr:colOff>215900</xdr:colOff>
      <xdr:row>26</xdr:row>
      <xdr:rowOff>12700</xdr:rowOff>
    </xdr:from>
    <xdr:to>
      <xdr:col>10</xdr:col>
      <xdr:colOff>482600</xdr:colOff>
      <xdr:row>36</xdr:row>
      <xdr:rowOff>12700</xdr:rowOff>
    </xdr:to>
    <xdr:graphicFrame macro="">
      <xdr:nvGraphicFramePr>
        <xdr:cNvPr id="214" name="Chart 213">
          <a:extLst>
            <a:ext uri="{FF2B5EF4-FFF2-40B4-BE49-F238E27FC236}">
              <a16:creationId xmlns:a16="http://schemas.microsoft.com/office/drawing/2014/main" id="{C6B3E3DC-6020-4B0B-A0AD-74C53794F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150050</xdr:colOff>
      <xdr:row>24</xdr:row>
      <xdr:rowOff>173857</xdr:rowOff>
    </xdr:from>
    <xdr:to>
      <xdr:col>8</xdr:col>
      <xdr:colOff>593912</xdr:colOff>
      <xdr:row>26</xdr:row>
      <xdr:rowOff>22413</xdr:rowOff>
    </xdr:to>
    <xdr:sp macro="" textlink="">
      <xdr:nvSpPr>
        <xdr:cNvPr id="215" name="TextBox 214">
          <a:extLst>
            <a:ext uri="{FF2B5EF4-FFF2-40B4-BE49-F238E27FC236}">
              <a16:creationId xmlns:a16="http://schemas.microsoft.com/office/drawing/2014/main" id="{6BAC026D-AA2A-4435-AD0C-12FFAD7D9E07}"/>
            </a:ext>
          </a:extLst>
        </xdr:cNvPr>
        <xdr:cNvSpPr txBox="1"/>
      </xdr:nvSpPr>
      <xdr:spPr>
        <a:xfrm>
          <a:off x="3780756" y="4476916"/>
          <a:ext cx="1654097" cy="207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Top 5 Countries</a:t>
          </a:r>
          <a:r>
            <a:rPr lang="en-US" sz="1100" b="1" baseline="0">
              <a:solidFill>
                <a:srgbClr val="2C5EAD"/>
              </a:solidFill>
              <a:latin typeface="+mn-lt"/>
              <a:ea typeface="+mn-ea"/>
              <a:cs typeface="+mn-cs"/>
            </a:rPr>
            <a:t> </a:t>
          </a:r>
          <a:r>
            <a:rPr lang="en-US" sz="1100" b="1">
              <a:solidFill>
                <a:srgbClr val="2C5EAD"/>
              </a:solidFill>
              <a:latin typeface="+mn-lt"/>
              <a:ea typeface="+mn-ea"/>
              <a:cs typeface="+mn-cs"/>
            </a:rPr>
            <a:t>Revenue</a:t>
          </a:r>
        </a:p>
      </xdr:txBody>
    </xdr:sp>
    <xdr:clientData/>
  </xdr:twoCellAnchor>
  <xdr:twoCellAnchor>
    <xdr:from>
      <xdr:col>11</xdr:col>
      <xdr:colOff>67236</xdr:colOff>
      <xdr:row>26</xdr:row>
      <xdr:rowOff>12700</xdr:rowOff>
    </xdr:from>
    <xdr:to>
      <xdr:col>15</xdr:col>
      <xdr:colOff>425822</xdr:colOff>
      <xdr:row>36</xdr:row>
      <xdr:rowOff>44824</xdr:rowOff>
    </xdr:to>
    <xdr:graphicFrame macro="">
      <xdr:nvGraphicFramePr>
        <xdr:cNvPr id="216" name="Chart 215">
          <a:extLst>
            <a:ext uri="{FF2B5EF4-FFF2-40B4-BE49-F238E27FC236}">
              <a16:creationId xmlns:a16="http://schemas.microsoft.com/office/drawing/2014/main" id="{ABBEFE04-D996-428D-8D34-E818343F6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100744</xdr:colOff>
      <xdr:row>24</xdr:row>
      <xdr:rowOff>173857</xdr:rowOff>
    </xdr:from>
    <xdr:to>
      <xdr:col>13</xdr:col>
      <xdr:colOff>544606</xdr:colOff>
      <xdr:row>26</xdr:row>
      <xdr:rowOff>22413</xdr:rowOff>
    </xdr:to>
    <xdr:sp macro="" textlink="">
      <xdr:nvSpPr>
        <xdr:cNvPr id="217" name="TextBox 216">
          <a:extLst>
            <a:ext uri="{FF2B5EF4-FFF2-40B4-BE49-F238E27FC236}">
              <a16:creationId xmlns:a16="http://schemas.microsoft.com/office/drawing/2014/main" id="{1EC0644C-77F1-4176-8F5E-E52884147CCF}"/>
            </a:ext>
          </a:extLst>
        </xdr:cNvPr>
        <xdr:cNvSpPr txBox="1"/>
      </xdr:nvSpPr>
      <xdr:spPr>
        <a:xfrm>
          <a:off x="6757038" y="4476916"/>
          <a:ext cx="1654097" cy="207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Top 5 Countries</a:t>
          </a:r>
          <a:r>
            <a:rPr lang="en-US" sz="1100" b="1" baseline="0">
              <a:solidFill>
                <a:srgbClr val="2C5EAD"/>
              </a:solidFill>
              <a:latin typeface="+mn-lt"/>
              <a:ea typeface="+mn-ea"/>
              <a:cs typeface="+mn-cs"/>
            </a:rPr>
            <a:t> Margin</a:t>
          </a:r>
          <a:endParaRPr lang="en-US" sz="1100" b="1">
            <a:solidFill>
              <a:srgbClr val="2C5EAD"/>
            </a:solidFill>
            <a:latin typeface="+mn-lt"/>
            <a:ea typeface="+mn-ea"/>
            <a:cs typeface="+mn-cs"/>
          </a:endParaRPr>
        </a:p>
      </xdr:txBody>
    </xdr:sp>
    <xdr:clientData/>
  </xdr:twoCellAnchor>
  <xdr:twoCellAnchor>
    <xdr:from>
      <xdr:col>15</xdr:col>
      <xdr:colOff>526677</xdr:colOff>
      <xdr:row>26</xdr:row>
      <xdr:rowOff>33617</xdr:rowOff>
    </xdr:from>
    <xdr:to>
      <xdr:col>22</xdr:col>
      <xdr:colOff>118738</xdr:colOff>
      <xdr:row>36</xdr:row>
      <xdr:rowOff>22412</xdr:rowOff>
    </xdr:to>
    <mc:AlternateContent xmlns:mc="http://schemas.openxmlformats.org/markup-compatibility/2006">
      <mc:Choice xmlns:cx1="http://schemas.microsoft.com/office/drawing/2015/9/8/chartex" Requires="cx1">
        <xdr:graphicFrame macro="">
          <xdr:nvGraphicFramePr>
            <xdr:cNvPr id="218" name="Chart 217">
              <a:extLst>
                <a:ext uri="{FF2B5EF4-FFF2-40B4-BE49-F238E27FC236}">
                  <a16:creationId xmlns:a16="http://schemas.microsoft.com/office/drawing/2014/main" id="{5DD70CE3-085A-43C6-8C88-B0E522CC500F}"/>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670677" y="4788497"/>
              <a:ext cx="3859261" cy="18175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6614</xdr:colOff>
      <xdr:row>24</xdr:row>
      <xdr:rowOff>173857</xdr:rowOff>
    </xdr:from>
    <xdr:to>
      <xdr:col>19</xdr:col>
      <xdr:colOff>403412</xdr:colOff>
      <xdr:row>25</xdr:row>
      <xdr:rowOff>172571</xdr:rowOff>
    </xdr:to>
    <xdr:sp macro="" textlink="">
      <xdr:nvSpPr>
        <xdr:cNvPr id="219" name="TextBox 218">
          <a:extLst>
            <a:ext uri="{FF2B5EF4-FFF2-40B4-BE49-F238E27FC236}">
              <a16:creationId xmlns:a16="http://schemas.microsoft.com/office/drawing/2014/main" id="{5328728E-00BE-41D3-A581-9C00EB4476DE}"/>
            </a:ext>
          </a:extLst>
        </xdr:cNvPr>
        <xdr:cNvSpPr txBox="1"/>
      </xdr:nvSpPr>
      <xdr:spPr>
        <a:xfrm>
          <a:off x="9688496" y="4476916"/>
          <a:ext cx="2212151" cy="17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Revenue percentage</a:t>
          </a:r>
          <a:r>
            <a:rPr lang="en-US" sz="1100" b="1" baseline="0">
              <a:solidFill>
                <a:srgbClr val="2C5EAD"/>
              </a:solidFill>
              <a:latin typeface="+mn-lt"/>
              <a:ea typeface="+mn-ea"/>
              <a:cs typeface="+mn-cs"/>
            </a:rPr>
            <a:t> by </a:t>
          </a:r>
          <a:r>
            <a:rPr lang="en-US" sz="1100" b="1">
              <a:solidFill>
                <a:srgbClr val="2C5EAD"/>
              </a:solidFill>
              <a:latin typeface="+mn-lt"/>
              <a:ea typeface="+mn-ea"/>
              <a:cs typeface="+mn-cs"/>
            </a:rPr>
            <a:t>Country</a:t>
          </a:r>
        </a:p>
      </xdr:txBody>
    </xdr:sp>
    <xdr:clientData/>
  </xdr:twoCellAnchor>
  <xdr:twoCellAnchor>
    <xdr:from>
      <xdr:col>3</xdr:col>
      <xdr:colOff>137410</xdr:colOff>
      <xdr:row>5</xdr:row>
      <xdr:rowOff>162098</xdr:rowOff>
    </xdr:from>
    <xdr:to>
      <xdr:col>22</xdr:col>
      <xdr:colOff>113113</xdr:colOff>
      <xdr:row>5</xdr:row>
      <xdr:rowOff>162394</xdr:rowOff>
    </xdr:to>
    <xdr:cxnSp macro="">
      <xdr:nvCxnSpPr>
        <xdr:cNvPr id="220" name="Straight Connector 219">
          <a:extLst>
            <a:ext uri="{FF2B5EF4-FFF2-40B4-BE49-F238E27FC236}">
              <a16:creationId xmlns:a16="http://schemas.microsoft.com/office/drawing/2014/main" id="{3D72E594-59F7-41F2-B3C9-7EAF89391966}"/>
            </a:ext>
          </a:extLst>
        </xdr:cNvPr>
        <xdr:cNvCxnSpPr>
          <a:cxnSpLocks/>
        </xdr:cNvCxnSpPr>
      </xdr:nvCxnSpPr>
      <xdr:spPr>
        <a:xfrm flipV="1">
          <a:off x="1973705" y="1098983"/>
          <a:ext cx="11605572" cy="296"/>
        </a:xfrm>
        <a:prstGeom prst="line">
          <a:avLst/>
        </a:prstGeom>
        <a:ln w="25400">
          <a:solidFill>
            <a:srgbClr val="4D5CD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189178</xdr:colOff>
      <xdr:row>24</xdr:row>
      <xdr:rowOff>149678</xdr:rowOff>
    </xdr:from>
    <xdr:to>
      <xdr:col>6</xdr:col>
      <xdr:colOff>5283</xdr:colOff>
      <xdr:row>31</xdr:row>
      <xdr:rowOff>175066</xdr:rowOff>
    </xdr:to>
    <mc:AlternateContent xmlns:mc="http://schemas.openxmlformats.org/markup-compatibility/2006" xmlns:a14="http://schemas.microsoft.com/office/drawing/2010/main">
      <mc:Choice Requires="a14">
        <xdr:graphicFrame macro="">
          <xdr:nvGraphicFramePr>
            <xdr:cNvPr id="222" name="Country">
              <a:extLst>
                <a:ext uri="{FF2B5EF4-FFF2-40B4-BE49-F238E27FC236}">
                  <a16:creationId xmlns:a16="http://schemas.microsoft.com/office/drawing/2014/main" id="{97FCA78A-30E9-4602-B069-B12A4DAC70F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027917" y="4522895"/>
              <a:ext cx="1654844" cy="1300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188181</xdr:colOff>
      <xdr:row>16</xdr:row>
      <xdr:rowOff>41028</xdr:rowOff>
    </xdr:from>
    <xdr:to>
      <xdr:col>6</xdr:col>
      <xdr:colOff>6280</xdr:colOff>
      <xdr:row>18</xdr:row>
      <xdr:rowOff>108860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05DE925-C166-4938-8395-B9FFF9CA795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26920" y="2956506"/>
              <a:ext cx="1656838" cy="432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216090</xdr:colOff>
      <xdr:row>14</xdr:row>
      <xdr:rowOff>113726</xdr:rowOff>
    </xdr:from>
    <xdr:to>
      <xdr:col>5</xdr:col>
      <xdr:colOff>591403</xdr:colOff>
      <xdr:row>14</xdr:row>
      <xdr:rowOff>113726</xdr:rowOff>
    </xdr:to>
    <xdr:cxnSp macro="">
      <xdr:nvCxnSpPr>
        <xdr:cNvPr id="5" name="Straight Connector 4">
          <a:extLst>
            <a:ext uri="{FF2B5EF4-FFF2-40B4-BE49-F238E27FC236}">
              <a16:creationId xmlns:a16="http://schemas.microsoft.com/office/drawing/2014/main" id="{22010393-7DD5-4419-8155-C49ECC722DAF}"/>
            </a:ext>
          </a:extLst>
        </xdr:cNvPr>
        <xdr:cNvCxnSpPr>
          <a:cxnSpLocks/>
        </xdr:cNvCxnSpPr>
      </xdr:nvCxnSpPr>
      <xdr:spPr>
        <a:xfrm>
          <a:off x="2058538" y="2661308"/>
          <a:ext cx="1603611" cy="0"/>
        </a:xfrm>
        <a:prstGeom prst="line">
          <a:avLst/>
        </a:prstGeom>
        <a:ln w="25400">
          <a:solidFill>
            <a:srgbClr val="EEF8FF"/>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188181</xdr:colOff>
      <xdr:row>20</xdr:row>
      <xdr:rowOff>95259</xdr:rowOff>
    </xdr:from>
    <xdr:to>
      <xdr:col>6</xdr:col>
      <xdr:colOff>6280</xdr:colOff>
      <xdr:row>23</xdr:row>
      <xdr:rowOff>9</xdr:rowOff>
    </xdr:to>
    <mc:AlternateContent xmlns:mc="http://schemas.openxmlformats.org/markup-compatibility/2006" xmlns:a14="http://schemas.microsoft.com/office/drawing/2010/main">
      <mc:Choice Requires="a14">
        <xdr:graphicFrame macro="">
          <xdr:nvGraphicFramePr>
            <xdr:cNvPr id="9" name="Quarter">
              <a:extLst>
                <a:ext uri="{FF2B5EF4-FFF2-40B4-BE49-F238E27FC236}">
                  <a16:creationId xmlns:a16="http://schemas.microsoft.com/office/drawing/2014/main" id="{B80CC9EB-AE81-4E5E-A890-9F1B80DEFEE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026920" y="3739607"/>
              <a:ext cx="1656838" cy="451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598715</xdr:colOff>
      <xdr:row>32</xdr:row>
      <xdr:rowOff>136072</xdr:rowOff>
    </xdr:from>
    <xdr:to>
      <xdr:col>4</xdr:col>
      <xdr:colOff>557893</xdr:colOff>
      <xdr:row>35</xdr:row>
      <xdr:rowOff>149679</xdr:rowOff>
    </xdr:to>
    <xdr:sp macro="" textlink="">
      <xdr:nvSpPr>
        <xdr:cNvPr id="10" name="Flowchart: Connector 9">
          <a:extLst>
            <a:ext uri="{FF2B5EF4-FFF2-40B4-BE49-F238E27FC236}">
              <a16:creationId xmlns:a16="http://schemas.microsoft.com/office/drawing/2014/main" id="{6D03FABF-8589-0C48-B552-669FF9FA9C42}"/>
            </a:ext>
          </a:extLst>
        </xdr:cNvPr>
        <xdr:cNvSpPr/>
      </xdr:nvSpPr>
      <xdr:spPr>
        <a:xfrm>
          <a:off x="2435679" y="5796643"/>
          <a:ext cx="571500" cy="544286"/>
        </a:xfrm>
        <a:prstGeom prst="flowChartConnector">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0</xdr:rowOff>
    </xdr:from>
    <xdr:to>
      <xdr:col>21</xdr:col>
      <xdr:colOff>293193</xdr:colOff>
      <xdr:row>36</xdr:row>
      <xdr:rowOff>169762</xdr:rowOff>
    </xdr:to>
    <xdr:grpSp>
      <xdr:nvGrpSpPr>
        <xdr:cNvPr id="54" name="Group 53">
          <a:extLst>
            <a:ext uri="{FF2B5EF4-FFF2-40B4-BE49-F238E27FC236}">
              <a16:creationId xmlns:a16="http://schemas.microsoft.com/office/drawing/2014/main" id="{37FE6454-D5FD-27AB-FF77-2B23C16E7329}"/>
            </a:ext>
          </a:extLst>
        </xdr:cNvPr>
        <xdr:cNvGrpSpPr/>
      </xdr:nvGrpSpPr>
      <xdr:grpSpPr>
        <a:xfrm>
          <a:off x="1215775" y="359596"/>
          <a:ext cx="11843058" cy="6282885"/>
          <a:chOff x="176530" y="228600"/>
          <a:chExt cx="11838940" cy="6400800"/>
        </a:xfrm>
      </xdr:grpSpPr>
      <xdr:sp macro="" textlink="">
        <xdr:nvSpPr>
          <xdr:cNvPr id="55" name="Rectangle: Rounded Corners 54">
            <a:extLst>
              <a:ext uri="{FF2B5EF4-FFF2-40B4-BE49-F238E27FC236}">
                <a16:creationId xmlns:a16="http://schemas.microsoft.com/office/drawing/2014/main" id="{130660AA-1919-356E-0EEB-21387772563A}"/>
              </a:ext>
            </a:extLst>
          </xdr:cNvPr>
          <xdr:cNvSpPr/>
        </xdr:nvSpPr>
        <xdr:spPr>
          <a:xfrm>
            <a:off x="176530" y="228600"/>
            <a:ext cx="11838940" cy="6400800"/>
          </a:xfrm>
          <a:prstGeom prst="roundRect">
            <a:avLst>
              <a:gd name="adj" fmla="val 3809"/>
            </a:avLst>
          </a:prstGeom>
          <a:solidFill>
            <a:srgbClr val="E7E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7" name="Rectangle 56">
            <a:extLst>
              <a:ext uri="{FF2B5EF4-FFF2-40B4-BE49-F238E27FC236}">
                <a16:creationId xmlns:a16="http://schemas.microsoft.com/office/drawing/2014/main" id="{C556EBBA-0848-C94D-9992-7FA95AA24043}"/>
              </a:ext>
            </a:extLst>
          </xdr:cNvPr>
          <xdr:cNvSpPr/>
        </xdr:nvSpPr>
        <xdr:spPr>
          <a:xfrm>
            <a:off x="2163637" y="1028267"/>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nvGrpSpPr>
          <xdr:cNvPr id="58" name="Group 57">
            <a:extLst>
              <a:ext uri="{FF2B5EF4-FFF2-40B4-BE49-F238E27FC236}">
                <a16:creationId xmlns:a16="http://schemas.microsoft.com/office/drawing/2014/main" id="{052DC1E6-18E9-6BB7-A385-7BB0CDD24D85}"/>
              </a:ext>
            </a:extLst>
          </xdr:cNvPr>
          <xdr:cNvGrpSpPr/>
        </xdr:nvGrpSpPr>
        <xdr:grpSpPr>
          <a:xfrm>
            <a:off x="2143823" y="4360393"/>
            <a:ext cx="9741007" cy="2176410"/>
            <a:chOff x="2143824" y="2132089"/>
            <a:chExt cx="9741007" cy="2176410"/>
          </a:xfrm>
        </xdr:grpSpPr>
        <xdr:sp macro="" textlink="">
          <xdr:nvSpPr>
            <xdr:cNvPr id="107" name="Rectangle 106">
              <a:extLst>
                <a:ext uri="{FF2B5EF4-FFF2-40B4-BE49-F238E27FC236}">
                  <a16:creationId xmlns:a16="http://schemas.microsoft.com/office/drawing/2014/main" id="{BABA2A5C-C21C-AC3D-D933-2F3540D46A4B}"/>
                </a:ext>
              </a:extLst>
            </xdr:cNvPr>
            <xdr:cNvSpPr/>
          </xdr:nvSpPr>
          <xdr:spPr>
            <a:xfrm>
              <a:off x="2143824" y="2132089"/>
              <a:ext cx="5811254"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8" name="Rectangle 107">
              <a:extLst>
                <a:ext uri="{FF2B5EF4-FFF2-40B4-BE49-F238E27FC236}">
                  <a16:creationId xmlns:a16="http://schemas.microsoft.com/office/drawing/2014/main" id="{D5D51B75-81D7-E21B-9A56-0172026707D8}"/>
                </a:ext>
              </a:extLst>
            </xdr:cNvPr>
            <xdr:cNvSpPr/>
          </xdr:nvSpPr>
          <xdr:spPr>
            <a:xfrm>
              <a:off x="8045435" y="2132089"/>
              <a:ext cx="3839396" cy="2176410"/>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grpSp>
        <xdr:nvGrpSpPr>
          <xdr:cNvPr id="59" name="Group 58">
            <a:extLst>
              <a:ext uri="{FF2B5EF4-FFF2-40B4-BE49-F238E27FC236}">
                <a16:creationId xmlns:a16="http://schemas.microsoft.com/office/drawing/2014/main" id="{296AFCCF-830D-1E6B-79DB-A8E286144BC6}"/>
              </a:ext>
            </a:extLst>
          </xdr:cNvPr>
          <xdr:cNvGrpSpPr/>
        </xdr:nvGrpSpPr>
        <xdr:grpSpPr>
          <a:xfrm>
            <a:off x="2150805" y="2130595"/>
            <a:ext cx="9734025" cy="2163635"/>
            <a:chOff x="2150806" y="4366218"/>
            <a:chExt cx="9734025" cy="2163635"/>
          </a:xfrm>
        </xdr:grpSpPr>
        <xdr:sp macro="" textlink="">
          <xdr:nvSpPr>
            <xdr:cNvPr id="104" name="Rectangle 103">
              <a:extLst>
                <a:ext uri="{FF2B5EF4-FFF2-40B4-BE49-F238E27FC236}">
                  <a16:creationId xmlns:a16="http://schemas.microsoft.com/office/drawing/2014/main" id="{E9D4B119-C4F1-DCB7-9639-3E0FE597CFC0}"/>
                </a:ext>
              </a:extLst>
            </xdr:cNvPr>
            <xdr:cNvSpPr/>
          </xdr:nvSpPr>
          <xdr:spPr>
            <a:xfrm>
              <a:off x="2150806" y="4366218"/>
              <a:ext cx="2834640"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5" name="Rectangle 104">
              <a:extLst>
                <a:ext uri="{FF2B5EF4-FFF2-40B4-BE49-F238E27FC236}">
                  <a16:creationId xmlns:a16="http://schemas.microsoft.com/office/drawing/2014/main" id="{2433EBBA-9175-28F8-8109-692E01A99F83}"/>
                </a:ext>
              </a:extLst>
            </xdr:cNvPr>
            <xdr:cNvSpPr/>
          </xdr:nvSpPr>
          <xdr:spPr>
            <a:xfrm>
              <a:off x="8045435" y="4366218"/>
              <a:ext cx="3839396"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6" name="Rectangle 105">
              <a:extLst>
                <a:ext uri="{FF2B5EF4-FFF2-40B4-BE49-F238E27FC236}">
                  <a16:creationId xmlns:a16="http://schemas.microsoft.com/office/drawing/2014/main" id="{1396131B-787F-D199-572F-B95419E795EB}"/>
                </a:ext>
              </a:extLst>
            </xdr:cNvPr>
            <xdr:cNvSpPr/>
          </xdr:nvSpPr>
          <xdr:spPr>
            <a:xfrm>
              <a:off x="5081994" y="4366218"/>
              <a:ext cx="2873084"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
        <xdr:nvSpPr>
          <xdr:cNvPr id="60" name="Rectangle 59">
            <a:extLst>
              <a:ext uri="{FF2B5EF4-FFF2-40B4-BE49-F238E27FC236}">
                <a16:creationId xmlns:a16="http://schemas.microsoft.com/office/drawing/2014/main" id="{551F200A-88F3-50FD-4C4F-B526BCEE3C7E}"/>
              </a:ext>
            </a:extLst>
          </xdr:cNvPr>
          <xdr:cNvSpPr/>
        </xdr:nvSpPr>
        <xdr:spPr>
          <a:xfrm>
            <a:off x="4626028" y="1028267"/>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1" name="Rectangle 60">
            <a:extLst>
              <a:ext uri="{FF2B5EF4-FFF2-40B4-BE49-F238E27FC236}">
                <a16:creationId xmlns:a16="http://schemas.microsoft.com/office/drawing/2014/main" id="{823A1E0F-1003-6D31-917F-3B168BD20AB8}"/>
              </a:ext>
            </a:extLst>
          </xdr:cNvPr>
          <xdr:cNvSpPr/>
        </xdr:nvSpPr>
        <xdr:spPr>
          <a:xfrm>
            <a:off x="7067648" y="1028267"/>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8" name="Rectangle 67">
            <a:extLst>
              <a:ext uri="{FF2B5EF4-FFF2-40B4-BE49-F238E27FC236}">
                <a16:creationId xmlns:a16="http://schemas.microsoft.com/office/drawing/2014/main" id="{75DD62AA-5CF8-9D11-A36C-AE81F67AB82B}"/>
              </a:ext>
            </a:extLst>
          </xdr:cNvPr>
          <xdr:cNvSpPr/>
        </xdr:nvSpPr>
        <xdr:spPr>
          <a:xfrm>
            <a:off x="9530606" y="1028267"/>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69" name="Straight Connector 68">
            <a:extLst>
              <a:ext uri="{FF2B5EF4-FFF2-40B4-BE49-F238E27FC236}">
                <a16:creationId xmlns:a16="http://schemas.microsoft.com/office/drawing/2014/main" id="{04AE9DFD-0608-1F08-77D4-094F3174BD81}"/>
              </a:ext>
            </a:extLst>
          </xdr:cNvPr>
          <xdr:cNvCxnSpPr>
            <a:cxnSpLocks/>
          </xdr:cNvCxnSpPr>
        </xdr:nvCxnSpPr>
        <xdr:spPr>
          <a:xfrm flipV="1">
            <a:off x="316895" y="926119"/>
            <a:ext cx="11567935" cy="17596"/>
          </a:xfrm>
          <a:prstGeom prst="line">
            <a:avLst/>
          </a:prstGeom>
          <a:ln w="25400">
            <a:solidFill>
              <a:srgbClr val="4D5CD2"/>
            </a:solidFill>
          </a:ln>
        </xdr:spPr>
        <xdr:style>
          <a:lnRef idx="2">
            <a:schemeClr val="accent1"/>
          </a:lnRef>
          <a:fillRef idx="0">
            <a:schemeClr val="accent1"/>
          </a:fillRef>
          <a:effectRef idx="1">
            <a:schemeClr val="accent1"/>
          </a:effectRef>
          <a:fontRef idx="minor">
            <a:schemeClr val="tx1"/>
          </a:fontRef>
        </xdr:style>
      </xdr:cxnSp>
      <xdr:sp macro="" textlink="">
        <xdr:nvSpPr>
          <xdr:cNvPr id="70" name="Rectangle: Top Corners Rounded 69">
            <a:extLst>
              <a:ext uri="{FF2B5EF4-FFF2-40B4-BE49-F238E27FC236}">
                <a16:creationId xmlns:a16="http://schemas.microsoft.com/office/drawing/2014/main" id="{23C387BF-19DD-AB0E-37B9-6D28EB0C10EE}"/>
              </a:ext>
            </a:extLst>
          </xdr:cNvPr>
          <xdr:cNvSpPr/>
        </xdr:nvSpPr>
        <xdr:spPr>
          <a:xfrm rot="16200000">
            <a:off x="-1571480" y="2904925"/>
            <a:ext cx="5520253" cy="1743502"/>
          </a:xfrm>
          <a:prstGeom prst="round2SameRect">
            <a:avLst>
              <a:gd name="adj1" fmla="val 0"/>
              <a:gd name="adj2" fmla="val 0"/>
            </a:avLst>
          </a:prstGeom>
          <a:solidFill>
            <a:srgbClr val="2C5E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7" name="Rectangle: Single Corner Rounded 76">
            <a:extLst>
              <a:ext uri="{FF2B5EF4-FFF2-40B4-BE49-F238E27FC236}">
                <a16:creationId xmlns:a16="http://schemas.microsoft.com/office/drawing/2014/main" id="{8FF2CA1A-AC3E-A524-90EA-A086E7C1486A}"/>
              </a:ext>
            </a:extLst>
          </xdr:cNvPr>
          <xdr:cNvSpPr/>
        </xdr:nvSpPr>
        <xdr:spPr>
          <a:xfrm>
            <a:off x="316895" y="328147"/>
            <a:ext cx="11567935" cy="595199"/>
          </a:xfrm>
          <a:prstGeom prst="round1Rect">
            <a:avLst>
              <a:gd name="adj" fmla="val 13656"/>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8" name="TextBox 48">
            <a:extLst>
              <a:ext uri="{FF2B5EF4-FFF2-40B4-BE49-F238E27FC236}">
                <a16:creationId xmlns:a16="http://schemas.microsoft.com/office/drawing/2014/main" id="{95ED8EB1-D7BA-98F6-555D-151E800F8CFD}"/>
              </a:ext>
            </a:extLst>
          </xdr:cNvPr>
          <xdr:cNvSpPr txBox="1"/>
        </xdr:nvSpPr>
        <xdr:spPr>
          <a:xfrm>
            <a:off x="751904" y="328709"/>
            <a:ext cx="4927536"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latin typeface="Lora" pitchFamily="2" charset="0"/>
              </a:rPr>
              <a:t>Pharmacy Sales and  Profitability Analysis </a:t>
            </a:r>
            <a:endParaRPr lang="en-US">
              <a:latin typeface="Lora" pitchFamily="2" charset="0"/>
            </a:endParaRPr>
          </a:p>
        </xdr:txBody>
      </xdr:sp>
      <xdr:sp macro="" textlink="">
        <xdr:nvSpPr>
          <xdr:cNvPr id="79" name="TextBox 50">
            <a:extLst>
              <a:ext uri="{FF2B5EF4-FFF2-40B4-BE49-F238E27FC236}">
                <a16:creationId xmlns:a16="http://schemas.microsoft.com/office/drawing/2014/main" id="{45895C5F-EE07-A172-E47D-0A773376B099}"/>
              </a:ext>
            </a:extLst>
          </xdr:cNvPr>
          <xdr:cNvSpPr txBox="1"/>
        </xdr:nvSpPr>
        <xdr:spPr>
          <a:xfrm>
            <a:off x="751904" y="661648"/>
            <a:ext cx="4927536"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b="1">
                <a:latin typeface="Lora" pitchFamily="2" charset="0"/>
              </a:rPr>
              <a:t>Pharmacy Performance</a:t>
            </a:r>
            <a:endParaRPr lang="en-US" sz="1200">
              <a:latin typeface="Lora" pitchFamily="2" charset="0"/>
            </a:endParaRPr>
          </a:p>
        </xdr:txBody>
      </xdr:sp>
      <xdr:sp macro="" textlink="">
        <xdr:nvSpPr>
          <xdr:cNvPr id="80" name="Flowchart: Connector 79">
            <a:extLst>
              <a:ext uri="{FF2B5EF4-FFF2-40B4-BE49-F238E27FC236}">
                <a16:creationId xmlns:a16="http://schemas.microsoft.com/office/drawing/2014/main" id="{9C8236EF-BDD4-9214-CBBC-F715AFD75137}"/>
              </a:ext>
            </a:extLst>
          </xdr:cNvPr>
          <xdr:cNvSpPr/>
        </xdr:nvSpPr>
        <xdr:spPr>
          <a:xfrm>
            <a:off x="910227" y="5829781"/>
            <a:ext cx="532493" cy="535946"/>
          </a:xfrm>
          <a:prstGeom prst="flowChartConnector">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7" name="TextBox 68">
            <a:hlinkClick xmlns:r="http://schemas.openxmlformats.org/officeDocument/2006/relationships" r:id="rId1"/>
            <a:extLst>
              <a:ext uri="{FF2B5EF4-FFF2-40B4-BE49-F238E27FC236}">
                <a16:creationId xmlns:a16="http://schemas.microsoft.com/office/drawing/2014/main" id="{9EC02BAF-37F1-7AF5-6D0A-675B10197873}"/>
              </a:ext>
            </a:extLst>
          </xdr:cNvPr>
          <xdr:cNvSpPr txBox="1"/>
        </xdr:nvSpPr>
        <xdr:spPr>
          <a:xfrm>
            <a:off x="177544" y="1125013"/>
            <a:ext cx="195944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solidFill>
                  <a:srgbClr val="EEF8FF"/>
                </a:solidFill>
                <a:latin typeface="Lora" pitchFamily="2" charset="0"/>
              </a:rPr>
              <a:t>Overview</a:t>
            </a:r>
          </a:p>
        </xdr:txBody>
      </xdr:sp>
      <xdr:sp macro="" textlink="">
        <xdr:nvSpPr>
          <xdr:cNvPr id="94" name="TextBox 70">
            <a:extLst>
              <a:ext uri="{FF2B5EF4-FFF2-40B4-BE49-F238E27FC236}">
                <a16:creationId xmlns:a16="http://schemas.microsoft.com/office/drawing/2014/main" id="{7028AF1F-AE9A-5BC7-7890-46BBF0623DCE}"/>
              </a:ext>
            </a:extLst>
          </xdr:cNvPr>
          <xdr:cNvSpPr txBox="1"/>
        </xdr:nvSpPr>
        <xdr:spPr>
          <a:xfrm>
            <a:off x="177544" y="1498879"/>
            <a:ext cx="1959440"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b="1">
                <a:solidFill>
                  <a:srgbClr val="EEF8FF"/>
                </a:solidFill>
                <a:latin typeface="Lora" pitchFamily="2" charset="0"/>
              </a:rPr>
              <a:t>Pharmacy</a:t>
            </a:r>
          </a:p>
        </xdr:txBody>
      </xdr:sp>
      <xdr:sp macro="" textlink="">
        <xdr:nvSpPr>
          <xdr:cNvPr id="95" name="TextBox 72">
            <a:hlinkClick xmlns:r="http://schemas.openxmlformats.org/officeDocument/2006/relationships" r:id="rId2"/>
            <a:extLst>
              <a:ext uri="{FF2B5EF4-FFF2-40B4-BE49-F238E27FC236}">
                <a16:creationId xmlns:a16="http://schemas.microsoft.com/office/drawing/2014/main" id="{F75FD631-8D87-2C13-95B0-9C7548AFAB54}"/>
              </a:ext>
            </a:extLst>
          </xdr:cNvPr>
          <xdr:cNvSpPr txBox="1"/>
        </xdr:nvSpPr>
        <xdr:spPr>
          <a:xfrm>
            <a:off x="177544" y="1903521"/>
            <a:ext cx="1959440"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solidFill>
                  <a:srgbClr val="EEF8FF"/>
                </a:solidFill>
                <a:latin typeface="Lora" pitchFamily="2" charset="0"/>
              </a:rPr>
              <a:t>Product</a:t>
            </a:r>
            <a:r>
              <a:rPr lang="en-US" sz="1600" b="1">
                <a:solidFill>
                  <a:srgbClr val="EEF8FF"/>
                </a:solidFill>
                <a:latin typeface="Lora" pitchFamily="2" charset="0"/>
              </a:rPr>
              <a:t> </a:t>
            </a:r>
          </a:p>
        </xdr:txBody>
      </xdr:sp>
      <xdr:sp macro="" textlink="">
        <xdr:nvSpPr>
          <xdr:cNvPr id="96" name="TextBox 74">
            <a:extLst>
              <a:ext uri="{FF2B5EF4-FFF2-40B4-BE49-F238E27FC236}">
                <a16:creationId xmlns:a16="http://schemas.microsoft.com/office/drawing/2014/main" id="{FF45F373-2EDD-7B33-690B-836A461E5B34}"/>
              </a:ext>
            </a:extLst>
          </xdr:cNvPr>
          <xdr:cNvSpPr txBox="1"/>
        </xdr:nvSpPr>
        <xdr:spPr>
          <a:xfrm>
            <a:off x="9057575" y="317358"/>
            <a:ext cx="2164081"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400" b="1">
                <a:latin typeface="Lora" pitchFamily="2" charset="0"/>
              </a:rPr>
              <a:t>Muhammad Rofiat</a:t>
            </a:r>
          </a:p>
        </xdr:txBody>
      </xdr:sp>
      <xdr:sp macro="" textlink="">
        <xdr:nvSpPr>
          <xdr:cNvPr id="97" name="TextBox 76">
            <a:extLst>
              <a:ext uri="{FF2B5EF4-FFF2-40B4-BE49-F238E27FC236}">
                <a16:creationId xmlns:a16="http://schemas.microsoft.com/office/drawing/2014/main" id="{4BAC4392-A33D-FBAD-2B1D-1E6E21508890}"/>
              </a:ext>
            </a:extLst>
          </xdr:cNvPr>
          <xdr:cNvSpPr txBox="1"/>
        </xdr:nvSpPr>
        <xdr:spPr>
          <a:xfrm>
            <a:off x="9817217" y="632090"/>
            <a:ext cx="1358675"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200" b="1">
                <a:latin typeface="Lora" pitchFamily="2" charset="0"/>
              </a:rPr>
              <a:t>Data Analyst</a:t>
            </a:r>
            <a:endParaRPr lang="en-US" sz="1200">
              <a:latin typeface="Lora" pitchFamily="2" charset="0"/>
            </a:endParaRPr>
          </a:p>
        </xdr:txBody>
      </xdr:sp>
      <xdr:pic>
        <xdr:nvPicPr>
          <xdr:cNvPr id="98" name="Picture 97">
            <a:extLst>
              <a:ext uri="{FF2B5EF4-FFF2-40B4-BE49-F238E27FC236}">
                <a16:creationId xmlns:a16="http://schemas.microsoft.com/office/drawing/2014/main" id="{83FBAE82-6DBC-16F3-FC27-243AB7D068F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761" t="10040" r="22979" b="11063"/>
          <a:stretch>
            <a:fillRect/>
          </a:stretch>
        </xdr:blipFill>
        <xdr:spPr>
          <a:xfrm>
            <a:off x="439562" y="373528"/>
            <a:ext cx="348343" cy="506511"/>
          </a:xfrm>
          <a:prstGeom prst="rect">
            <a:avLst/>
          </a:prstGeom>
        </xdr:spPr>
      </xdr:pic>
      <xdr:pic>
        <xdr:nvPicPr>
          <xdr:cNvPr id="99" name="Picture 98">
            <a:extLst>
              <a:ext uri="{FF2B5EF4-FFF2-40B4-BE49-F238E27FC236}">
                <a16:creationId xmlns:a16="http://schemas.microsoft.com/office/drawing/2014/main" id="{47D9C9C9-46C4-6B1F-8544-F7987685423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13322" y="415007"/>
            <a:ext cx="434166" cy="434166"/>
          </a:xfrm>
          <a:prstGeom prst="rect">
            <a:avLst/>
          </a:prstGeom>
        </xdr:spPr>
      </xdr:pic>
      <xdr:sp macro="" textlink="">
        <xdr:nvSpPr>
          <xdr:cNvPr id="100" name="TextBox 33">
            <a:extLst>
              <a:ext uri="{FF2B5EF4-FFF2-40B4-BE49-F238E27FC236}">
                <a16:creationId xmlns:a16="http://schemas.microsoft.com/office/drawing/2014/main" id="{6AEECECF-C4A1-39EA-75F4-54557BF4E8DF}"/>
              </a:ext>
            </a:extLst>
          </xdr:cNvPr>
          <xdr:cNvSpPr txBox="1"/>
        </xdr:nvSpPr>
        <xdr:spPr>
          <a:xfrm>
            <a:off x="327197" y="4178535"/>
            <a:ext cx="1366682" cy="27345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Country</a:t>
            </a:r>
          </a:p>
        </xdr:txBody>
      </xdr:sp>
      <xdr:sp macro="" textlink="">
        <xdr:nvSpPr>
          <xdr:cNvPr id="101" name="TextBox 38">
            <a:extLst>
              <a:ext uri="{FF2B5EF4-FFF2-40B4-BE49-F238E27FC236}">
                <a16:creationId xmlns:a16="http://schemas.microsoft.com/office/drawing/2014/main" id="{2A9D941D-FF81-10E9-415C-7286FE1D07DA}"/>
              </a:ext>
            </a:extLst>
          </xdr:cNvPr>
          <xdr:cNvSpPr txBox="1"/>
        </xdr:nvSpPr>
        <xdr:spPr>
          <a:xfrm>
            <a:off x="327197" y="2448102"/>
            <a:ext cx="1366682" cy="2616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Pharmacy Type</a:t>
            </a:r>
          </a:p>
        </xdr:txBody>
      </xdr:sp>
      <xdr:sp macro="" textlink="">
        <xdr:nvSpPr>
          <xdr:cNvPr id="102" name="TextBox 41">
            <a:extLst>
              <a:ext uri="{FF2B5EF4-FFF2-40B4-BE49-F238E27FC236}">
                <a16:creationId xmlns:a16="http://schemas.microsoft.com/office/drawing/2014/main" id="{A83B865F-9BBB-9DC9-01A3-041D72A83F5A}"/>
              </a:ext>
            </a:extLst>
          </xdr:cNvPr>
          <xdr:cNvSpPr txBox="1"/>
        </xdr:nvSpPr>
        <xdr:spPr>
          <a:xfrm>
            <a:off x="327197" y="3446140"/>
            <a:ext cx="1366682" cy="2616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Store Size</a:t>
            </a:r>
          </a:p>
        </xdr:txBody>
      </xdr:sp>
      <xdr:cxnSp macro="">
        <xdr:nvCxnSpPr>
          <xdr:cNvPr id="103" name="Straight Connector 102">
            <a:extLst>
              <a:ext uri="{FF2B5EF4-FFF2-40B4-BE49-F238E27FC236}">
                <a16:creationId xmlns:a16="http://schemas.microsoft.com/office/drawing/2014/main" id="{AD2A76FB-2C73-1E0B-481C-28EA92FDC4D5}"/>
              </a:ext>
            </a:extLst>
          </xdr:cNvPr>
          <xdr:cNvCxnSpPr/>
        </xdr:nvCxnSpPr>
        <xdr:spPr>
          <a:xfrm>
            <a:off x="448740" y="2389675"/>
            <a:ext cx="1479812" cy="0"/>
          </a:xfrm>
          <a:prstGeom prst="line">
            <a:avLst/>
          </a:prstGeom>
          <a:ln w="25400">
            <a:solidFill>
              <a:srgbClr val="F6F7FB"/>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5</xdr:col>
      <xdr:colOff>257163</xdr:colOff>
      <xdr:row>6</xdr:row>
      <xdr:rowOff>98851</xdr:rowOff>
    </xdr:from>
    <xdr:to>
      <xdr:col>9</xdr:col>
      <xdr:colOff>30492</xdr:colOff>
      <xdr:row>11</xdr:row>
      <xdr:rowOff>12819</xdr:rowOff>
    </xdr:to>
    <xdr:sp macro="" textlink="">
      <xdr:nvSpPr>
        <xdr:cNvPr id="41" name="Rectangle 40">
          <a:extLst>
            <a:ext uri="{FF2B5EF4-FFF2-40B4-BE49-F238E27FC236}">
              <a16:creationId xmlns:a16="http://schemas.microsoft.com/office/drawing/2014/main" id="{A135CEF5-B2DA-4433-9495-2D6EF3C73E36}"/>
            </a:ext>
          </a:extLst>
        </xdr:cNvPr>
        <xdr:cNvSpPr/>
      </xdr:nvSpPr>
      <xdr:spPr>
        <a:xfrm>
          <a:off x="20917973" y="1564978"/>
          <a:ext cx="2204013" cy="830297"/>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163050</xdr:colOff>
      <xdr:row>11</xdr:row>
      <xdr:rowOff>65010</xdr:rowOff>
    </xdr:from>
    <xdr:to>
      <xdr:col>7</xdr:col>
      <xdr:colOff>128676</xdr:colOff>
      <xdr:row>11</xdr:row>
      <xdr:rowOff>163167</xdr:rowOff>
    </xdr:to>
    <xdr:sp macro="" textlink="RevenuePM">
      <xdr:nvSpPr>
        <xdr:cNvPr id="42" name="TextBox 41">
          <a:extLst>
            <a:ext uri="{FF2B5EF4-FFF2-40B4-BE49-F238E27FC236}">
              <a16:creationId xmlns:a16="http://schemas.microsoft.com/office/drawing/2014/main" id="{4636CE74-5E90-4DC8-946C-798ADEFCA2AF}"/>
            </a:ext>
          </a:extLst>
        </xdr:cNvPr>
        <xdr:cNvSpPr txBox="1"/>
      </xdr:nvSpPr>
      <xdr:spPr>
        <a:xfrm>
          <a:off x="20823860" y="2447466"/>
          <a:ext cx="1180968" cy="98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5</xdr:col>
      <xdr:colOff>349424</xdr:colOff>
      <xdr:row>8</xdr:row>
      <xdr:rowOff>57098</xdr:rowOff>
    </xdr:from>
    <xdr:to>
      <xdr:col>7</xdr:col>
      <xdr:colOff>556055</xdr:colOff>
      <xdr:row>9</xdr:row>
      <xdr:rowOff>155128</xdr:rowOff>
    </xdr:to>
    <xdr:sp macro="" textlink="Avg.Revenue">
      <xdr:nvSpPr>
        <xdr:cNvPr id="43" name="TextBox 42">
          <a:extLst>
            <a:ext uri="{FF2B5EF4-FFF2-40B4-BE49-F238E27FC236}">
              <a16:creationId xmlns:a16="http://schemas.microsoft.com/office/drawing/2014/main" id="{953BC9F8-3F56-4401-BF79-E25482BAAA74}"/>
            </a:ext>
          </a:extLst>
        </xdr:cNvPr>
        <xdr:cNvSpPr txBox="1"/>
      </xdr:nvSpPr>
      <xdr:spPr>
        <a:xfrm>
          <a:off x="21010234" y="1889756"/>
          <a:ext cx="1421973" cy="281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7C5A87-C4BB-4227-ABF8-05EC1114BF5B}" type="TxLink">
            <a:rPr lang="en-US" sz="2400" b="1" i="0" u="none" strike="noStrike">
              <a:solidFill>
                <a:srgbClr val="000000"/>
              </a:solidFill>
              <a:latin typeface="Lora" pitchFamily="2" charset="0"/>
              <a:ea typeface="+mn-ea"/>
              <a:cs typeface="+mn-cs"/>
            </a:rPr>
            <a:pPr marL="0" indent="0" algn="ctr"/>
            <a:t>€71.95 K</a:t>
          </a:fld>
          <a:endParaRPr lang="en-US" sz="2400" b="1" i="0" u="none" strike="noStrike">
            <a:solidFill>
              <a:srgbClr val="000000"/>
            </a:solidFill>
            <a:latin typeface="Lora" pitchFamily="2" charset="0"/>
            <a:ea typeface="+mn-ea"/>
            <a:cs typeface="+mn-cs"/>
          </a:endParaRPr>
        </a:p>
      </xdr:txBody>
    </xdr:sp>
    <xdr:clientData/>
  </xdr:twoCellAnchor>
  <xdr:twoCellAnchor>
    <xdr:from>
      <xdr:col>7</xdr:col>
      <xdr:colOff>402014</xdr:colOff>
      <xdr:row>11</xdr:row>
      <xdr:rowOff>17135</xdr:rowOff>
    </xdr:from>
    <xdr:to>
      <xdr:col>9</xdr:col>
      <xdr:colOff>89982</xdr:colOff>
      <xdr:row>12</xdr:row>
      <xdr:rowOff>12817</xdr:rowOff>
    </xdr:to>
    <xdr:sp macro="" textlink="Avg.RevenuePM">
      <xdr:nvSpPr>
        <xdr:cNvPr id="47" name="TextBox 46">
          <a:extLst>
            <a:ext uri="{FF2B5EF4-FFF2-40B4-BE49-F238E27FC236}">
              <a16:creationId xmlns:a16="http://schemas.microsoft.com/office/drawing/2014/main" id="{DFF216B4-D2A1-41EC-98F8-F187D0607EAD}"/>
            </a:ext>
          </a:extLst>
        </xdr:cNvPr>
        <xdr:cNvSpPr txBox="1"/>
      </xdr:nvSpPr>
      <xdr:spPr>
        <a:xfrm>
          <a:off x="22278166" y="2399591"/>
          <a:ext cx="903310" cy="1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5D14CF-A66B-4101-A986-74BBED194641}" type="TxLink">
            <a:rPr lang="en-US" sz="1200" b="0" i="0" u="none" strike="noStrike">
              <a:solidFill>
                <a:srgbClr val="000000"/>
              </a:solidFill>
              <a:latin typeface="+mn-lt"/>
              <a:ea typeface="+mn-ea"/>
              <a:cs typeface="+mn-cs"/>
            </a:rPr>
            <a:pPr marL="0" indent="0" algn="ctr"/>
            <a:t>€69.33 K</a:t>
          </a:fld>
          <a:endParaRPr lang="en-US" sz="1200" b="0">
            <a:solidFill>
              <a:schemeClr val="dk1"/>
            </a:solidFill>
            <a:latin typeface="+mn-lt"/>
            <a:ea typeface="+mn-ea"/>
            <a:cs typeface="+mn-cs"/>
          </a:endParaRPr>
        </a:p>
      </xdr:txBody>
    </xdr:sp>
    <xdr:clientData/>
  </xdr:twoCellAnchor>
  <xdr:twoCellAnchor>
    <xdr:from>
      <xdr:col>5</xdr:col>
      <xdr:colOff>201768</xdr:colOff>
      <xdr:row>6</xdr:row>
      <xdr:rowOff>70859</xdr:rowOff>
    </xdr:from>
    <xdr:to>
      <xdr:col>9</xdr:col>
      <xdr:colOff>79542</xdr:colOff>
      <xdr:row>7</xdr:row>
      <xdr:rowOff>96324</xdr:rowOff>
    </xdr:to>
    <xdr:sp macro="" textlink="">
      <xdr:nvSpPr>
        <xdr:cNvPr id="56" name="TextBox 55">
          <a:extLst>
            <a:ext uri="{FF2B5EF4-FFF2-40B4-BE49-F238E27FC236}">
              <a16:creationId xmlns:a16="http://schemas.microsoft.com/office/drawing/2014/main" id="{67AFA984-4E25-443C-ADA1-B713EBA7143D}"/>
            </a:ext>
          </a:extLst>
        </xdr:cNvPr>
        <xdr:cNvSpPr txBox="1"/>
      </xdr:nvSpPr>
      <xdr:spPr>
        <a:xfrm>
          <a:off x="20862578" y="1536986"/>
          <a:ext cx="2308458" cy="208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dk1"/>
              </a:solidFill>
              <a:latin typeface="+mn-lt"/>
              <a:ea typeface="+mn-ea"/>
              <a:cs typeface="+mn-cs"/>
            </a:rPr>
            <a:t>Avg.</a:t>
          </a:r>
          <a:r>
            <a:rPr lang="en-US" sz="1100" b="0" baseline="0">
              <a:solidFill>
                <a:schemeClr val="dk1"/>
              </a:solidFill>
              <a:latin typeface="+mn-lt"/>
              <a:ea typeface="+mn-ea"/>
              <a:cs typeface="+mn-cs"/>
            </a:rPr>
            <a:t> REVENUE PER PHARMACY</a:t>
          </a:r>
          <a:endParaRPr lang="en-US" sz="1100" b="0">
            <a:solidFill>
              <a:schemeClr val="dk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495594</xdr:colOff>
          <xdr:row>7</xdr:row>
          <xdr:rowOff>83565</xdr:rowOff>
        </xdr:from>
        <xdr:to>
          <xdr:col>8</xdr:col>
          <xdr:colOff>531697</xdr:colOff>
          <xdr:row>8</xdr:row>
          <xdr:rowOff>105093</xdr:rowOff>
        </xdr:to>
        <xdr:pic>
          <xdr:nvPicPr>
            <xdr:cNvPr id="62" name="Picture 61">
              <a:extLst>
                <a:ext uri="{FF2B5EF4-FFF2-40B4-BE49-F238E27FC236}">
                  <a16:creationId xmlns:a16="http://schemas.microsoft.com/office/drawing/2014/main" id="{70C0EEBB-C741-B270-F687-2853306B5761}"/>
                </a:ext>
              </a:extLst>
            </xdr:cNvPr>
            <xdr:cNvPicPr>
              <a:picLocks noChangeAspect="1" noChangeArrowheads="1"/>
              <a:extLst>
                <a:ext uri="{84589F7E-364E-4C9E-8A38-B11213B215E9}">
                  <a14:cameraTool cellRange="Calculation2!$B$10" spid="_x0000_s7155"/>
                </a:ext>
              </a:extLst>
            </xdr:cNvPicPr>
          </xdr:nvPicPr>
          <xdr:blipFill>
            <a:blip xmlns:r="http://schemas.openxmlformats.org/officeDocument/2006/relationships" r:embed="rId5"/>
            <a:srcRect/>
            <a:stretch>
              <a:fillRect/>
            </a:stretch>
          </xdr:blipFill>
          <xdr:spPr bwMode="auto">
            <a:xfrm>
              <a:off x="9029994" y="1729485"/>
              <a:ext cx="645704" cy="20440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265917</xdr:colOff>
      <xdr:row>6</xdr:row>
      <xdr:rowOff>118141</xdr:rowOff>
    </xdr:from>
    <xdr:to>
      <xdr:col>13</xdr:col>
      <xdr:colOff>39246</xdr:colOff>
      <xdr:row>11</xdr:row>
      <xdr:rowOff>32109</xdr:rowOff>
    </xdr:to>
    <xdr:sp macro="" textlink="">
      <xdr:nvSpPr>
        <xdr:cNvPr id="63" name="Rectangle 62">
          <a:extLst>
            <a:ext uri="{FF2B5EF4-FFF2-40B4-BE49-F238E27FC236}">
              <a16:creationId xmlns:a16="http://schemas.microsoft.com/office/drawing/2014/main" id="{B1432364-0AD2-4863-A84E-56902C309171}"/>
            </a:ext>
          </a:extLst>
        </xdr:cNvPr>
        <xdr:cNvSpPr/>
      </xdr:nvSpPr>
      <xdr:spPr>
        <a:xfrm>
          <a:off x="23357411" y="1584268"/>
          <a:ext cx="2204012" cy="830297"/>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239344</xdr:colOff>
      <xdr:row>6</xdr:row>
      <xdr:rowOff>90149</xdr:rowOff>
    </xdr:from>
    <xdr:to>
      <xdr:col>13</xdr:col>
      <xdr:colOff>117119</xdr:colOff>
      <xdr:row>7</xdr:row>
      <xdr:rowOff>115614</xdr:rowOff>
    </xdr:to>
    <xdr:sp macro="" textlink="">
      <xdr:nvSpPr>
        <xdr:cNvPr id="64" name="TextBox 63">
          <a:extLst>
            <a:ext uri="{FF2B5EF4-FFF2-40B4-BE49-F238E27FC236}">
              <a16:creationId xmlns:a16="http://schemas.microsoft.com/office/drawing/2014/main" id="{4F357AC6-2098-4183-8021-7F4E5A67E0AB}"/>
            </a:ext>
          </a:extLst>
        </xdr:cNvPr>
        <xdr:cNvSpPr txBox="1"/>
      </xdr:nvSpPr>
      <xdr:spPr>
        <a:xfrm>
          <a:off x="23330838" y="1556276"/>
          <a:ext cx="2308458" cy="208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dk1"/>
              </a:solidFill>
              <a:latin typeface="+mn-lt"/>
              <a:ea typeface="+mn-ea"/>
              <a:cs typeface="+mn-cs"/>
            </a:rPr>
            <a:t>Avg.</a:t>
          </a:r>
          <a:r>
            <a:rPr lang="en-US" sz="1100" b="0" baseline="0">
              <a:solidFill>
                <a:schemeClr val="dk1"/>
              </a:solidFill>
              <a:latin typeface="+mn-lt"/>
              <a:ea typeface="+mn-ea"/>
              <a:cs typeface="+mn-cs"/>
            </a:rPr>
            <a:t> TRANSACTION PER PHARMACY</a:t>
          </a:r>
          <a:endParaRPr lang="en-US" sz="1100" b="0">
            <a:solidFill>
              <a:schemeClr val="dk1"/>
            </a:solidFill>
            <a:latin typeface="+mn-lt"/>
            <a:ea typeface="+mn-ea"/>
            <a:cs typeface="+mn-cs"/>
          </a:endParaRPr>
        </a:p>
      </xdr:txBody>
    </xdr:sp>
    <xdr:clientData/>
  </xdr:twoCellAnchor>
  <xdr:twoCellAnchor>
    <xdr:from>
      <xdr:col>9</xdr:col>
      <xdr:colOff>334809</xdr:colOff>
      <xdr:row>8</xdr:row>
      <xdr:rowOff>76388</xdr:rowOff>
    </xdr:from>
    <xdr:to>
      <xdr:col>11</xdr:col>
      <xdr:colOff>541440</xdr:colOff>
      <xdr:row>9</xdr:row>
      <xdr:rowOff>174418</xdr:rowOff>
    </xdr:to>
    <xdr:sp macro="" textlink="Avg.Trans">
      <xdr:nvSpPr>
        <xdr:cNvPr id="65" name="TextBox 64">
          <a:extLst>
            <a:ext uri="{FF2B5EF4-FFF2-40B4-BE49-F238E27FC236}">
              <a16:creationId xmlns:a16="http://schemas.microsoft.com/office/drawing/2014/main" id="{E9A03BEE-DFEE-47BC-8ED8-C1B36979192D}"/>
            </a:ext>
          </a:extLst>
        </xdr:cNvPr>
        <xdr:cNvSpPr txBox="1"/>
      </xdr:nvSpPr>
      <xdr:spPr>
        <a:xfrm>
          <a:off x="23426303" y="1909046"/>
          <a:ext cx="1421972" cy="281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4B7714-6130-43EA-A533-5B1AB7EDC813}" type="TxLink">
            <a:rPr lang="en-US" sz="2400" b="1" i="0" u="none" strike="noStrike">
              <a:solidFill>
                <a:srgbClr val="000000"/>
              </a:solidFill>
              <a:latin typeface="Lora" pitchFamily="2" charset="0"/>
              <a:ea typeface="+mn-ea"/>
              <a:cs typeface="+mn-cs"/>
            </a:rPr>
            <a:pPr marL="0" indent="0" algn="ctr"/>
            <a:t> 518</a:t>
          </a:fld>
          <a:endParaRPr lang="en-US" sz="2400" b="1" i="0" u="none" strike="noStrike">
            <a:solidFill>
              <a:srgbClr val="000000"/>
            </a:solidFill>
            <a:latin typeface="Lora" pitchFamily="2" charset="0"/>
            <a:ea typeface="+mn-ea"/>
            <a:cs typeface="+mn-cs"/>
          </a:endParaRPr>
        </a:p>
      </xdr:txBody>
    </xdr:sp>
    <xdr:clientData/>
  </xdr:twoCellAnchor>
  <xdr:twoCellAnchor>
    <xdr:from>
      <xdr:col>9</xdr:col>
      <xdr:colOff>179750</xdr:colOff>
      <xdr:row>11</xdr:row>
      <xdr:rowOff>80124</xdr:rowOff>
    </xdr:from>
    <xdr:to>
      <xdr:col>11</xdr:col>
      <xdr:colOff>145376</xdr:colOff>
      <xdr:row>11</xdr:row>
      <xdr:rowOff>178281</xdr:rowOff>
    </xdr:to>
    <xdr:sp macro="" textlink="RevenuePM">
      <xdr:nvSpPr>
        <xdr:cNvPr id="66" name="TextBox 65">
          <a:extLst>
            <a:ext uri="{FF2B5EF4-FFF2-40B4-BE49-F238E27FC236}">
              <a16:creationId xmlns:a16="http://schemas.microsoft.com/office/drawing/2014/main" id="{9D964054-9668-4100-A5D0-78A8308250C7}"/>
            </a:ext>
          </a:extLst>
        </xdr:cNvPr>
        <xdr:cNvSpPr txBox="1"/>
      </xdr:nvSpPr>
      <xdr:spPr>
        <a:xfrm>
          <a:off x="23271244" y="2462580"/>
          <a:ext cx="1180967" cy="98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11</xdr:col>
      <xdr:colOff>418714</xdr:colOff>
      <xdr:row>11</xdr:row>
      <xdr:rowOff>32249</xdr:rowOff>
    </xdr:from>
    <xdr:to>
      <xdr:col>13</xdr:col>
      <xdr:colOff>106683</xdr:colOff>
      <xdr:row>12</xdr:row>
      <xdr:rowOff>27931</xdr:rowOff>
    </xdr:to>
    <xdr:sp macro="" textlink="Avg.TransPM">
      <xdr:nvSpPr>
        <xdr:cNvPr id="67" name="TextBox 66">
          <a:extLst>
            <a:ext uri="{FF2B5EF4-FFF2-40B4-BE49-F238E27FC236}">
              <a16:creationId xmlns:a16="http://schemas.microsoft.com/office/drawing/2014/main" id="{193F4705-AB10-49DC-B252-960EB1E3964D}"/>
            </a:ext>
          </a:extLst>
        </xdr:cNvPr>
        <xdr:cNvSpPr txBox="1"/>
      </xdr:nvSpPr>
      <xdr:spPr>
        <a:xfrm>
          <a:off x="24725549" y="2414705"/>
          <a:ext cx="903311" cy="1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D8AF77-CB2C-49D8-A2E0-ADE8303A1B7E}" type="TxLink">
            <a:rPr lang="en-US" sz="1200" b="0" i="0" u="none" strike="noStrike">
              <a:solidFill>
                <a:srgbClr val="000000"/>
              </a:solidFill>
              <a:latin typeface="+mn-lt"/>
              <a:ea typeface="+mn-ea"/>
              <a:cs typeface="+mn-cs"/>
            </a:rPr>
            <a:pPr marL="0" indent="0" algn="ctr"/>
            <a:t> 498</a:t>
          </a:fld>
          <a:endParaRPr lang="en-US" sz="1200" b="0" i="0" u="none" strike="noStrike">
            <a:solidFill>
              <a:srgbClr val="000000"/>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11</xdr:col>
          <xdr:colOff>364799</xdr:colOff>
          <xdr:row>7</xdr:row>
          <xdr:rowOff>83565</xdr:rowOff>
        </xdr:from>
        <xdr:to>
          <xdr:col>15</xdr:col>
          <xdr:colOff>20167</xdr:colOff>
          <xdr:row>8</xdr:row>
          <xdr:rowOff>89118</xdr:rowOff>
        </xdr:to>
        <xdr:pic>
          <xdr:nvPicPr>
            <xdr:cNvPr id="71" name="Picture 70">
              <a:extLst>
                <a:ext uri="{FF2B5EF4-FFF2-40B4-BE49-F238E27FC236}">
                  <a16:creationId xmlns:a16="http://schemas.microsoft.com/office/drawing/2014/main" id="{5A734533-2E94-173E-0ED5-673496912CEE}"/>
                </a:ext>
              </a:extLst>
            </xdr:cNvPr>
            <xdr:cNvPicPr>
              <a:picLocks noChangeAspect="1" noChangeArrowheads="1"/>
              <a:extLst>
                <a:ext uri="{84589F7E-364E-4C9E-8A38-B11213B215E9}">
                  <a14:cameraTool cellRange="Calculation2!$C$10" spid="_x0000_s7156"/>
                </a:ext>
              </a:extLst>
            </xdr:cNvPicPr>
          </xdr:nvPicPr>
          <xdr:blipFill>
            <a:blip xmlns:r="http://schemas.openxmlformats.org/officeDocument/2006/relationships" r:embed="rId6"/>
            <a:srcRect/>
            <a:stretch>
              <a:fillRect/>
            </a:stretch>
          </xdr:blipFill>
          <xdr:spPr bwMode="auto">
            <a:xfrm>
              <a:off x="7051563" y="1342149"/>
              <a:ext cx="2086919" cy="18535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13</xdr:col>
      <xdr:colOff>280242</xdr:colOff>
      <xdr:row>6</xdr:row>
      <xdr:rowOff>89205</xdr:rowOff>
    </xdr:from>
    <xdr:to>
      <xdr:col>17</xdr:col>
      <xdr:colOff>53571</xdr:colOff>
      <xdr:row>11</xdr:row>
      <xdr:rowOff>3173</xdr:rowOff>
    </xdr:to>
    <xdr:sp macro="" textlink="">
      <xdr:nvSpPr>
        <xdr:cNvPr id="72" name="Rectangle 71">
          <a:extLst>
            <a:ext uri="{FF2B5EF4-FFF2-40B4-BE49-F238E27FC236}">
              <a16:creationId xmlns:a16="http://schemas.microsoft.com/office/drawing/2014/main" id="{AE2E779D-D708-4626-B013-5F964AFD43D1}"/>
            </a:ext>
          </a:extLst>
        </xdr:cNvPr>
        <xdr:cNvSpPr/>
      </xdr:nvSpPr>
      <xdr:spPr>
        <a:xfrm>
          <a:off x="25802419" y="1555332"/>
          <a:ext cx="2204013" cy="830297"/>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264107</xdr:colOff>
      <xdr:row>6</xdr:row>
      <xdr:rowOff>61213</xdr:rowOff>
    </xdr:from>
    <xdr:to>
      <xdr:col>17</xdr:col>
      <xdr:colOff>141881</xdr:colOff>
      <xdr:row>7</xdr:row>
      <xdr:rowOff>86678</xdr:rowOff>
    </xdr:to>
    <xdr:sp macro="" textlink="">
      <xdr:nvSpPr>
        <xdr:cNvPr id="73" name="TextBox 72">
          <a:extLst>
            <a:ext uri="{FF2B5EF4-FFF2-40B4-BE49-F238E27FC236}">
              <a16:creationId xmlns:a16="http://schemas.microsoft.com/office/drawing/2014/main" id="{E6F954DA-5A59-4E1D-942D-8A0CA041BB93}"/>
            </a:ext>
          </a:extLst>
        </xdr:cNvPr>
        <xdr:cNvSpPr txBox="1"/>
      </xdr:nvSpPr>
      <xdr:spPr>
        <a:xfrm>
          <a:off x="25786284" y="1527340"/>
          <a:ext cx="2308458" cy="208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dk1"/>
              </a:solidFill>
              <a:latin typeface="+mn-lt"/>
              <a:ea typeface="+mn-ea"/>
              <a:cs typeface="+mn-cs"/>
            </a:rPr>
            <a:t>TOP PHARMACY REVENUE</a:t>
          </a:r>
          <a:endParaRPr lang="en-US" sz="1100" b="0">
            <a:solidFill>
              <a:schemeClr val="dk1"/>
            </a:solidFill>
            <a:latin typeface="+mn-lt"/>
            <a:ea typeface="+mn-ea"/>
            <a:cs typeface="+mn-cs"/>
          </a:endParaRPr>
        </a:p>
      </xdr:txBody>
    </xdr:sp>
    <xdr:clientData/>
  </xdr:twoCellAnchor>
  <xdr:twoCellAnchor>
    <xdr:from>
      <xdr:col>13</xdr:col>
      <xdr:colOff>255183</xdr:colOff>
      <xdr:row>8</xdr:row>
      <xdr:rowOff>47452</xdr:rowOff>
    </xdr:from>
    <xdr:to>
      <xdr:col>16</xdr:col>
      <xdr:colOff>139794</xdr:colOff>
      <xdr:row>10</xdr:row>
      <xdr:rowOff>13610</xdr:rowOff>
    </xdr:to>
    <xdr:sp macro="" textlink="TopPharm">
      <xdr:nvSpPr>
        <xdr:cNvPr id="74" name="TextBox 73">
          <a:extLst>
            <a:ext uri="{FF2B5EF4-FFF2-40B4-BE49-F238E27FC236}">
              <a16:creationId xmlns:a16="http://schemas.microsoft.com/office/drawing/2014/main" id="{37434253-E0EA-4AF1-80EF-D1B8EF72FDB1}"/>
            </a:ext>
          </a:extLst>
        </xdr:cNvPr>
        <xdr:cNvSpPr txBox="1"/>
      </xdr:nvSpPr>
      <xdr:spPr>
        <a:xfrm>
          <a:off x="25777360" y="1880110"/>
          <a:ext cx="1707624" cy="33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86C942-5075-4129-B59B-18044D4195FB}" type="TxLink">
            <a:rPr lang="en-US" sz="2400" b="1" i="0" u="none" strike="noStrike">
              <a:solidFill>
                <a:srgbClr val="000000"/>
              </a:solidFill>
              <a:latin typeface="Lora" pitchFamily="2" charset="0"/>
              <a:ea typeface="+mn-ea"/>
              <a:cs typeface="+mn-cs"/>
            </a:rPr>
            <a:pPr marL="0" indent="0" algn="ctr"/>
            <a:t>€162.32 K</a:t>
          </a:fld>
          <a:endParaRPr lang="en-US" sz="2400" b="1" i="0" u="none" strike="noStrike">
            <a:solidFill>
              <a:srgbClr val="000000"/>
            </a:solidFill>
            <a:latin typeface="Lora" pitchFamily="2" charset="0"/>
            <a:ea typeface="+mn-ea"/>
            <a:cs typeface="+mn-cs"/>
          </a:endParaRPr>
        </a:p>
      </xdr:txBody>
    </xdr:sp>
    <xdr:clientData/>
  </xdr:twoCellAnchor>
  <xdr:twoCellAnchor>
    <xdr:from>
      <xdr:col>13</xdr:col>
      <xdr:colOff>225390</xdr:colOff>
      <xdr:row>11</xdr:row>
      <xdr:rowOff>36574</xdr:rowOff>
    </xdr:from>
    <xdr:to>
      <xdr:col>15</xdr:col>
      <xdr:colOff>191016</xdr:colOff>
      <xdr:row>11</xdr:row>
      <xdr:rowOff>139356</xdr:rowOff>
    </xdr:to>
    <xdr:sp macro="" textlink="RevenuePM">
      <xdr:nvSpPr>
        <xdr:cNvPr id="75" name="TextBox 74">
          <a:extLst>
            <a:ext uri="{FF2B5EF4-FFF2-40B4-BE49-F238E27FC236}">
              <a16:creationId xmlns:a16="http://schemas.microsoft.com/office/drawing/2014/main" id="{CDFF4012-234B-4B6E-83AB-F494A25A8966}"/>
            </a:ext>
          </a:extLst>
        </xdr:cNvPr>
        <xdr:cNvSpPr txBox="1"/>
      </xdr:nvSpPr>
      <xdr:spPr>
        <a:xfrm>
          <a:off x="25747567" y="2419030"/>
          <a:ext cx="1180968"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15</xdr:col>
      <xdr:colOff>464354</xdr:colOff>
      <xdr:row>10</xdr:row>
      <xdr:rowOff>171965</xdr:rowOff>
    </xdr:from>
    <xdr:to>
      <xdr:col>17</xdr:col>
      <xdr:colOff>152322</xdr:colOff>
      <xdr:row>11</xdr:row>
      <xdr:rowOff>167647</xdr:rowOff>
    </xdr:to>
    <xdr:sp macro="" textlink="TopPharmPM">
      <xdr:nvSpPr>
        <xdr:cNvPr id="76" name="TextBox 75">
          <a:extLst>
            <a:ext uri="{FF2B5EF4-FFF2-40B4-BE49-F238E27FC236}">
              <a16:creationId xmlns:a16="http://schemas.microsoft.com/office/drawing/2014/main" id="{0592E615-C77E-4AC1-B560-4A68F7B6A662}"/>
            </a:ext>
          </a:extLst>
        </xdr:cNvPr>
        <xdr:cNvSpPr txBox="1"/>
      </xdr:nvSpPr>
      <xdr:spPr>
        <a:xfrm>
          <a:off x="27201873" y="2371155"/>
          <a:ext cx="903310" cy="1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EB2487-2806-478D-A64D-5CE64D59C96A}" type="TxLink">
            <a:rPr lang="en-US" sz="1100" b="0" i="0" u="none" strike="noStrike">
              <a:solidFill>
                <a:srgbClr val="000000"/>
              </a:solidFill>
              <a:latin typeface="Aptos Narrow"/>
              <a:ea typeface="+mn-ea"/>
              <a:cs typeface="+mn-cs"/>
            </a:rPr>
            <a:pPr marL="0" indent="0" algn="ctr"/>
            <a:t>€157.11 K</a:t>
          </a:fld>
          <a:endParaRPr lang="en-US" sz="1200" b="0" i="0" u="none" strike="noStrike">
            <a:solidFill>
              <a:srgbClr val="000000"/>
            </a:solidFill>
            <a:latin typeface="+mn-lt"/>
            <a:ea typeface="+mn-ea"/>
            <a:cs typeface="+mn-cs"/>
          </a:endParaRPr>
        </a:p>
      </xdr:txBody>
    </xdr:sp>
    <xdr:clientData/>
  </xdr:twoCellAnchor>
  <xdr:twoCellAnchor>
    <xdr:from>
      <xdr:col>17</xdr:col>
      <xdr:colOff>325087</xdr:colOff>
      <xdr:row>6</xdr:row>
      <xdr:rowOff>114759</xdr:rowOff>
    </xdr:from>
    <xdr:to>
      <xdr:col>21</xdr:col>
      <xdr:colOff>98416</xdr:colOff>
      <xdr:row>11</xdr:row>
      <xdr:rowOff>28727</xdr:rowOff>
    </xdr:to>
    <xdr:sp macro="" textlink="">
      <xdr:nvSpPr>
        <xdr:cNvPr id="82" name="Rectangle 81">
          <a:extLst>
            <a:ext uri="{FF2B5EF4-FFF2-40B4-BE49-F238E27FC236}">
              <a16:creationId xmlns:a16="http://schemas.microsoft.com/office/drawing/2014/main" id="{2EC50696-F050-4608-A2ED-F204D2F86FA7}"/>
            </a:ext>
          </a:extLst>
        </xdr:cNvPr>
        <xdr:cNvSpPr/>
      </xdr:nvSpPr>
      <xdr:spPr>
        <a:xfrm>
          <a:off x="28277948" y="1580886"/>
          <a:ext cx="2204012" cy="830297"/>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288076</xdr:colOff>
      <xdr:row>6</xdr:row>
      <xdr:rowOff>80504</xdr:rowOff>
    </xdr:from>
    <xdr:to>
      <xdr:col>21</xdr:col>
      <xdr:colOff>165851</xdr:colOff>
      <xdr:row>7</xdr:row>
      <xdr:rowOff>105969</xdr:rowOff>
    </xdr:to>
    <xdr:sp macro="" textlink="">
      <xdr:nvSpPr>
        <xdr:cNvPr id="83" name="TextBox 82">
          <a:extLst>
            <a:ext uri="{FF2B5EF4-FFF2-40B4-BE49-F238E27FC236}">
              <a16:creationId xmlns:a16="http://schemas.microsoft.com/office/drawing/2014/main" id="{DF933EBF-1ED7-40B1-94F8-01A4885D52CF}"/>
            </a:ext>
          </a:extLst>
        </xdr:cNvPr>
        <xdr:cNvSpPr txBox="1"/>
      </xdr:nvSpPr>
      <xdr:spPr>
        <a:xfrm>
          <a:off x="28240937" y="1546631"/>
          <a:ext cx="2308458" cy="208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dk1"/>
              </a:solidFill>
              <a:latin typeface="+mn-lt"/>
              <a:ea typeface="+mn-ea"/>
              <a:cs typeface="+mn-cs"/>
            </a:rPr>
            <a:t>TOP REGION REVENUE</a:t>
          </a:r>
          <a:endParaRPr lang="en-US" sz="1100" b="0">
            <a:solidFill>
              <a:schemeClr val="dk1"/>
            </a:solidFill>
            <a:latin typeface="+mn-lt"/>
            <a:ea typeface="+mn-ea"/>
            <a:cs typeface="+mn-cs"/>
          </a:endParaRPr>
        </a:p>
      </xdr:txBody>
    </xdr:sp>
    <xdr:clientData/>
  </xdr:twoCellAnchor>
  <xdr:twoCellAnchor>
    <xdr:from>
      <xdr:col>17</xdr:col>
      <xdr:colOff>310467</xdr:colOff>
      <xdr:row>8</xdr:row>
      <xdr:rowOff>66743</xdr:rowOff>
    </xdr:from>
    <xdr:to>
      <xdr:col>20</xdr:col>
      <xdr:colOff>195078</xdr:colOff>
      <xdr:row>10</xdr:row>
      <xdr:rowOff>32901</xdr:rowOff>
    </xdr:to>
    <xdr:sp macro="" textlink="TopRegion">
      <xdr:nvSpPr>
        <xdr:cNvPr id="84" name="TextBox 83">
          <a:extLst>
            <a:ext uri="{FF2B5EF4-FFF2-40B4-BE49-F238E27FC236}">
              <a16:creationId xmlns:a16="http://schemas.microsoft.com/office/drawing/2014/main" id="{B5014822-A9BA-406D-8AE9-AF5FBD743F6A}"/>
            </a:ext>
          </a:extLst>
        </xdr:cNvPr>
        <xdr:cNvSpPr txBox="1"/>
      </xdr:nvSpPr>
      <xdr:spPr>
        <a:xfrm>
          <a:off x="28263328" y="1899401"/>
          <a:ext cx="1707623" cy="33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74B7BC-C0DE-4D77-91DC-83AAFF3BB5E6}" type="TxLink">
            <a:rPr lang="en-US" sz="2400" b="1" i="0" u="none" strike="noStrike">
              <a:solidFill>
                <a:srgbClr val="000000"/>
              </a:solidFill>
              <a:latin typeface="Lora" pitchFamily="2" charset="0"/>
              <a:ea typeface="+mn-ea"/>
              <a:cs typeface="+mn-cs"/>
            </a:rPr>
            <a:pPr marL="0" indent="0" algn="ctr"/>
            <a:t>€507.43 K</a:t>
          </a:fld>
          <a:endParaRPr lang="en-US" sz="2400" b="1" i="0" u="none" strike="noStrike">
            <a:solidFill>
              <a:srgbClr val="000000"/>
            </a:solidFill>
            <a:latin typeface="Lora" pitchFamily="2" charset="0"/>
            <a:ea typeface="+mn-ea"/>
            <a:cs typeface="+mn-cs"/>
          </a:endParaRPr>
        </a:p>
      </xdr:txBody>
    </xdr:sp>
    <xdr:clientData/>
  </xdr:twoCellAnchor>
  <xdr:twoCellAnchor>
    <xdr:from>
      <xdr:col>17</xdr:col>
      <xdr:colOff>270235</xdr:colOff>
      <xdr:row>11</xdr:row>
      <xdr:rowOff>62128</xdr:rowOff>
    </xdr:from>
    <xdr:to>
      <xdr:col>19</xdr:col>
      <xdr:colOff>235860</xdr:colOff>
      <xdr:row>11</xdr:row>
      <xdr:rowOff>164910</xdr:rowOff>
    </xdr:to>
    <xdr:sp macro="" textlink="RevenuePM">
      <xdr:nvSpPr>
        <xdr:cNvPr id="85" name="TextBox 84">
          <a:extLst>
            <a:ext uri="{FF2B5EF4-FFF2-40B4-BE49-F238E27FC236}">
              <a16:creationId xmlns:a16="http://schemas.microsoft.com/office/drawing/2014/main" id="{E12E5BC4-BD9E-4D4E-8B7A-66D0DE1FB846}"/>
            </a:ext>
          </a:extLst>
        </xdr:cNvPr>
        <xdr:cNvSpPr txBox="1"/>
      </xdr:nvSpPr>
      <xdr:spPr>
        <a:xfrm>
          <a:off x="28223096" y="2444584"/>
          <a:ext cx="1180967"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19</xdr:col>
      <xdr:colOff>509198</xdr:colOff>
      <xdr:row>11</xdr:row>
      <xdr:rowOff>14253</xdr:rowOff>
    </xdr:from>
    <xdr:to>
      <xdr:col>21</xdr:col>
      <xdr:colOff>197168</xdr:colOff>
      <xdr:row>12</xdr:row>
      <xdr:rowOff>9935</xdr:rowOff>
    </xdr:to>
    <xdr:sp macro="" textlink="TopRegionPM">
      <xdr:nvSpPr>
        <xdr:cNvPr id="86" name="TextBox 85">
          <a:extLst>
            <a:ext uri="{FF2B5EF4-FFF2-40B4-BE49-F238E27FC236}">
              <a16:creationId xmlns:a16="http://schemas.microsoft.com/office/drawing/2014/main" id="{776AE43E-D4A0-468C-B419-1C1828419F09}"/>
            </a:ext>
          </a:extLst>
        </xdr:cNvPr>
        <xdr:cNvSpPr txBox="1"/>
      </xdr:nvSpPr>
      <xdr:spPr>
        <a:xfrm>
          <a:off x="29677401" y="2396709"/>
          <a:ext cx="903311" cy="1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8344D0-6A42-481E-BF62-8A7C17422A91}" type="TxLink">
            <a:rPr lang="en-US" sz="1100" b="0" i="0" u="none" strike="noStrike">
              <a:solidFill>
                <a:srgbClr val="000000"/>
              </a:solidFill>
              <a:latin typeface="Aptos Narrow"/>
              <a:ea typeface="+mn-ea"/>
              <a:cs typeface="+mn-cs"/>
            </a:rPr>
            <a:pPr marL="0" indent="0" algn="ctr"/>
            <a:t>€490.06 K</a:t>
          </a:fld>
          <a:endParaRPr lang="en-US" sz="1200" b="0" i="0" u="none" strike="noStrike">
            <a:solidFill>
              <a:srgbClr val="000000"/>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19</xdr:col>
          <xdr:colOff>453004</xdr:colOff>
          <xdr:row>7</xdr:row>
          <xdr:rowOff>83565</xdr:rowOff>
        </xdr:from>
        <xdr:to>
          <xdr:col>22</xdr:col>
          <xdr:colOff>57233</xdr:colOff>
          <xdr:row>8</xdr:row>
          <xdr:rowOff>89118</xdr:rowOff>
        </xdr:to>
        <xdr:pic>
          <xdr:nvPicPr>
            <xdr:cNvPr id="88" name="Picture 87">
              <a:extLst>
                <a:ext uri="{FF2B5EF4-FFF2-40B4-BE49-F238E27FC236}">
                  <a16:creationId xmlns:a16="http://schemas.microsoft.com/office/drawing/2014/main" id="{385445A0-682B-1168-96F2-F072E035A0CF}"/>
                </a:ext>
              </a:extLst>
            </xdr:cNvPr>
            <xdr:cNvPicPr>
              <a:picLocks noChangeAspect="1" noChangeArrowheads="1"/>
              <a:extLst>
                <a:ext uri="{84589F7E-364E-4C9E-8A38-B11213B215E9}">
                  <a14:cameraTool cellRange="Calculation2!$E$10" spid="_x0000_s7157"/>
                </a:ext>
              </a:extLst>
            </xdr:cNvPicPr>
          </xdr:nvPicPr>
          <xdr:blipFill>
            <a:blip xmlns:r="http://schemas.openxmlformats.org/officeDocument/2006/relationships" r:embed="rId7"/>
            <a:srcRect/>
            <a:stretch>
              <a:fillRect/>
            </a:stretch>
          </xdr:blipFill>
          <xdr:spPr bwMode="auto">
            <a:xfrm>
              <a:off x="12002869" y="1342149"/>
              <a:ext cx="1427892" cy="18535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0</xdr:colOff>
      <xdr:row>13</xdr:row>
      <xdr:rowOff>115747</xdr:rowOff>
    </xdr:from>
    <xdr:to>
      <xdr:col>21</xdr:col>
      <xdr:colOff>125393</xdr:colOff>
      <xdr:row>24</xdr:row>
      <xdr:rowOff>14934</xdr:rowOff>
    </xdr:to>
    <mc:AlternateContent xmlns:mc="http://schemas.openxmlformats.org/markup-compatibility/2006">
      <mc:Choice xmlns:cx4="http://schemas.microsoft.com/office/drawing/2016/5/10/chartex" Requires="cx4">
        <xdr:graphicFrame macro="">
          <xdr:nvGraphicFramePr>
            <xdr:cNvPr id="89" name="Chart 88">
              <a:extLst>
                <a:ext uri="{FF2B5EF4-FFF2-40B4-BE49-F238E27FC236}">
                  <a16:creationId xmlns:a16="http://schemas.microsoft.com/office/drawing/2014/main" id="{E6148FBC-488D-431A-B21E-AF1C18601D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144000" y="2493187"/>
              <a:ext cx="3782993" cy="19108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571163</xdr:colOff>
      <xdr:row>12</xdr:row>
      <xdr:rowOff>70330</xdr:rowOff>
    </xdr:from>
    <xdr:to>
      <xdr:col>19</xdr:col>
      <xdr:colOff>32918</xdr:colOff>
      <xdr:row>13</xdr:row>
      <xdr:rowOff>96520</xdr:rowOff>
    </xdr:to>
    <xdr:sp macro="" textlink="">
      <xdr:nvSpPr>
        <xdr:cNvPr id="90" name="TextBox 89">
          <a:extLst>
            <a:ext uri="{FF2B5EF4-FFF2-40B4-BE49-F238E27FC236}">
              <a16:creationId xmlns:a16="http://schemas.microsoft.com/office/drawing/2014/main" id="{EFD8220C-2100-4150-BF60-6594FFAD9075}"/>
            </a:ext>
          </a:extLst>
        </xdr:cNvPr>
        <xdr:cNvSpPr txBox="1"/>
      </xdr:nvSpPr>
      <xdr:spPr>
        <a:xfrm>
          <a:off x="13372763" y="2630650"/>
          <a:ext cx="2509755" cy="209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Total Revenue by Country</a:t>
          </a:r>
        </a:p>
      </xdr:txBody>
    </xdr:sp>
    <xdr:clientData/>
  </xdr:twoCellAnchor>
  <xdr:twoCellAnchor>
    <xdr:from>
      <xdr:col>14</xdr:col>
      <xdr:colOff>561518</xdr:colOff>
      <xdr:row>25</xdr:row>
      <xdr:rowOff>183265</xdr:rowOff>
    </xdr:from>
    <xdr:to>
      <xdr:col>21</xdr:col>
      <xdr:colOff>125393</xdr:colOff>
      <xdr:row>36</xdr:row>
      <xdr:rowOff>65964</xdr:rowOff>
    </xdr:to>
    <xdr:graphicFrame macro="">
      <xdr:nvGraphicFramePr>
        <xdr:cNvPr id="91" name="Chart 90">
          <a:extLst>
            <a:ext uri="{FF2B5EF4-FFF2-40B4-BE49-F238E27FC236}">
              <a16:creationId xmlns:a16="http://schemas.microsoft.com/office/drawing/2014/main" id="{569CFED8-4B60-46EC-A21F-5B34DD454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535927</xdr:colOff>
      <xdr:row>24</xdr:row>
      <xdr:rowOff>102864</xdr:rowOff>
    </xdr:from>
    <xdr:to>
      <xdr:col>20</xdr:col>
      <xdr:colOff>143759</xdr:colOff>
      <xdr:row>25</xdr:row>
      <xdr:rowOff>136625</xdr:rowOff>
    </xdr:to>
    <xdr:sp macro="" textlink="">
      <xdr:nvSpPr>
        <xdr:cNvPr id="92" name="TextBox 91">
          <a:extLst>
            <a:ext uri="{FF2B5EF4-FFF2-40B4-BE49-F238E27FC236}">
              <a16:creationId xmlns:a16="http://schemas.microsoft.com/office/drawing/2014/main" id="{656A5C88-4512-41A2-B19A-BF43AEE110F8}"/>
            </a:ext>
          </a:extLst>
        </xdr:cNvPr>
        <xdr:cNvSpPr txBox="1"/>
      </xdr:nvSpPr>
      <xdr:spPr>
        <a:xfrm>
          <a:off x="26665775" y="4867775"/>
          <a:ext cx="3253857" cy="2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Revenue,</a:t>
          </a:r>
          <a:r>
            <a:rPr lang="en-US" sz="1100" b="1" baseline="0">
              <a:solidFill>
                <a:srgbClr val="2C5EAD"/>
              </a:solidFill>
              <a:latin typeface="+mn-lt"/>
              <a:ea typeface="+mn-ea"/>
              <a:cs typeface="+mn-cs"/>
            </a:rPr>
            <a:t> Margin and Unit Sold by Pharmacy Type</a:t>
          </a:r>
          <a:endParaRPr lang="en-US" sz="1100" b="1">
            <a:solidFill>
              <a:srgbClr val="2C5EAD"/>
            </a:solidFill>
            <a:latin typeface="+mn-lt"/>
            <a:ea typeface="+mn-ea"/>
            <a:cs typeface="+mn-cs"/>
          </a:endParaRPr>
        </a:p>
      </xdr:txBody>
    </xdr:sp>
    <xdr:clientData/>
  </xdr:twoCellAnchor>
  <xdr:twoCellAnchor>
    <xdr:from>
      <xdr:col>5</xdr:col>
      <xdr:colOff>241138</xdr:colOff>
      <xdr:row>25</xdr:row>
      <xdr:rowOff>118784</xdr:rowOff>
    </xdr:from>
    <xdr:to>
      <xdr:col>14</xdr:col>
      <xdr:colOff>395467</xdr:colOff>
      <xdr:row>36</xdr:row>
      <xdr:rowOff>77031</xdr:rowOff>
    </xdr:to>
    <xdr:graphicFrame macro="">
      <xdr:nvGraphicFramePr>
        <xdr:cNvPr id="93" name="Chart 92">
          <a:extLst>
            <a:ext uri="{FF2B5EF4-FFF2-40B4-BE49-F238E27FC236}">
              <a16:creationId xmlns:a16="http://schemas.microsoft.com/office/drawing/2014/main" id="{5921C80A-FE23-49BC-9E14-88B461705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15</xdr:col>
          <xdr:colOff>568960</xdr:colOff>
          <xdr:row>7</xdr:row>
          <xdr:rowOff>83565</xdr:rowOff>
        </xdr:from>
        <xdr:to>
          <xdr:col>18</xdr:col>
          <xdr:colOff>365405</xdr:colOff>
          <xdr:row>8</xdr:row>
          <xdr:rowOff>89118</xdr:rowOff>
        </xdr:to>
        <xdr:pic>
          <xdr:nvPicPr>
            <xdr:cNvPr id="53" name="Picture 52">
              <a:extLst>
                <a:ext uri="{FF2B5EF4-FFF2-40B4-BE49-F238E27FC236}">
                  <a16:creationId xmlns:a16="http://schemas.microsoft.com/office/drawing/2014/main" id="{0A90305D-59C1-C78F-C327-9F1CEC7B3456}"/>
                </a:ext>
              </a:extLst>
            </xdr:cNvPr>
            <xdr:cNvPicPr>
              <a:picLocks noChangeAspect="1" noChangeArrowheads="1"/>
              <a:extLst>
                <a:ext uri="{84589F7E-364E-4C9E-8A38-B11213B215E9}">
                  <a14:cameraTool cellRange="Calculation2!$D$10" spid="_x0000_s7158"/>
                </a:ext>
              </a:extLst>
            </xdr:cNvPicPr>
          </xdr:nvPicPr>
          <xdr:blipFill>
            <a:blip xmlns:r="http://schemas.openxmlformats.org/officeDocument/2006/relationships" r:embed="rId11"/>
            <a:srcRect/>
            <a:stretch>
              <a:fillRect/>
            </a:stretch>
          </xdr:blipFill>
          <xdr:spPr bwMode="auto">
            <a:xfrm>
              <a:off x="9687275" y="1342149"/>
              <a:ext cx="1620108" cy="18535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167467</xdr:colOff>
      <xdr:row>24</xdr:row>
      <xdr:rowOff>102864</xdr:rowOff>
    </xdr:from>
    <xdr:to>
      <xdr:col>10</xdr:col>
      <xdr:colOff>382969</xdr:colOff>
      <xdr:row>25</xdr:row>
      <xdr:rowOff>136625</xdr:rowOff>
    </xdr:to>
    <xdr:sp macro="" textlink="">
      <xdr:nvSpPr>
        <xdr:cNvPr id="139" name="TextBox 138">
          <a:extLst>
            <a:ext uri="{FF2B5EF4-FFF2-40B4-BE49-F238E27FC236}">
              <a16:creationId xmlns:a16="http://schemas.microsoft.com/office/drawing/2014/main" id="{44E8E339-722B-408D-BBF1-C8106AB0A329}"/>
            </a:ext>
          </a:extLst>
        </xdr:cNvPr>
        <xdr:cNvSpPr txBox="1"/>
      </xdr:nvSpPr>
      <xdr:spPr>
        <a:xfrm>
          <a:off x="20828277" y="4867775"/>
          <a:ext cx="3253857" cy="2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Pharmacy vs Avg. Region percentage (Top 5 Rank)</a:t>
          </a:r>
          <a:endParaRPr lang="en-US" sz="1100" b="1">
            <a:solidFill>
              <a:srgbClr val="2C5EAD"/>
            </a:solidFill>
            <a:latin typeface="+mn-lt"/>
            <a:ea typeface="+mn-ea"/>
            <a:cs typeface="+mn-cs"/>
          </a:endParaRPr>
        </a:p>
      </xdr:txBody>
    </xdr:sp>
    <xdr:clientData/>
  </xdr:twoCellAnchor>
  <xdr:twoCellAnchor>
    <xdr:from>
      <xdr:col>5</xdr:col>
      <xdr:colOff>193040</xdr:colOff>
      <xdr:row>13</xdr:row>
      <xdr:rowOff>111760</xdr:rowOff>
    </xdr:from>
    <xdr:to>
      <xdr:col>9</xdr:col>
      <xdr:colOff>568960</xdr:colOff>
      <xdr:row>23</xdr:row>
      <xdr:rowOff>165806</xdr:rowOff>
    </xdr:to>
    <xdr:graphicFrame macro="">
      <xdr:nvGraphicFramePr>
        <xdr:cNvPr id="140" name="Chart 139">
          <a:extLst>
            <a:ext uri="{FF2B5EF4-FFF2-40B4-BE49-F238E27FC236}">
              <a16:creationId xmlns:a16="http://schemas.microsoft.com/office/drawing/2014/main" id="{07CA1343-03A5-4AAC-9F62-D7EF5A73D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36</xdr:col>
      <xdr:colOff>488211</xdr:colOff>
      <xdr:row>12</xdr:row>
      <xdr:rowOff>85892</xdr:rowOff>
    </xdr:from>
    <xdr:to>
      <xdr:col>40</xdr:col>
      <xdr:colOff>559566</xdr:colOff>
      <xdr:row>13</xdr:row>
      <xdr:rowOff>112082</xdr:rowOff>
    </xdr:to>
    <xdr:sp macro="" textlink="">
      <xdr:nvSpPr>
        <xdr:cNvPr id="142" name="TextBox 141">
          <a:extLst>
            <a:ext uri="{FF2B5EF4-FFF2-40B4-BE49-F238E27FC236}">
              <a16:creationId xmlns:a16="http://schemas.microsoft.com/office/drawing/2014/main" id="{330F0751-94FA-4EA4-93FA-4F74F71ECB45}"/>
            </a:ext>
          </a:extLst>
        </xdr:cNvPr>
        <xdr:cNvSpPr txBox="1"/>
      </xdr:nvSpPr>
      <xdr:spPr>
        <a:xfrm>
          <a:off x="26701011" y="2646212"/>
          <a:ext cx="2509755" cy="209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Total Revenue by Country</a:t>
          </a:r>
        </a:p>
      </xdr:txBody>
    </xdr:sp>
    <xdr:clientData/>
  </xdr:twoCellAnchor>
  <xdr:twoCellAnchor>
    <xdr:from>
      <xdr:col>5</xdr:col>
      <xdr:colOff>132080</xdr:colOff>
      <xdr:row>12</xdr:row>
      <xdr:rowOff>70330</xdr:rowOff>
    </xdr:from>
    <xdr:to>
      <xdr:col>9</xdr:col>
      <xdr:colOff>203435</xdr:colOff>
      <xdr:row>13</xdr:row>
      <xdr:rowOff>96520</xdr:rowOff>
    </xdr:to>
    <xdr:sp macro="" textlink="">
      <xdr:nvSpPr>
        <xdr:cNvPr id="143" name="TextBox 142">
          <a:extLst>
            <a:ext uri="{FF2B5EF4-FFF2-40B4-BE49-F238E27FC236}">
              <a16:creationId xmlns:a16="http://schemas.microsoft.com/office/drawing/2014/main" id="{D35684BF-9457-4D2D-BB33-76A2C1AA6B34}"/>
            </a:ext>
          </a:extLst>
        </xdr:cNvPr>
        <xdr:cNvSpPr txBox="1"/>
      </xdr:nvSpPr>
      <xdr:spPr>
        <a:xfrm>
          <a:off x="7447280" y="2630650"/>
          <a:ext cx="2509755" cy="209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Top</a:t>
          </a:r>
          <a:r>
            <a:rPr lang="en-US" sz="1100" b="1" baseline="0">
              <a:solidFill>
                <a:srgbClr val="2C5EAD"/>
              </a:solidFill>
              <a:latin typeface="+mn-lt"/>
              <a:ea typeface="+mn-ea"/>
              <a:cs typeface="+mn-cs"/>
            </a:rPr>
            <a:t> 5 </a:t>
          </a:r>
          <a:r>
            <a:rPr lang="en-US" sz="1100" b="1">
              <a:solidFill>
                <a:srgbClr val="2C5EAD"/>
              </a:solidFill>
              <a:latin typeface="+mn-lt"/>
              <a:ea typeface="+mn-ea"/>
              <a:cs typeface="+mn-cs"/>
            </a:rPr>
            <a:t> Region</a:t>
          </a:r>
          <a:r>
            <a:rPr lang="en-US" sz="1100" b="1" baseline="0">
              <a:solidFill>
                <a:srgbClr val="2C5EAD"/>
              </a:solidFill>
              <a:latin typeface="+mn-lt"/>
              <a:ea typeface="+mn-ea"/>
              <a:cs typeface="+mn-cs"/>
            </a:rPr>
            <a:t> </a:t>
          </a:r>
          <a:r>
            <a:rPr lang="en-US" sz="1100" b="1">
              <a:solidFill>
                <a:srgbClr val="2C5EAD"/>
              </a:solidFill>
              <a:latin typeface="+mn-lt"/>
              <a:ea typeface="+mn-ea"/>
              <a:cs typeface="+mn-cs"/>
            </a:rPr>
            <a:t>Revenue and</a:t>
          </a:r>
          <a:r>
            <a:rPr lang="en-US" sz="1100" b="1" baseline="0">
              <a:solidFill>
                <a:srgbClr val="2C5EAD"/>
              </a:solidFill>
              <a:latin typeface="+mn-lt"/>
              <a:ea typeface="+mn-ea"/>
              <a:cs typeface="+mn-cs"/>
            </a:rPr>
            <a:t> Margin</a:t>
          </a:r>
          <a:endParaRPr lang="en-US" sz="1100" b="1">
            <a:solidFill>
              <a:srgbClr val="2C5EAD"/>
            </a:solidFill>
            <a:latin typeface="+mn-lt"/>
            <a:ea typeface="+mn-ea"/>
            <a:cs typeface="+mn-cs"/>
          </a:endParaRPr>
        </a:p>
      </xdr:txBody>
    </xdr:sp>
    <xdr:clientData/>
  </xdr:twoCellAnchor>
  <xdr:twoCellAnchor>
    <xdr:from>
      <xdr:col>10</xdr:col>
      <xdr:colOff>30480</xdr:colOff>
      <xdr:row>12</xdr:row>
      <xdr:rowOff>70330</xdr:rowOff>
    </xdr:from>
    <xdr:to>
      <xdr:col>14</xdr:col>
      <xdr:colOff>101835</xdr:colOff>
      <xdr:row>13</xdr:row>
      <xdr:rowOff>96520</xdr:rowOff>
    </xdr:to>
    <xdr:sp macro="" textlink="">
      <xdr:nvSpPr>
        <xdr:cNvPr id="144" name="TextBox 143">
          <a:extLst>
            <a:ext uri="{FF2B5EF4-FFF2-40B4-BE49-F238E27FC236}">
              <a16:creationId xmlns:a16="http://schemas.microsoft.com/office/drawing/2014/main" id="{626FDF0B-A225-4E84-8663-D298A71FC5A3}"/>
            </a:ext>
          </a:extLst>
        </xdr:cNvPr>
        <xdr:cNvSpPr txBox="1"/>
      </xdr:nvSpPr>
      <xdr:spPr>
        <a:xfrm>
          <a:off x="10393680" y="2630650"/>
          <a:ext cx="2509755" cy="209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rgbClr val="2C5EAD"/>
              </a:solidFill>
              <a:latin typeface="+mn-lt"/>
              <a:ea typeface="+mn-ea"/>
              <a:cs typeface="+mn-cs"/>
            </a:rPr>
            <a:t>Bottom 5 Region Revenue and Margin</a:t>
          </a:r>
        </a:p>
      </xdr:txBody>
    </xdr:sp>
    <xdr:clientData/>
  </xdr:twoCellAnchor>
  <xdr:twoCellAnchor>
    <xdr:from>
      <xdr:col>10</xdr:col>
      <xdr:colOff>60960</xdr:colOff>
      <xdr:row>13</xdr:row>
      <xdr:rowOff>111760</xdr:rowOff>
    </xdr:from>
    <xdr:to>
      <xdr:col>14</xdr:col>
      <xdr:colOff>438912</xdr:colOff>
      <xdr:row>23</xdr:row>
      <xdr:rowOff>162560</xdr:rowOff>
    </xdr:to>
    <xdr:graphicFrame macro="">
      <xdr:nvGraphicFramePr>
        <xdr:cNvPr id="145" name="Chart 144">
          <a:extLst>
            <a:ext uri="{FF2B5EF4-FFF2-40B4-BE49-F238E27FC236}">
              <a16:creationId xmlns:a16="http://schemas.microsoft.com/office/drawing/2014/main" id="{A9EE756E-A9DA-427D-BBD0-8E2D7148B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180340</xdr:colOff>
      <xdr:row>15</xdr:row>
      <xdr:rowOff>111760</xdr:rowOff>
    </xdr:from>
    <xdr:to>
      <xdr:col>4</xdr:col>
      <xdr:colOff>564495</xdr:colOff>
      <xdr:row>19</xdr:row>
      <xdr:rowOff>60882</xdr:rowOff>
    </xdr:to>
    <mc:AlternateContent xmlns:mc="http://schemas.openxmlformats.org/markup-compatibility/2006" xmlns:a14="http://schemas.microsoft.com/office/drawing/2010/main">
      <mc:Choice Requires="a14">
        <xdr:graphicFrame macro="">
          <xdr:nvGraphicFramePr>
            <xdr:cNvPr id="146" name="PharmacyType">
              <a:extLst>
                <a:ext uri="{FF2B5EF4-FFF2-40B4-BE49-F238E27FC236}">
                  <a16:creationId xmlns:a16="http://schemas.microsoft.com/office/drawing/2014/main" id="{9969B6C7-B7F9-418B-B6E1-9077054F4B37}"/>
                </a:ext>
              </a:extLst>
            </xdr:cNvPr>
            <xdr:cNvGraphicFramePr/>
          </xdr:nvGraphicFramePr>
          <xdr:xfrm>
            <a:off x="0" y="0"/>
            <a:ext cx="0" cy="0"/>
          </xdr:xfrm>
          <a:graphic>
            <a:graphicData uri="http://schemas.microsoft.com/office/drawing/2010/slicer">
              <sle:slicer xmlns:sle="http://schemas.microsoft.com/office/drawing/2010/slicer" name="PharmacyType"/>
            </a:graphicData>
          </a:graphic>
        </xdr:graphicFrame>
      </mc:Choice>
      <mc:Fallback xmlns="">
        <xdr:sp macro="" textlink="">
          <xdr:nvSpPr>
            <xdr:cNvPr id="0" name=""/>
            <xdr:cNvSpPr>
              <a:spLocks noTextEdit="1"/>
            </xdr:cNvSpPr>
          </xdr:nvSpPr>
          <xdr:spPr>
            <a:xfrm>
              <a:off x="1396115" y="2808726"/>
              <a:ext cx="1599931" cy="668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181918</xdr:colOff>
      <xdr:row>20</xdr:row>
      <xdr:rowOff>172720</xdr:rowOff>
    </xdr:from>
    <xdr:to>
      <xdr:col>4</xdr:col>
      <xdr:colOff>562917</xdr:colOff>
      <xdr:row>23</xdr:row>
      <xdr:rowOff>50723</xdr:rowOff>
    </xdr:to>
    <mc:AlternateContent xmlns:mc="http://schemas.openxmlformats.org/markup-compatibility/2006" xmlns:a14="http://schemas.microsoft.com/office/drawing/2010/main">
      <mc:Choice Requires="a14">
        <xdr:graphicFrame macro="">
          <xdr:nvGraphicFramePr>
            <xdr:cNvPr id="147" name="StoreSizeBand">
              <a:extLst>
                <a:ext uri="{FF2B5EF4-FFF2-40B4-BE49-F238E27FC236}">
                  <a16:creationId xmlns:a16="http://schemas.microsoft.com/office/drawing/2014/main" id="{ACFBA39B-35A9-447E-9F3E-F9587A2A019B}"/>
                </a:ext>
              </a:extLst>
            </xdr:cNvPr>
            <xdr:cNvGraphicFramePr/>
          </xdr:nvGraphicFramePr>
          <xdr:xfrm>
            <a:off x="0" y="0"/>
            <a:ext cx="0" cy="0"/>
          </xdr:xfrm>
          <a:graphic>
            <a:graphicData uri="http://schemas.microsoft.com/office/drawing/2010/slicer">
              <sle:slicer xmlns:sle="http://schemas.microsoft.com/office/drawing/2010/slicer" name="StoreSizeBand"/>
            </a:graphicData>
          </a:graphic>
        </xdr:graphicFrame>
      </mc:Choice>
      <mc:Fallback xmlns="">
        <xdr:sp macro="" textlink="">
          <xdr:nvSpPr>
            <xdr:cNvPr id="0" name=""/>
            <xdr:cNvSpPr>
              <a:spLocks noTextEdit="1"/>
            </xdr:cNvSpPr>
          </xdr:nvSpPr>
          <xdr:spPr>
            <a:xfrm>
              <a:off x="1397693" y="3768675"/>
              <a:ext cx="1596775" cy="417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188522</xdr:colOff>
      <xdr:row>24</xdr:row>
      <xdr:rowOff>172720</xdr:rowOff>
    </xdr:from>
    <xdr:to>
      <xdr:col>4</xdr:col>
      <xdr:colOff>596953</xdr:colOff>
      <xdr:row>31</xdr:row>
      <xdr:rowOff>173006</xdr:rowOff>
    </xdr:to>
    <mc:AlternateContent xmlns:mc="http://schemas.openxmlformats.org/markup-compatibility/2006" xmlns:a14="http://schemas.microsoft.com/office/drawing/2010/main">
      <mc:Choice Requires="a14">
        <xdr:graphicFrame macro="">
          <xdr:nvGraphicFramePr>
            <xdr:cNvPr id="148" name="Country 1">
              <a:extLst>
                <a:ext uri="{FF2B5EF4-FFF2-40B4-BE49-F238E27FC236}">
                  <a16:creationId xmlns:a16="http://schemas.microsoft.com/office/drawing/2014/main" id="{46EAAEB9-435B-45EA-99E8-C65A20521D0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04297" y="4487866"/>
              <a:ext cx="1624207" cy="1258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3</xdr:row>
      <xdr:rowOff>0</xdr:rowOff>
    </xdr:from>
    <xdr:to>
      <xdr:col>21</xdr:col>
      <xdr:colOff>256540</xdr:colOff>
      <xdr:row>38</xdr:row>
      <xdr:rowOff>0</xdr:rowOff>
    </xdr:to>
    <xdr:grpSp>
      <xdr:nvGrpSpPr>
        <xdr:cNvPr id="2" name="Group 1">
          <a:extLst>
            <a:ext uri="{FF2B5EF4-FFF2-40B4-BE49-F238E27FC236}">
              <a16:creationId xmlns:a16="http://schemas.microsoft.com/office/drawing/2014/main" id="{B76A9471-5275-0D69-9E54-236C03BC67D1}"/>
            </a:ext>
          </a:extLst>
        </xdr:cNvPr>
        <xdr:cNvGrpSpPr/>
      </xdr:nvGrpSpPr>
      <xdr:grpSpPr>
        <a:xfrm>
          <a:off x="1226207" y="551793"/>
          <a:ext cx="11905505" cy="6437586"/>
          <a:chOff x="176530" y="228600"/>
          <a:chExt cx="11838940" cy="6400800"/>
        </a:xfrm>
      </xdr:grpSpPr>
      <xdr:sp macro="" textlink="">
        <xdr:nvSpPr>
          <xdr:cNvPr id="3" name="Rectangle: Rounded Corners 2">
            <a:extLst>
              <a:ext uri="{FF2B5EF4-FFF2-40B4-BE49-F238E27FC236}">
                <a16:creationId xmlns:a16="http://schemas.microsoft.com/office/drawing/2014/main" id="{F9777D86-9555-2CAA-3FD8-77742285E480}"/>
              </a:ext>
            </a:extLst>
          </xdr:cNvPr>
          <xdr:cNvSpPr/>
        </xdr:nvSpPr>
        <xdr:spPr>
          <a:xfrm>
            <a:off x="176530" y="228600"/>
            <a:ext cx="11838940" cy="6400800"/>
          </a:xfrm>
          <a:prstGeom prst="roundRect">
            <a:avLst>
              <a:gd name="adj" fmla="val 3809"/>
            </a:avLst>
          </a:prstGeom>
          <a:solidFill>
            <a:srgbClr val="E7E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3">
            <a:extLst>
              <a:ext uri="{FF2B5EF4-FFF2-40B4-BE49-F238E27FC236}">
                <a16:creationId xmlns:a16="http://schemas.microsoft.com/office/drawing/2014/main" id="{DE07C626-DBF2-D15A-A9F1-1C48E5A79697}"/>
              </a:ext>
            </a:extLst>
          </xdr:cNvPr>
          <xdr:cNvSpPr/>
        </xdr:nvSpPr>
        <xdr:spPr>
          <a:xfrm>
            <a:off x="2163637" y="1016550"/>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nvGrpSpPr>
          <xdr:cNvPr id="5" name="Group 4">
            <a:extLst>
              <a:ext uri="{FF2B5EF4-FFF2-40B4-BE49-F238E27FC236}">
                <a16:creationId xmlns:a16="http://schemas.microsoft.com/office/drawing/2014/main" id="{2FF2B524-26E1-0F1E-C2DE-D26CFD7F5986}"/>
              </a:ext>
            </a:extLst>
          </xdr:cNvPr>
          <xdr:cNvGrpSpPr/>
        </xdr:nvGrpSpPr>
        <xdr:grpSpPr>
          <a:xfrm>
            <a:off x="2143823" y="4360393"/>
            <a:ext cx="9741007" cy="2163635"/>
            <a:chOff x="2143824" y="2132089"/>
            <a:chExt cx="9741007" cy="2163635"/>
          </a:xfrm>
        </xdr:grpSpPr>
        <xdr:sp macro="" textlink="">
          <xdr:nvSpPr>
            <xdr:cNvPr id="30" name="Rectangle 29">
              <a:extLst>
                <a:ext uri="{FF2B5EF4-FFF2-40B4-BE49-F238E27FC236}">
                  <a16:creationId xmlns:a16="http://schemas.microsoft.com/office/drawing/2014/main" id="{24A54E2F-2980-E3B9-7DC7-56D96903F616}"/>
                </a:ext>
              </a:extLst>
            </xdr:cNvPr>
            <xdr:cNvSpPr/>
          </xdr:nvSpPr>
          <xdr:spPr>
            <a:xfrm>
              <a:off x="2143824" y="2132089"/>
              <a:ext cx="5811254"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1" name="Rectangle 30">
              <a:extLst>
                <a:ext uri="{FF2B5EF4-FFF2-40B4-BE49-F238E27FC236}">
                  <a16:creationId xmlns:a16="http://schemas.microsoft.com/office/drawing/2014/main" id="{1F167C70-5223-8BE5-BE20-7CEAF0765DC3}"/>
                </a:ext>
              </a:extLst>
            </xdr:cNvPr>
            <xdr:cNvSpPr/>
          </xdr:nvSpPr>
          <xdr:spPr>
            <a:xfrm>
              <a:off x="8045435" y="2132089"/>
              <a:ext cx="3839396"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grpSp>
        <xdr:nvGrpSpPr>
          <xdr:cNvPr id="6" name="Group 5">
            <a:extLst>
              <a:ext uri="{FF2B5EF4-FFF2-40B4-BE49-F238E27FC236}">
                <a16:creationId xmlns:a16="http://schemas.microsoft.com/office/drawing/2014/main" id="{5E5BBA70-39A4-42CB-7DF9-57743A908DCB}"/>
              </a:ext>
            </a:extLst>
          </xdr:cNvPr>
          <xdr:cNvGrpSpPr/>
        </xdr:nvGrpSpPr>
        <xdr:grpSpPr>
          <a:xfrm>
            <a:off x="2150805" y="2130595"/>
            <a:ext cx="9734025" cy="2163635"/>
            <a:chOff x="2150806" y="4366218"/>
            <a:chExt cx="9734025" cy="2163635"/>
          </a:xfrm>
        </xdr:grpSpPr>
        <xdr:sp macro="" textlink="">
          <xdr:nvSpPr>
            <xdr:cNvPr id="27" name="Rectangle 26">
              <a:extLst>
                <a:ext uri="{FF2B5EF4-FFF2-40B4-BE49-F238E27FC236}">
                  <a16:creationId xmlns:a16="http://schemas.microsoft.com/office/drawing/2014/main" id="{7BD674D7-82A1-C9B7-7752-D399CA94A17A}"/>
                </a:ext>
              </a:extLst>
            </xdr:cNvPr>
            <xdr:cNvSpPr/>
          </xdr:nvSpPr>
          <xdr:spPr>
            <a:xfrm>
              <a:off x="2150806" y="4366218"/>
              <a:ext cx="2834640"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8" name="Rectangle 27">
              <a:extLst>
                <a:ext uri="{FF2B5EF4-FFF2-40B4-BE49-F238E27FC236}">
                  <a16:creationId xmlns:a16="http://schemas.microsoft.com/office/drawing/2014/main" id="{E2DC2E20-A551-6A6F-BC74-3A907C6E40DB}"/>
                </a:ext>
              </a:extLst>
            </xdr:cNvPr>
            <xdr:cNvSpPr/>
          </xdr:nvSpPr>
          <xdr:spPr>
            <a:xfrm>
              <a:off x="8045435" y="4366218"/>
              <a:ext cx="3839396"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9" name="Rectangle 28">
              <a:extLst>
                <a:ext uri="{FF2B5EF4-FFF2-40B4-BE49-F238E27FC236}">
                  <a16:creationId xmlns:a16="http://schemas.microsoft.com/office/drawing/2014/main" id="{38A9F460-7A44-2F0E-4820-D13D24F05A66}"/>
                </a:ext>
              </a:extLst>
            </xdr:cNvPr>
            <xdr:cNvSpPr/>
          </xdr:nvSpPr>
          <xdr:spPr>
            <a:xfrm>
              <a:off x="5081994" y="4366218"/>
              <a:ext cx="2873084"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
        <xdr:nvSpPr>
          <xdr:cNvPr id="7" name="Rectangle 6">
            <a:extLst>
              <a:ext uri="{FF2B5EF4-FFF2-40B4-BE49-F238E27FC236}">
                <a16:creationId xmlns:a16="http://schemas.microsoft.com/office/drawing/2014/main" id="{E5EF0BEE-D49E-BB02-C7E6-089292A95F54}"/>
              </a:ext>
            </a:extLst>
          </xdr:cNvPr>
          <xdr:cNvSpPr/>
        </xdr:nvSpPr>
        <xdr:spPr>
          <a:xfrm>
            <a:off x="4626028" y="1028267"/>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7">
            <a:extLst>
              <a:ext uri="{FF2B5EF4-FFF2-40B4-BE49-F238E27FC236}">
                <a16:creationId xmlns:a16="http://schemas.microsoft.com/office/drawing/2014/main" id="{5CCDA778-979B-18CE-EEB6-DA198C749BE3}"/>
              </a:ext>
            </a:extLst>
          </xdr:cNvPr>
          <xdr:cNvSpPr/>
        </xdr:nvSpPr>
        <xdr:spPr>
          <a:xfrm>
            <a:off x="7067648" y="1005452"/>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8">
            <a:extLst>
              <a:ext uri="{FF2B5EF4-FFF2-40B4-BE49-F238E27FC236}">
                <a16:creationId xmlns:a16="http://schemas.microsoft.com/office/drawing/2014/main" id="{FA91B092-4CDD-6FA3-925F-4BF1B54C4F19}"/>
              </a:ext>
            </a:extLst>
          </xdr:cNvPr>
          <xdr:cNvSpPr/>
        </xdr:nvSpPr>
        <xdr:spPr>
          <a:xfrm>
            <a:off x="9530606" y="1007543"/>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10" name="Straight Connector 9">
            <a:extLst>
              <a:ext uri="{FF2B5EF4-FFF2-40B4-BE49-F238E27FC236}">
                <a16:creationId xmlns:a16="http://schemas.microsoft.com/office/drawing/2014/main" id="{7465E236-FF59-1F42-3B59-4E2CD2A6FB69}"/>
              </a:ext>
            </a:extLst>
          </xdr:cNvPr>
          <xdr:cNvCxnSpPr>
            <a:cxnSpLocks/>
          </xdr:cNvCxnSpPr>
        </xdr:nvCxnSpPr>
        <xdr:spPr>
          <a:xfrm>
            <a:off x="316895" y="923346"/>
            <a:ext cx="11558210" cy="15301"/>
          </a:xfrm>
          <a:prstGeom prst="line">
            <a:avLst/>
          </a:prstGeom>
          <a:ln w="25400">
            <a:solidFill>
              <a:srgbClr val="4D5CD2"/>
            </a:solidFill>
          </a:ln>
        </xdr:spPr>
        <xdr:style>
          <a:lnRef idx="2">
            <a:schemeClr val="accent1"/>
          </a:lnRef>
          <a:fillRef idx="0">
            <a:schemeClr val="accent1"/>
          </a:fillRef>
          <a:effectRef idx="1">
            <a:schemeClr val="accent1"/>
          </a:effectRef>
          <a:fontRef idx="minor">
            <a:schemeClr val="tx1"/>
          </a:fontRef>
        </xdr:style>
      </xdr:cxnSp>
      <xdr:sp macro="" textlink="">
        <xdr:nvSpPr>
          <xdr:cNvPr id="11" name="Rectangle: Top Corners Rounded 10">
            <a:extLst>
              <a:ext uri="{FF2B5EF4-FFF2-40B4-BE49-F238E27FC236}">
                <a16:creationId xmlns:a16="http://schemas.microsoft.com/office/drawing/2014/main" id="{F78F6439-A064-4CA1-C6C2-2FACB48788AD}"/>
              </a:ext>
            </a:extLst>
          </xdr:cNvPr>
          <xdr:cNvSpPr/>
        </xdr:nvSpPr>
        <xdr:spPr>
          <a:xfrm rot="16200000">
            <a:off x="-1568005" y="2901450"/>
            <a:ext cx="5513303" cy="1743502"/>
          </a:xfrm>
          <a:prstGeom prst="round2SameRect">
            <a:avLst>
              <a:gd name="adj1" fmla="val 0"/>
              <a:gd name="adj2" fmla="val 0"/>
            </a:avLst>
          </a:prstGeom>
          <a:solidFill>
            <a:srgbClr val="2C5E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Single Corner Rounded 11">
            <a:extLst>
              <a:ext uri="{FF2B5EF4-FFF2-40B4-BE49-F238E27FC236}">
                <a16:creationId xmlns:a16="http://schemas.microsoft.com/office/drawing/2014/main" id="{11B456A9-82C5-E7D4-11A9-7CABB81A1720}"/>
              </a:ext>
            </a:extLst>
          </xdr:cNvPr>
          <xdr:cNvSpPr/>
        </xdr:nvSpPr>
        <xdr:spPr>
          <a:xfrm>
            <a:off x="316895" y="328147"/>
            <a:ext cx="11567935" cy="595199"/>
          </a:xfrm>
          <a:prstGeom prst="round1Rect">
            <a:avLst>
              <a:gd name="adj" fmla="val 13656"/>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TextBox 48">
            <a:extLst>
              <a:ext uri="{FF2B5EF4-FFF2-40B4-BE49-F238E27FC236}">
                <a16:creationId xmlns:a16="http://schemas.microsoft.com/office/drawing/2014/main" id="{77A21B49-99B1-7FB2-1010-A4883E176418}"/>
              </a:ext>
            </a:extLst>
          </xdr:cNvPr>
          <xdr:cNvSpPr txBox="1"/>
        </xdr:nvSpPr>
        <xdr:spPr>
          <a:xfrm>
            <a:off x="751904" y="328709"/>
            <a:ext cx="4927536"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latin typeface="Lora" pitchFamily="2" charset="0"/>
              </a:rPr>
              <a:t>Pharmacy Sales and  Profitability Analysis </a:t>
            </a:r>
            <a:endParaRPr lang="en-US">
              <a:latin typeface="Lora" pitchFamily="2" charset="0"/>
            </a:endParaRPr>
          </a:p>
        </xdr:txBody>
      </xdr:sp>
      <xdr:sp macro="" textlink="">
        <xdr:nvSpPr>
          <xdr:cNvPr id="14" name="TextBox 50">
            <a:extLst>
              <a:ext uri="{FF2B5EF4-FFF2-40B4-BE49-F238E27FC236}">
                <a16:creationId xmlns:a16="http://schemas.microsoft.com/office/drawing/2014/main" id="{C0724120-E8D8-B783-E0FA-1DA56F5A5D96}"/>
              </a:ext>
            </a:extLst>
          </xdr:cNvPr>
          <xdr:cNvSpPr txBox="1"/>
        </xdr:nvSpPr>
        <xdr:spPr>
          <a:xfrm>
            <a:off x="751904" y="661648"/>
            <a:ext cx="4927536" cy="28765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b="1">
                <a:latin typeface="Lora" pitchFamily="2" charset="0"/>
              </a:rPr>
              <a:t>Product</a:t>
            </a:r>
            <a:r>
              <a:rPr lang="en-US" sz="1200" b="1" baseline="0">
                <a:latin typeface="Lora" pitchFamily="2" charset="0"/>
              </a:rPr>
              <a:t> </a:t>
            </a:r>
            <a:r>
              <a:rPr lang="en-US" sz="1200" b="1">
                <a:latin typeface="Lora" pitchFamily="2" charset="0"/>
              </a:rPr>
              <a:t>Performance</a:t>
            </a:r>
            <a:endParaRPr lang="en-US" sz="1200">
              <a:latin typeface="Lora" pitchFamily="2" charset="0"/>
            </a:endParaRPr>
          </a:p>
        </xdr:txBody>
      </xdr:sp>
      <xdr:sp macro="" textlink="">
        <xdr:nvSpPr>
          <xdr:cNvPr id="15" name="Flowchart: Connector 14">
            <a:extLst>
              <a:ext uri="{FF2B5EF4-FFF2-40B4-BE49-F238E27FC236}">
                <a16:creationId xmlns:a16="http://schemas.microsoft.com/office/drawing/2014/main" id="{5BE0177C-B436-439B-B956-C2BE14BBB746}"/>
              </a:ext>
            </a:extLst>
          </xdr:cNvPr>
          <xdr:cNvSpPr/>
        </xdr:nvSpPr>
        <xdr:spPr>
          <a:xfrm>
            <a:off x="910227" y="5829781"/>
            <a:ext cx="532493" cy="535946"/>
          </a:xfrm>
          <a:prstGeom prst="flowChartConnector">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TextBox 68">
            <a:hlinkClick xmlns:r="http://schemas.openxmlformats.org/officeDocument/2006/relationships" r:id="rId1"/>
            <a:extLst>
              <a:ext uri="{FF2B5EF4-FFF2-40B4-BE49-F238E27FC236}">
                <a16:creationId xmlns:a16="http://schemas.microsoft.com/office/drawing/2014/main" id="{CCE894E5-5CFE-2821-050F-FD5DDD3C696E}"/>
              </a:ext>
            </a:extLst>
          </xdr:cNvPr>
          <xdr:cNvSpPr txBox="1"/>
        </xdr:nvSpPr>
        <xdr:spPr>
          <a:xfrm>
            <a:off x="177544" y="1125013"/>
            <a:ext cx="195944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solidFill>
                  <a:srgbClr val="EEF8FF"/>
                </a:solidFill>
                <a:latin typeface="Lora" pitchFamily="2" charset="0"/>
              </a:rPr>
              <a:t>Overview</a:t>
            </a:r>
          </a:p>
        </xdr:txBody>
      </xdr:sp>
      <xdr:sp macro="" textlink="">
        <xdr:nvSpPr>
          <xdr:cNvPr id="17" name="TextBox 70">
            <a:hlinkClick xmlns:r="http://schemas.openxmlformats.org/officeDocument/2006/relationships" r:id="rId2"/>
            <a:extLst>
              <a:ext uri="{FF2B5EF4-FFF2-40B4-BE49-F238E27FC236}">
                <a16:creationId xmlns:a16="http://schemas.microsoft.com/office/drawing/2014/main" id="{A89A5D52-936C-49A2-2896-B8E2457A27BA}"/>
              </a:ext>
            </a:extLst>
          </xdr:cNvPr>
          <xdr:cNvSpPr txBox="1"/>
        </xdr:nvSpPr>
        <xdr:spPr>
          <a:xfrm>
            <a:off x="177544" y="1498879"/>
            <a:ext cx="195944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solidFill>
                  <a:srgbClr val="EEF8FF"/>
                </a:solidFill>
                <a:latin typeface="Lora" pitchFamily="2" charset="0"/>
              </a:rPr>
              <a:t>Pharmacy</a:t>
            </a:r>
          </a:p>
        </xdr:txBody>
      </xdr:sp>
      <xdr:sp macro="" textlink="">
        <xdr:nvSpPr>
          <xdr:cNvPr id="18" name="TextBox 72">
            <a:hlinkClick xmlns:r="http://schemas.openxmlformats.org/officeDocument/2006/relationships" r:id="rId2"/>
            <a:extLst>
              <a:ext uri="{FF2B5EF4-FFF2-40B4-BE49-F238E27FC236}">
                <a16:creationId xmlns:a16="http://schemas.microsoft.com/office/drawing/2014/main" id="{07D81E3A-D58D-56D5-30E8-9B7A617165C7}"/>
              </a:ext>
            </a:extLst>
          </xdr:cNvPr>
          <xdr:cNvSpPr txBox="1"/>
        </xdr:nvSpPr>
        <xdr:spPr>
          <a:xfrm>
            <a:off x="177544" y="1903521"/>
            <a:ext cx="1959440"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b="1">
                <a:solidFill>
                  <a:srgbClr val="EEF8FF"/>
                </a:solidFill>
                <a:latin typeface="Lora" pitchFamily="2" charset="0"/>
              </a:rPr>
              <a:t>Product </a:t>
            </a:r>
          </a:p>
        </xdr:txBody>
      </xdr:sp>
      <xdr:sp macro="" textlink="">
        <xdr:nvSpPr>
          <xdr:cNvPr id="19" name="TextBox 74">
            <a:extLst>
              <a:ext uri="{FF2B5EF4-FFF2-40B4-BE49-F238E27FC236}">
                <a16:creationId xmlns:a16="http://schemas.microsoft.com/office/drawing/2014/main" id="{E0F95FC5-6282-E954-731C-1524F5B35C04}"/>
              </a:ext>
            </a:extLst>
          </xdr:cNvPr>
          <xdr:cNvSpPr txBox="1"/>
        </xdr:nvSpPr>
        <xdr:spPr>
          <a:xfrm>
            <a:off x="9057575" y="317358"/>
            <a:ext cx="2164081"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400" b="1">
                <a:latin typeface="Lora" pitchFamily="2" charset="0"/>
              </a:rPr>
              <a:t>Muhammad Rofiat</a:t>
            </a:r>
          </a:p>
        </xdr:txBody>
      </xdr:sp>
      <xdr:sp macro="" textlink="">
        <xdr:nvSpPr>
          <xdr:cNvPr id="20" name="TextBox 76">
            <a:extLst>
              <a:ext uri="{FF2B5EF4-FFF2-40B4-BE49-F238E27FC236}">
                <a16:creationId xmlns:a16="http://schemas.microsoft.com/office/drawing/2014/main" id="{87ED714E-AC88-7D98-98CD-5C35EFBE9694}"/>
              </a:ext>
            </a:extLst>
          </xdr:cNvPr>
          <xdr:cNvSpPr txBox="1"/>
        </xdr:nvSpPr>
        <xdr:spPr>
          <a:xfrm>
            <a:off x="9817217" y="632090"/>
            <a:ext cx="1358675"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200" b="1">
                <a:latin typeface="Lora" pitchFamily="2" charset="0"/>
              </a:rPr>
              <a:t>Data Analyst</a:t>
            </a:r>
            <a:endParaRPr lang="en-US" sz="1200">
              <a:latin typeface="Lora" pitchFamily="2" charset="0"/>
            </a:endParaRPr>
          </a:p>
        </xdr:txBody>
      </xdr:sp>
      <xdr:pic>
        <xdr:nvPicPr>
          <xdr:cNvPr id="21" name="Picture 20">
            <a:extLst>
              <a:ext uri="{FF2B5EF4-FFF2-40B4-BE49-F238E27FC236}">
                <a16:creationId xmlns:a16="http://schemas.microsoft.com/office/drawing/2014/main" id="{0BCE9BB7-1F39-70AB-D043-6DFC6D3556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761" t="10040" r="22979" b="11063"/>
          <a:stretch>
            <a:fillRect/>
          </a:stretch>
        </xdr:blipFill>
        <xdr:spPr>
          <a:xfrm>
            <a:off x="439562" y="373528"/>
            <a:ext cx="348343" cy="506511"/>
          </a:xfrm>
          <a:prstGeom prst="rect">
            <a:avLst/>
          </a:prstGeom>
        </xdr:spPr>
      </xdr:pic>
      <xdr:pic>
        <xdr:nvPicPr>
          <xdr:cNvPr id="22" name="Picture 21">
            <a:extLst>
              <a:ext uri="{FF2B5EF4-FFF2-40B4-BE49-F238E27FC236}">
                <a16:creationId xmlns:a16="http://schemas.microsoft.com/office/drawing/2014/main" id="{1DB717B1-034E-87A7-6AEF-2AC3BC64A3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13322" y="415007"/>
            <a:ext cx="434166" cy="434166"/>
          </a:xfrm>
          <a:prstGeom prst="rect">
            <a:avLst/>
          </a:prstGeom>
        </xdr:spPr>
      </xdr:pic>
      <xdr:sp macro="" textlink="">
        <xdr:nvSpPr>
          <xdr:cNvPr id="23" name="TextBox 33">
            <a:extLst>
              <a:ext uri="{FF2B5EF4-FFF2-40B4-BE49-F238E27FC236}">
                <a16:creationId xmlns:a16="http://schemas.microsoft.com/office/drawing/2014/main" id="{E9E1BC31-10ED-70DE-4529-EA71515692B4}"/>
              </a:ext>
            </a:extLst>
          </xdr:cNvPr>
          <xdr:cNvSpPr txBox="1"/>
        </xdr:nvSpPr>
        <xdr:spPr>
          <a:xfrm>
            <a:off x="413624" y="4252527"/>
            <a:ext cx="1366682" cy="2616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Category</a:t>
            </a:r>
          </a:p>
        </xdr:txBody>
      </xdr:sp>
      <xdr:sp macro="" textlink="">
        <xdr:nvSpPr>
          <xdr:cNvPr id="24" name="TextBox 38">
            <a:extLst>
              <a:ext uri="{FF2B5EF4-FFF2-40B4-BE49-F238E27FC236}">
                <a16:creationId xmlns:a16="http://schemas.microsoft.com/office/drawing/2014/main" id="{1074715C-3782-093A-BC30-11844491FDFE}"/>
              </a:ext>
            </a:extLst>
          </xdr:cNvPr>
          <xdr:cNvSpPr txBox="1"/>
        </xdr:nvSpPr>
        <xdr:spPr>
          <a:xfrm>
            <a:off x="344988" y="3365881"/>
            <a:ext cx="1366682" cy="27601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IsGeneric</a:t>
            </a:r>
          </a:p>
        </xdr:txBody>
      </xdr:sp>
      <xdr:sp macro="" textlink="">
        <xdr:nvSpPr>
          <xdr:cNvPr id="25" name="TextBox 41">
            <a:extLst>
              <a:ext uri="{FF2B5EF4-FFF2-40B4-BE49-F238E27FC236}">
                <a16:creationId xmlns:a16="http://schemas.microsoft.com/office/drawing/2014/main" id="{8A79B064-214A-34F0-CE7D-3A851B78427E}"/>
              </a:ext>
            </a:extLst>
          </xdr:cNvPr>
          <xdr:cNvSpPr txBox="1"/>
        </xdr:nvSpPr>
        <xdr:spPr>
          <a:xfrm>
            <a:off x="344988" y="2518424"/>
            <a:ext cx="1366682" cy="2616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Promo Flag</a:t>
            </a:r>
          </a:p>
        </xdr:txBody>
      </xdr:sp>
      <xdr:cxnSp macro="">
        <xdr:nvCxnSpPr>
          <xdr:cNvPr id="26" name="Straight Connector 25">
            <a:extLst>
              <a:ext uri="{FF2B5EF4-FFF2-40B4-BE49-F238E27FC236}">
                <a16:creationId xmlns:a16="http://schemas.microsoft.com/office/drawing/2014/main" id="{D93D9786-372D-3E7A-6BF2-D7A02CEF9D01}"/>
              </a:ext>
            </a:extLst>
          </xdr:cNvPr>
          <xdr:cNvCxnSpPr/>
        </xdr:nvCxnSpPr>
        <xdr:spPr>
          <a:xfrm>
            <a:off x="448740" y="2389675"/>
            <a:ext cx="1479812" cy="0"/>
          </a:xfrm>
          <a:prstGeom prst="line">
            <a:avLst/>
          </a:prstGeom>
          <a:ln w="25400">
            <a:solidFill>
              <a:srgbClr val="F6F7FB"/>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5</xdr:col>
      <xdr:colOff>236113</xdr:colOff>
      <xdr:row>7</xdr:row>
      <xdr:rowOff>127716</xdr:rowOff>
    </xdr:from>
    <xdr:to>
      <xdr:col>9</xdr:col>
      <xdr:colOff>856</xdr:colOff>
      <xdr:row>12</xdr:row>
      <xdr:rowOff>127717</xdr:rowOff>
    </xdr:to>
    <xdr:sp macro="" textlink="">
      <xdr:nvSpPr>
        <xdr:cNvPr id="32" name="Rectangle 31">
          <a:extLst>
            <a:ext uri="{FF2B5EF4-FFF2-40B4-BE49-F238E27FC236}">
              <a16:creationId xmlns:a16="http://schemas.microsoft.com/office/drawing/2014/main" id="{B969B295-7531-40B2-AB98-EADAFE41BB71}"/>
            </a:ext>
          </a:extLst>
        </xdr:cNvPr>
        <xdr:cNvSpPr/>
      </xdr:nvSpPr>
      <xdr:spPr>
        <a:xfrm>
          <a:off x="5130085" y="1404871"/>
          <a:ext cx="2211729" cy="912254"/>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259724</xdr:colOff>
      <xdr:row>7</xdr:row>
      <xdr:rowOff>127716</xdr:rowOff>
    </xdr:from>
    <xdr:to>
      <xdr:col>13</xdr:col>
      <xdr:colOff>24467</xdr:colOff>
      <xdr:row>12</xdr:row>
      <xdr:rowOff>127717</xdr:rowOff>
    </xdr:to>
    <xdr:sp macro="" textlink="">
      <xdr:nvSpPr>
        <xdr:cNvPr id="34" name="Rectangle 33">
          <a:extLst>
            <a:ext uri="{FF2B5EF4-FFF2-40B4-BE49-F238E27FC236}">
              <a16:creationId xmlns:a16="http://schemas.microsoft.com/office/drawing/2014/main" id="{3D87783C-BB53-40C4-B932-8BDD4546DF5E}"/>
            </a:ext>
          </a:extLst>
        </xdr:cNvPr>
        <xdr:cNvSpPr/>
      </xdr:nvSpPr>
      <xdr:spPr>
        <a:xfrm>
          <a:off x="7600682" y="1404871"/>
          <a:ext cx="2211729" cy="912254"/>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261871</xdr:colOff>
      <xdr:row>7</xdr:row>
      <xdr:rowOff>127716</xdr:rowOff>
    </xdr:from>
    <xdr:to>
      <xdr:col>17</xdr:col>
      <xdr:colOff>26614</xdr:colOff>
      <xdr:row>12</xdr:row>
      <xdr:rowOff>127717</xdr:rowOff>
    </xdr:to>
    <xdr:sp macro="" textlink="">
      <xdr:nvSpPr>
        <xdr:cNvPr id="35" name="Rectangle 34">
          <a:extLst>
            <a:ext uri="{FF2B5EF4-FFF2-40B4-BE49-F238E27FC236}">
              <a16:creationId xmlns:a16="http://schemas.microsoft.com/office/drawing/2014/main" id="{40F8F9F5-800E-471D-9196-7E2CBC1C61E1}"/>
            </a:ext>
          </a:extLst>
        </xdr:cNvPr>
        <xdr:cNvSpPr/>
      </xdr:nvSpPr>
      <xdr:spPr>
        <a:xfrm>
          <a:off x="10049815" y="1404871"/>
          <a:ext cx="2211729" cy="912254"/>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285483</xdr:colOff>
      <xdr:row>7</xdr:row>
      <xdr:rowOff>127716</xdr:rowOff>
    </xdr:from>
    <xdr:to>
      <xdr:col>21</xdr:col>
      <xdr:colOff>50227</xdr:colOff>
      <xdr:row>12</xdr:row>
      <xdr:rowOff>127717</xdr:rowOff>
    </xdr:to>
    <xdr:sp macro="" textlink="">
      <xdr:nvSpPr>
        <xdr:cNvPr id="36" name="Rectangle 35">
          <a:extLst>
            <a:ext uri="{FF2B5EF4-FFF2-40B4-BE49-F238E27FC236}">
              <a16:creationId xmlns:a16="http://schemas.microsoft.com/office/drawing/2014/main" id="{BA7FA933-48D5-4676-86AE-64FECAA3A902}"/>
            </a:ext>
          </a:extLst>
        </xdr:cNvPr>
        <xdr:cNvSpPr/>
      </xdr:nvSpPr>
      <xdr:spPr>
        <a:xfrm>
          <a:off x="12520413" y="1404871"/>
          <a:ext cx="2211729" cy="912254"/>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576950</xdr:colOff>
      <xdr:row>9</xdr:row>
      <xdr:rowOff>161362</xdr:rowOff>
    </xdr:from>
    <xdr:to>
      <xdr:col>8</xdr:col>
      <xdr:colOff>279043</xdr:colOff>
      <xdr:row>11</xdr:row>
      <xdr:rowOff>142068</xdr:rowOff>
    </xdr:to>
    <xdr:sp macro="" textlink="SoldCount">
      <xdr:nvSpPr>
        <xdr:cNvPr id="37" name="TextBox 36">
          <a:extLst>
            <a:ext uri="{FF2B5EF4-FFF2-40B4-BE49-F238E27FC236}">
              <a16:creationId xmlns:a16="http://schemas.microsoft.com/office/drawing/2014/main" id="{2C20A141-F907-4431-B2F6-3C2734DB3A04}"/>
            </a:ext>
          </a:extLst>
        </xdr:cNvPr>
        <xdr:cNvSpPr txBox="1"/>
      </xdr:nvSpPr>
      <xdr:spPr>
        <a:xfrm>
          <a:off x="5433086" y="1788684"/>
          <a:ext cx="1523143" cy="342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74B295-1BAD-4D17-85B2-F452ECF89BF1}" type="TxLink">
            <a:rPr lang="en-US" sz="2600" b="1" i="0" u="none" strike="noStrike">
              <a:solidFill>
                <a:srgbClr val="000000"/>
              </a:solidFill>
              <a:latin typeface="Lora" pitchFamily="2" charset="0"/>
              <a:ea typeface="+mn-ea"/>
              <a:cs typeface="+mn-cs"/>
            </a:rPr>
            <a:pPr marL="0" indent="0" algn="ctr"/>
            <a:t>220</a:t>
          </a:fld>
          <a:endParaRPr lang="en-US" sz="2600" b="1" i="0" u="none" strike="noStrike">
            <a:solidFill>
              <a:srgbClr val="000000"/>
            </a:solidFill>
            <a:latin typeface="Lora" pitchFamily="2" charset="0"/>
            <a:ea typeface="+mn-ea"/>
            <a:cs typeface="+mn-cs"/>
          </a:endParaRPr>
        </a:p>
      </xdr:txBody>
    </xdr:sp>
    <xdr:clientData/>
  </xdr:twoCellAnchor>
  <xdr:twoCellAnchor>
    <xdr:from>
      <xdr:col>5</xdr:col>
      <xdr:colOff>246844</xdr:colOff>
      <xdr:row>7</xdr:row>
      <xdr:rowOff>171718</xdr:rowOff>
    </xdr:from>
    <xdr:to>
      <xdr:col>9</xdr:col>
      <xdr:colOff>10732</xdr:colOff>
      <xdr:row>9</xdr:row>
      <xdr:rowOff>96592</xdr:rowOff>
    </xdr:to>
    <xdr:sp macro="" textlink="">
      <xdr:nvSpPr>
        <xdr:cNvPr id="38" name="TextBox 37">
          <a:extLst>
            <a:ext uri="{FF2B5EF4-FFF2-40B4-BE49-F238E27FC236}">
              <a16:creationId xmlns:a16="http://schemas.microsoft.com/office/drawing/2014/main" id="{617689FB-9B39-47A8-A457-15D0BAFE3A0C}"/>
            </a:ext>
          </a:extLst>
        </xdr:cNvPr>
        <xdr:cNvSpPr txBox="1"/>
      </xdr:nvSpPr>
      <xdr:spPr>
        <a:xfrm>
          <a:off x="5140816" y="1448873"/>
          <a:ext cx="2210874" cy="28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dk1"/>
              </a:solidFill>
              <a:latin typeface="+mn-lt"/>
              <a:ea typeface="+mn-ea"/>
              <a:cs typeface="+mn-cs"/>
            </a:rPr>
            <a:t>TOTAL PRODUCT SOLD</a:t>
          </a:r>
        </a:p>
      </xdr:txBody>
    </xdr:sp>
    <xdr:clientData/>
  </xdr:twoCellAnchor>
  <xdr:twoCellAnchor>
    <xdr:from>
      <xdr:col>9</xdr:col>
      <xdr:colOff>450307</xdr:colOff>
      <xdr:row>9</xdr:row>
      <xdr:rowOff>161362</xdr:rowOff>
    </xdr:from>
    <xdr:to>
      <xdr:col>12</xdr:col>
      <xdr:colOff>386366</xdr:colOff>
      <xdr:row>12</xdr:row>
      <xdr:rowOff>4185</xdr:rowOff>
    </xdr:to>
    <xdr:sp macro="" textlink="Avg.ProRevenue">
      <xdr:nvSpPr>
        <xdr:cNvPr id="39" name="TextBox 38">
          <a:extLst>
            <a:ext uri="{FF2B5EF4-FFF2-40B4-BE49-F238E27FC236}">
              <a16:creationId xmlns:a16="http://schemas.microsoft.com/office/drawing/2014/main" id="{D6A60484-3BC6-49B9-A258-0427F89BE9BE}"/>
            </a:ext>
          </a:extLst>
        </xdr:cNvPr>
        <xdr:cNvSpPr txBox="1"/>
      </xdr:nvSpPr>
      <xdr:spPr>
        <a:xfrm>
          <a:off x="7734510" y="1788684"/>
          <a:ext cx="1757110" cy="385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65E823-2612-44D6-8FF7-828B35CDE163}" type="TxLink">
            <a:rPr lang="en-US" sz="2600" b="1" i="0" u="none" strike="noStrike">
              <a:solidFill>
                <a:srgbClr val="000000"/>
              </a:solidFill>
              <a:latin typeface="Lora" pitchFamily="2" charset="0"/>
              <a:ea typeface="+mn-ea"/>
              <a:cs typeface="+mn-cs"/>
            </a:rPr>
            <a:pPr marL="0" indent="0" algn="ctr"/>
            <a:t>€39.25 K</a:t>
          </a:fld>
          <a:endParaRPr lang="en-US" sz="2600" b="1" i="0" u="none" strike="noStrike">
            <a:solidFill>
              <a:srgbClr val="000000"/>
            </a:solidFill>
            <a:latin typeface="Lora" pitchFamily="2" charset="0"/>
            <a:ea typeface="+mn-ea"/>
            <a:cs typeface="+mn-cs"/>
          </a:endParaRPr>
        </a:p>
      </xdr:txBody>
    </xdr:sp>
    <xdr:clientData/>
  </xdr:twoCellAnchor>
  <xdr:twoCellAnchor>
    <xdr:from>
      <xdr:col>9</xdr:col>
      <xdr:colOff>270455</xdr:colOff>
      <xdr:row>7</xdr:row>
      <xdr:rowOff>171718</xdr:rowOff>
    </xdr:from>
    <xdr:to>
      <xdr:col>13</xdr:col>
      <xdr:colOff>34343</xdr:colOff>
      <xdr:row>9</xdr:row>
      <xdr:rowOff>96592</xdr:rowOff>
    </xdr:to>
    <xdr:sp macro="" textlink="">
      <xdr:nvSpPr>
        <xdr:cNvPr id="40" name="TextBox 39">
          <a:extLst>
            <a:ext uri="{FF2B5EF4-FFF2-40B4-BE49-F238E27FC236}">
              <a16:creationId xmlns:a16="http://schemas.microsoft.com/office/drawing/2014/main" id="{F0324FD6-AA64-422C-9C67-CE79F3A273BF}"/>
            </a:ext>
          </a:extLst>
        </xdr:cNvPr>
        <xdr:cNvSpPr txBox="1"/>
      </xdr:nvSpPr>
      <xdr:spPr>
        <a:xfrm>
          <a:off x="7611413" y="1448873"/>
          <a:ext cx="2210874" cy="28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dk1"/>
              </a:solidFill>
              <a:latin typeface="+mn-lt"/>
              <a:ea typeface="+mn-ea"/>
              <a:cs typeface="+mn-cs"/>
            </a:rPr>
            <a:t>Avg. PRODUCT REVENUE</a:t>
          </a:r>
        </a:p>
      </xdr:txBody>
    </xdr:sp>
    <xdr:clientData/>
  </xdr:twoCellAnchor>
  <xdr:twoCellAnchor>
    <xdr:from>
      <xdr:col>13</xdr:col>
      <xdr:colOff>366595</xdr:colOff>
      <xdr:row>9</xdr:row>
      <xdr:rowOff>161362</xdr:rowOff>
    </xdr:from>
    <xdr:to>
      <xdr:col>16</xdr:col>
      <xdr:colOff>302654</xdr:colOff>
      <xdr:row>12</xdr:row>
      <xdr:rowOff>4185</xdr:rowOff>
    </xdr:to>
    <xdr:sp macro="" textlink="PromoMarginPercent">
      <xdr:nvSpPr>
        <xdr:cNvPr id="41" name="TextBox 40">
          <a:extLst>
            <a:ext uri="{FF2B5EF4-FFF2-40B4-BE49-F238E27FC236}">
              <a16:creationId xmlns:a16="http://schemas.microsoft.com/office/drawing/2014/main" id="{5E465184-7CB7-4F40-BB0A-C7ADAA9D2E70}"/>
            </a:ext>
          </a:extLst>
        </xdr:cNvPr>
        <xdr:cNvSpPr txBox="1"/>
      </xdr:nvSpPr>
      <xdr:spPr>
        <a:xfrm>
          <a:off x="10078866" y="1788684"/>
          <a:ext cx="1757110" cy="385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6EE6B8-6322-429D-8C4C-E24E3704022B}" type="TxLink">
            <a:rPr lang="en-US" sz="2600" b="1" i="0" u="none" strike="noStrike">
              <a:solidFill>
                <a:srgbClr val="000000"/>
              </a:solidFill>
              <a:latin typeface="Lora" pitchFamily="2" charset="0"/>
              <a:ea typeface="+mn-ea"/>
              <a:cs typeface="+mn-cs"/>
            </a:rPr>
            <a:pPr marL="0" indent="0" algn="ctr"/>
            <a:t>19.92%</a:t>
          </a:fld>
          <a:endParaRPr lang="en-US" sz="2600" b="1" i="0" u="none" strike="noStrike">
            <a:solidFill>
              <a:srgbClr val="000000"/>
            </a:solidFill>
            <a:latin typeface="Lora" pitchFamily="2" charset="0"/>
            <a:ea typeface="+mn-ea"/>
            <a:cs typeface="+mn-cs"/>
          </a:endParaRPr>
        </a:p>
      </xdr:txBody>
    </xdr:sp>
    <xdr:clientData/>
  </xdr:twoCellAnchor>
  <xdr:twoCellAnchor>
    <xdr:from>
      <xdr:col>13</xdr:col>
      <xdr:colOff>186743</xdr:colOff>
      <xdr:row>7</xdr:row>
      <xdr:rowOff>171718</xdr:rowOff>
    </xdr:from>
    <xdr:to>
      <xdr:col>16</xdr:col>
      <xdr:colOff>562378</xdr:colOff>
      <xdr:row>9</xdr:row>
      <xdr:rowOff>96592</xdr:rowOff>
    </xdr:to>
    <xdr:sp macro="" textlink="">
      <xdr:nvSpPr>
        <xdr:cNvPr id="42" name="TextBox 41">
          <a:extLst>
            <a:ext uri="{FF2B5EF4-FFF2-40B4-BE49-F238E27FC236}">
              <a16:creationId xmlns:a16="http://schemas.microsoft.com/office/drawing/2014/main" id="{14C9A152-4DE5-42B9-B1D5-2B86772DFA0D}"/>
            </a:ext>
          </a:extLst>
        </xdr:cNvPr>
        <xdr:cNvSpPr txBox="1"/>
      </xdr:nvSpPr>
      <xdr:spPr>
        <a:xfrm>
          <a:off x="9974687" y="1448873"/>
          <a:ext cx="2210874" cy="28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dk1"/>
              </a:solidFill>
              <a:latin typeface="+mn-lt"/>
              <a:ea typeface="+mn-ea"/>
              <a:cs typeface="+mn-cs"/>
            </a:rPr>
            <a:t>PROMO MARGIN%</a:t>
          </a:r>
        </a:p>
      </xdr:txBody>
    </xdr:sp>
    <xdr:clientData/>
  </xdr:twoCellAnchor>
  <xdr:twoCellAnchor>
    <xdr:from>
      <xdr:col>17</xdr:col>
      <xdr:colOff>422404</xdr:colOff>
      <xdr:row>9</xdr:row>
      <xdr:rowOff>161362</xdr:rowOff>
    </xdr:from>
    <xdr:to>
      <xdr:col>20</xdr:col>
      <xdr:colOff>358463</xdr:colOff>
      <xdr:row>12</xdr:row>
      <xdr:rowOff>4185</xdr:rowOff>
    </xdr:to>
    <xdr:sp macro="" textlink="NonPromoMarginPercent">
      <xdr:nvSpPr>
        <xdr:cNvPr id="43" name="TextBox 42">
          <a:extLst>
            <a:ext uri="{FF2B5EF4-FFF2-40B4-BE49-F238E27FC236}">
              <a16:creationId xmlns:a16="http://schemas.microsoft.com/office/drawing/2014/main" id="{574CF215-752C-4721-8257-26D7E6BAB906}"/>
            </a:ext>
          </a:extLst>
        </xdr:cNvPr>
        <xdr:cNvSpPr txBox="1"/>
      </xdr:nvSpPr>
      <xdr:spPr>
        <a:xfrm>
          <a:off x="12562743" y="1788684"/>
          <a:ext cx="1757110" cy="385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F2ED4F-449B-4FCF-8071-F07C16D3C11E}" type="TxLink">
            <a:rPr lang="en-US" sz="2600" b="1" i="0" u="none" strike="noStrike">
              <a:solidFill>
                <a:srgbClr val="000000"/>
              </a:solidFill>
              <a:latin typeface="Lora" pitchFamily="2" charset="0"/>
              <a:ea typeface="+mn-ea"/>
              <a:cs typeface="+mn-cs"/>
            </a:rPr>
            <a:pPr marL="0" indent="0" algn="ctr"/>
            <a:t>29.00%</a:t>
          </a:fld>
          <a:endParaRPr lang="en-US" sz="2600" b="1" i="0" u="none" strike="noStrike">
            <a:solidFill>
              <a:srgbClr val="000000"/>
            </a:solidFill>
            <a:latin typeface="Lora" pitchFamily="2" charset="0"/>
            <a:ea typeface="+mn-ea"/>
            <a:cs typeface="+mn-cs"/>
          </a:endParaRPr>
        </a:p>
      </xdr:txBody>
    </xdr:sp>
    <xdr:clientData/>
  </xdr:twoCellAnchor>
  <xdr:twoCellAnchor>
    <xdr:from>
      <xdr:col>17</xdr:col>
      <xdr:colOff>242552</xdr:colOff>
      <xdr:row>8</xdr:row>
      <xdr:rowOff>45075</xdr:rowOff>
    </xdr:from>
    <xdr:to>
      <xdr:col>21</xdr:col>
      <xdr:colOff>6441</xdr:colOff>
      <xdr:row>9</xdr:row>
      <xdr:rowOff>152400</xdr:rowOff>
    </xdr:to>
    <xdr:sp macro="" textlink="">
      <xdr:nvSpPr>
        <xdr:cNvPr id="44" name="TextBox 43">
          <a:extLst>
            <a:ext uri="{FF2B5EF4-FFF2-40B4-BE49-F238E27FC236}">
              <a16:creationId xmlns:a16="http://schemas.microsoft.com/office/drawing/2014/main" id="{9F8BCA71-00C0-4D78-A215-BF6A4A3747ED}"/>
            </a:ext>
          </a:extLst>
        </xdr:cNvPr>
        <xdr:cNvSpPr txBox="1"/>
      </xdr:nvSpPr>
      <xdr:spPr>
        <a:xfrm>
          <a:off x="12477482" y="1504681"/>
          <a:ext cx="2210874" cy="28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dk1"/>
              </a:solidFill>
              <a:latin typeface="+mn-lt"/>
              <a:ea typeface="+mn-ea"/>
              <a:cs typeface="+mn-cs"/>
            </a:rPr>
            <a:t>NON-PROMO</a:t>
          </a:r>
          <a:r>
            <a:rPr lang="en-US" sz="1200" b="0" baseline="0">
              <a:solidFill>
                <a:schemeClr val="dk1"/>
              </a:solidFill>
              <a:latin typeface="+mn-lt"/>
              <a:ea typeface="+mn-ea"/>
              <a:cs typeface="+mn-cs"/>
            </a:rPr>
            <a:t> MARGIN%</a:t>
          </a:r>
          <a:endParaRPr lang="en-US" sz="1200" b="0">
            <a:solidFill>
              <a:schemeClr val="dk1"/>
            </a:solidFill>
            <a:latin typeface="+mn-lt"/>
            <a:ea typeface="+mn-ea"/>
            <a:cs typeface="+mn-cs"/>
          </a:endParaRPr>
        </a:p>
      </xdr:txBody>
    </xdr:sp>
    <xdr:clientData/>
  </xdr:twoCellAnchor>
  <xdr:twoCellAnchor>
    <xdr:from>
      <xdr:col>5</xdr:col>
      <xdr:colOff>166414</xdr:colOff>
      <xdr:row>14</xdr:row>
      <xdr:rowOff>122621</xdr:rowOff>
    </xdr:from>
    <xdr:to>
      <xdr:col>9</xdr:col>
      <xdr:colOff>569311</xdr:colOff>
      <xdr:row>25</xdr:row>
      <xdr:rowOff>8759</xdr:rowOff>
    </xdr:to>
    <xdr:graphicFrame macro="">
      <xdr:nvGraphicFramePr>
        <xdr:cNvPr id="45" name="Chart 44">
          <a:extLst>
            <a:ext uri="{FF2B5EF4-FFF2-40B4-BE49-F238E27FC236}">
              <a16:creationId xmlns:a16="http://schemas.microsoft.com/office/drawing/2014/main" id="{F5B91E82-776F-435C-91EA-4775B69C9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26277</xdr:colOff>
      <xdr:row>14</xdr:row>
      <xdr:rowOff>122621</xdr:rowOff>
    </xdr:from>
    <xdr:to>
      <xdr:col>14</xdr:col>
      <xdr:colOff>464207</xdr:colOff>
      <xdr:row>25</xdr:row>
      <xdr:rowOff>17517</xdr:rowOff>
    </xdr:to>
    <xdr:graphicFrame macro="">
      <xdr:nvGraphicFramePr>
        <xdr:cNvPr id="46" name="Chart 45">
          <a:extLst>
            <a:ext uri="{FF2B5EF4-FFF2-40B4-BE49-F238E27FC236}">
              <a16:creationId xmlns:a16="http://schemas.microsoft.com/office/drawing/2014/main" id="{085349D3-89E5-41D0-BB30-B85BA2273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96344</xdr:colOff>
      <xdr:row>13</xdr:row>
      <xdr:rowOff>87587</xdr:rowOff>
    </xdr:from>
    <xdr:to>
      <xdr:col>9</xdr:col>
      <xdr:colOff>569311</xdr:colOff>
      <xdr:row>14</xdr:row>
      <xdr:rowOff>131380</xdr:rowOff>
    </xdr:to>
    <xdr:sp macro="" textlink="">
      <xdr:nvSpPr>
        <xdr:cNvPr id="47" name="TextBox 46">
          <a:extLst>
            <a:ext uri="{FF2B5EF4-FFF2-40B4-BE49-F238E27FC236}">
              <a16:creationId xmlns:a16="http://schemas.microsoft.com/office/drawing/2014/main" id="{35E4107A-7DB4-4A29-B4EA-89AAAF2BAE5A}"/>
            </a:ext>
          </a:extLst>
        </xdr:cNvPr>
        <xdr:cNvSpPr txBox="1"/>
      </xdr:nvSpPr>
      <xdr:spPr>
        <a:xfrm>
          <a:off x="5001172" y="2478690"/>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Total Revenue by Category</a:t>
          </a:r>
          <a:endParaRPr lang="en-US" sz="1100" b="1">
            <a:solidFill>
              <a:srgbClr val="2C5EAD"/>
            </a:solidFill>
            <a:latin typeface="+mn-lt"/>
            <a:ea typeface="+mn-ea"/>
            <a:cs typeface="+mn-cs"/>
          </a:endParaRPr>
        </a:p>
      </xdr:txBody>
    </xdr:sp>
    <xdr:clientData/>
  </xdr:twoCellAnchor>
  <xdr:twoCellAnchor>
    <xdr:from>
      <xdr:col>5</xdr:col>
      <xdr:colOff>175170</xdr:colOff>
      <xdr:row>26</xdr:row>
      <xdr:rowOff>144087</xdr:rowOff>
    </xdr:from>
    <xdr:to>
      <xdr:col>9</xdr:col>
      <xdr:colOff>557397</xdr:colOff>
      <xdr:row>37</xdr:row>
      <xdr:rowOff>41086</xdr:rowOff>
    </xdr:to>
    <xdr:graphicFrame macro="">
      <xdr:nvGraphicFramePr>
        <xdr:cNvPr id="48" name="Chart 47">
          <a:extLst>
            <a:ext uri="{FF2B5EF4-FFF2-40B4-BE49-F238E27FC236}">
              <a16:creationId xmlns:a16="http://schemas.microsoft.com/office/drawing/2014/main" id="{A359BDB8-77ED-4A78-8B7A-2073B15D7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1751</xdr:colOff>
      <xdr:row>13</xdr:row>
      <xdr:rowOff>87587</xdr:rowOff>
    </xdr:from>
    <xdr:to>
      <xdr:col>14</xdr:col>
      <xdr:colOff>474717</xdr:colOff>
      <xdr:row>14</xdr:row>
      <xdr:rowOff>131380</xdr:rowOff>
    </xdr:to>
    <xdr:sp macro="" textlink="">
      <xdr:nvSpPr>
        <xdr:cNvPr id="49" name="TextBox 48">
          <a:extLst>
            <a:ext uri="{FF2B5EF4-FFF2-40B4-BE49-F238E27FC236}">
              <a16:creationId xmlns:a16="http://schemas.microsoft.com/office/drawing/2014/main" id="{4F222F9F-DBB2-4D6F-B02F-AF45519CB2C3}"/>
            </a:ext>
          </a:extLst>
        </xdr:cNvPr>
        <xdr:cNvSpPr txBox="1"/>
      </xdr:nvSpPr>
      <xdr:spPr>
        <a:xfrm>
          <a:off x="7972096" y="2478690"/>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Total Margin by Category</a:t>
          </a:r>
          <a:endParaRPr lang="en-US" sz="1100" b="1">
            <a:solidFill>
              <a:srgbClr val="2C5EAD"/>
            </a:solidFill>
            <a:latin typeface="+mn-lt"/>
            <a:ea typeface="+mn-ea"/>
            <a:cs typeface="+mn-cs"/>
          </a:endParaRPr>
        </a:p>
      </xdr:txBody>
    </xdr:sp>
    <xdr:clientData/>
  </xdr:twoCellAnchor>
  <xdr:twoCellAnchor>
    <xdr:from>
      <xdr:col>5</xdr:col>
      <xdr:colOff>96344</xdr:colOff>
      <xdr:row>25</xdr:row>
      <xdr:rowOff>117366</xdr:rowOff>
    </xdr:from>
    <xdr:to>
      <xdr:col>9</xdr:col>
      <xdr:colOff>569311</xdr:colOff>
      <xdr:row>26</xdr:row>
      <xdr:rowOff>161159</xdr:rowOff>
    </xdr:to>
    <xdr:sp macro="" textlink="">
      <xdr:nvSpPr>
        <xdr:cNvPr id="50" name="TextBox 49">
          <a:extLst>
            <a:ext uri="{FF2B5EF4-FFF2-40B4-BE49-F238E27FC236}">
              <a16:creationId xmlns:a16="http://schemas.microsoft.com/office/drawing/2014/main" id="{F628E5F5-37F8-461A-9736-EDD21AD6B7E4}"/>
            </a:ext>
          </a:extLst>
        </xdr:cNvPr>
        <xdr:cNvSpPr txBox="1"/>
      </xdr:nvSpPr>
      <xdr:spPr>
        <a:xfrm>
          <a:off x="5001172" y="4715642"/>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Total Revenue by Promotion</a:t>
          </a:r>
          <a:endParaRPr lang="en-US" sz="1100" b="1">
            <a:solidFill>
              <a:srgbClr val="2C5EAD"/>
            </a:solidFill>
            <a:latin typeface="+mn-lt"/>
            <a:ea typeface="+mn-ea"/>
            <a:cs typeface="+mn-cs"/>
          </a:endParaRPr>
        </a:p>
      </xdr:txBody>
    </xdr:sp>
    <xdr:clientData/>
  </xdr:twoCellAnchor>
  <xdr:twoCellAnchor>
    <xdr:from>
      <xdr:col>10</xdr:col>
      <xdr:colOff>52549</xdr:colOff>
      <xdr:row>26</xdr:row>
      <xdr:rowOff>144087</xdr:rowOff>
    </xdr:from>
    <xdr:to>
      <xdr:col>14</xdr:col>
      <xdr:colOff>434775</xdr:colOff>
      <xdr:row>37</xdr:row>
      <xdr:rowOff>41086</xdr:rowOff>
    </xdr:to>
    <xdr:graphicFrame macro="">
      <xdr:nvGraphicFramePr>
        <xdr:cNvPr id="51" name="Chart 50">
          <a:extLst>
            <a:ext uri="{FF2B5EF4-FFF2-40B4-BE49-F238E27FC236}">
              <a16:creationId xmlns:a16="http://schemas.microsoft.com/office/drawing/2014/main" id="{68DC5C4C-9E9C-42FB-AE8B-6781CB889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1751</xdr:colOff>
      <xdr:row>25</xdr:row>
      <xdr:rowOff>117366</xdr:rowOff>
    </xdr:from>
    <xdr:to>
      <xdr:col>14</xdr:col>
      <xdr:colOff>474717</xdr:colOff>
      <xdr:row>26</xdr:row>
      <xdr:rowOff>161159</xdr:rowOff>
    </xdr:to>
    <xdr:sp macro="" textlink="">
      <xdr:nvSpPr>
        <xdr:cNvPr id="52" name="TextBox 51">
          <a:extLst>
            <a:ext uri="{FF2B5EF4-FFF2-40B4-BE49-F238E27FC236}">
              <a16:creationId xmlns:a16="http://schemas.microsoft.com/office/drawing/2014/main" id="{8E6A7AF2-0E45-461B-A643-190AFD0F0249}"/>
            </a:ext>
          </a:extLst>
        </xdr:cNvPr>
        <xdr:cNvSpPr txBox="1"/>
      </xdr:nvSpPr>
      <xdr:spPr>
        <a:xfrm>
          <a:off x="7972096" y="4715642"/>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Total Margin by Promotion</a:t>
          </a:r>
          <a:endParaRPr lang="en-US" sz="1100" b="1">
            <a:solidFill>
              <a:srgbClr val="2C5EAD"/>
            </a:solidFill>
            <a:latin typeface="+mn-lt"/>
            <a:ea typeface="+mn-ea"/>
            <a:cs typeface="+mn-cs"/>
          </a:endParaRPr>
        </a:p>
      </xdr:txBody>
    </xdr:sp>
    <xdr:clientData/>
  </xdr:twoCellAnchor>
  <xdr:twoCellAnchor>
    <xdr:from>
      <xdr:col>15</xdr:col>
      <xdr:colOff>43793</xdr:colOff>
      <xdr:row>15</xdr:row>
      <xdr:rowOff>0</xdr:rowOff>
    </xdr:from>
    <xdr:to>
      <xdr:col>21</xdr:col>
      <xdr:colOff>116577</xdr:colOff>
      <xdr:row>24</xdr:row>
      <xdr:rowOff>176267</xdr:rowOff>
    </xdr:to>
    <xdr:graphicFrame macro="">
      <xdr:nvGraphicFramePr>
        <xdr:cNvPr id="53" name="Chart 52">
          <a:extLst>
            <a:ext uri="{FF2B5EF4-FFF2-40B4-BE49-F238E27FC236}">
              <a16:creationId xmlns:a16="http://schemas.microsoft.com/office/drawing/2014/main" id="{D00D31B5-BB15-41D3-B260-8B28E3EB8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567558</xdr:colOff>
      <xdr:row>13</xdr:row>
      <xdr:rowOff>87587</xdr:rowOff>
    </xdr:from>
    <xdr:to>
      <xdr:col>19</xdr:col>
      <xdr:colOff>427421</xdr:colOff>
      <xdr:row>14</xdr:row>
      <xdr:rowOff>131380</xdr:rowOff>
    </xdr:to>
    <xdr:sp macro="" textlink="">
      <xdr:nvSpPr>
        <xdr:cNvPr id="54" name="TextBox 53">
          <a:extLst>
            <a:ext uri="{FF2B5EF4-FFF2-40B4-BE49-F238E27FC236}">
              <a16:creationId xmlns:a16="http://schemas.microsoft.com/office/drawing/2014/main" id="{B66AE36E-D380-41AE-8A33-6A6BFCED4D94}"/>
            </a:ext>
          </a:extLst>
        </xdr:cNvPr>
        <xdr:cNvSpPr txBox="1"/>
      </xdr:nvSpPr>
      <xdr:spPr>
        <a:xfrm>
          <a:off x="10990317" y="2478690"/>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Top 5 Units sold and Margin by Brand</a:t>
          </a:r>
          <a:endParaRPr lang="en-US" sz="1100" b="1">
            <a:solidFill>
              <a:srgbClr val="2C5EAD"/>
            </a:solidFill>
            <a:latin typeface="+mn-lt"/>
            <a:ea typeface="+mn-ea"/>
            <a:cs typeface="+mn-cs"/>
          </a:endParaRPr>
        </a:p>
      </xdr:txBody>
    </xdr:sp>
    <xdr:clientData/>
  </xdr:twoCellAnchor>
  <xdr:twoCellAnchor>
    <xdr:from>
      <xdr:col>14</xdr:col>
      <xdr:colOff>567558</xdr:colOff>
      <xdr:row>25</xdr:row>
      <xdr:rowOff>117366</xdr:rowOff>
    </xdr:from>
    <xdr:to>
      <xdr:col>19</xdr:col>
      <xdr:colOff>427421</xdr:colOff>
      <xdr:row>26</xdr:row>
      <xdr:rowOff>161159</xdr:rowOff>
    </xdr:to>
    <xdr:sp macro="" textlink="">
      <xdr:nvSpPr>
        <xdr:cNvPr id="55" name="TextBox 54">
          <a:extLst>
            <a:ext uri="{FF2B5EF4-FFF2-40B4-BE49-F238E27FC236}">
              <a16:creationId xmlns:a16="http://schemas.microsoft.com/office/drawing/2014/main" id="{C07B6269-E40B-454F-9DF8-605A06ADCF91}"/>
            </a:ext>
          </a:extLst>
        </xdr:cNvPr>
        <xdr:cNvSpPr txBox="1"/>
      </xdr:nvSpPr>
      <xdr:spPr>
        <a:xfrm>
          <a:off x="10990317" y="4715642"/>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Bottom 5 Units sold and Margin by Brand</a:t>
          </a:r>
          <a:endParaRPr lang="en-US" sz="1100" b="1">
            <a:solidFill>
              <a:srgbClr val="2C5EAD"/>
            </a:solidFill>
            <a:latin typeface="+mn-lt"/>
            <a:ea typeface="+mn-ea"/>
            <a:cs typeface="+mn-cs"/>
          </a:endParaRPr>
        </a:p>
      </xdr:txBody>
    </xdr:sp>
    <xdr:clientData/>
  </xdr:twoCellAnchor>
  <xdr:twoCellAnchor>
    <xdr:from>
      <xdr:col>14</xdr:col>
      <xdr:colOff>560552</xdr:colOff>
      <xdr:row>27</xdr:row>
      <xdr:rowOff>43793</xdr:rowOff>
    </xdr:from>
    <xdr:to>
      <xdr:col>21</xdr:col>
      <xdr:colOff>17868</xdr:colOff>
      <xdr:row>36</xdr:row>
      <xdr:rowOff>182180</xdr:rowOff>
    </xdr:to>
    <xdr:graphicFrame macro="">
      <xdr:nvGraphicFramePr>
        <xdr:cNvPr id="56" name="Chart 55">
          <a:extLst>
            <a:ext uri="{FF2B5EF4-FFF2-40B4-BE49-F238E27FC236}">
              <a16:creationId xmlns:a16="http://schemas.microsoft.com/office/drawing/2014/main" id="{53E30FDD-3380-48FC-A89C-CB97C9A3B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167897</xdr:colOff>
      <xdr:row>27</xdr:row>
      <xdr:rowOff>38746</xdr:rowOff>
    </xdr:from>
    <xdr:to>
      <xdr:col>4</xdr:col>
      <xdr:colOff>544919</xdr:colOff>
      <xdr:row>32</xdr:row>
      <xdr:rowOff>38745</xdr:rowOff>
    </xdr:to>
    <mc:AlternateContent xmlns:mc="http://schemas.openxmlformats.org/markup-compatibility/2006" xmlns:a14="http://schemas.microsoft.com/office/drawing/2010/main">
      <mc:Choice Requires="a14">
        <xdr:graphicFrame macro="">
          <xdr:nvGraphicFramePr>
            <xdr:cNvPr id="57" name="Category">
              <a:extLst>
                <a:ext uri="{FF2B5EF4-FFF2-40B4-BE49-F238E27FC236}">
                  <a16:creationId xmlns:a16="http://schemas.microsoft.com/office/drawing/2014/main" id="{C7C04083-1340-41FC-8666-0A7B69A874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94104" y="5004884"/>
              <a:ext cx="1603229" cy="919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199761</xdr:colOff>
      <xdr:row>17</xdr:row>
      <xdr:rowOff>25832</xdr:rowOff>
    </xdr:from>
    <xdr:to>
      <xdr:col>4</xdr:col>
      <xdr:colOff>574302</xdr:colOff>
      <xdr:row>19</xdr:row>
      <xdr:rowOff>64577</xdr:rowOff>
    </xdr:to>
    <mc:AlternateContent xmlns:mc="http://schemas.openxmlformats.org/markup-compatibility/2006" xmlns:a14="http://schemas.microsoft.com/office/drawing/2010/main">
      <mc:Choice Requires="a14">
        <xdr:graphicFrame macro="">
          <xdr:nvGraphicFramePr>
            <xdr:cNvPr id="58" name="PromoFlag">
              <a:extLst>
                <a:ext uri="{FF2B5EF4-FFF2-40B4-BE49-F238E27FC236}">
                  <a16:creationId xmlns:a16="http://schemas.microsoft.com/office/drawing/2014/main" id="{7E348D40-6469-47AC-ADED-83F99D4950B1}"/>
                </a:ext>
              </a:extLst>
            </xdr:cNvPr>
            <xdr:cNvGraphicFramePr/>
          </xdr:nvGraphicFramePr>
          <xdr:xfrm>
            <a:off x="0" y="0"/>
            <a:ext cx="0" cy="0"/>
          </xdr:xfrm>
          <a:graphic>
            <a:graphicData uri="http://schemas.microsoft.com/office/drawing/2010/slicer">
              <sle:slicer xmlns:sle="http://schemas.microsoft.com/office/drawing/2010/slicer" name="PromoFlag"/>
            </a:graphicData>
          </a:graphic>
        </xdr:graphicFrame>
      </mc:Choice>
      <mc:Fallback xmlns="">
        <xdr:sp macro="" textlink="">
          <xdr:nvSpPr>
            <xdr:cNvPr id="0" name=""/>
            <xdr:cNvSpPr>
              <a:spLocks noTextEdit="1"/>
            </xdr:cNvSpPr>
          </xdr:nvSpPr>
          <xdr:spPr>
            <a:xfrm>
              <a:off x="1425968" y="3152660"/>
              <a:ext cx="1600748" cy="406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197280</xdr:colOff>
      <xdr:row>22</xdr:row>
      <xdr:rowOff>12916</xdr:rowOff>
    </xdr:from>
    <xdr:to>
      <xdr:col>4</xdr:col>
      <xdr:colOff>574302</xdr:colOff>
      <xdr:row>24</xdr:row>
      <xdr:rowOff>53625</xdr:rowOff>
    </xdr:to>
    <mc:AlternateContent xmlns:mc="http://schemas.openxmlformats.org/markup-compatibility/2006" xmlns:a14="http://schemas.microsoft.com/office/drawing/2010/main">
      <mc:Choice Requires="a14">
        <xdr:graphicFrame macro="">
          <xdr:nvGraphicFramePr>
            <xdr:cNvPr id="59" name="IsGeneric">
              <a:extLst>
                <a:ext uri="{FF2B5EF4-FFF2-40B4-BE49-F238E27FC236}">
                  <a16:creationId xmlns:a16="http://schemas.microsoft.com/office/drawing/2014/main" id="{1021EB21-36C3-427F-8B4C-14AC12C75F00}"/>
                </a:ext>
              </a:extLst>
            </xdr:cNvPr>
            <xdr:cNvGraphicFramePr/>
          </xdr:nvGraphicFramePr>
          <xdr:xfrm>
            <a:off x="0" y="0"/>
            <a:ext cx="0" cy="0"/>
          </xdr:xfrm>
          <a:graphic>
            <a:graphicData uri="http://schemas.microsoft.com/office/drawing/2010/slicer">
              <sle:slicer xmlns:sle="http://schemas.microsoft.com/office/drawing/2010/slicer" name="IsGeneric"/>
            </a:graphicData>
          </a:graphic>
        </xdr:graphicFrame>
      </mc:Choice>
      <mc:Fallback xmlns="">
        <xdr:sp macro="" textlink="">
          <xdr:nvSpPr>
            <xdr:cNvPr id="0" name=""/>
            <xdr:cNvSpPr>
              <a:spLocks noTextEdit="1"/>
            </xdr:cNvSpPr>
          </xdr:nvSpPr>
          <xdr:spPr>
            <a:xfrm>
              <a:off x="1423487" y="4059399"/>
              <a:ext cx="1603229" cy="408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65856485" backgroundQuery="1" createdVersion="8" refreshedVersion="8" minRefreshableVersion="3" recordCount="0" supportSubquery="1" supportAdvancedDrill="1" xr:uid="{9E9AB38F-DA3B-4856-8E60-CC447F5CE465}">
  <cacheSource type="external" connectionId="5"/>
  <cacheFields count="5">
    <cacheField name="[Measures].[Revenue MoM%]" caption="Revenue MoM%" numFmtId="0" hierarchy="71" level="32767"/>
    <cacheField name="[Measures].[Margin MoM%]" caption="Margin MoM%" numFmtId="0" hierarchy="73" level="32767"/>
    <cacheField name="[Measures].[Units MoM%]" caption="Units MoM%" numFmtId="0" hierarchy="75" level="32767"/>
    <cacheField name="[Measures].[Cost MoM%]" caption="Cost MoM%" numFmtId="0" hierarchy="77" level="32767"/>
    <cacheField name="[Measures].[Margin % MoM]" caption="Margin % MoM" numFmtId="0" hierarchy="79"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oneField="1">
      <fieldsUsage count="1">
        <fieldUsage x="0"/>
      </fieldsUsage>
    </cacheHierarchy>
    <cacheHierarchy uniqueName="[Measures].[Margin PM]" caption="Margin PM" measure="1" displayFolder="" measureGroup="FactSales" count="0"/>
    <cacheHierarchy uniqueName="[Measures].[Margin MoM%]" caption="Margin MoM%" measure="1" displayFolder="" measureGroup="FactSales" count="0" oneField="1">
      <fieldsUsage count="1">
        <fieldUsage x="1"/>
      </fieldsUsage>
    </cacheHierarchy>
    <cacheHierarchy uniqueName="[Measures].[Units PM]" caption="Units PM" measure="1" displayFolder="" measureGroup="FactSales" count="0"/>
    <cacheHierarchy uniqueName="[Measures].[Units MoM%]" caption="Units MoM%" measure="1" displayFolder="" measureGroup="FactSales" count="0" oneField="1">
      <fieldsUsage count="1">
        <fieldUsage x="2"/>
      </fieldsUsage>
    </cacheHierarchy>
    <cacheHierarchy uniqueName="[Measures].[Cost PM]" caption="Cost PM" measure="1" displayFolder="" measureGroup="FactSales" count="0"/>
    <cacheHierarchy uniqueName="[Measures].[Cost MoM%]" caption="Cost MoM%" measure="1" displayFolder="" measureGroup="FactSales" count="0" oneField="1">
      <fieldsUsage count="1">
        <fieldUsage x="3"/>
      </fieldsUsage>
    </cacheHierarchy>
    <cacheHierarchy uniqueName="[Measures].[Margin % PM]" caption="Margin % PM" measure="1" displayFolder="" measureGroup="FactSales" count="0"/>
    <cacheHierarchy uniqueName="[Measures].[Margin % MoM]" caption="Margin % MoM" measure="1" displayFolder="" measureGroup="FactSales" count="0" oneField="1">
      <fieldsUsage count="1">
        <fieldUsage x="4"/>
      </fieldsUsage>
    </cacheHierarchy>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67013886" backgroundQuery="1" createdVersion="8" refreshedVersion="8" minRefreshableVersion="3" recordCount="0" supportSubquery="1" supportAdvancedDrill="1" xr:uid="{BE7BD679-771C-401D-A7AD-21A5D2F8E83A}">
  <cacheSource type="external" connectionId="5"/>
  <cacheFields count="5">
    <cacheField name="[Measures].[Revenue PM]" caption="Revenue PM" numFmtId="0" hierarchy="70" level="32767"/>
    <cacheField name="[Measures].[Cost PM]" caption="Cost PM" numFmtId="0" hierarchy="76" level="32767"/>
    <cacheField name="[Measures].[Units PM]" caption="Units PM" numFmtId="0" hierarchy="74" level="32767"/>
    <cacheField name="[Measures].[Margin PM]" caption="Margin PM" numFmtId="0" hierarchy="72" level="32767"/>
    <cacheField name="[Measures].[Margin % PM]" caption="Margin % PM" numFmtId="0" hierarchy="78"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oneField="1">
      <fieldsUsage count="1">
        <fieldUsage x="0"/>
      </fieldsUsage>
    </cacheHierarchy>
    <cacheHierarchy uniqueName="[Measures].[Revenue MoM%]" caption="Revenue MoM%" measure="1" displayFolder="" measureGroup="FactSales" count="0"/>
    <cacheHierarchy uniqueName="[Measures].[Margin PM]" caption="Margin PM" measure="1" displayFolder="" measureGroup="FactSales" count="0" oneField="1">
      <fieldsUsage count="1">
        <fieldUsage x="3"/>
      </fieldsUsage>
    </cacheHierarchy>
    <cacheHierarchy uniqueName="[Measures].[Margin MoM%]" caption="Margin MoM%" measure="1" displayFolder="" measureGroup="FactSales" count="0"/>
    <cacheHierarchy uniqueName="[Measures].[Units PM]" caption="Units PM" measure="1" displayFolder="" measureGroup="FactSales" count="0" oneField="1">
      <fieldsUsage count="1">
        <fieldUsage x="2"/>
      </fieldsUsage>
    </cacheHierarchy>
    <cacheHierarchy uniqueName="[Measures].[Units MoM%]" caption="Units MoM%" measure="1" displayFolder="" measureGroup="FactSales" count="0"/>
    <cacheHierarchy uniqueName="[Measures].[Cost PM]" caption="Cost PM" measure="1" displayFolder="" measureGroup="FactSales" count="0" oneField="1">
      <fieldsUsage count="1">
        <fieldUsage x="1"/>
      </fieldsUsage>
    </cacheHierarchy>
    <cacheHierarchy uniqueName="[Measures].[Cost MoM%]" caption="Cost MoM%" measure="1" displayFolder="" measureGroup="FactSales" count="0"/>
    <cacheHierarchy uniqueName="[Measures].[Margin % PM]" caption="Margin % PM" measure="1" displayFolder="" measureGroup="FactSales" count="0" oneField="1">
      <fieldsUsage count="1">
        <fieldUsage x="4"/>
      </fieldsUsage>
    </cacheHierarchy>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68750002" backgroundQuery="1" createdVersion="8" refreshedVersion="8" minRefreshableVersion="3" recordCount="0" supportSubquery="1" supportAdvancedDrill="1" xr:uid="{3FA221D8-E96C-452D-BA34-48DA01944BAB}">
  <cacheSource type="external" connectionId="5"/>
  <cacheFields count="3">
    <cacheField name="[DimDate].[Month].[Month]" caption="Month" numFmtId="0" hierarchy="5" level="1">
      <sharedItems count="12">
        <s v="Apr"/>
        <s v="Aug"/>
        <s v="Dec"/>
        <s v="Feb"/>
        <s v="Jan"/>
        <s v="Jul"/>
        <s v="Jun"/>
        <s v="Mar"/>
        <s v="May"/>
        <s v="Nov"/>
        <s v="Oct"/>
        <s v="Sep"/>
      </sharedItems>
    </cacheField>
    <cacheField name="[Measures].[Total Revenue]" caption="Total Revenue" numFmtId="0" hierarchy="39" level="32767"/>
    <cacheField name="[Measures].[Total Margin]" caption="Total Margin" numFmtId="0" hierarchy="41" level="32767"/>
  </cacheFields>
  <cacheHierarchies count="98">
    <cacheHierarchy uniqueName="[DimDate].[DateKey]" caption="DateKey" attribute="1" time="1" defaultMemberUniqueName="[DimDate].[DateKey].[All]" allUniqueName="[DimDate].[DateKey].[All]" dimensionUniqueName="[DimDate]" displayFolder="" count="2" memberValueDatatype="20" unbalanced="0"/>
    <cacheHierarchy uniqueName="[DimDate].[Date]" caption="Date" attribute="1" time="1" keyAttribute="1" defaultMemberUniqueName="[DimDate].[Date].[All]" allUniqueName="[DimDate].[Date].[All]" dimensionUniqueName="[DimDate]" displayFolder="" count="2"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2" memberValueDatatype="20" unbalanced="0"/>
    <cacheHierarchy uniqueName="[DimDate].[Month]" caption="Month" attribute="1" time="1" defaultMemberUniqueName="[DimDate].[Month].[All]" allUniqueName="[DimDate].[Month].[All]" dimensionUniqueName="[DimDate]" displayFolder="" count="2" memberValueDatatype="130" unbalanced="0">
      <fieldsUsage count="2">
        <fieldUsage x="-1"/>
        <fieldUsage x="0"/>
      </fieldsUsage>
    </cacheHierarchy>
    <cacheHierarchy uniqueName="[DimDate].[YearMonth]" caption="YearMonth" attribute="1" time="1" defaultMemberUniqueName="[DimDate].[YearMonth].[All]" allUniqueName="[DimDate].[YearMonth].[All]" dimensionUniqueName="[DimDate]" displayFolder="" count="2" memberValueDatatype="7" unbalanced="0"/>
    <cacheHierarchy uniqueName="[DimPharmacy].[PharmacyID]" caption="PharmacyID" attribute="1" defaultMemberUniqueName="[DimPharmacy].[PharmacyID].[All]" allUniqueName="[DimPharmacy].[PharmacyID].[All]" dimensionUniqueName="[DimPharmacy]" displayFolder="" count="2"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cacheHierarchy uniqueName="[DimPharmacy].[Country]" caption="Country" attribute="1" defaultMemberUniqueName="[DimPharmacy].[Country].[All]" allUniqueName="[DimPharmacy].[Country].[All]" dimensionUniqueName="[DimPharmacy]" displayFolder="" count="2"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2"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2" memberValueDatatype="5" unbalanced="0"/>
    <cacheHierarchy uniqueName="[DimPharmacy].[Longitude]" caption="Longitude" attribute="1" defaultMemberUniqueName="[DimPharmacy].[Longitude].[All]" allUniqueName="[DimPharmacy].[Longitude].[All]" dimensionUniqueName="[DimPharmacy]" displayFolder="" count="2" memberValueDatatype="5"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 caption="ListPrice" attribute="1" defaultMemberUniqueName="[DimProduct].[ListPrice].[All]" allUniqueName="[DimProduct].[ListPrice].[All]" dimensionUniqueName="[DimProduct]" displayFolder="" count="2" memberValueDatatype="5" unbalanced="0"/>
    <cacheHierarchy uniqueName="[DimProduct].[StandardCost]" caption="StandardCost" attribute="1" defaultMemberUniqueName="[DimProduct].[StandardCost].[All]" allUniqueName="[DimProduct].[StandardCost].[All]" dimensionUniqueName="[DimProduct]" displayFolder="" count="2" memberValueDatatype="5" unbalanced="0"/>
    <cacheHierarchy uniqueName="[DimProduct].[LaunchDate]" caption="LaunchDate" attribute="1" time="1" defaultMemberUniqueName="[DimProduct].[LaunchDate].[All]" allUniqueName="[DimProduct].[LaunchDate].[All]" dimensionUniqueName="[DimProduct]" displayFolder="" count="2" memberValueDatatype="7" unbalanced="0"/>
    <cacheHierarchy uniqueName="[DimProduct].[IsDiscontinued]" caption="IsDiscontinued" attribute="1" defaultMemberUniqueName="[DimProduct].[IsDiscontinued].[All]" allUniqueName="[DimProduct].[IsDiscontinued].[All]" dimensionUniqueName="[DimProduct]" displayFolder="" count="2" memberValueDatatype="130" unbalanced="0"/>
    <cacheHierarchy uniqueName="[DimProduct].[DiscontinuedDate]" caption="DiscontinuedDate" attribute="1" time="1" defaultMemberUniqueName="[DimProduct].[DiscontinuedDate].[All]" allUniqueName="[DimProduct].[DiscontinuedDate].[All]" dimensionUniqueName="[DimProduct]" displayFolder="" count="2" memberValueDatatype="7" unbalanced="0"/>
    <cacheHierarchy uniqueName="[FactSales].[SalesID]" caption="SalesID" attribute="1" defaultMemberUniqueName="[FactSales].[SalesID].[All]" allUniqueName="[FactSales].[SalesID].[All]" dimensionUniqueName="[FactSales]" displayFolder="" count="2" memberValueDatatype="130" unbalanced="0"/>
    <cacheHierarchy uniqueName="[FactSales].[DateKey]" caption="DateKey" attribute="1" defaultMemberUniqueName="[FactSales].[DateKey].[All]" allUniqueName="[FactSales].[DateKey].[All]" dimensionUniqueName="[FactSales]" displayFolder="" count="2" memberValueDatatype="20" unbalanced="0"/>
    <cacheHierarchy uniqueName="[FactSales].[PharmacyID]" caption="PharmacyID" attribute="1" defaultMemberUniqueName="[FactSales].[PharmacyID].[All]" allUniqueName="[FactSales].[Pharmacy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UnitsSold]" caption="UnitsSold" attribute="1" defaultMemberUniqueName="[FactSales].[UnitsSold].[All]" allUniqueName="[FactSales].[UnitsSold].[All]" dimensionUniqueName="[FactSales]" displayFolder="" count="2" memberValueDatatype="20" unbalanced="0"/>
    <cacheHierarchy uniqueName="[FactSales].[Revenue]" caption="Revenue" attribute="1" defaultMemberUniqueName="[FactSales].[Revenue].[All]" allUniqueName="[FactSales].[Revenue].[All]" dimensionUniqueName="[FactSales]" displayFolder="" count="2" memberValueDatatype="5" unbalanced="0"/>
    <cacheHierarchy uniqueName="[FactSales].[Cost]" caption="Cost" attribute="1" defaultMemberUniqueName="[FactSales].[Cost].[All]" allUniqueName="[FactSales].[Cost].[All]" dimensionUniqueName="[FactSales]" displayFolder="" count="2" memberValueDatatype="5" unbalanced="0"/>
    <cacheHierarchy uniqueName="[FactSales].[Margin]" caption="Margin" attribute="1" defaultMemberUniqueName="[FactSales].[Margin].[All]" allUniqueName="[FactSales].[Margin].[All]" dimensionUniqueName="[FactSales]" displayFolder="" count="2"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73726852" backgroundQuery="1" createdVersion="8" refreshedVersion="8" minRefreshableVersion="3" recordCount="0" supportSubquery="1" supportAdvancedDrill="1" xr:uid="{BCFA576B-8884-4710-92AE-8F3E8F9505AB}">
  <cacheSource type="external" connectionId="5"/>
  <cacheFields count="2">
    <cacheField name="[DimDate].[Month].[Month]" caption="Month" numFmtId="0" hierarchy="5" level="1">
      <sharedItems count="12">
        <s v="Apr"/>
        <s v="Aug"/>
        <s v="Dec"/>
        <s v="Feb"/>
        <s v="Jan"/>
        <s v="Jul"/>
        <s v="Jun"/>
        <s v="Mar"/>
        <s v="May"/>
        <s v="Nov"/>
        <s v="Oct"/>
        <s v="Sep"/>
      </sharedItems>
    </cacheField>
    <cacheField name="[Measures].[Total Units Sold]" caption="Total Units Sold" numFmtId="0" hierarchy="38"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2" memberValueDatatype="130" unbalanced="0">
      <fieldsUsage count="2">
        <fieldUsage x="-1"/>
        <fieldUsage x="0"/>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oneField="1">
      <fieldsUsage count="1">
        <fieldUsage x="1"/>
      </fieldsUsage>
    </cacheHierarchy>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77546293" backgroundQuery="1" createdVersion="8" refreshedVersion="8" minRefreshableVersion="3" recordCount="0" supportSubquery="1" supportAdvancedDrill="1" xr:uid="{F7FE7256-3A83-482A-A773-C157E82A63CC}">
  <cacheSource type="external" connectionId="5"/>
  <cacheFields count="2">
    <cacheField name="[DimPharmacy].[Country].[Country]" caption="Country" numFmtId="0" hierarchy="9" level="1">
      <sharedItems count="5">
        <s v="Belgium"/>
        <s v="France"/>
        <s v="Germany"/>
        <s v="Italy"/>
        <s v="Netherlands"/>
      </sharedItems>
    </cacheField>
    <cacheField name="[Measures].[Total Margin]" caption="Total Margin" numFmtId="0" hierarchy="41"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0"/>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oneField="1">
      <fieldsUsage count="1">
        <fieldUsage x="1"/>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81597219" backgroundQuery="1" createdVersion="8" refreshedVersion="8" minRefreshableVersion="3" recordCount="0" supportSubquery="1" supportAdvancedDrill="1" xr:uid="{C1532C9E-D54B-4DC5-89AF-96E7C016BE37}">
  <cacheSource type="external" connectionId="5"/>
  <cacheFields count="3">
    <cacheField name="[DimDate].[Month].[Month]" caption="Month" numFmtId="0" hierarchy="5" level="1">
      <sharedItems count="12">
        <s v="April"/>
        <s v="August"/>
        <s v="December"/>
        <s v="February"/>
        <s v="January"/>
        <s v="July"/>
        <s v="June"/>
        <s v="March"/>
        <s v="May"/>
        <s v="November"/>
        <s v="October"/>
        <s v="September"/>
      </sharedItems>
    </cacheField>
    <cacheField name="[Measures].[Total Revenue]" caption="Total Revenue" numFmtId="0" hierarchy="39" level="32767"/>
    <cacheField name="[DimPharmacy].[Country].[Country]" caption="Country" numFmtId="0" hierarchy="9" level="1">
      <sharedItems count="5">
        <s v="Belgium"/>
        <s v="France"/>
        <s v="Germany"/>
        <s v="Italy"/>
        <s v="Netherlands"/>
      </sharedItems>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2" memberValueDatatype="130" unbalanced="0">
      <fieldsUsage count="2">
        <fieldUsage x="-1"/>
        <fieldUsage x="0"/>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2"/>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4722569443" backgroundQuery="1" createdVersion="8" refreshedVersion="8" minRefreshableVersion="3" recordCount="0" supportSubquery="1" supportAdvancedDrill="1" xr:uid="{C14F68E6-021D-45F9-9CC8-8EFD7B12984C}">
  <cacheSource type="external" connectionId="5"/>
  <cacheFields count="5">
    <cacheField name="[DimPharmacy].[Pharm_Hierarchy].[Country]" caption="Country" numFmtId="0" hierarchy="12" level="1">
      <sharedItems count="8">
        <s v="Austria"/>
        <s v="Belgium"/>
        <s v="France"/>
        <s v="Germany"/>
        <s v="Italy"/>
        <s v="Netherlands"/>
        <s v="Poland"/>
        <s v="Spain"/>
      </sharedItems>
      <extLst>
        <ext xmlns:x15="http://schemas.microsoft.com/office/spreadsheetml/2010/11/main" uri="{4F2E5C28-24EA-4eb8-9CBF-B6C8F9C3D259}">
          <x15:cachedUniqueNames>
            <x15:cachedUniqueName index="0" name="[DimPharmacy].[Pharm_Hierarchy].[Country].&amp;[Austria]"/>
            <x15:cachedUniqueName index="1" name="[DimPharmacy].[Pharm_Hierarchy].[Country].&amp;[Belgium]"/>
            <x15:cachedUniqueName index="2" name="[DimPharmacy].[Pharm_Hierarchy].[Country].&amp;[France]"/>
            <x15:cachedUniqueName index="3" name="[DimPharmacy].[Pharm_Hierarchy].[Country].&amp;[Germany]"/>
            <x15:cachedUniqueName index="4" name="[DimPharmacy].[Pharm_Hierarchy].[Country].&amp;[Italy]"/>
            <x15:cachedUniqueName index="5" name="[DimPharmacy].[Pharm_Hierarchy].[Country].&amp;[Netherlands]"/>
            <x15:cachedUniqueName index="6" name="[DimPharmacy].[Pharm_Hierarchy].[Country].&amp;[Poland]"/>
            <x15:cachedUniqueName index="7" name="[DimPharmacy].[Pharm_Hierarchy].[Country].&amp;[Spain]"/>
          </x15:cachedUniqueNames>
        </ext>
      </extLst>
    </cacheField>
    <cacheField name="[DimPharmacy].[Pharm_Hierarchy].[Region]" caption="Region" numFmtId="0" hierarchy="12" level="2">
      <sharedItems containsSemiMixedTypes="0" containsNonDate="0" containsString="0"/>
    </cacheField>
    <cacheField name="[DimPharmacy].[Pharm_Hierarchy].[PharmacyType]" caption="PharmacyType" numFmtId="0" hierarchy="12" level="3">
      <sharedItems containsSemiMixedTypes="0" containsNonDate="0" containsString="0"/>
    </cacheField>
    <cacheField name="[DimPharmacy].[Pharm_Hierarchy].[PharmacyName]" caption="PharmacyName" numFmtId="0" hierarchy="12" level="4">
      <sharedItems containsSemiMixedTypes="0" containsNonDate="0" containsString="0"/>
    </cacheField>
    <cacheField name="[Measures].[% of Total Revenue]" caption="% of Total Revenue" numFmtId="0" hierarchy="52"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fieldsUsage count="5">
        <fieldUsage x="-1"/>
        <fieldUsage x="0"/>
        <fieldUsage x="1"/>
        <fieldUsage x="2"/>
        <fieldUsage x="3"/>
      </fieldsUsage>
    </cacheHierarchy>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oneField="1">
      <fieldsUsage count="1">
        <fieldUsage x="4"/>
      </fieldsUsage>
    </cacheHierarchy>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472650463" backgroundQuery="1" createdVersion="8" refreshedVersion="8" minRefreshableVersion="3" recordCount="0" supportSubquery="1" supportAdvancedDrill="1" xr:uid="{21B67C57-FE06-44CB-9712-1886D5530966}">
  <cacheSource type="external" connectionId="5"/>
  <cacheFields count="6">
    <cacheField name="[Measures].[Total Revenue]" caption="Total Revenue" numFmtId="0" hierarchy="39" level="32767"/>
    <cacheField name="[Measures].[Total Cost]" caption="Total Cost" numFmtId="0" hierarchy="40" level="32767"/>
    <cacheField name="[Measures].[Total Units Sold]" caption="Total Units Sold" numFmtId="0" hierarchy="38" level="32767"/>
    <cacheField name="[Measures].[Total Margin]" caption="Total Margin" numFmtId="0" hierarchy="41" level="32767"/>
    <cacheField name="[Measures].[Margin %]" caption="Margin %" numFmtId="0" hierarchy="42" level="32767"/>
    <cacheField name="[DimDate].[Month].[Month]" caption="Month" numFmtId="0" hierarchy="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2" memberValueDatatype="130" unbalanced="0">
      <fieldsUsage count="2">
        <fieldUsage x="-1"/>
        <fieldUsage x="5"/>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oneField="1">
      <fieldsUsage count="1">
        <fieldUsage x="2"/>
      </fieldsUsage>
    </cacheHierarchy>
    <cacheHierarchy uniqueName="[Measures].[Total Revenue]" caption="Total Revenue" measure="1" displayFolder="" measureGroup="FactSales" count="0" oneField="1">
      <fieldsUsage count="1">
        <fieldUsage x="0"/>
      </fieldsUsage>
    </cacheHierarchy>
    <cacheHierarchy uniqueName="[Measures].[Total Cost]" caption="Total Cost" measure="1" displayFolder="" measureGroup="FactSales" count="0" oneField="1">
      <fieldsUsage count="1">
        <fieldUsage x="1"/>
      </fieldsUsage>
    </cacheHierarchy>
    <cacheHierarchy uniqueName="[Measures].[Total Margin]" caption="Total Margin" measure="1" displayFolder="" measureGroup="FactSales" count="0" oneField="1">
      <fieldsUsage count="1">
        <fieldUsage x="3"/>
      </fieldsUsage>
    </cacheHierarchy>
    <cacheHierarchy uniqueName="[Measures].[Margin %]" caption="Margin %" measure="1" displayFolder="" measureGroup="FactSales" count="0" oneField="1">
      <fieldsUsage count="1">
        <fieldUsage x="4"/>
      </fieldsUsage>
    </cacheHierarchy>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68287034" backgroundQuery="1" createdVersion="8" refreshedVersion="8" minRefreshableVersion="3" recordCount="0" supportSubquery="1" supportAdvancedDrill="1" xr:uid="{ACC9BFDE-F431-408E-B7FB-754E3FC99B64}">
  <cacheSource type="external" connectionId="5"/>
  <cacheFields count="3">
    <cacheField name="[Measures].[Total Revenue]" caption="Total Revenue" numFmtId="0" hierarchy="39" level="32767"/>
    <cacheField name="[DimPharmacy].[Country].[Country]" caption="Country" numFmtId="0" hierarchy="9" level="1">
      <sharedItems count="8">
        <s v="Austria"/>
        <s v="Belgium"/>
        <s v="France"/>
        <s v="Germany"/>
        <s v="Italy"/>
        <s v="Netherlands"/>
        <s v="Poland"/>
        <s v="Spain"/>
      </sharedItems>
    </cacheField>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2" memberValueDatatype="20" unbalanced="0"/>
    <cacheHierarchy uniqueName="[DimDate].[Date]" caption="Date" attribute="1" time="1" keyAttribute="1" defaultMemberUniqueName="[DimDate].[Date].[All]" allUniqueName="[DimDate].[Date].[All]" dimensionUniqueName="[DimDate]" displayFolder="" count="2"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2" memberValueDatatype="20" unbalanced="0"/>
    <cacheHierarchy uniqueName="[DimDate].[Month]" caption="Month" attribute="1" time="1" defaultMemberUniqueName="[DimDate].[Month].[All]" allUniqueName="[DimDate].[Month].[All]" dimensionUniqueName="[DimDate]" displayFolder="" count="2" memberValueDatatype="130" unbalanced="0"/>
    <cacheHierarchy uniqueName="[DimDate].[YearMonth]" caption="YearMonth" attribute="1" time="1" defaultMemberUniqueName="[DimDate].[YearMonth].[All]" allUniqueName="[DimDate].[YearMonth].[All]" dimensionUniqueName="[DimDate]" displayFolder="" count="2" memberValueDatatype="7" unbalanced="0"/>
    <cacheHierarchy uniqueName="[DimPharmacy].[PharmacyID]" caption="PharmacyID" attribute="1" defaultMemberUniqueName="[DimPharmacy].[PharmacyID].[All]" allUniqueName="[DimPharmacy].[PharmacyID].[All]" dimensionUniqueName="[DimPharmacy]" displayFolder="" count="2"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1"/>
      </fieldsUsage>
    </cacheHierarchy>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2"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2"/>
      </fieldsUsage>
    </cacheHierarchy>
    <cacheHierarchy uniqueName="[DimPharmacy].[Latitude]" caption="Latitude" attribute="1" defaultMemberUniqueName="[DimPharmacy].[Latitude].[All]" allUniqueName="[DimPharmacy].[Latitude].[All]" dimensionUniqueName="[DimPharmacy]" displayFolder="" count="2" memberValueDatatype="5" unbalanced="0"/>
    <cacheHierarchy uniqueName="[DimPharmacy].[Longitude]" caption="Longitude" attribute="1" defaultMemberUniqueName="[DimPharmacy].[Longitude].[All]" allUniqueName="[DimPharmacy].[Longitude].[All]" dimensionUniqueName="[DimPharmacy]" displayFolder="" count="2" memberValueDatatype="5"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 caption="ListPrice" attribute="1" defaultMemberUniqueName="[DimProduct].[ListPrice].[All]" allUniqueName="[DimProduct].[ListPrice].[All]" dimensionUniqueName="[DimProduct]" displayFolder="" count="2" memberValueDatatype="5" unbalanced="0"/>
    <cacheHierarchy uniqueName="[DimProduct].[StandardCost]" caption="StandardCost" attribute="1" defaultMemberUniqueName="[DimProduct].[StandardCost].[All]" allUniqueName="[DimProduct].[StandardCost].[All]" dimensionUniqueName="[DimProduct]" displayFolder="" count="2" memberValueDatatype="5" unbalanced="0"/>
    <cacheHierarchy uniqueName="[DimProduct].[LaunchDate]" caption="LaunchDate" attribute="1" time="1" defaultMemberUniqueName="[DimProduct].[LaunchDate].[All]" allUniqueName="[DimProduct].[LaunchDate].[All]" dimensionUniqueName="[DimProduct]" displayFolder="" count="2" memberValueDatatype="7" unbalanced="0"/>
    <cacheHierarchy uniqueName="[DimProduct].[IsDiscontinued]" caption="IsDiscontinued" attribute="1" defaultMemberUniqueName="[DimProduct].[IsDiscontinued].[All]" allUniqueName="[DimProduct].[IsDiscontinued].[All]" dimensionUniqueName="[DimProduct]" displayFolder="" count="2" memberValueDatatype="130" unbalanced="0"/>
    <cacheHierarchy uniqueName="[DimProduct].[DiscontinuedDate]" caption="DiscontinuedDate" attribute="1" time="1" defaultMemberUniqueName="[DimProduct].[DiscontinuedDate].[All]" allUniqueName="[DimProduct].[DiscontinuedDate].[All]" dimensionUniqueName="[DimProduct]" displayFolder="" count="2" memberValueDatatype="7" unbalanced="0"/>
    <cacheHierarchy uniqueName="[FactSales].[SalesID]" caption="SalesID" attribute="1" defaultMemberUniqueName="[FactSales].[SalesID].[All]" allUniqueName="[FactSales].[SalesID].[All]" dimensionUniqueName="[FactSales]" displayFolder="" count="2" memberValueDatatype="130" unbalanced="0"/>
    <cacheHierarchy uniqueName="[FactSales].[DateKey]" caption="DateKey" attribute="1" defaultMemberUniqueName="[FactSales].[DateKey].[All]" allUniqueName="[FactSales].[DateKey].[All]" dimensionUniqueName="[FactSales]" displayFolder="" count="2" memberValueDatatype="20" unbalanced="0"/>
    <cacheHierarchy uniqueName="[FactSales].[PharmacyID]" caption="PharmacyID" attribute="1" defaultMemberUniqueName="[FactSales].[PharmacyID].[All]" allUniqueName="[FactSales].[Pharmacy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UnitsSold]" caption="UnitsSold" attribute="1" defaultMemberUniqueName="[FactSales].[UnitsSold].[All]" allUniqueName="[FactSales].[UnitsSold].[All]" dimensionUniqueName="[FactSales]" displayFolder="" count="2" memberValueDatatype="20" unbalanced="0"/>
    <cacheHierarchy uniqueName="[FactSales].[Revenue]" caption="Revenue" attribute="1" defaultMemberUniqueName="[FactSales].[Revenue].[All]" allUniqueName="[FactSales].[Revenue].[All]" dimensionUniqueName="[FactSales]" displayFolder="" count="2" memberValueDatatype="5" unbalanced="0"/>
    <cacheHierarchy uniqueName="[FactSales].[Cost]" caption="Cost" attribute="1" defaultMemberUniqueName="[FactSales].[Cost].[All]" allUniqueName="[FactSales].[Cost].[All]" dimensionUniqueName="[FactSales]" displayFolder="" count="2" memberValueDatatype="5" unbalanced="0"/>
    <cacheHierarchy uniqueName="[FactSales].[Margin]" caption="Margin" attribute="1" defaultMemberUniqueName="[FactSales].[Margin].[All]" allUniqueName="[FactSales].[Margin].[All]" dimensionUniqueName="[FactSales]" displayFolder="" count="2"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0"/>
      </fieldsUsage>
    </cacheHierarchy>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71527775" backgroundQuery="1" createdVersion="8" refreshedVersion="8" minRefreshableVersion="3" recordCount="0" supportSubquery="1" supportAdvancedDrill="1" xr:uid="{001A0E01-05F8-4365-8A1D-841C4652E4CA}">
  <cacheSource type="external" connectionId="5"/>
  <cacheFields count="4">
    <cacheField name="[DimPharmacy].[Region].[Region]" caption="Region" numFmtId="0" hierarchy="10" level="1">
      <sharedItems count="5">
        <s v="Emilia-Romagna"/>
        <s v="Gelderland"/>
        <s v="Masovian"/>
        <s v="North Holland"/>
        <s v="Styria"/>
      </sharedItems>
    </cacheField>
    <cacheField name="[Measures].[Total Revenue]" caption="Total Revenue" numFmtId="0" hierarchy="39" level="32767"/>
    <cacheField name="[Measures].[Total Margin]" caption="Total Margin" numFmtId="0" hierarchy="41"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fieldsUsage count="2">
        <fieldUsage x="-1"/>
        <fieldUsage x="0"/>
      </fieldsUsage>
    </cacheHierarchy>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3"/>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73842591" backgroundQuery="1" createdVersion="8" refreshedVersion="8" minRefreshableVersion="3" recordCount="0" supportSubquery="1" supportAdvancedDrill="1" xr:uid="{D36585D2-F847-49F2-91D7-C4040D3A9A58}">
  <cacheSource type="external" connectionId="5"/>
  <cacheFields count="5">
    <cacheField name="[Measures].[Avg Revenue per Pharmacy in Region]" caption="Avg Revenue per Pharmacy in Region" numFmtId="0" hierarchy="56" level="32767"/>
    <cacheField name="[Measures].[Avg Transactions per Pharmacy]" caption="Avg Transactions per Pharmacy" numFmtId="0" hierarchy="86" level="32767"/>
    <cacheField name="[Measures].[Top Pharmacy Revenue]" caption="Top Pharmacy Revenue" numFmtId="0" hierarchy="80" level="32767"/>
    <cacheField name="[Measures].[Top Region Revenue]" caption="Top Region Revenue" numFmtId="0" hierarchy="89"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4"/>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oneField="1">
      <fieldsUsage count="1">
        <fieldUsage x="0"/>
      </fieldsUsage>
    </cacheHierarchy>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oneField="1">
      <fieldsUsage count="1">
        <fieldUsage x="2"/>
      </fieldsUsage>
    </cacheHierarchy>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oneField="1">
      <fieldsUsage count="1">
        <fieldUsage x="1"/>
      </fieldsUsage>
    </cacheHierarchy>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oneField="1">
      <fieldsUsage count="1">
        <fieldUsage x="3"/>
      </fieldsUsage>
    </cacheHierarchy>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74884261" backgroundQuery="1" createdVersion="8" refreshedVersion="8" minRefreshableVersion="3" recordCount="0" supportSubquery="1" supportAdvancedDrill="1" xr:uid="{628D230B-76C4-42C4-A396-AEDC94FFC5CE}">
  <cacheSource type="external" connectionId="5"/>
  <cacheFields count="5">
    <cacheField name="[Measures].[Avg Revenue per Pharmacy MoM]" caption="Avg Revenue per Pharmacy MoM" numFmtId="0" hierarchy="83" level="32767"/>
    <cacheField name="[Measures].[Avg Transactions per Pharmacy MoM %]" caption="Avg Transactions per Pharmacy MoM %" numFmtId="0" hierarchy="88" level="32767"/>
    <cacheField name="[Measures].[Top Pharmacy Revenue MoM%]" caption="Top Pharmacy Revenue MoM%" numFmtId="0" hierarchy="85" level="32767"/>
    <cacheField name="[Measures].[Top Region Revenue MoM %]" caption="Top Region Revenue MoM %" numFmtId="0" hierarchy="91"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4"/>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oneField="1">
      <fieldsUsage count="1">
        <fieldUsage x="0"/>
      </fieldsUsage>
    </cacheHierarchy>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oneField="1">
      <fieldsUsage count="1">
        <fieldUsage x="2"/>
      </fieldsUsage>
    </cacheHierarchy>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oneField="1">
      <fieldsUsage count="1">
        <fieldUsage x="1"/>
      </fieldsUsage>
    </cacheHierarchy>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oneField="1">
      <fieldsUsage count="1">
        <fieldUsage x="3"/>
      </fieldsUsage>
    </cacheHierarchy>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77546294" backgroundQuery="1" createdVersion="8" refreshedVersion="8" minRefreshableVersion="3" recordCount="0" supportSubquery="1" supportAdvancedDrill="1" xr:uid="{23EE9A0F-0C4E-4ECA-867B-6CE442F920B5}">
  <cacheSource type="external" connectionId="5"/>
  <cacheFields count="5">
    <cacheField name="[Measures].[Avg Revenue per Pharmacy PM]" caption="Avg Revenue per Pharmacy PM" numFmtId="0" hierarchy="82" level="32767"/>
    <cacheField name="[Measures].[Avg Transactions per Pharmacy PM]" caption="Avg Transactions per Pharmacy PM" numFmtId="0" hierarchy="87" level="32767"/>
    <cacheField name="[Measures].[Top Pharmacy Revenue PM]" caption="Top Pharmacy Revenue PM" numFmtId="0" hierarchy="84" level="32767"/>
    <cacheField name="[Measures].[Top Region Revenue PM]" caption="Top Region Revenue PM" numFmtId="0" hierarchy="90"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4"/>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oneField="1">
      <fieldsUsage count="1">
        <fieldUsage x="0"/>
      </fieldsUsage>
    </cacheHierarchy>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oneField="1">
      <fieldsUsage count="1">
        <fieldUsage x="2"/>
      </fieldsUsage>
    </cacheHierarchy>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oneField="1">
      <fieldsUsage count="1">
        <fieldUsage x="1"/>
      </fieldsUsage>
    </cacheHierarchy>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oneField="1">
      <fieldsUsage count="1">
        <fieldUsage x="3"/>
      </fieldsUsage>
    </cacheHierarchy>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80208334" backgroundQuery="1" createdVersion="8" refreshedVersion="8" minRefreshableVersion="3" recordCount="0" supportSubquery="1" supportAdvancedDrill="1" xr:uid="{356E2D41-394E-47AD-8C61-928DEBBB6E6B}">
  <cacheSource type="external" connectionId="5"/>
  <cacheFields count="5">
    <cacheField name="[DimPharmacy].[PharmacyType].[PharmacyType]" caption="PharmacyType" numFmtId="0" hierarchy="13" level="1">
      <sharedItems count="3">
        <s v="Rural"/>
        <s v="Suburban"/>
        <s v="Urban"/>
      </sharedItems>
    </cacheField>
    <cacheField name="[Measures].[Total Units Sold]" caption="Total Units Sold" numFmtId="0" hierarchy="38" level="32767"/>
    <cacheField name="[Measures].[Total Margin]" caption="Total Margin" numFmtId="0" hierarchy="41" level="32767"/>
    <cacheField name="[Measures].[Total Revenue]" caption="Total Revenue" numFmtId="0" hierarchy="39"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fieldsUsage count="2">
        <fieldUsage x="-1"/>
        <fieldUsage x="0"/>
      </fieldsUsage>
    </cacheHierarchy>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4"/>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oneField="1">
      <fieldsUsage count="1">
        <fieldUsage x="1"/>
      </fieldsUsage>
    </cacheHierarchy>
    <cacheHierarchy uniqueName="[Measures].[Total Revenue]" caption="Total Revenue" measure="1" displayFolder="" measureGroup="FactSales" count="0" oneField="1">
      <fieldsUsage count="1">
        <fieldUsage x="3"/>
      </fieldsUsage>
    </cacheHierarchy>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82754628" backgroundQuery="1" createdVersion="8" refreshedVersion="8" minRefreshableVersion="3" recordCount="0" supportSubquery="1" supportAdvancedDrill="1" xr:uid="{70C871EE-02D2-4DF8-A6B4-3C63A23E5022}">
  <cacheSource type="external" connectionId="5"/>
  <cacheFields count="5">
    <cacheField name="[DimPharmacy].[PharmacyName].[PharmacyName]" caption="PharmacyName" numFmtId="0" hierarchy="8" level="1">
      <sharedItems count="120">
        <s v="Amsterdam HealthPoint #016"/>
        <s v="Antwerp HealthPoint #082"/>
        <s v="Antwerp HealthPoint #109"/>
        <s v="Arnhem HealthPoint #050"/>
        <s v="Barcelona HealthPoint #003"/>
        <s v="Barcelona HealthPoint #093"/>
        <s v="Barcelona HealthPoint #114"/>
        <s v="Berlin HealthPoint #014"/>
        <s v="Berlin HealthPoint #045"/>
        <s v="Berlin HealthPoint #101"/>
        <s v="Bilbao HealthPoint #035"/>
        <s v="Bilbao HealthPoint #036"/>
        <s v="Bologna HealthPoint #107"/>
        <s v="Bordeaux HealthPoint #015"/>
        <s v="Bordeaux HealthPoint #046"/>
        <s v="Bordeaux HealthPoint #059"/>
        <s v="Bordeaux HealthPoint #077"/>
        <s v="Bruges HealthPoint #083"/>
        <s v="Bruges HealthPoint #091"/>
        <s v="Brussels HealthPoint #078"/>
        <s v="Brussels HealthPoint #090"/>
        <s v="Brussels HealthPoint #108"/>
        <s v="Cologne HealthPoint #007"/>
        <s v="Cologne HealthPoint #043"/>
        <s v="Frankfurt HealthPoint #055"/>
        <s v="Frankfurt HealthPoint #084"/>
        <s v="Frankfurt HealthPoint #086"/>
        <s v="Frankfurt HealthPoint #097"/>
        <s v="Frankfurt HealthPoint #113"/>
        <s v="Gdańsk HealthPoint #008"/>
        <s v="Gdańsk HealthPoint #064"/>
        <s v="Gdańsk HealthPoint #079"/>
        <s v="Ghent HealthPoint #034"/>
        <s v="Ghent HealthPoint #052"/>
        <s v="Ghent HealthPoint #054"/>
        <s v="Graz HealthPoint #076"/>
        <s v="Graz HealthPoint #102"/>
        <s v="Hamburg HealthPoint #037"/>
        <s v="Hamburg HealthPoint #038"/>
        <s v="Hamburg HealthPoint #053"/>
        <s v="Hamburg HealthPoint #106"/>
        <s v="Hamburg HealthPoint #112"/>
        <s v="Innsbruck HealthPoint #002"/>
        <s v="Katowice HealthPoint #004"/>
        <s v="Katowice HealthPoint #080"/>
        <s v="Kraków HealthPoint #051"/>
        <s v="Kraków HealthPoint #117"/>
        <s v="Liège HealthPoint #010"/>
        <s v="Liège HealthPoint #044"/>
        <s v="Liège HealthPoint #092"/>
        <s v="Liège HealthPoint #104"/>
        <s v="Lille HealthPoint #020"/>
        <s v="Lille HealthPoint #039"/>
        <s v="Lille HealthPoint #048"/>
        <s v="Lille HealthPoint #072"/>
        <s v="Lille HealthPoint #100"/>
        <s v="Lyon HealthPoint #032"/>
        <s v="Lyon HealthPoint #073"/>
        <s v="Lyon HealthPoint #087"/>
        <s v="Lyon HealthPoint #099"/>
        <s v="Lyon HealthPoint #111"/>
        <s v="Madrid HealthPoint #018"/>
        <s v="Madrid HealthPoint #065"/>
        <s v="Madrid HealthPoint #088"/>
        <s v="Marseille HealthPoint #017"/>
        <s v="Marseille HealthPoint #070"/>
        <s v="Marseille HealthPoint #096"/>
        <s v="Marseille HealthPoint #118"/>
        <s v="Milan HealthPoint #056"/>
        <s v="Milan HealthPoint #062"/>
        <s v="Milan HealthPoint #069"/>
        <s v="Milan HealthPoint #085"/>
        <s v="Milan HealthPoint #116"/>
        <s v="Munich HealthPoint #009"/>
        <s v="Munich HealthPoint #029"/>
        <s v="Munich HealthPoint #031"/>
        <s v="Munich HealthPoint #047"/>
        <s v="Munich HealthPoint #060"/>
        <s v="Munich HealthPoint #081"/>
        <s v="Munich HealthPoint #095"/>
        <s v="Naples HealthPoint #001"/>
        <s v="Naples HealthPoint #011"/>
        <s v="Naples HealthPoint #061"/>
        <s v="Naples HealthPoint #075"/>
        <s v="Naples HealthPoint #105"/>
        <s v="Naples HealthPoint #120"/>
        <s v="Paris HealthPoint #013"/>
        <s v="Paris HealthPoint #024"/>
        <s v="Poznań HealthPoint #005"/>
        <s v="Poznań HealthPoint #025"/>
        <s v="Poznań HealthPoint #068"/>
        <s v="Poznań HealthPoint #094"/>
        <s v="Rome HealthPoint #033"/>
        <s v="Rome HealthPoint #041"/>
        <s v="Rotterdam HealthPoint #019"/>
        <s v="Rotterdam HealthPoint #022"/>
        <s v="Rotterdam HealthPoint #023"/>
        <s v="Rotterdam HealthPoint #042"/>
        <s v="Rotterdam HealthPoint #110"/>
        <s v="Salzburg HealthPoint #012"/>
        <s v="Salzburg HealthPoint #103"/>
        <s v="Seville HealthPoint #006"/>
        <s v="Seville HealthPoint #026"/>
        <s v="Seville HealthPoint #040"/>
        <s v="Seville HealthPoint #057"/>
        <s v="St. Pölten HealthPoint #063"/>
        <s v="St. Pölten HealthPoint #066"/>
        <s v="Utrecht HealthPoint #021"/>
        <s v="Utrecht HealthPoint #058"/>
        <s v="Utrecht HealthPoint #067"/>
        <s v="Utrecht HealthPoint #119"/>
        <s v="Venice HealthPoint #028"/>
        <s v="Venice HealthPoint #071"/>
        <s v="Venice HealthPoint #089"/>
        <s v="Venice HealthPoint #098"/>
        <s v="Vienna HealthPoint #027"/>
        <s v="Vienna HealthPoint #074"/>
        <s v="Vienna HealthPoint #115"/>
        <s v="Warsaw HealthPoint #030"/>
        <s v="Warsaw HealthPoint #049"/>
      </sharedItems>
    </cacheField>
    <cacheField name="[Measures].[Pharmacy vs Region Avg %]" caption="Pharmacy vs Region Avg %" numFmtId="0" hierarchy="58" level="32767"/>
    <cacheField name="[Measures].[Pharmacy Rank in Region]" caption="Pharmacy Rank in Region" numFmtId="0" hierarchy="59" level="32767"/>
    <cacheField name="[DimPharmacy].[PharmacyID].[PharmacyID]" caption="PharmacyID" numFmtId="0" hierarchy="7" level="1">
      <sharedItems count="5">
        <s v="PH0010"/>
        <s v="PH0023"/>
        <s v="PH0058"/>
        <s v="PH0078"/>
        <s v="PH0095"/>
      </sharedItems>
    </cacheField>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2" memberValueDatatype="130" unbalanced="0">
      <fieldsUsage count="2">
        <fieldUsage x="-1"/>
        <fieldUsage x="3"/>
      </fieldsUsage>
    </cacheHierarchy>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0"/>
      </fieldsUsage>
    </cacheHierarchy>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4"/>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oneField="1">
      <fieldsUsage count="1">
        <fieldUsage x="1"/>
      </fieldsUsage>
    </cacheHierarchy>
    <cacheHierarchy uniqueName="[Measures].[Pharmacy Rank in Region]" caption="Pharmacy Rank in Region" measure="1" displayFolder="" measureGroup="FactSales" count="0" oneField="1">
      <fieldsUsage count="1">
        <fieldUsage x="2"/>
      </fieldsUsage>
    </cacheHierarchy>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85532407" backgroundQuery="1" createdVersion="8" refreshedVersion="8" minRefreshableVersion="3" recordCount="0" supportSubquery="1" supportAdvancedDrill="1" xr:uid="{3B8CFD9E-9BE1-4583-A2C3-87D4A122AA54}">
  <cacheSource type="external" connectionId="5"/>
  <cacheFields count="4">
    <cacheField name="[DimPharmacy].[Region].[Region]" caption="Region" numFmtId="0" hierarchy="10" level="1">
      <sharedItems count="5">
        <s v="Bavaria"/>
        <s v="Hamburg"/>
        <s v="Lombardy"/>
        <s v="Utrecht"/>
        <s v="Wallonia"/>
      </sharedItems>
    </cacheField>
    <cacheField name="[Measures].[Total Revenue]" caption="Total Revenue" numFmtId="0" hierarchy="39" level="32767"/>
    <cacheField name="[Measures].[Total Margin]" caption="Total Margin" numFmtId="0" hierarchy="41"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fieldsUsage count="2">
        <fieldUsage x="-1"/>
        <fieldUsage x="0"/>
      </fieldsUsage>
    </cacheHierarchy>
    <cacheHierarchy uniqueName="[DimPharmacy].[City]" caption="City" attribute="1" defaultMemberUniqueName="[DimPharmacy].[City].[All]" allUniqueName="[DimPharmacy].[City].[All]" dimensionUniqueName="[DimPharmacy]" displayFolder="" count="2"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3"/>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24305552" backgroundQuery="1" createdVersion="8" refreshedVersion="8" minRefreshableVersion="3" recordCount="0" supportSubquery="1" supportAdvancedDrill="1" xr:uid="{77D517D5-0725-4F58-BB42-4EC3C619FB1C}">
  <cacheSource type="external" connectionId="5"/>
  <cacheFields count="6">
    <cacheField name="[Measures].[Products Sold Count]" caption="Products Sold Count" numFmtId="0" hierarchy="46" level="32767"/>
    <cacheField name="[Measures].[Avg Product Revenue]" caption="Avg Product Revenue" numFmtId="0" hierarchy="81" level="32767"/>
    <cacheField name="[Measures].[Promo Revenue Uplift %]" caption="Promo Revenue Uplift %" numFmtId="0" hierarchy="69" level="32767"/>
    <cacheField name="[Measures].[Promo Margin %]" caption="Promo Margin %" numFmtId="0" hierarchy="67" level="32767"/>
    <cacheField name="[Measures].[Non-Promo Margin %]" caption="Non-Promo Margin %" numFmtId="0" hierarchy="68" level="32767"/>
    <cacheField name="[DimProduct].[Category].[Category]" caption="Category" numFmtId="0" hierarchy="20"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2" memberValueDatatype="20" unbalanced="0"/>
    <cacheHierarchy uniqueName="[DimDate].[Date]" caption="Date" attribute="1" time="1" keyAttribute="1" defaultMemberUniqueName="[DimDate].[Date].[All]" allUniqueName="[DimDate].[Date].[All]" dimensionUniqueName="[DimDate]" displayFolder="" count="2"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2" memberValueDatatype="20" unbalanced="0"/>
    <cacheHierarchy uniqueName="[DimDate].[Month]" caption="Month" attribute="1" time="1" defaultMemberUniqueName="[DimDate].[Month].[All]" allUniqueName="[DimDate].[Month].[All]" dimensionUniqueName="[DimDate]" displayFolder="" count="2" memberValueDatatype="130" unbalanced="0"/>
    <cacheHierarchy uniqueName="[DimDate].[YearMonth]" caption="YearMonth" attribute="1" time="1" defaultMemberUniqueName="[DimDate].[YearMonth].[All]" allUniqueName="[DimDate].[YearMonth].[All]" dimensionUniqueName="[DimDate]" displayFolder="" count="2" memberValueDatatype="7" unbalanced="0"/>
    <cacheHierarchy uniqueName="[DimPharmacy].[PharmacyID]" caption="PharmacyID" attribute="1" defaultMemberUniqueName="[DimPharmacy].[PharmacyID].[All]" allUniqueName="[DimPharmacy].[PharmacyID].[All]" dimensionUniqueName="[DimPharmacy]" displayFolder="" count="2"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cacheHierarchy uniqueName="[DimPharmacy].[Country]" caption="Country" attribute="1" defaultMemberUniqueName="[DimPharmacy].[Country].[All]" allUniqueName="[DimPharmacy].[Country].[All]" dimensionUniqueName="[DimPharmacy]" displayFolder="" count="2"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2"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2" memberValueDatatype="5" unbalanced="0"/>
    <cacheHierarchy uniqueName="[DimPharmacy].[Longitude]" caption="Longitude" attribute="1" defaultMemberUniqueName="[DimPharmacy].[Longitude].[All]" allUniqueName="[DimPharmacy].[Longitude].[All]" dimensionUniqueName="[DimPharmacy]" displayFolder="" count="2" memberValueDatatype="5"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5"/>
      </fieldsUsage>
    </cacheHierarchy>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 caption="ListPrice" attribute="1" defaultMemberUniqueName="[DimProduct].[ListPrice].[All]" allUniqueName="[DimProduct].[ListPrice].[All]" dimensionUniqueName="[DimProduct]" displayFolder="" count="2" memberValueDatatype="5" unbalanced="0"/>
    <cacheHierarchy uniqueName="[DimProduct].[StandardCost]" caption="StandardCost" attribute="1" defaultMemberUniqueName="[DimProduct].[StandardCost].[All]" allUniqueName="[DimProduct].[StandardCost].[All]" dimensionUniqueName="[DimProduct]" displayFolder="" count="2" memberValueDatatype="5" unbalanced="0"/>
    <cacheHierarchy uniqueName="[DimProduct].[LaunchDate]" caption="LaunchDate" attribute="1" time="1" defaultMemberUniqueName="[DimProduct].[LaunchDate].[All]" allUniqueName="[DimProduct].[LaunchDate].[All]" dimensionUniqueName="[DimProduct]" displayFolder="" count="2" memberValueDatatype="7" unbalanced="0"/>
    <cacheHierarchy uniqueName="[DimProduct].[IsDiscontinued]" caption="IsDiscontinued" attribute="1" defaultMemberUniqueName="[DimProduct].[IsDiscontinued].[All]" allUniqueName="[DimProduct].[IsDiscontinued].[All]" dimensionUniqueName="[DimProduct]" displayFolder="" count="2" memberValueDatatype="130" unbalanced="0"/>
    <cacheHierarchy uniqueName="[DimProduct].[DiscontinuedDate]" caption="DiscontinuedDate" attribute="1" time="1" defaultMemberUniqueName="[DimProduct].[DiscontinuedDate].[All]" allUniqueName="[DimProduct].[DiscontinuedDate].[All]" dimensionUniqueName="[DimProduct]" displayFolder="" count="2" memberValueDatatype="7" unbalanced="0"/>
    <cacheHierarchy uniqueName="[FactSales].[SalesID]" caption="SalesID" attribute="1" defaultMemberUniqueName="[FactSales].[SalesID].[All]" allUniqueName="[FactSales].[SalesID].[All]" dimensionUniqueName="[FactSales]" displayFolder="" count="2" memberValueDatatype="130" unbalanced="0"/>
    <cacheHierarchy uniqueName="[FactSales].[DateKey]" caption="DateKey" attribute="1" defaultMemberUniqueName="[FactSales].[DateKey].[All]" allUniqueName="[FactSales].[DateKey].[All]" dimensionUniqueName="[FactSales]" displayFolder="" count="2" memberValueDatatype="20" unbalanced="0"/>
    <cacheHierarchy uniqueName="[FactSales].[PharmacyID]" caption="PharmacyID" attribute="1" defaultMemberUniqueName="[FactSales].[PharmacyID].[All]" allUniqueName="[FactSales].[Pharmacy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UnitsSold]" caption="UnitsSold" attribute="1" defaultMemberUniqueName="[FactSales].[UnitsSold].[All]" allUniqueName="[FactSales].[UnitsSold].[All]" dimensionUniqueName="[FactSales]" displayFolder="" count="2" memberValueDatatype="20" unbalanced="0"/>
    <cacheHierarchy uniqueName="[FactSales].[Revenue]" caption="Revenue" attribute="1" defaultMemberUniqueName="[FactSales].[Revenue].[All]" allUniqueName="[FactSales].[Revenue].[All]" dimensionUniqueName="[FactSales]" displayFolder="" count="2" memberValueDatatype="5" unbalanced="0"/>
    <cacheHierarchy uniqueName="[FactSales].[Cost]" caption="Cost" attribute="1" defaultMemberUniqueName="[FactSales].[Cost].[All]" allUniqueName="[FactSales].[Cost].[All]" dimensionUniqueName="[FactSales]" displayFolder="" count="2" memberValueDatatype="5" unbalanced="0"/>
    <cacheHierarchy uniqueName="[FactSales].[Margin]" caption="Margin" attribute="1" defaultMemberUniqueName="[FactSales].[Margin].[All]" allUniqueName="[FactSales].[Margin].[All]" dimensionUniqueName="[FactSales]" displayFolder="" count="2"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oneField="1">
      <fieldsUsage count="1">
        <fieldUsage x="0"/>
      </fieldsUsage>
    </cacheHierarchy>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oneField="1">
      <fieldsUsage count="1">
        <fieldUsage x="3"/>
      </fieldsUsage>
    </cacheHierarchy>
    <cacheHierarchy uniqueName="[Measures].[Non-Promo Margin %]" caption="Non-Promo Margin %" measure="1" displayFolder="" measureGroup="FactSales" count="0" oneField="1">
      <fieldsUsage count="1">
        <fieldUsage x="4"/>
      </fieldsUsage>
    </cacheHierarchy>
    <cacheHierarchy uniqueName="[Measures].[Promo Revenue Uplift %]" caption="Promo Revenue Uplift %" measure="1" displayFolder="" measureGroup="FactSales" count="0" oneField="1">
      <fieldsUsage count="1">
        <fieldUsage x="2"/>
      </fieldsUsage>
    </cacheHierarchy>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oneField="1">
      <fieldsUsage count="1">
        <fieldUsage x="1"/>
      </fieldsUsage>
    </cacheHierarchy>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26967592" backgroundQuery="1" createdVersion="8" refreshedVersion="8" minRefreshableVersion="3" recordCount="0" supportSubquery="1" supportAdvancedDrill="1" xr:uid="{E85FDACA-BBFD-4257-A89E-B71FDFB093A2}">
  <cacheSource type="external" connectionId="5"/>
  <cacheFields count="4">
    <cacheField name="[DimProduct].[Brand].[Brand]" caption="Brand" numFmtId="0" hierarchy="21" level="1">
      <sharedItems count="5">
        <s v="GlucoMeterX"/>
        <s v="HomeCheck"/>
        <s v="MediTech"/>
        <s v="OrthoSupport"/>
        <s v="ThermoSense"/>
      </sharedItems>
    </cacheField>
    <cacheField name="[Measures].[Total Units Sold]" caption="Total Units Sold" numFmtId="0" hierarchy="38" level="32767"/>
    <cacheField name="[Measures].[Total Margin]" caption="Total Margin" numFmtId="0" hierarchy="41" level="32767"/>
    <cacheField name="[DimProduct].[Category].[Category]" caption="Category" numFmtId="0" hierarchy="20"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Brand]" caption="Brand" attribute="1" defaultMemberUniqueName="[DimProduct].[Brand].[All]" allUniqueName="[DimProduct].[Brand].[All]" dimensionUniqueName="[DimProduct]" displayFolder="" count="2" memberValueDatatype="130" unbalanced="0">
      <fieldsUsage count="2">
        <fieldUsage x="-1"/>
        <fieldUsage x="0"/>
      </fieldsUsage>
    </cacheHierarchy>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oneField="1">
      <fieldsUsage count="1">
        <fieldUsage x="1"/>
      </fieldsUsage>
    </cacheHierarchy>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29976855" backgroundQuery="1" createdVersion="8" refreshedVersion="8" minRefreshableVersion="3" recordCount="0" supportSubquery="1" supportAdvancedDrill="1" xr:uid="{4ED21FF5-ABD7-46CD-AE9E-E2A1BA0C32DA}">
  <cacheSource type="external" connectionId="5"/>
  <cacheFields count="2">
    <cacheField name="[DimProduct].[Category].[Category]" caption="Category" numFmtId="0" hierarchy="20" level="1">
      <sharedItems count="5">
        <s v="Medical Devices"/>
        <s v="OTC"/>
        <s v="Personal Care"/>
        <s v="Prescription"/>
        <s v="Wellness"/>
      </sharedItems>
    </cacheField>
    <cacheField name="[Measures].[Total Margin]" caption="Total Margin" numFmtId="0" hierarchy="41"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oneField="1">
      <fieldsUsage count="1">
        <fieldUsage x="1"/>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32407411" backgroundQuery="1" createdVersion="8" refreshedVersion="8" minRefreshableVersion="3" recordCount="0" supportSubquery="1" supportAdvancedDrill="1" xr:uid="{288F1539-D886-4CE4-B81D-D70765210093}">
  <cacheSource type="external" connectionId="5"/>
  <cacheFields count="3">
    <cacheField name="[FactSales].[PromoFlag].[PromoFlag]" caption="PromoFlag" numFmtId="0" hierarchy="37" level="1">
      <sharedItems count="2">
        <s v="No"/>
        <s v="Yes"/>
      </sharedItems>
    </cacheField>
    <cacheField name="[Measures].[Total Margin]" caption="Total Margin" numFmtId="0" hierarchy="41" level="32767"/>
    <cacheField name="[DimProduct].[Category].[Category]" caption="Category" numFmtId="0" hierarchy="20"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2"/>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fieldsUsage count="2">
        <fieldUsage x="-1"/>
        <fieldUsage x="0"/>
      </fieldsUsage>
    </cacheHierarchy>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oneField="1">
      <fieldsUsage count="1">
        <fieldUsage x="1"/>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34490743" backgroundQuery="1" createdVersion="8" refreshedVersion="8" minRefreshableVersion="3" recordCount="0" supportSubquery="1" supportAdvancedDrill="1" xr:uid="{33C1583A-772B-415C-BDA0-6B084F168869}">
  <cacheSource type="external" connectionId="5"/>
  <cacheFields count="2">
    <cacheField name="[DimProduct].[Category].[Category]" caption="Category" numFmtId="0" hierarchy="20" level="1">
      <sharedItems count="5">
        <s v="Medical Devices"/>
        <s v="OTC"/>
        <s v="Personal Care"/>
        <s v="Prescription"/>
        <s v="Wellness"/>
      </sharedItems>
    </cacheField>
    <cacheField name="[Measures].[Total Revenue]" caption="Total Revenue" numFmtId="0" hierarchy="39"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36689814" backgroundQuery="1" createdVersion="8" refreshedVersion="8" minRefreshableVersion="3" recordCount="0" supportSubquery="1" supportAdvancedDrill="1" xr:uid="{09A95399-46E4-4E6E-A9AB-5D13AA001185}">
  <cacheSource type="external" connectionId="5"/>
  <cacheFields count="3">
    <cacheField name="[FactSales].[PromoFlag].[PromoFlag]" caption="PromoFlag" numFmtId="0" hierarchy="37" level="1">
      <sharedItems count="2">
        <s v="No"/>
        <s v="Yes"/>
      </sharedItems>
    </cacheField>
    <cacheField name="[Measures].[Total Revenue]" caption="Total Revenue" numFmtId="0" hierarchy="39" level="32767"/>
    <cacheField name="[DimProduct].[Category].[Category]" caption="Category" numFmtId="0" hierarchy="20"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2"/>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fieldsUsage count="2">
        <fieldUsage x="-1"/>
        <fieldUsage x="0"/>
      </fieldsUsage>
    </cacheHierarchy>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39120369" backgroundQuery="1" createdVersion="8" refreshedVersion="8" minRefreshableVersion="3" recordCount="0" supportSubquery="1" supportAdvancedDrill="1" xr:uid="{8301BB87-25CB-4F1A-AC16-DAD1EBE66C35}">
  <cacheSource type="external" connectionId="5"/>
  <cacheFields count="4">
    <cacheField name="[DimProduct].[Brand].[Brand]" caption="Brand" numFmtId="0" hierarchy="21" level="1">
      <sharedItems count="5">
        <s v="EuroRelief"/>
        <s v="Medica"/>
        <s v="PainLess"/>
        <s v="SmileBright"/>
        <s v="VitaCare"/>
      </sharedItems>
    </cacheField>
    <cacheField name="[Measures].[Total Units Sold]" caption="Total Units Sold" numFmtId="0" hierarchy="38" level="32767"/>
    <cacheField name="[Measures].[Total Margin]" caption="Total Margin" numFmtId="0" hierarchy="41" level="32767"/>
    <cacheField name="[DimProduct].[Category].[Category]" caption="Category" numFmtId="0" hierarchy="20"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Brand]" caption="Brand" attribute="1" defaultMemberUniqueName="[DimProduct].[Brand].[All]" allUniqueName="[DimProduct].[Brand].[All]" dimensionUniqueName="[DimProduct]" displayFolder="" count="2" memberValueDatatype="130" unbalanced="0">
      <fieldsUsage count="2">
        <fieldUsage x="-1"/>
        <fieldUsage x="0"/>
      </fieldsUsage>
    </cacheHierarchy>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oneField="1">
      <fieldsUsage count="1">
        <fieldUsage x="1"/>
      </fieldsUsage>
    </cacheHierarchy>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3.616633333331" backgroundQuery="1" createdVersion="3" refreshedVersion="8" minRefreshableVersion="3" recordCount="0" supportSubquery="1" supportAdvancedDrill="1" xr:uid="{85C6F1A1-A70D-4D8C-8BBA-38B39F2B093C}">
  <cacheSource type="external" connectionId="5">
    <extLst>
      <ext xmlns:x14="http://schemas.microsoft.com/office/spreadsheetml/2009/9/main" uri="{F057638F-6D5F-4e77-A914-E7F072B9BCA8}">
        <x14:sourceConnection name="ThisWorkbookDataModel"/>
      </ext>
    </extLst>
  </cacheSource>
  <cacheFields count="0"/>
  <cacheHierarchies count="97">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2"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36943677"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3.653540046296" backgroundQuery="1" createdVersion="3" refreshedVersion="8" minRefreshableVersion="3" recordCount="0" supportSubquery="1" supportAdvancedDrill="1" xr:uid="{555E9532-537D-4ABC-98F9-DE4AAC5CC95F}">
  <cacheSource type="external" connectionId="5">
    <extLst>
      <ext xmlns:x14="http://schemas.microsoft.com/office/spreadsheetml/2009/9/main" uri="{F057638F-6D5F-4e77-A914-E7F072B9BCA8}">
        <x14:sourceConnection name="ThisWorkbookDataModel"/>
      </ext>
    </extLst>
  </cacheSource>
  <cacheFields count="0"/>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23600532"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272386921293" backgroundQuery="1" createdVersion="3" refreshedVersion="8" minRefreshableVersion="3" recordCount="0" supportSubquery="1" supportAdvancedDrill="1" xr:uid="{2EA8F0D5-5930-4175-BFC6-8DB57EA35B0F}">
  <cacheSource type="external" connectionId="5">
    <extLst>
      <ext xmlns:x14="http://schemas.microsoft.com/office/spreadsheetml/2009/9/main" uri="{F057638F-6D5F-4e77-A914-E7F072B9BCA8}">
        <x14:sourceConnection name="ThisWorkbookDataModel"/>
      </ext>
    </extLst>
  </cacheSource>
  <cacheFields count="0"/>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14996975"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330518634262" backgroundQuery="1" createdVersion="3" refreshedVersion="8" minRefreshableVersion="3" recordCount="0" supportSubquery="1" supportAdvancedDrill="1" xr:uid="{D2353944-000F-41F2-B565-4DB45F52DD68}">
  <cacheSource type="external" connectionId="5">
    <extLst>
      <ext xmlns:x14="http://schemas.microsoft.com/office/spreadsheetml/2009/9/main" uri="{F057638F-6D5F-4e77-A914-E7F072B9BCA8}">
        <x14:sourceConnection name="ThisWorkbookDataModel"/>
      </ext>
    </extLst>
  </cacheSource>
  <cacheFields count="0"/>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0"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969806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CA4107-DAFD-469E-BFF8-6FDF3417043D}" name="CountryRevenue%" cacheId="50" applyNumberFormats="0" applyBorderFormats="0" applyFontFormats="0" applyPatternFormats="0" applyAlignmentFormats="0" applyWidthHeightFormats="1" dataCaption="Values" tag="5e4f34ce-08fd-4376-b24e-3cdcfba7b464" updatedVersion="8" minRefreshableVersion="3" useAutoFormatting="1" subtotalHiddenItems="1" rowGrandTotals="0" colGrandTotals="0" itemPrintTitles="1" createdVersion="8" indent="0" compact="0" compactData="0" multipleFieldFilters="0">
  <location ref="L18:M26" firstHeaderRow="1" firstDataRow="1" firstDataCol="1"/>
  <pivotFields count="5">
    <pivotField axis="axisRow" compact="0" allDrilled="1" outline="0" showAll="0" dataSourceSort="1" defaultSubtotal="0">
      <items count="8">
        <item c="1" x="0"/>
        <item c="1" x="1"/>
        <item c="1" x="2"/>
        <item c="1" x="3"/>
        <item c="1" x="4"/>
        <item c="1" x="5"/>
        <item c="1" x="6"/>
        <item c="1" x="7"/>
      </items>
    </pivotField>
    <pivotField axis="axisRow" compact="0" outline="0" showAll="0" dataSourceSort="1" defaultSubtotal="0"/>
    <pivotField axis="axisRow" compact="0" outline="0" showAll="0" dataSourceSort="1" defaultSubtotal="0"/>
    <pivotField axis="axisRow" compact="0" outline="0" showAll="0" dataSourceSort="1" defaultSubtotal="0"/>
    <pivotField dataField="1" compact="0" outline="0" showAll="0" defaultSubtotal="0"/>
  </pivotFields>
  <rowFields count="1">
    <field x="0"/>
  </rowFields>
  <rowItems count="8">
    <i>
      <x/>
    </i>
    <i>
      <x v="1"/>
    </i>
    <i>
      <x v="2"/>
    </i>
    <i>
      <x v="3"/>
    </i>
    <i>
      <x v="4"/>
    </i>
    <i>
      <x v="5"/>
    </i>
    <i>
      <x v="6"/>
    </i>
    <i>
      <x v="7"/>
    </i>
  </rowItems>
  <colItems count="1">
    <i/>
  </colItems>
  <dataFields count="1">
    <dataField name="Revenue Percentage" fld="4" subtotal="count" baseField="0" baseItem="0" numFmtId="10"/>
  </dataFields>
  <formats count="1">
    <format dxfId="33">
      <pivotArea outline="0" collapsedLevelsAreSubtotals="1" fieldPosition="0"/>
    </format>
  </formats>
  <pivotHierarchies count="9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venue Percent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C4EBC1-A003-4FAF-9BA7-2CF96D5E30FB}" name="Sales Volume Trend" cacheId="47" applyNumberFormats="0" applyBorderFormats="0" applyFontFormats="0" applyPatternFormats="0" applyAlignmentFormats="0" applyWidthHeightFormats="1" dataCaption="Values" tag="30dd9986-a450-489f-9674-663b11521e91" updatedVersion="8" minRefreshableVersion="3" useAutoFormatting="1" subtotalHiddenItems="1" rowGrandTotals="0" colGrandTotals="0" itemPrintTitles="1" createdVersion="8" indent="0" outline="1" outlineData="1" multipleFieldFilters="0" chartFormat="16" rowHeaderCaption="Month">
  <location ref="F18:G30"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65"/>
  </dataFields>
  <formats count="1">
    <format dxfId="34">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Hierarchies count="9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539B5B-5078-400E-9C19-392BA4587C0D}" name="Page1PM" cacheId="45" applyNumberFormats="0" applyBorderFormats="0" applyFontFormats="0" applyPatternFormats="0" applyAlignmentFormats="0" applyWidthHeightFormats="1" dataCaption="Values" tag="8fdb1563-5afa-46dc-92ca-88d4d98dab94" updatedVersion="8" minRefreshableVersion="3" subtotalHiddenItems="1" itemPrintTitles="1" createdVersion="8" indent="0" outline="1" outlineData="1" multipleFieldFilters="0">
  <location ref="B10:F11"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numFmtId="164"/>
    <dataField fld="1" subtotal="count" baseField="0" baseItem="0" numFmtId="164"/>
    <dataField fld="2" subtotal="count" baseField="0" baseItem="0" numFmtId="165"/>
    <dataField fld="3" subtotal="count" baseField="0" baseItem="0" numFmtId="164"/>
    <dataField fld="4" subtotal="count" baseField="0" baseItem="0" numFmtId="10"/>
  </dataFields>
  <formats count="4">
    <format dxfId="38">
      <pivotArea outline="0" collapsedLevelsAreSubtotals="1" fieldPosition="0">
        <references count="1">
          <reference field="4294967294" count="2" selected="0">
            <x v="0"/>
            <x v="1"/>
          </reference>
        </references>
      </pivotArea>
    </format>
    <format dxfId="37">
      <pivotArea outline="0" collapsedLevelsAreSubtotals="1" fieldPosition="0">
        <references count="1">
          <reference field="4294967294" count="1" selected="0">
            <x v="2"/>
          </reference>
        </references>
      </pivotArea>
    </format>
    <format dxfId="36">
      <pivotArea outline="0" collapsedLevelsAreSubtotals="1" fieldPosition="0">
        <references count="1">
          <reference field="4294967294" count="1" selected="0">
            <x v="3"/>
          </reference>
        </references>
      </pivotArea>
    </format>
    <format dxfId="35">
      <pivotArea outline="0" collapsedLevelsAreSubtotals="1" fieldPosition="0">
        <references count="1">
          <reference field="4294967294" count="1" selected="0">
            <x v="4"/>
          </reference>
        </references>
      </pivotArea>
    </format>
  </formats>
  <pivotHierarchies count="9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F7C310-E25C-4D9B-981A-9DC7E01C8D80}" name="Page1MoM" cacheId="44" applyNumberFormats="0" applyBorderFormats="0" applyFontFormats="0" applyPatternFormats="0" applyAlignmentFormats="0" applyWidthHeightFormats="1" dataCaption="Values" tag="ec0f2b12-9d8a-475d-8afb-6256cacd88c8" updatedVersion="8" minRefreshableVersion="3" subtotalHiddenItems="1" itemPrintTitles="1" createdVersion="8" indent="0" outline="1" outlineData="1" multipleFieldFilters="0">
  <location ref="B7:F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3" subtotal="count" baseField="0" baseItem="0"/>
    <dataField fld="2" subtotal="count" baseField="0" baseItem="0"/>
    <dataField fld="1" subtotal="count" baseField="0" baseItem="0"/>
    <dataField fld="4" subtotal="count" baseField="0" baseItem="0"/>
  </dataFields>
  <formats count="10">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dataOnly="0" labelOnly="1" outline="0" fieldPosition="0">
        <references count="1">
          <reference field="4294967294" count="5">
            <x v="0"/>
            <x v="1"/>
            <x v="2"/>
            <x v="3"/>
            <x v="4"/>
          </reference>
        </references>
      </pivotArea>
    </format>
  </formats>
  <pivotHierarchies count="9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2B8F45-1F16-4186-86FA-190783469DE0}" name="Top5CountryRevenue" cacheId="49" applyNumberFormats="0" applyBorderFormats="0" applyFontFormats="0" applyPatternFormats="0" applyAlignmentFormats="0" applyWidthHeightFormats="1" dataCaption="Values" tag="554a8605-daf3-4e84-aaa6-d5f42b665c58" updatedVersion="8" minRefreshableVersion="3" useAutoFormatting="1" subtotalHiddenItems="1" rowGrandTotals="0" colGrandTotals="0" itemPrintTitles="1" createdVersion="8" indent="0" outline="1" outlineData="1" multipleFieldFilters="0" chartFormat="13" rowHeaderCaption="Country">
  <location ref="I18:J2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5">
    <i>
      <x/>
    </i>
    <i>
      <x v="1"/>
    </i>
    <i>
      <x v="2"/>
    </i>
    <i>
      <x v="3"/>
    </i>
    <i>
      <x v="4"/>
    </i>
  </rowItems>
  <colItems count="1">
    <i/>
  </colItems>
  <dataFields count="1">
    <dataField fld="1" subtotal="count" baseField="0" baseItem="0" numFmtId="164"/>
  </dataFields>
  <formats count="1">
    <format dxfId="4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9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56294E-A617-411D-8DCB-5664ED9B56DD}" name="Page1KPI" cacheId="51" applyNumberFormats="0" applyBorderFormats="0" applyFontFormats="0" applyPatternFormats="0" applyAlignmentFormats="0" applyWidthHeightFormats="1" dataCaption="Values" tag="40d29887-c27f-4510-80fe-033e3f5cf6b9" updatedVersion="8" minRefreshableVersion="3" useAutoFormatting="1" subtotalHiddenItems="1" itemPrintTitles="1" createdVersion="8" indent="0" outline="1" outlineData="1" multipleFieldFilters="0">
  <location ref="B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4"/>
    <dataField fld="1" subtotal="count" baseField="0" baseItem="0" numFmtId="164"/>
    <dataField fld="2" subtotal="count" baseField="0" baseItem="0" numFmtId="165"/>
    <dataField fld="3" subtotal="count" baseField="0" baseItem="0" numFmtId="164"/>
    <dataField fld="4" subtotal="count" baseField="0" baseItem="0" numFmtId="10"/>
  </dataFields>
  <formats count="3">
    <format dxfId="52">
      <pivotArea outline="0" collapsedLevelsAreSubtotals="1" fieldPosition="0">
        <references count="1">
          <reference field="4294967294" count="4" selected="0">
            <x v="0"/>
            <x v="1"/>
            <x v="2"/>
            <x v="3"/>
          </reference>
        </references>
      </pivotArea>
    </format>
    <format dxfId="51">
      <pivotArea outline="0" collapsedLevelsAreSubtotals="1" fieldPosition="0">
        <references count="1">
          <reference field="4294967294" count="1" selected="0">
            <x v="2"/>
          </reference>
        </references>
      </pivotArea>
    </format>
    <format dxfId="50">
      <pivotArea outline="0" collapsedLevelsAreSubtotals="1" fieldPosition="0">
        <references count="1">
          <reference field="4294967294" count="1" selected="0">
            <x v="4"/>
          </reference>
        </references>
      </pivotArea>
    </format>
  </formats>
  <pivotHierarchies count="98">
    <pivotHierarchy dragToData="1"/>
    <pivotHierarchy dragToData="1"/>
    <pivotHierarchy multipleItemSelectionAllowed="1" dragToData="1"/>
    <pivotHierarchy dragToData="1"/>
    <pivotHierarchy dragToData="1"/>
    <pivotHierarchy multipleItemSelectionAllowed="1" dragToData="1">
      <members count="1" level="1">
        <member name="[DimDate].[Month].&amp;[April]"/>
      </members>
    </pivotHierarchy>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C88483-DFD2-45F6-AFCB-FD8CC529BBB4}" name="Top5CountryMargin" cacheId="48" applyNumberFormats="0" applyBorderFormats="0" applyFontFormats="0" applyPatternFormats="0" applyAlignmentFormats="0" applyWidthHeightFormats="1" dataCaption="Values" tag="e15ee1a6-2036-486e-9b01-714489652315" updatedVersion="8" minRefreshableVersion="3" useAutoFormatting="1" subtotalHiddenItems="1" rowGrandTotals="0" colGrandTotals="0" itemPrintTitles="1" createdVersion="8" indent="0" outline="1" outlineData="1" multipleFieldFilters="0" chartFormat="14">
  <location ref="I25:J30"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fld="1" subtotal="count" baseField="0" baseItem="0" numFmtId="164"/>
  </dataFields>
  <formats count="1">
    <format dxfId="5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9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A77839-E42E-4944-8137-288ABDB06F19}" name="RevenueMarginTrend" cacheId="46" applyNumberFormats="0" applyBorderFormats="0" applyFontFormats="0" applyPatternFormats="0" applyAlignmentFormats="0" applyWidthHeightFormats="1" dataCaption="Values" tag="afcdb43a-e318-4982-a68b-6873144064f0" updatedVersion="8" minRefreshableVersion="3" useAutoFormatting="1" subtotalHiddenItems="1" rowGrandTotals="0" colGrandTotals="0" itemPrintTitles="1" createdVersion="8" indent="0" outline="1" outlineData="1" multipleFieldFilters="0" chartFormat="48">
  <location ref="B18:D30" firstHeaderRow="0" firstDataRow="1" firstDataCol="1"/>
  <pivotFields count="3">
    <pivotField axis="axisRow" allDrilled="1" subtotalTop="0" showAll="0" nonAutoSortDefault="1"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2">
    <format dxfId="55">
      <pivotArea collapsedLevelsAreSubtotals="1" fieldPosition="0">
        <references count="2">
          <reference field="4294967294" count="1" selected="0">
            <x v="0"/>
          </reference>
          <reference field="0" count="0"/>
        </references>
      </pivotArea>
    </format>
    <format dxfId="54">
      <pivotArea collapsedLevelsAreSubtotals="1" fieldPosition="0">
        <references count="2">
          <reference field="4294967294" count="1" selected="0">
            <x v="1"/>
          </reference>
          <reference field="0" count="0"/>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98">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D2F82B-0DC3-4388-A4D4-96F144B0ADDE}" name="Bottom 5Revenueand MarginbyRegion" cacheId="53" applyNumberFormats="0" applyBorderFormats="0" applyFontFormats="0" applyPatternFormats="0" applyAlignmentFormats="0" applyWidthHeightFormats="1" dataCaption="Values" tag="d194ed05-0c71-4362-86e6-2cdb7a721e2f" updatedVersion="8" minRefreshableVersion="3" useAutoFormatting="1" rowGrandTotals="0" colGrandTotals="0" itemPrintTitles="1" createdVersion="8" indent="0" outline="1" outlineData="1" multipleFieldFilters="0" chartFormat="4" rowHeaderCaption="Region">
  <location ref="U14:W19" firstHeaderRow="0"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2">
    <i>
      <x/>
    </i>
    <i i="1">
      <x v="1"/>
    </i>
  </colItems>
  <dataFields count="2">
    <dataField fld="1" subtotal="count" baseField="0" baseItem="0"/>
    <dataField fld="2" subtotal="count" baseField="0" baseItem="0" numFmtId="164"/>
  </dataFields>
  <formats count="3">
    <format dxfId="13">
      <pivotArea collapsedLevelsAreSubtotals="1" fieldPosition="0">
        <references count="2">
          <reference field="4294967294" count="1" selected="0">
            <x v="0"/>
          </reference>
          <reference field="0" count="0"/>
        </references>
      </pivotArea>
    </format>
    <format dxfId="12">
      <pivotArea outline="0" collapsedLevelsAreSubtotals="1" fieldPosition="0">
        <references count="1">
          <reference field="4294967294" count="1" selected="0">
            <x v="1"/>
          </reference>
        </references>
      </pivotArea>
    </format>
    <format dxfId="11">
      <pivotArea dataOnly="0" labelOnly="1"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9">
      <autoFilter ref="A1">
        <filterColumn colId="0">
          <top10 top="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974472-220E-48E6-94DF-3788B8267916}" name="Top5Revenueand MarginbyRegion" cacheId="59" applyNumberFormats="0" applyBorderFormats="0" applyFontFormats="0" applyPatternFormats="0" applyAlignmentFormats="0" applyWidthHeightFormats="1" dataCaption="Values" tag="962b9411-534e-433d-a25b-8ec29c5cc174" updatedVersion="8" minRefreshableVersion="3" useAutoFormatting="1" subtotalHiddenItems="1" rowGrandTotals="0" colGrandTotals="0" itemPrintTitles="1" createdVersion="8" indent="0" outline="1" outlineData="1" multipleFieldFilters="0" chartFormat="4" rowHeaderCaption="Region">
  <location ref="Q14:S19" firstHeaderRow="0"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2">
    <i>
      <x/>
    </i>
    <i i="1">
      <x v="1"/>
    </i>
  </colItems>
  <dataFields count="2">
    <dataField fld="1" subtotal="count" baseField="0" baseItem="0" numFmtId="164"/>
    <dataField fld="2" subtotal="count" baseField="0" baseItem="0" numFmtId="164"/>
  </dataFields>
  <formats count="2">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2" iMeasureHier="39">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85DCAE-E0D8-46B9-A37D-A400C37D2F59}" name="Page2KPI" cacheId="54" applyNumberFormats="0" applyBorderFormats="0" applyFontFormats="0" applyPatternFormats="0" applyAlignmentFormats="0" applyWidthHeightFormats="1" dataCaption="Values" tag="157f7af8-7361-43a3-ac66-388bb70add54" updatedVersion="8" minRefreshableVersion="3" subtotalHiddenItems="1" itemPrintTitles="1" createdVersion="8"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4"/>
    <dataField fld="1" subtotal="count" baseField="0" baseItem="0" numFmtId="168"/>
    <dataField fld="2" subtotal="count" baseField="0" baseItem="0" numFmtId="164"/>
    <dataField fld="3" subtotal="count" baseField="0" baseItem="0" numFmtId="164"/>
  </dataFields>
  <formats count="4">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2"/>
          </reference>
        </references>
      </pivotArea>
    </format>
    <format dxfId="17">
      <pivotArea outline="0" collapsedLevelsAreSubtotals="1" fieldPosition="0">
        <references count="1">
          <reference field="4294967294" count="1" selected="0">
            <x v="3"/>
          </reference>
        </references>
      </pivotArea>
    </format>
    <format dxfId="16">
      <pivotArea outline="0" collapsedLevelsAreSubtotals="1" fieldPosition="0">
        <references count="1">
          <reference field="4294967294" count="1" selected="0">
            <x v="1"/>
          </reference>
        </references>
      </pivotArea>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946BDB-39DB-4068-BF07-A8E8645D3CD1}" name="RevenuebyCountry" cacheId="52" applyNumberFormats="0" applyBorderFormats="0" applyFontFormats="0" applyPatternFormats="0" applyAlignmentFormats="0" applyWidthHeightFormats="1" dataCaption="Values" tag="e926e745-9fa9-4368-b237-9b8982c20f8b" updatedVersion="8" minRefreshableVersion="3" useAutoFormatting="1" subtotalHiddenItems="1" rowGrandTotals="0" colGrandTotals="0" itemPrintTitles="1" createdVersion="8" indent="0" outline="1" outlineData="1" multipleFieldFilters="0" rowHeaderCaption="Country">
  <location ref="B14:C2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fld="0" subtotal="count" baseField="0" baseItem="0" numFmtId="164"/>
  </dataFields>
  <formats count="1">
    <format dxfId="20">
      <pivotArea outline="0" collapsedLevelsAreSubtotals="1" fieldPosition="0"/>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461BBA-103A-45AA-A528-41FFEAE60E52}" name="Page2MoM" cacheId="55" applyNumberFormats="0" applyBorderFormats="0" applyFontFormats="0" applyPatternFormats="0" applyAlignmentFormats="0" applyWidthHeightFormats="1" dataCaption="Values" tag="d33a7202-5cf5-4833-a7fb-10af0f8acca6" updatedVersion="8" minRefreshableVersion="3" useAutoFormatting="1" subtotalHiddenItems="1" itemPrintTitles="1" createdVersion="8" indent="0" outline="1" outlineData="1" multipleFieldFilters="0">
  <location ref="B9:E10"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0"/>
    <dataField fld="1" subtotal="count" baseField="0" baseItem="0" numFmtId="10"/>
    <dataField fld="2" subtotal="count" baseField="0" baseItem="0" numFmtId="10"/>
    <dataField fld="3" subtotal="count" baseField="0" baseItem="0" numFmtId="10"/>
  </dataFields>
  <formats count="6">
    <format dxfId="26">
      <pivotArea outline="0" collapsedLevelsAreSubtotals="1" fieldPosition="0">
        <references count="1">
          <reference field="4294967294" count="1" selected="0">
            <x v="3"/>
          </reference>
        </references>
      </pivotArea>
    </format>
    <format dxfId="25">
      <pivotArea outline="0" collapsedLevelsAreSubtotals="1" fieldPosition="0">
        <references count="1">
          <reference field="4294967294" count="3" selected="0">
            <x v="0"/>
            <x v="1"/>
            <x v="2"/>
          </reference>
        </references>
      </pivotArea>
    </format>
    <format dxfId="24">
      <pivotArea outline="0" collapsedLevelsAreSubtotals="1" fieldPosition="0"/>
    </format>
    <format dxfId="23">
      <pivotArea type="all" dataOnly="0" outline="0" fieldPosition="0"/>
    </format>
    <format dxfId="22">
      <pivotArea outline="0" collapsedLevelsAreSubtotals="1" fieldPosition="0"/>
    </format>
    <format dxfId="21">
      <pivotArea dataOnly="0" labelOnly="1" outline="0" fieldPosition="0">
        <references count="1">
          <reference field="4294967294" count="4">
            <x v="0"/>
            <x v="1"/>
            <x v="2"/>
            <x v="3"/>
          </reference>
        </references>
      </pivotArea>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23C29C-134D-46C4-80C2-19D671BA4E9B}" name="Page2PM" cacheId="56" applyNumberFormats="0" applyBorderFormats="0" applyFontFormats="0" applyPatternFormats="0" applyAlignmentFormats="0" applyWidthHeightFormats="1" dataCaption="Values" tag="68758a50-66aa-46c1-be05-f1070d62af3d" updatedVersion="8" minRefreshableVersion="3" useAutoFormatting="1" subtotalHiddenItems="1" itemPrintTitles="1" createdVersion="8" indent="0" outline="1" outlineData="1" multipleFieldFilters="0">
  <location ref="B6:E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numFmtId="168"/>
    <dataField fld="2" subtotal="count" baseField="0" baseItem="0"/>
    <dataField fld="3" subtotal="count" baseField="0" baseItem="0"/>
  </dataFields>
  <formats count="2">
    <format dxfId="28">
      <pivotArea outline="0" collapsedLevelsAreSubtotals="1" fieldPosition="0"/>
    </format>
    <format dxfId="27">
      <pivotArea outline="0" collapsedLevelsAreSubtotals="1" fieldPosition="0">
        <references count="1">
          <reference field="4294967294" count="1" selected="0">
            <x v="1"/>
          </reference>
        </references>
      </pivotArea>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27B7878-4DED-4015-A40D-358B93C0EF83}" name="RMS by PharmacyType" cacheId="57" applyNumberFormats="0" applyBorderFormats="0" applyFontFormats="0" applyPatternFormats="0" applyAlignmentFormats="0" applyWidthHeightFormats="1" dataCaption="Values" tag="23995942-778e-44d1-b64c-570db054fe04" updatedVersion="8" minRefreshableVersion="3" useAutoFormatting="1" subtotalHiddenItems="1" rowGrandTotals="0" colGrandTotals="0" itemPrintTitles="1" createdVersion="8" indent="0" outline="1" outlineData="1" multipleFieldFilters="0" chartFormat="8" rowHeaderCaption="Pharmacy Type">
  <location ref="H14:K1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3">
    <i>
      <x/>
    </i>
    <i i="1">
      <x v="1"/>
    </i>
    <i i="2">
      <x v="2"/>
    </i>
  </colItems>
  <dataFields count="3">
    <dataField fld="1" subtotal="count" baseField="0" baseItem="0" numFmtId="165"/>
    <dataField fld="3" subtotal="count" baseField="0" baseItem="0" numFmtId="164"/>
    <dataField fld="2" subtotal="count" baseField="0" baseItem="0" numFmtId="164"/>
  </dataFields>
  <formats count="3">
    <format dxfId="31">
      <pivotArea outline="0" collapsedLevelsAreSubtotals="1" fieldPosition="0">
        <references count="1">
          <reference field="4294967294" count="1" selected="0">
            <x v="2"/>
          </reference>
        </references>
      </pivotArea>
    </format>
    <format dxfId="30">
      <pivotArea outline="0" collapsedLevelsAreSubtotals="1" fieldPosition="0">
        <references count="1">
          <reference field="4294967294" count="1" selected="0">
            <x v="1"/>
          </reference>
        </references>
      </pivotArea>
    </format>
    <format dxfId="29">
      <pivotArea outline="0" collapsedLevelsAreSubtotals="1" fieldPosition="0">
        <references count="1">
          <reference field="4294967294" count="1" selected="0">
            <x v="0"/>
          </reference>
        </references>
      </pivotArea>
    </format>
  </formats>
  <chartFormats count="3">
    <chartFormat chart="7" format="6" series="1">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2"/>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7C1C23D-36AE-4704-8AA9-DDB04D86A075}" name="Top5PharmacyvsAvgRegion%" cacheId="58" applyNumberFormats="0" applyBorderFormats="0" applyFontFormats="0" applyPatternFormats="0" applyAlignmentFormats="0" applyWidthHeightFormats="1" dataCaption="Values" tag="7ef6ee08-77bf-4220-b932-dac6a81222c2" updatedVersion="8" minRefreshableVersion="3" useAutoFormatting="1" subtotalHiddenItems="1" rowGrandTotals="0" colGrandTotals="0" itemPrintTitles="1" createdVersion="8" indent="0" outline="1" outlineData="1" multipleFieldFilters="0" chartFormat="7" rowHeaderCaption=" Pharmacy ID">
  <location ref="M14:O19" firstHeaderRow="0" firstDataRow="1" firstDataCol="1"/>
  <pivotFields count="5">
    <pivotField allDrilled="1" subtotalTop="0" showAll="0" sortType="ascending" defaultSubtotal="0" defaultAttributeDrillState="1">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3"/>
  </rowFields>
  <rowItems count="5">
    <i>
      <x v="4"/>
    </i>
    <i>
      <x v="1"/>
    </i>
    <i>
      <x v="2"/>
    </i>
    <i>
      <x v="3"/>
    </i>
    <i>
      <x/>
    </i>
  </rowItems>
  <colFields count="1">
    <field x="-2"/>
  </colFields>
  <colItems count="2">
    <i>
      <x/>
    </i>
    <i i="1">
      <x v="1"/>
    </i>
  </colItems>
  <dataFields count="2">
    <dataField fld="1" subtotal="count" baseField="0" baseItem="0" numFmtId="9"/>
    <dataField fld="2" subtotal="count" baseField="0" baseItem="0"/>
  </dataFields>
  <formats count="1">
    <format dxfId="32">
      <pivotArea outline="0" collapsedLevelsAreSubtotals="1" fieldPosition="0">
        <references count="1">
          <reference field="4294967294" count="1" selected="0">
            <x v="0"/>
          </reference>
        </references>
      </pivotArea>
    </format>
  </formats>
  <chartFormats count="6">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count" id="1" iMeasureHier="58">
      <autoFilter ref="A1">
        <filterColumn colId="0">
          <top10 val="5" filterVal="5"/>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4C8FDAD-A64F-4BED-840D-6B7BF2214244}" name="Marginby Category" cacheId="62" applyNumberFormats="0" applyBorderFormats="0" applyFontFormats="0" applyPatternFormats="0" applyAlignmentFormats="0" applyWidthHeightFormats="1" dataCaption="Values" tag="d0062dc2-1cc8-4f14-aa0f-2f31403d371f" updatedVersion="8" minRefreshableVersion="3" useAutoFormatting="1" subtotalHiddenItems="1" rowGrandTotals="0" colGrandTotals="0" itemPrintTitles="1" createdVersion="8" indent="0" outline="1" outlineData="1" multipleFieldFilters="0" chartFormat="8" rowHeaderCaption="Category">
  <location ref="F17:G22"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1"/>
    </i>
    <i>
      <x v="4"/>
    </i>
    <i>
      <x v="3"/>
    </i>
  </rowItems>
  <colItems count="1">
    <i/>
  </colItems>
  <dataFields count="1">
    <dataField fld="1" subtotal="count" baseField="0" baseItem="0" numFmtId="164"/>
  </dataFields>
  <formats count="1">
    <format dxfId="0">
      <pivotArea outline="0" collapsedLevelsAreSubtotals="1" fieldPosition="0">
        <references count="1">
          <reference field="4294967294" count="1" selected="0">
            <x v="0"/>
          </reference>
        </references>
      </pivotArea>
    </format>
  </formats>
  <chartFormats count="1">
    <chartFormat chart="7" format="3"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13AA2C3-B726-4881-B20F-9E7CF7BE3E9A}" name="Bottom5 BrandSalesVolume" cacheId="61" applyNumberFormats="0" applyBorderFormats="0" applyFontFormats="0" applyPatternFormats="0" applyAlignmentFormats="0" applyWidthHeightFormats="1" dataCaption="Values" tag="9484c5ae-9d22-444a-8498-531ca496e0d3" updatedVersion="8" minRefreshableVersion="3" useAutoFormatting="1" subtotalHiddenItems="1" rowGrandTotals="0" colGrandTotals="0" itemPrintTitles="1" createdVersion="8" indent="0" outline="1" outlineData="1" multipleFieldFilters="0" chartFormat="4" rowHeaderCaption="Brand">
  <location ref="S17:U22"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3"/>
    </i>
    <i>
      <x v="1"/>
    </i>
    <i>
      <x v="2"/>
    </i>
    <i>
      <x v="4"/>
    </i>
  </rowItems>
  <colFields count="1">
    <field x="-2"/>
  </colFields>
  <colItems count="2">
    <i>
      <x/>
    </i>
    <i i="1">
      <x v="1"/>
    </i>
  </colItems>
  <dataFields count="2">
    <dataField fld="1" subtotal="count" baseField="0" baseItem="0" numFmtId="165"/>
    <dataField fld="2" subtotal="count" baseField="0" baseItem="0" numFmtId="164"/>
  </dataFields>
  <formats count="2">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5" iMeasureHier="38">
      <autoFilter ref="A1">
        <filterColumn colId="0">
          <top10 top="0" val="5" filterVal="5"/>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26BF658-7103-4AD3-BDAB-91B3F8B2FB48}" name="Page3KPI" cacheId="60" applyNumberFormats="0" applyBorderFormats="0" applyFontFormats="0" applyPatternFormats="0" applyAlignmentFormats="0" applyWidthHeightFormats="1" dataCaption="Values" tag="a724a94e-e4ff-42f6-913e-05bf10f8cbb2" updatedVersion="8" minRefreshableVersion="3" useAutoFormatting="1" subtotalHiddenItems="1" itemPrintTitles="1" createdVersion="8" indent="0" outline="1" outlineData="1" multipleFieldFilters="0">
  <location ref="B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4"/>
    <dataField fld="2" subtotal="count" baseField="0" baseItem="0" numFmtId="10"/>
    <dataField fld="3" subtotal="count" baseField="0" baseItem="0" numFmtId="10"/>
    <dataField fld="4" subtotal="count" baseField="0" baseItem="0" numFmtId="10"/>
  </dataFields>
  <formats count="3">
    <format dxfId="5">
      <pivotArea outline="0" collapsedLevelsAreSubtotals="1" fieldPosition="0">
        <references count="1">
          <reference field="4294967294" count="2" selected="0">
            <x v="3"/>
            <x v="4"/>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1"/>
          </reference>
        </references>
      </pivotArea>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harmac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81D0BE1-2467-4762-B615-AE85BEC0DDC0}" name="Marginby Promotion" cacheId="63" applyNumberFormats="0" applyBorderFormats="0" applyFontFormats="0" applyPatternFormats="0" applyAlignmentFormats="0" applyWidthHeightFormats="1" dataCaption="Values" tag="7e3cc405-fe9f-4748-aa3c-411f8582e5df" updatedVersion="8" minRefreshableVersion="3" useAutoFormatting="1" subtotalHiddenItems="1" rowGrandTotals="0" colGrandTotals="0" itemPrintTitles="1" createdVersion="8" indent="0" outline="1" outlineData="1" multipleFieldFilters="0" chartFormat="4" rowHeaderCaption="Promo Flag">
  <location ref="L17:M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numFmtId="164"/>
  </dataFields>
  <formats count="1">
    <format dxfId="6">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harmac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A4B53B9-1B83-4161-8226-61F12B204BF4}" name="Top5 BrandSalesVolume" cacheId="66" applyNumberFormats="0" applyBorderFormats="0" applyFontFormats="0" applyPatternFormats="0" applyAlignmentFormats="0" applyWidthHeightFormats="1" dataCaption="Values" tag="407d6c86-4ee8-4895-b660-358405338b21" updatedVersion="8" minRefreshableVersion="3" useAutoFormatting="1" subtotalHiddenItems="1" rowGrandTotals="0" colGrandTotals="0" itemPrintTitles="1" createdVersion="8" indent="0" outline="1" outlineData="1" multipleFieldFilters="0" chartFormat="14" rowHeaderCaption="Brand">
  <location ref="O17:Q22"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2"/>
    </i>
    <i>
      <x v="1"/>
    </i>
    <i>
      <x/>
    </i>
    <i>
      <x v="3"/>
    </i>
    <i>
      <x v="4"/>
    </i>
  </rowItems>
  <colFields count="1">
    <field x="-2"/>
  </colFields>
  <colItems count="2">
    <i>
      <x/>
    </i>
    <i i="1">
      <x v="1"/>
    </i>
  </colItems>
  <dataFields count="2">
    <dataField fld="1" subtotal="count" baseField="0" baseItem="0" numFmtId="165"/>
    <dataField fld="2" subtotal="count" baseField="0" baseItem="0" numFmtId="164"/>
  </dataFields>
  <formats count="2">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0"/>
          </reference>
        </references>
      </pivotArea>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4" iMeasureHier="38">
      <autoFilter ref="A1">
        <filterColumn colId="0">
          <top10 val="5" filterVal="5"/>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928CC62-329E-45A9-940D-B8789C01269F}" name="Revenueby Category" cacheId="64" applyNumberFormats="0" applyBorderFormats="0" applyFontFormats="0" applyPatternFormats="0" applyAlignmentFormats="0" applyWidthHeightFormats="1" dataCaption="Values" tag="10fb5d8b-171e-4210-86bc-c54867ef1bce" updatedVersion="8" minRefreshableVersion="3" useAutoFormatting="1" subtotalHiddenItems="1" rowGrandTotals="0" colGrandTotals="0" itemPrintTitles="1" createdVersion="8" indent="0" outline="1" outlineData="1" multipleFieldFilters="0" chartFormat="8" rowHeaderCaption="Category">
  <location ref="B17:C22"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4"/>
    </i>
    <i>
      <x v="1"/>
    </i>
    <i>
      <x v="3"/>
    </i>
  </rowItems>
  <colItems count="1">
    <i/>
  </colItems>
  <dataFields count="1">
    <dataField fld="1" subtotal="count" baseField="0" baseItem="0" numFmtId="164"/>
  </dataFields>
  <formats count="1">
    <format dxfId="9">
      <pivotArea outline="0" collapsedLevelsAreSubtotals="1" fieldPosition="0">
        <references count="1">
          <reference field="4294967294" count="1" selected="0">
            <x v="0"/>
          </reference>
        </references>
      </pivotArea>
    </format>
  </formats>
  <chartFormats count="1">
    <chartFormat chart="4" format="3"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F01893B-3C44-4424-902F-6048003C86B3}" name="Revenueby Promotion" cacheId="65" applyNumberFormats="0" applyBorderFormats="0" applyFontFormats="0" applyPatternFormats="0" applyAlignmentFormats="0" applyWidthHeightFormats="1" dataCaption="Values" tag="76362da7-fddd-4465-908d-d1448f1aa98f" updatedVersion="8" minRefreshableVersion="3" useAutoFormatting="1" subtotalHiddenItems="1" rowGrandTotals="0" colGrandTotals="0" itemPrintTitles="1" createdVersion="8" indent="0" outline="1" outlineData="1" multipleFieldFilters="0" chartFormat="5" rowHeaderCaption="Promo Flag">
  <location ref="I17:J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numFmtId="164"/>
  </dataFields>
  <formats count="1">
    <format dxfId="10">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rm_Hierarchy" xr10:uid="{16DF5466-931B-4933-9C6F-5FD225617BA6}" sourceName="[DimPharmacy].[Pharm_Hierarchy]">
  <pivotTables>
    <pivotTable tabId="3" name="Bottom 5Revenueand MarginbyRegion"/>
    <pivotTable tabId="3" name="Page2KPI"/>
    <pivotTable tabId="3" name="Page2MoM"/>
    <pivotTable tabId="3" name="Page2PM"/>
    <pivotTable tabId="3" name="RevenuebyCountry"/>
    <pivotTable tabId="3" name="RMS by PharmacyType"/>
    <pivotTable tabId="3" name="Top5PharmacyvsAvgRegion%"/>
    <pivotTable tabId="3" name="Top5Revenueand MarginbyRegion"/>
  </pivotTables>
  <data>
    <olap pivotCacheId="1636943677">
      <levels count="5">
        <level uniqueName="[DimPharmacy].[Pharm_Hierarchy].[(All)]" sourceCaption="(All)" count="0"/>
        <level uniqueName="[DimPharmacy].[Pharm_Hierarchy].[Country]" sourceCaption="Country" count="8">
          <ranges>
            <range startItem="0">
              <i n="[DimPharmacy].[Pharm_Hierarchy].[Country].&amp;[Austria]" c="Austria"/>
              <i n="[DimPharmacy].[Pharm_Hierarchy].[Country].&amp;[Belgium]" c="Belgium"/>
              <i n="[DimPharmacy].[Pharm_Hierarchy].[Country].&amp;[France]" c="France"/>
              <i n="[DimPharmacy].[Pharm_Hierarchy].[Country].&amp;[Germany]" c="Germany"/>
              <i n="[DimPharmacy].[Pharm_Hierarchy].[Country].&amp;[Italy]" c="Italy"/>
              <i n="[DimPharmacy].[Pharm_Hierarchy].[Country].&amp;[Netherlands]" c="Netherlands"/>
              <i n="[DimPharmacy].[Pharm_Hierarchy].[Country].&amp;[Poland]" c="Poland"/>
              <i n="[DimPharmacy].[Pharm_Hierarchy].[Country].&amp;[Spain]" c="Spain"/>
            </range>
          </ranges>
        </level>
        <level uniqueName="[DimPharmacy].[Pharm_Hierarchy].[Region]" sourceCaption="Region" count="0"/>
        <level uniqueName="[DimPharmacy].[Pharm_Hierarchy].[PharmacyType]" sourceCaption="PharmacyType" count="0"/>
        <level uniqueName="[DimPharmacy].[Pharm_Hierarchy].[PharmacyName]" sourceCaption="PharmacyName" count="0"/>
      </levels>
      <selections count="1">
        <selection n="[DimPharmacy].[Pharm_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619EA9-F5A9-4BF9-9E8F-5002975F166A}" sourceName="[DimDate].[Year]">
  <pivotTables>
    <pivotTable tabId="2" name="Page1KPI"/>
    <pivotTable tabId="2" name="Page1MoM"/>
    <pivotTable tabId="2" name="Page1PM"/>
    <pivotTable tabId="2" name="CountryRevenue%"/>
    <pivotTable tabId="2" name="RevenueMarginTrend"/>
    <pivotTable tabId="2" name="Sales Volume Trend"/>
    <pivotTable tabId="2" name="Top5CountryMargin"/>
    <pivotTable tabId="2" name="Top5CountryRevenue"/>
  </pivotTables>
  <data>
    <olap pivotCacheId="1636943677">
      <levels count="2">
        <level uniqueName="[DimDate].[Year].[(All)]" sourceCaption="(All)" count="0"/>
        <level uniqueName="[DimDate].[Year].[Year]" sourceCaption="Year" count="2">
          <ranges>
            <range startItem="0">
              <i n="[DimDate].[Year].&amp;[2024]" c="2024"/>
              <i n="[DimDate].[Year].&amp;[2025]" c="2025"/>
            </range>
          </ranges>
        </level>
      </levels>
      <selections count="1">
        <selection n="[DimDate].[Year].[All]"/>
      </selections>
    </olap>
  </data>
  <extLst>
    <x:ext xmlns:x15="http://schemas.microsoft.com/office/spreadsheetml/2010/11/main" uri="{470722E0-AACD-4C17-9CDC-17EF765DBC7E}">
      <x15:slicerCacheHideItemsWithNoData count="1">
        <x15:slicerCacheOlapLevelName uniqueName="[DimDate].[Year].[Yea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8B280B7-CCC1-484B-A755-BA2E1D1E29CB}" sourceName="[DimDate].[Quarter]">
  <pivotTables>
    <pivotTable tabId="2" name="RevenueMarginTrend"/>
  </pivotTables>
  <data>
    <olap pivotCacheId="123600532">
      <levels count="2">
        <level uniqueName="[DimDate].[Quarter].[(All)]" sourceCaption="(All)" count="0"/>
        <level uniqueName="[DimDate].[Quarter].[Quarter]" sourceCaption="Quarter" count="4">
          <ranges>
            <range startItem="0">
              <i n="[DimDate].[Quarter].&amp;[1]" c="1"/>
              <i n="[DimDate].[Quarter].&amp;[2]" c="2"/>
              <i n="[DimDate].[Quarter].&amp;[3]" c="3"/>
              <i n="[DimDate].[Quarter].&amp;[4]" c="4"/>
            </range>
          </ranges>
        </level>
      </levels>
      <selections count="1">
        <selection n="[DimDate].[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7EDB4C-03C1-4F66-B0A5-830AC3AA17BD}" sourceName="[DimProduct].[Category]">
  <pivotTables>
    <pivotTable tabId="4" name="Page3KPI"/>
    <pivotTable tabId="4" name="Bottom5 BrandSalesVolume"/>
    <pivotTable tabId="4" name="Marginby Category"/>
    <pivotTable tabId="4" name="Marginby Promotion"/>
    <pivotTable tabId="4" name="Revenueby Category"/>
    <pivotTable tabId="4" name="Revenueby Promotion"/>
    <pivotTable tabId="4" name="Top5 BrandSalesVolume"/>
  </pivotTables>
  <data>
    <olap pivotCacheId="814996975">
      <levels count="2">
        <level uniqueName="[DimProduct].[Category].[(All)]" sourceCaption="(All)" count="0"/>
        <level uniqueName="[DimProduct].[Category].[Category]" sourceCaption="Category" count="5">
          <ranges>
            <range startItem="0">
              <i n="[DimProduct].[Category].&amp;[Medical Devices]" c="Medical Devices"/>
              <i n="[DimProduct].[Category].&amp;[OTC]" c="OTC"/>
              <i n="[DimProduct].[Category].&amp;[Personal Care]" c="Personal Care"/>
              <i n="[DimProduct].[Category].&amp;[Prescription]" c="Prescription"/>
              <i n="[DimProduct].[Category].&amp;[Wellness]" c="Wellness"/>
            </range>
          </ranges>
        </level>
      </levels>
      <selections count="1">
        <selection n="[DimProduct].[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Flag" xr10:uid="{4C9F9930-DF8E-4FD3-B764-590F5AB4EFB9}" sourceName="[FactSales].[PromoFlag]">
  <pivotTables>
    <pivotTable tabId="4" name="Page3KPI"/>
    <pivotTable tabId="4" name="Bottom5 BrandSalesVolume"/>
    <pivotTable tabId="4" name="Marginby Category"/>
    <pivotTable tabId="4" name="Marginby Promotion"/>
    <pivotTable tabId="4" name="Revenueby Category"/>
    <pivotTable tabId="4" name="Revenueby Promotion"/>
    <pivotTable tabId="4" name="Top5 BrandSalesVolume"/>
  </pivotTables>
  <data>
    <olap pivotCacheId="814996975">
      <levels count="2">
        <level uniqueName="[FactSales].[PromoFlag].[(All)]" sourceCaption="(All)" count="0"/>
        <level uniqueName="[FactSales].[PromoFlag].[PromoFlag]" sourceCaption="PromoFlag" count="2">
          <ranges>
            <range startItem="0">
              <i n="[FactSales].[PromoFlag].&amp;[No]" c="No"/>
              <i n="[FactSales].[PromoFlag].&amp;[Yes]" c="Yes"/>
            </range>
          </ranges>
        </level>
      </levels>
      <selections count="1">
        <selection n="[FactSales].[PromoFlag].[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Generic" xr10:uid="{3D05D6D6-8CD5-43F0-B44D-6C388B8A4EDF}" sourceName="[DimProduct].[IsGeneric]">
  <pivotTables>
    <pivotTable tabId="4" name="Page3KPI"/>
    <pivotTable tabId="4" name="Bottom5 BrandSalesVolume"/>
    <pivotTable tabId="4" name="Marginby Category"/>
    <pivotTable tabId="4" name="Marginby Promotion"/>
    <pivotTable tabId="4" name="Revenueby Category"/>
    <pivotTable tabId="4" name="Revenueby Promotion"/>
    <pivotTable tabId="4" name="Top5 BrandSalesVolume"/>
  </pivotTables>
  <data>
    <olap pivotCacheId="814996975">
      <levels count="2">
        <level uniqueName="[DimProduct].[IsGeneric].[(All)]" sourceCaption="(All)" count="0"/>
        <level uniqueName="[DimProduct].[IsGeneric].[IsGeneric]" sourceCaption="IsGeneric" count="2">
          <ranges>
            <range startItem="0">
              <i n="[DimProduct].[IsGeneric].&amp;[No]" c="No"/>
              <i n="[DimProduct].[IsGeneric].&amp;[Yes]" c="Yes"/>
            </range>
          </ranges>
        </level>
      </levels>
      <selections count="1">
        <selection n="[DimProduct].[IsGeneric].[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rmacyType" xr10:uid="{BBC1DD5F-E76E-4425-9EF1-0C9995285E18}" sourceName="[DimPharmacy].[PharmacyType]">
  <pivotTables>
    <pivotTable tabId="3" name="RevenuebyCountry"/>
    <pivotTable tabId="3" name="Bottom 5Revenueand MarginbyRegion"/>
    <pivotTable tabId="3" name="Page2KPI"/>
    <pivotTable tabId="3" name="Page2MoM"/>
    <pivotTable tabId="3" name="Page2PM"/>
    <pivotTable tabId="3" name="RMS by PharmacyType"/>
    <pivotTable tabId="3" name="Top5PharmacyvsAvgRegion%"/>
    <pivotTable tabId="3" name="Top5Revenueand MarginbyRegion"/>
  </pivotTables>
  <data>
    <olap pivotCacheId="196980690">
      <levels count="2">
        <level uniqueName="[DimPharmacy].[PharmacyType].[(All)]" sourceCaption="(All)" count="0"/>
        <level uniqueName="[DimPharmacy].[PharmacyType].[PharmacyType]" sourceCaption="PharmacyType" count="3">
          <ranges>
            <range startItem="0">
              <i n="[DimPharmacy].[PharmacyType].&amp;[Rural]" c="Rural"/>
              <i n="[DimPharmacy].[PharmacyType].&amp;[Suburban]" c="Suburban"/>
              <i n="[DimPharmacy].[PharmacyType].&amp;[Urban]" c="Urban"/>
            </range>
          </ranges>
        </level>
      </levels>
      <selections count="1">
        <selection n="[DimPharmacy].[PharmacyTyp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izeBand" xr10:uid="{A781831C-0000-46DB-8995-3A75D49FBAE0}" sourceName="[DimPharmacy].[StoreSizeBand]">
  <pivotTables>
    <pivotTable tabId="3" name="RevenuebyCountry"/>
    <pivotTable tabId="3" name="Bottom 5Revenueand MarginbyRegion"/>
    <pivotTable tabId="3" name="Page2KPI"/>
    <pivotTable tabId="3" name="Page2MoM"/>
    <pivotTable tabId="3" name="Page2PM"/>
    <pivotTable tabId="3" name="RMS by PharmacyType"/>
    <pivotTable tabId="3" name="Top5PharmacyvsAvgRegion%"/>
    <pivotTable tabId="3" name="Top5Revenueand MarginbyRegion"/>
  </pivotTables>
  <data>
    <olap pivotCacheId="196980690">
      <levels count="2">
        <level uniqueName="[DimPharmacy].[StoreSizeBand].[(All)]" sourceCaption="(All)" count="0"/>
        <level uniqueName="[DimPharmacy].[StoreSizeBand].[StoreSizeBand]" sourceCaption="StoreSizeBand" count="3">
          <ranges>
            <range startItem="0">
              <i n="[DimPharmacy].[StoreSizeBand].&amp;[L]" c="L"/>
              <i n="[DimPharmacy].[StoreSizeBand].&amp;[M]" c="M"/>
              <i n="[DimPharmacy].[StoreSizeBand].&amp;[S]" c="S"/>
            </range>
          </ranges>
        </level>
      </levels>
      <selections count="1">
        <selection n="[DimPharmacy].[StoreSize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5A5468F-EC0D-471D-A370-5F3BD6BEF57A}" cache="Slicer_Pharm_Hierarchy" caption="Country" columnCount="2" showCaption="0" level="1" style="SlicerStyleOther2" rowHeight="247650"/>
  <slicer name="Year" xr10:uid="{7593231B-DF20-43BC-A5AE-ED3B52EC5B5D}" cache="Slicer_Year" caption="Year" columnCount="2" showCaption="0" level="1" style="SlicerStyleOther2" rowHeight="247650"/>
  <slicer name="Quarter" xr10:uid="{8D5E779B-2CBE-4ED4-831D-8533E982C58A}" cache="Slicer_Quarter" caption="Quarter" columnCount="4" showCaption="0" level="1" style="SlicerStyleOther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9D5E587-1937-428F-AB75-47903B492EAB}" cache="Slicer_Pharm_Hierarchy" caption="Country" columnCount="2" showCaption="0" level="1" style="SlicerStyleOther2" rowHeight="247650"/>
  <slicer name="PharmacyType" xr10:uid="{1640173E-2751-4642-9AAB-62B68834A06C}" cache="Slicer_PharmacyType" caption="PharmacyType" columnCount="2" showCaption="0" level="1" style="SlicerStyleOther2" rowHeight="247650"/>
  <slicer name="StoreSizeBand" xr10:uid="{13A02D5F-781D-45E0-AD53-D35B67A31D1C}" cache="Slicer_StoreSizeBand" caption="StoreSizeBand" columnCount="3" showCaption="0" level="1" style="SlicerStyleOther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0C074CF-0740-425F-B193-BC1F92ECD78B}" cache="Slicer_Category" caption="Category" columnCount="2" showCaption="0" level="1" style="SlicerStyleOther2" rowHeight="247650"/>
  <slicer name="PromoFlag" xr10:uid="{46D2163C-B0B2-44C3-B511-6D191FF7AAEB}" cache="Slicer_PromoFlag" caption="PromoFlag" columnCount="2" showCaption="0" level="1" style="SlicerStyleOther2" rowHeight="247650"/>
  <slicer name="IsGeneric" xr10:uid="{2BC37848-0ABD-4298-848D-5E7D8B629E70}" cache="Slicer_IsGeneric" caption="IsGeneric" columnCount="2" showCaption="0" level="1" style="SlicerStyleOther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65D19-1BD9-4C0B-AE3F-136F5D0CE9EC}">
  <dimension ref="B3:P30"/>
  <sheetViews>
    <sheetView showGridLines="0" topLeftCell="A12" zoomScale="93" workbookViewId="0">
      <selection activeCell="R17" sqref="R17"/>
    </sheetView>
  </sheetViews>
  <sheetFormatPr defaultRowHeight="14.4" x14ac:dyDescent="0.3"/>
  <cols>
    <col min="2" max="2" width="13.109375" bestFit="1" customWidth="1"/>
    <col min="3" max="3" width="9.5546875" bestFit="1" customWidth="1"/>
    <col min="4" max="4" width="14.33203125" bestFit="1" customWidth="1"/>
    <col min="5" max="5" width="11.21875" bestFit="1" customWidth="1"/>
    <col min="6" max="6" width="8.5546875" bestFit="1" customWidth="1"/>
    <col min="7" max="7" width="14.33203125" bestFit="1" customWidth="1"/>
    <col min="8" max="8" width="6.88671875" bestFit="1" customWidth="1"/>
    <col min="9" max="9" width="11.109375" bestFit="1" customWidth="1"/>
    <col min="10" max="10" width="13.109375" bestFit="1" customWidth="1"/>
    <col min="11" max="11" width="13.6640625" customWidth="1"/>
    <col min="12" max="12" width="12.6640625" bestFit="1" customWidth="1"/>
    <col min="13" max="13" width="18.77734375" bestFit="1" customWidth="1"/>
    <col min="14" max="14" width="10.33203125" customWidth="1"/>
    <col min="15" max="15" width="15.6640625" customWidth="1"/>
  </cols>
  <sheetData>
    <row r="3" spans="2:15" x14ac:dyDescent="0.3">
      <c r="B3" t="s">
        <v>1</v>
      </c>
      <c r="C3" t="s">
        <v>2</v>
      </c>
      <c r="D3" t="s">
        <v>3</v>
      </c>
      <c r="E3" t="s">
        <v>4</v>
      </c>
      <c r="F3" t="s">
        <v>5</v>
      </c>
      <c r="O3" s="3"/>
    </row>
    <row r="4" spans="2:15" x14ac:dyDescent="0.3">
      <c r="B4" s="3">
        <v>8633977.3100000005</v>
      </c>
      <c r="C4" s="3">
        <v>6212836.2400000002</v>
      </c>
      <c r="D4" s="5">
        <v>445793</v>
      </c>
      <c r="E4" s="3">
        <v>2421141.0699999998</v>
      </c>
      <c r="F4" s="2">
        <v>0.28042013351086736</v>
      </c>
      <c r="O4" s="3"/>
    </row>
    <row r="5" spans="2:15" x14ac:dyDescent="0.3">
      <c r="O5" s="3"/>
    </row>
    <row r="6" spans="2:15" x14ac:dyDescent="0.3">
      <c r="O6" s="3"/>
    </row>
    <row r="7" spans="2:15" x14ac:dyDescent="0.3">
      <c r="B7" t="s">
        <v>0</v>
      </c>
      <c r="C7" t="s">
        <v>8</v>
      </c>
      <c r="D7" t="s">
        <v>6</v>
      </c>
      <c r="E7" t="s">
        <v>7</v>
      </c>
      <c r="F7" t="s">
        <v>9</v>
      </c>
      <c r="O7" s="3"/>
    </row>
    <row r="8" spans="2:15" x14ac:dyDescent="0.3">
      <c r="B8" s="9">
        <v>4.6483085149715095E-2</v>
      </c>
      <c r="C8" s="9">
        <v>4.6188186289565961E-2</v>
      </c>
      <c r="D8" s="9">
        <v>4.9650817271241751E-2</v>
      </c>
      <c r="E8" s="9">
        <v>4.7240579776392476E-2</v>
      </c>
      <c r="F8" s="9">
        <v>2.0283471481974402E-4</v>
      </c>
      <c r="O8" s="3"/>
    </row>
    <row r="9" spans="2:15" ht="18.600000000000001" customHeight="1" x14ac:dyDescent="0.3">
      <c r="B9" s="8"/>
      <c r="C9" s="8"/>
      <c r="D9" s="8"/>
      <c r="E9" s="8"/>
      <c r="F9" s="8"/>
      <c r="O9" s="3"/>
    </row>
    <row r="10" spans="2:15" x14ac:dyDescent="0.3">
      <c r="B10" t="s">
        <v>10</v>
      </c>
      <c r="C10" t="s">
        <v>12</v>
      </c>
      <c r="D10" t="s">
        <v>11</v>
      </c>
      <c r="E10" t="s">
        <v>13</v>
      </c>
      <c r="F10" t="s">
        <v>14</v>
      </c>
      <c r="O10" s="3"/>
    </row>
    <row r="11" spans="2:15" x14ac:dyDescent="0.3">
      <c r="B11" s="3">
        <v>8250470.0099999998</v>
      </c>
      <c r="C11" s="3">
        <v>5938545.5899999999</v>
      </c>
      <c r="D11" s="5">
        <v>424706</v>
      </c>
      <c r="E11" s="3">
        <v>2311924.42</v>
      </c>
      <c r="F11" s="2">
        <v>0.28021729879604762</v>
      </c>
    </row>
    <row r="12" spans="2:15" ht="18.600000000000001" customHeight="1" x14ac:dyDescent="0.3">
      <c r="B12" s="8"/>
      <c r="C12" s="8"/>
      <c r="D12" s="8"/>
      <c r="E12" s="8"/>
      <c r="F12" s="8"/>
    </row>
    <row r="13" spans="2:15" ht="18.600000000000001" customHeight="1" x14ac:dyDescent="0.3">
      <c r="B13" s="8"/>
      <c r="C13" s="8"/>
      <c r="D13" s="8"/>
      <c r="E13" s="8"/>
      <c r="F13" s="8"/>
    </row>
    <row r="16" spans="2:15" x14ac:dyDescent="0.3">
      <c r="B16" s="12" t="s">
        <v>17</v>
      </c>
      <c r="F16" s="12" t="s">
        <v>19</v>
      </c>
    </row>
    <row r="17" spans="2:16" x14ac:dyDescent="0.3">
      <c r="B17" s="13" t="s">
        <v>17</v>
      </c>
      <c r="C17" s="13"/>
      <c r="D17" s="13"/>
      <c r="F17" s="14" t="s">
        <v>19</v>
      </c>
      <c r="G17" s="14"/>
      <c r="I17" s="12" t="s">
        <v>99</v>
      </c>
      <c r="L17" s="12" t="s">
        <v>101</v>
      </c>
    </row>
    <row r="18" spans="2:16" x14ac:dyDescent="0.3">
      <c r="B18" s="4" t="s">
        <v>15</v>
      </c>
      <c r="C18" t="s">
        <v>1</v>
      </c>
      <c r="D18" t="s">
        <v>4</v>
      </c>
      <c r="F18" s="4" t="s">
        <v>18</v>
      </c>
      <c r="G18" t="s">
        <v>3</v>
      </c>
      <c r="I18" s="4" t="s">
        <v>36</v>
      </c>
      <c r="J18" t="s">
        <v>1</v>
      </c>
      <c r="L18" s="4" t="s">
        <v>36</v>
      </c>
      <c r="M18" t="s">
        <v>48</v>
      </c>
      <c r="O18" t="str" cm="1">
        <f t="array" ref="O18:P26">L18:M26</f>
        <v>Country</v>
      </c>
      <c r="P18" t="str">
        <v>Revenue Percentage</v>
      </c>
    </row>
    <row r="19" spans="2:16" x14ac:dyDescent="0.3">
      <c r="B19" s="6" t="s">
        <v>37</v>
      </c>
      <c r="C19" s="3">
        <v>693212.13</v>
      </c>
      <c r="D19" s="3">
        <v>193195.95</v>
      </c>
      <c r="F19" s="6" t="s">
        <v>37</v>
      </c>
      <c r="G19" s="5">
        <v>37713</v>
      </c>
      <c r="I19" s="6" t="s">
        <v>21</v>
      </c>
      <c r="J19" s="3">
        <v>1246510.77</v>
      </c>
      <c r="L19" t="s">
        <v>20</v>
      </c>
      <c r="M19" s="2">
        <v>7.9138633965207858E-2</v>
      </c>
      <c r="O19" t="str">
        <v>Austria</v>
      </c>
      <c r="P19" s="2">
        <v>7.9138633965207858E-2</v>
      </c>
    </row>
    <row r="20" spans="2:16" x14ac:dyDescent="0.3">
      <c r="B20" s="6" t="s">
        <v>38</v>
      </c>
      <c r="C20" s="3">
        <v>656408.28</v>
      </c>
      <c r="D20" s="3">
        <v>184136.74</v>
      </c>
      <c r="F20" s="6" t="s">
        <v>38</v>
      </c>
      <c r="G20" s="5">
        <v>35621</v>
      </c>
      <c r="I20" s="6" t="s">
        <v>22</v>
      </c>
      <c r="J20" s="3">
        <v>1406811.74</v>
      </c>
      <c r="L20" t="s">
        <v>21</v>
      </c>
      <c r="M20" s="2">
        <v>0.14437271783842573</v>
      </c>
      <c r="O20" t="str">
        <v>Belgium</v>
      </c>
      <c r="P20" s="2">
        <v>0.14437271783842573</v>
      </c>
    </row>
    <row r="21" spans="2:16" x14ac:dyDescent="0.3">
      <c r="B21" s="6" t="s">
        <v>39</v>
      </c>
      <c r="C21" s="3">
        <v>700990.7</v>
      </c>
      <c r="D21" s="3">
        <v>197641.67</v>
      </c>
      <c r="F21" s="6" t="s">
        <v>39</v>
      </c>
      <c r="G21" s="5">
        <v>36744</v>
      </c>
      <c r="I21" s="6" t="s">
        <v>23</v>
      </c>
      <c r="J21" s="3">
        <v>1567633.95</v>
      </c>
      <c r="L21" t="s">
        <v>22</v>
      </c>
      <c r="M21" s="2">
        <v>0.1629390128661341</v>
      </c>
      <c r="O21" t="str">
        <v>France</v>
      </c>
      <c r="P21" s="2">
        <v>0.1629390128661341</v>
      </c>
    </row>
    <row r="22" spans="2:16" x14ac:dyDescent="0.3">
      <c r="B22" s="6" t="s">
        <v>40</v>
      </c>
      <c r="C22" s="3">
        <v>685442.01</v>
      </c>
      <c r="D22" s="3">
        <v>192870.02</v>
      </c>
      <c r="F22" s="6" t="s">
        <v>40</v>
      </c>
      <c r="G22" s="5">
        <v>34327</v>
      </c>
      <c r="I22" s="6" t="s">
        <v>24</v>
      </c>
      <c r="J22" s="3">
        <v>1332155.51</v>
      </c>
      <c r="L22" t="s">
        <v>23</v>
      </c>
      <c r="M22" s="2">
        <v>0.18156567868024659</v>
      </c>
      <c r="O22" t="str">
        <v>Germany</v>
      </c>
      <c r="P22" s="2">
        <v>0.18156567868024659</v>
      </c>
    </row>
    <row r="23" spans="2:16" x14ac:dyDescent="0.3">
      <c r="B23" s="6" t="s">
        <v>16</v>
      </c>
      <c r="C23" s="3">
        <v>750541.31</v>
      </c>
      <c r="D23" s="3">
        <v>210937.69</v>
      </c>
      <c r="F23" s="6" t="s">
        <v>16</v>
      </c>
      <c r="G23" s="5">
        <v>37614</v>
      </c>
      <c r="I23" s="6" t="s">
        <v>25</v>
      </c>
      <c r="J23" s="3">
        <v>947748.2</v>
      </c>
      <c r="L23" t="s">
        <v>24</v>
      </c>
      <c r="M23" s="2">
        <v>0.15429221807857635</v>
      </c>
      <c r="O23" t="str">
        <v>Italy</v>
      </c>
      <c r="P23" s="2">
        <v>0.15429221807857635</v>
      </c>
    </row>
    <row r="24" spans="2:16" x14ac:dyDescent="0.3">
      <c r="B24" s="6" t="s">
        <v>41</v>
      </c>
      <c r="C24" s="3">
        <v>721767.26</v>
      </c>
      <c r="D24" s="3">
        <v>202800.38</v>
      </c>
      <c r="F24" s="6" t="s">
        <v>41</v>
      </c>
      <c r="G24" s="5">
        <v>36808</v>
      </c>
      <c r="I24" s="12" t="s">
        <v>100</v>
      </c>
      <c r="L24" t="s">
        <v>25</v>
      </c>
      <c r="M24" s="2">
        <v>0.10976959586195623</v>
      </c>
      <c r="O24" t="str">
        <v>Netherlands</v>
      </c>
      <c r="P24" s="2">
        <v>0.10976959586195623</v>
      </c>
    </row>
    <row r="25" spans="2:16" x14ac:dyDescent="0.3">
      <c r="B25" s="6" t="s">
        <v>42</v>
      </c>
      <c r="C25" s="3">
        <v>768840.83</v>
      </c>
      <c r="D25" s="3">
        <v>216011.92</v>
      </c>
      <c r="F25" s="6" t="s">
        <v>42</v>
      </c>
      <c r="G25" s="5">
        <v>39045</v>
      </c>
      <c r="I25" s="4" t="s">
        <v>15</v>
      </c>
      <c r="J25" t="s">
        <v>4</v>
      </c>
      <c r="L25" t="s">
        <v>26</v>
      </c>
      <c r="M25" s="2">
        <v>8.2723836808415233E-2</v>
      </c>
      <c r="O25" t="str">
        <v>Poland</v>
      </c>
      <c r="P25" s="2">
        <v>8.2723836808415233E-2</v>
      </c>
    </row>
    <row r="26" spans="2:16" x14ac:dyDescent="0.3">
      <c r="B26" s="6" t="s">
        <v>43</v>
      </c>
      <c r="C26" s="3">
        <v>741535.76</v>
      </c>
      <c r="D26" s="3">
        <v>208898.04</v>
      </c>
      <c r="F26" s="6" t="s">
        <v>43</v>
      </c>
      <c r="G26" s="5">
        <v>38122</v>
      </c>
      <c r="I26" s="6" t="s">
        <v>21</v>
      </c>
      <c r="J26" s="3">
        <v>351005.49</v>
      </c>
      <c r="L26" t="s">
        <v>27</v>
      </c>
      <c r="M26" s="2">
        <v>8.5198305901037857E-2</v>
      </c>
      <c r="O26" t="str">
        <v>Spain</v>
      </c>
      <c r="P26" s="2">
        <v>8.5198305901037857E-2</v>
      </c>
    </row>
    <row r="27" spans="2:16" x14ac:dyDescent="0.3">
      <c r="B27" s="6" t="s">
        <v>44</v>
      </c>
      <c r="C27" s="3">
        <v>731005.74</v>
      </c>
      <c r="D27" s="3">
        <v>203080.01</v>
      </c>
      <c r="F27" s="6" t="s">
        <v>44</v>
      </c>
      <c r="G27" s="5">
        <v>36562</v>
      </c>
      <c r="I27" s="6" t="s">
        <v>22</v>
      </c>
      <c r="J27" s="3">
        <v>393705.53</v>
      </c>
    </row>
    <row r="28" spans="2:16" x14ac:dyDescent="0.3">
      <c r="B28" s="6" t="s">
        <v>45</v>
      </c>
      <c r="C28" s="3">
        <v>750338.41</v>
      </c>
      <c r="D28" s="3">
        <v>209058.59</v>
      </c>
      <c r="F28" s="6" t="s">
        <v>45</v>
      </c>
      <c r="G28" s="5">
        <v>37811</v>
      </c>
      <c r="I28" s="6" t="s">
        <v>23</v>
      </c>
      <c r="J28" s="3">
        <v>439238.04</v>
      </c>
    </row>
    <row r="29" spans="2:16" x14ac:dyDescent="0.3">
      <c r="B29" s="6" t="s">
        <v>46</v>
      </c>
      <c r="C29" s="3">
        <v>710608.93</v>
      </c>
      <c r="D29" s="3">
        <v>199000.13</v>
      </c>
      <c r="F29" s="6" t="s">
        <v>46</v>
      </c>
      <c r="G29" s="5">
        <v>36105</v>
      </c>
      <c r="I29" s="6" t="s">
        <v>24</v>
      </c>
      <c r="J29" s="3">
        <v>374344.2</v>
      </c>
    </row>
    <row r="30" spans="2:16" x14ac:dyDescent="0.3">
      <c r="B30" s="6" t="s">
        <v>47</v>
      </c>
      <c r="C30" s="3">
        <v>723285.95</v>
      </c>
      <c r="D30" s="3">
        <v>203509.93</v>
      </c>
      <c r="F30" s="6" t="s">
        <v>47</v>
      </c>
      <c r="G30" s="5">
        <v>39321</v>
      </c>
      <c r="I30" s="6" t="s">
        <v>25</v>
      </c>
      <c r="J30" s="3">
        <v>265194.62</v>
      </c>
    </row>
  </sheetData>
  <sortState xmlns:xlrd2="http://schemas.microsoft.com/office/spreadsheetml/2017/richdata2" ref="B18:D30">
    <sortCondition ref="B19" customList="Jan,Feb,Mar,Apr,May,Jun,Jul,Aug,Sep,Oct,Nov,Dec"/>
  </sortState>
  <mergeCells count="2">
    <mergeCell ref="B17:D17"/>
    <mergeCell ref="F17:G17"/>
  </mergeCell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913C-EFBC-4D0A-952E-C309624183BB}">
  <dimension ref="B3:W134"/>
  <sheetViews>
    <sheetView showGridLines="0" topLeftCell="O1" zoomScale="111" workbookViewId="0">
      <selection activeCell="U16" sqref="U16"/>
    </sheetView>
  </sheetViews>
  <sheetFormatPr defaultRowHeight="14.4" x14ac:dyDescent="0.3"/>
  <cols>
    <col min="1" max="1" width="6.5546875" customWidth="1"/>
    <col min="2" max="2" width="26.88671875" bestFit="1" customWidth="1"/>
    <col min="3" max="3" width="30.44140625" bestFit="1" customWidth="1"/>
    <col min="4" max="4" width="23.6640625" bestFit="1" customWidth="1"/>
    <col min="5" max="5" width="20.77734375" bestFit="1" customWidth="1"/>
    <col min="6" max="6" width="12.21875" bestFit="1" customWidth="1"/>
    <col min="7" max="7" width="6" customWidth="1"/>
    <col min="8" max="8" width="15.88671875" bestFit="1" customWidth="1"/>
    <col min="9" max="9" width="14" bestFit="1" customWidth="1"/>
    <col min="10" max="10" width="12.5546875" bestFit="1" customWidth="1"/>
    <col min="11" max="11" width="11" bestFit="1" customWidth="1"/>
    <col min="12" max="12" width="5.77734375" customWidth="1"/>
    <col min="13" max="13" width="14" bestFit="1" customWidth="1"/>
    <col min="14" max="14" width="23" bestFit="1" customWidth="1"/>
    <col min="15" max="15" width="22.21875" bestFit="1" customWidth="1"/>
    <col min="16" max="16" width="6.5546875" customWidth="1"/>
    <col min="17" max="17" width="8.88671875" bestFit="1" customWidth="1"/>
    <col min="18" max="18" width="12.5546875" bestFit="1" customWidth="1"/>
    <col min="19" max="19" width="11" bestFit="1" customWidth="1"/>
    <col min="20" max="20" width="7.77734375" customWidth="1"/>
    <col min="21" max="21" width="14.21875" bestFit="1" customWidth="1"/>
    <col min="22" max="22" width="12.5546875" bestFit="1" customWidth="1"/>
    <col min="23" max="23" width="11" bestFit="1" customWidth="1"/>
    <col min="24" max="24" width="11.109375" bestFit="1" customWidth="1"/>
    <col min="25" max="26" width="10" bestFit="1" customWidth="1"/>
    <col min="27" max="27" width="9" bestFit="1" customWidth="1"/>
    <col min="28" max="41" width="10" bestFit="1" customWidth="1"/>
    <col min="42" max="42" width="9" bestFit="1" customWidth="1"/>
    <col min="43" max="60" width="10" bestFit="1" customWidth="1"/>
    <col min="61" max="61" width="9" bestFit="1" customWidth="1"/>
    <col min="62" max="73" width="10" bestFit="1" customWidth="1"/>
    <col min="74" max="74" width="9" bestFit="1" customWidth="1"/>
    <col min="75" max="75" width="10" bestFit="1" customWidth="1"/>
    <col min="76" max="76" width="9" bestFit="1" customWidth="1"/>
    <col min="77" max="98" width="10" bestFit="1" customWidth="1"/>
    <col min="99" max="99" width="9" bestFit="1" customWidth="1"/>
    <col min="100" max="100" width="10" bestFit="1" customWidth="1"/>
    <col min="101" max="101" width="9" bestFit="1" customWidth="1"/>
    <col min="102" max="110" width="10" bestFit="1" customWidth="1"/>
    <col min="111" max="111" width="10.5546875" bestFit="1" customWidth="1"/>
  </cols>
  <sheetData>
    <row r="3" spans="2:23" x14ac:dyDescent="0.3">
      <c r="B3" t="s">
        <v>50</v>
      </c>
      <c r="C3" t="s">
        <v>55</v>
      </c>
      <c r="D3" t="s">
        <v>51</v>
      </c>
      <c r="E3" t="s">
        <v>56</v>
      </c>
    </row>
    <row r="4" spans="2:23" x14ac:dyDescent="0.3">
      <c r="B4" s="3">
        <v>71949.810916666669</v>
      </c>
      <c r="C4" s="11">
        <v>517.82500000000005</v>
      </c>
      <c r="D4" s="3">
        <v>162320.29</v>
      </c>
      <c r="E4" s="3">
        <v>507428.29</v>
      </c>
    </row>
    <row r="5" spans="2:23" x14ac:dyDescent="0.3">
      <c r="B5" s="3"/>
      <c r="C5" s="5"/>
      <c r="D5" s="3"/>
      <c r="E5" s="5"/>
    </row>
    <row r="6" spans="2:23" x14ac:dyDescent="0.3">
      <c r="B6" t="s">
        <v>52</v>
      </c>
      <c r="C6" t="s">
        <v>54</v>
      </c>
      <c r="D6" t="s">
        <v>53</v>
      </c>
      <c r="E6" t="s">
        <v>57</v>
      </c>
    </row>
    <row r="7" spans="2:23" x14ac:dyDescent="0.3">
      <c r="B7" s="3">
        <v>69331.680756302536</v>
      </c>
      <c r="C7" s="11">
        <v>497.8655462184874</v>
      </c>
      <c r="D7" s="3">
        <v>157112.46</v>
      </c>
      <c r="E7" s="3">
        <v>490061.1</v>
      </c>
    </row>
    <row r="9" spans="2:23" x14ac:dyDescent="0.3">
      <c r="B9" t="s">
        <v>58</v>
      </c>
      <c r="C9" t="s">
        <v>59</v>
      </c>
      <c r="D9" t="s">
        <v>60</v>
      </c>
      <c r="E9" t="s">
        <v>61</v>
      </c>
    </row>
    <row r="10" spans="2:23" x14ac:dyDescent="0.3">
      <c r="B10" s="10">
        <v>3.7762392773467192E-2</v>
      </c>
      <c r="C10" s="10">
        <v>4.0090048273301239E-2</v>
      </c>
      <c r="D10" s="10">
        <v>3.3147148227454501E-2</v>
      </c>
      <c r="E10" s="10">
        <v>3.5438825893342692E-2</v>
      </c>
    </row>
    <row r="11" spans="2:23" x14ac:dyDescent="0.3">
      <c r="B11" s="10"/>
      <c r="C11" s="10"/>
      <c r="D11" s="10"/>
      <c r="E11" s="10"/>
    </row>
    <row r="12" spans="2:23" x14ac:dyDescent="0.3">
      <c r="B12" s="10"/>
      <c r="C12" s="10"/>
      <c r="D12" s="10"/>
      <c r="E12" s="10"/>
    </row>
    <row r="13" spans="2:23" x14ac:dyDescent="0.3">
      <c r="B13" s="12" t="s">
        <v>98</v>
      </c>
      <c r="H13" s="12" t="s">
        <v>97</v>
      </c>
      <c r="M13" s="12" t="s">
        <v>96</v>
      </c>
    </row>
    <row r="14" spans="2:23" x14ac:dyDescent="0.3">
      <c r="B14" s="4" t="s">
        <v>36</v>
      </c>
      <c r="C14" t="s">
        <v>1</v>
      </c>
      <c r="E14" t="str" cm="1">
        <f t="array" ref="E14:F22">B14:C22</f>
        <v>Country</v>
      </c>
      <c r="F14" t="str">
        <v>Total Revenue</v>
      </c>
      <c r="H14" s="4" t="s">
        <v>75</v>
      </c>
      <c r="I14" t="s">
        <v>3</v>
      </c>
      <c r="J14" t="s">
        <v>1</v>
      </c>
      <c r="K14" t="s">
        <v>4</v>
      </c>
      <c r="M14" s="4" t="s">
        <v>76</v>
      </c>
      <c r="N14" t="s">
        <v>73</v>
      </c>
      <c r="O14" t="s">
        <v>74</v>
      </c>
      <c r="Q14" s="4" t="s">
        <v>49</v>
      </c>
      <c r="R14" t="s">
        <v>1</v>
      </c>
      <c r="S14" t="s">
        <v>4</v>
      </c>
      <c r="U14" s="4" t="s">
        <v>49</v>
      </c>
      <c r="V14" t="s">
        <v>1</v>
      </c>
      <c r="W14" s="3" t="s">
        <v>4</v>
      </c>
    </row>
    <row r="15" spans="2:23" x14ac:dyDescent="0.3">
      <c r="B15" s="6" t="s">
        <v>20</v>
      </c>
      <c r="C15" s="3">
        <v>683281.17</v>
      </c>
      <c r="E15" t="str">
        <v>Austria</v>
      </c>
      <c r="F15" s="3">
        <v>683281.17</v>
      </c>
      <c r="H15" s="6" t="s">
        <v>70</v>
      </c>
      <c r="I15" s="5">
        <v>74944</v>
      </c>
      <c r="J15" s="3">
        <v>1399382.48</v>
      </c>
      <c r="K15" s="3">
        <v>392949.64</v>
      </c>
      <c r="M15" s="6" t="s">
        <v>30</v>
      </c>
      <c r="N15" s="1">
        <v>1.2560210781929888</v>
      </c>
      <c r="O15">
        <v>1</v>
      </c>
      <c r="Q15" s="6" t="s">
        <v>64</v>
      </c>
      <c r="R15" s="3">
        <v>422873.18</v>
      </c>
      <c r="S15" s="3">
        <v>118353.82</v>
      </c>
      <c r="U15" s="6" t="s">
        <v>65</v>
      </c>
      <c r="V15" s="3">
        <v>66865.41</v>
      </c>
      <c r="W15" s="3">
        <v>18556.86</v>
      </c>
    </row>
    <row r="16" spans="2:23" x14ac:dyDescent="0.3">
      <c r="B16" s="6" t="s">
        <v>21</v>
      </c>
      <c r="C16" s="3">
        <v>1246510.77</v>
      </c>
      <c r="E16" t="str">
        <v>Belgium</v>
      </c>
      <c r="F16" s="3">
        <v>1246510.77</v>
      </c>
      <c r="H16" s="6" t="s">
        <v>71</v>
      </c>
      <c r="I16" s="5">
        <v>158564</v>
      </c>
      <c r="J16" s="3">
        <v>3109295.56</v>
      </c>
      <c r="K16" s="3">
        <v>873866.68</v>
      </c>
      <c r="M16" s="6" t="s">
        <v>33</v>
      </c>
      <c r="N16" s="1">
        <v>1.2167537060622644</v>
      </c>
      <c r="O16">
        <v>2</v>
      </c>
      <c r="Q16" s="6" t="s">
        <v>62</v>
      </c>
      <c r="R16" s="3">
        <v>478511.97</v>
      </c>
      <c r="S16" s="3">
        <v>134181.04999999999</v>
      </c>
      <c r="U16" s="6" t="s">
        <v>66</v>
      </c>
      <c r="V16" s="3">
        <v>38647.81</v>
      </c>
      <c r="W16" s="3">
        <v>10865.05</v>
      </c>
    </row>
    <row r="17" spans="2:23" x14ac:dyDescent="0.3">
      <c r="B17" s="6" t="s">
        <v>22</v>
      </c>
      <c r="C17" s="3">
        <v>1406811.74</v>
      </c>
      <c r="E17" t="str">
        <v>France</v>
      </c>
      <c r="F17" s="3">
        <v>1406811.74</v>
      </c>
      <c r="H17" s="6" t="s">
        <v>72</v>
      </c>
      <c r="I17" s="5">
        <v>212285</v>
      </c>
      <c r="J17" s="3">
        <v>4125299.27</v>
      </c>
      <c r="K17" s="3">
        <v>1154324.75</v>
      </c>
      <c r="M17" s="6" t="s">
        <v>34</v>
      </c>
      <c r="N17" s="1">
        <v>1.2089795369174996</v>
      </c>
      <c r="O17">
        <v>3</v>
      </c>
      <c r="Q17" s="6" t="s">
        <v>67</v>
      </c>
      <c r="R17" s="3">
        <v>507428.29</v>
      </c>
      <c r="S17" s="3">
        <v>142605.04</v>
      </c>
      <c r="U17" s="6" t="s">
        <v>68</v>
      </c>
      <c r="V17" s="3">
        <v>69315.3</v>
      </c>
      <c r="W17" s="3">
        <v>19543.13</v>
      </c>
    </row>
    <row r="18" spans="2:23" x14ac:dyDescent="0.3">
      <c r="B18" s="6" t="s">
        <v>23</v>
      </c>
      <c r="C18" s="3">
        <v>1567633.95</v>
      </c>
      <c r="E18" t="str">
        <v>Germany</v>
      </c>
      <c r="F18" s="3">
        <v>1567633.95</v>
      </c>
      <c r="M18" s="6" t="s">
        <v>32</v>
      </c>
      <c r="N18" s="1">
        <v>1.1061064382157844</v>
      </c>
      <c r="O18">
        <v>4</v>
      </c>
      <c r="Q18" s="6" t="s">
        <v>63</v>
      </c>
      <c r="R18" s="3">
        <v>447640.52</v>
      </c>
      <c r="S18" s="3">
        <v>124713.44</v>
      </c>
      <c r="U18" s="6" t="s">
        <v>69</v>
      </c>
      <c r="V18" s="3">
        <v>91851.61</v>
      </c>
      <c r="W18" s="3">
        <v>25924.18</v>
      </c>
    </row>
    <row r="19" spans="2:23" x14ac:dyDescent="0.3">
      <c r="B19" s="6" t="s">
        <v>24</v>
      </c>
      <c r="C19" s="3">
        <v>1332155.51</v>
      </c>
      <c r="E19" t="str">
        <v>Italy</v>
      </c>
      <c r="F19" s="3">
        <v>1332155.51</v>
      </c>
      <c r="M19" s="6" t="s">
        <v>35</v>
      </c>
      <c r="N19" s="1">
        <v>1.0559368831605138</v>
      </c>
      <c r="O19">
        <v>5</v>
      </c>
      <c r="Q19" s="6" t="s">
        <v>29</v>
      </c>
      <c r="R19" s="3">
        <v>428836.54</v>
      </c>
      <c r="S19" s="3">
        <v>120030.15</v>
      </c>
      <c r="U19" s="6" t="s">
        <v>28</v>
      </c>
      <c r="V19" s="3">
        <v>67429.789999999994</v>
      </c>
      <c r="W19" s="3">
        <v>19226.810000000001</v>
      </c>
    </row>
    <row r="20" spans="2:23" x14ac:dyDescent="0.3">
      <c r="B20" s="6" t="s">
        <v>25</v>
      </c>
      <c r="C20" s="3">
        <v>947748.2</v>
      </c>
      <c r="E20" t="str">
        <v>Netherlands</v>
      </c>
      <c r="F20" s="3">
        <v>947748.2</v>
      </c>
      <c r="T20" s="3"/>
    </row>
    <row r="21" spans="2:23" x14ac:dyDescent="0.3">
      <c r="B21" s="6" t="s">
        <v>26</v>
      </c>
      <c r="C21" s="3">
        <v>714235.73</v>
      </c>
      <c r="E21" t="str">
        <v>Poland</v>
      </c>
      <c r="F21" s="3">
        <v>714235.73</v>
      </c>
      <c r="T21" s="3"/>
    </row>
    <row r="22" spans="2:23" x14ac:dyDescent="0.3">
      <c r="B22" s="6" t="s">
        <v>27</v>
      </c>
      <c r="C22" s="3">
        <v>735600.24</v>
      </c>
      <c r="E22" t="str">
        <v>Spain</v>
      </c>
      <c r="F22" s="3">
        <v>735600.24</v>
      </c>
      <c r="T22" s="3"/>
    </row>
    <row r="23" spans="2:23" x14ac:dyDescent="0.3">
      <c r="T23" s="3"/>
    </row>
    <row r="24" spans="2:23" x14ac:dyDescent="0.3">
      <c r="T24" s="3"/>
    </row>
    <row r="25" spans="2:23" x14ac:dyDescent="0.3">
      <c r="T25" s="3"/>
    </row>
    <row r="26" spans="2:23" x14ac:dyDescent="0.3">
      <c r="T26" s="3"/>
    </row>
    <row r="27" spans="2:23" x14ac:dyDescent="0.3">
      <c r="T27" s="3"/>
    </row>
    <row r="28" spans="2:23" x14ac:dyDescent="0.3">
      <c r="T28" s="3"/>
    </row>
    <row r="29" spans="2:23" x14ac:dyDescent="0.3">
      <c r="T29" s="3"/>
    </row>
    <row r="30" spans="2:23" x14ac:dyDescent="0.3">
      <c r="T30" s="3"/>
    </row>
    <row r="31" spans="2:23" x14ac:dyDescent="0.3">
      <c r="T31" s="3"/>
    </row>
    <row r="32" spans="2:23" x14ac:dyDescent="0.3">
      <c r="T32" s="3"/>
    </row>
    <row r="33" spans="20:20" x14ac:dyDescent="0.3">
      <c r="T33" s="3"/>
    </row>
    <row r="34" spans="20:20" x14ac:dyDescent="0.3">
      <c r="T34" s="3"/>
    </row>
    <row r="35" spans="20:20" x14ac:dyDescent="0.3">
      <c r="T35" s="3"/>
    </row>
    <row r="36" spans="20:20" x14ac:dyDescent="0.3">
      <c r="T36" s="3"/>
    </row>
    <row r="37" spans="20:20" x14ac:dyDescent="0.3">
      <c r="T37" s="3"/>
    </row>
    <row r="38" spans="20:20" x14ac:dyDescent="0.3">
      <c r="T38" s="3"/>
    </row>
    <row r="39" spans="20:20" x14ac:dyDescent="0.3">
      <c r="T39" s="3"/>
    </row>
    <row r="40" spans="20:20" x14ac:dyDescent="0.3">
      <c r="T40" s="3"/>
    </row>
    <row r="41" spans="20:20" x14ac:dyDescent="0.3">
      <c r="T41" s="3"/>
    </row>
    <row r="42" spans="20:20" x14ac:dyDescent="0.3">
      <c r="T42" s="3"/>
    </row>
    <row r="43" spans="20:20" x14ac:dyDescent="0.3">
      <c r="T43" s="3"/>
    </row>
    <row r="44" spans="20:20" x14ac:dyDescent="0.3">
      <c r="T44" s="3"/>
    </row>
    <row r="45" spans="20:20" x14ac:dyDescent="0.3">
      <c r="T45" s="3"/>
    </row>
    <row r="46" spans="20:20" x14ac:dyDescent="0.3">
      <c r="T46" s="3"/>
    </row>
    <row r="47" spans="20:20" x14ac:dyDescent="0.3">
      <c r="T47" s="3"/>
    </row>
    <row r="48" spans="20:20" x14ac:dyDescent="0.3">
      <c r="T48" s="3"/>
    </row>
    <row r="49" spans="20:21" x14ac:dyDescent="0.3">
      <c r="T49" s="3"/>
    </row>
    <row r="50" spans="20:21" x14ac:dyDescent="0.3">
      <c r="T50" s="3"/>
    </row>
    <row r="51" spans="20:21" x14ac:dyDescent="0.3">
      <c r="T51" s="3"/>
    </row>
    <row r="52" spans="20:21" x14ac:dyDescent="0.3">
      <c r="T52" s="3"/>
    </row>
    <row r="53" spans="20:21" x14ac:dyDescent="0.3">
      <c r="T53" s="3"/>
    </row>
    <row r="54" spans="20:21" x14ac:dyDescent="0.3">
      <c r="T54" s="3"/>
      <c r="U54" s="2"/>
    </row>
    <row r="55" spans="20:21" x14ac:dyDescent="0.3">
      <c r="T55" s="3"/>
      <c r="U55" s="2"/>
    </row>
    <row r="56" spans="20:21" x14ac:dyDescent="0.3">
      <c r="T56" s="3"/>
      <c r="U56" s="2"/>
    </row>
    <row r="57" spans="20:21" x14ac:dyDescent="0.3">
      <c r="T57" s="3"/>
      <c r="U57" s="2"/>
    </row>
    <row r="58" spans="20:21" x14ac:dyDescent="0.3">
      <c r="T58" s="3"/>
      <c r="U58" s="2"/>
    </row>
    <row r="59" spans="20:21" x14ac:dyDescent="0.3">
      <c r="T59" s="3"/>
      <c r="U59" s="2"/>
    </row>
    <row r="60" spans="20:21" x14ac:dyDescent="0.3">
      <c r="T60" s="3"/>
      <c r="U60" s="2"/>
    </row>
    <row r="61" spans="20:21" x14ac:dyDescent="0.3">
      <c r="T61" s="3"/>
      <c r="U61" s="2"/>
    </row>
    <row r="62" spans="20:21" x14ac:dyDescent="0.3">
      <c r="T62" s="3"/>
      <c r="U62" s="2"/>
    </row>
    <row r="63" spans="20:21" x14ac:dyDescent="0.3">
      <c r="T63" s="3"/>
      <c r="U63" s="2"/>
    </row>
    <row r="64" spans="20:21" x14ac:dyDescent="0.3">
      <c r="T64" s="3"/>
      <c r="U64" s="2"/>
    </row>
    <row r="65" spans="20:21" x14ac:dyDescent="0.3">
      <c r="T65" s="3"/>
      <c r="U65" s="2"/>
    </row>
    <row r="66" spans="20:21" x14ac:dyDescent="0.3">
      <c r="T66" s="3"/>
      <c r="U66" s="2"/>
    </row>
    <row r="67" spans="20:21" x14ac:dyDescent="0.3">
      <c r="T67" s="3"/>
      <c r="U67" s="2"/>
    </row>
    <row r="68" spans="20:21" x14ac:dyDescent="0.3">
      <c r="T68" s="3"/>
      <c r="U68" s="2"/>
    </row>
    <row r="69" spans="20:21" x14ac:dyDescent="0.3">
      <c r="T69" s="3"/>
      <c r="U69" s="2"/>
    </row>
    <row r="70" spans="20:21" x14ac:dyDescent="0.3">
      <c r="T70" s="3"/>
      <c r="U70" s="2"/>
    </row>
    <row r="71" spans="20:21" x14ac:dyDescent="0.3">
      <c r="T71" s="3"/>
      <c r="U71" s="2"/>
    </row>
    <row r="72" spans="20:21" x14ac:dyDescent="0.3">
      <c r="T72" s="3"/>
      <c r="U72" s="2"/>
    </row>
    <row r="73" spans="20:21" x14ac:dyDescent="0.3">
      <c r="T73" s="3"/>
      <c r="U73" s="2"/>
    </row>
    <row r="74" spans="20:21" x14ac:dyDescent="0.3">
      <c r="T74" s="3"/>
      <c r="U74" s="2"/>
    </row>
    <row r="75" spans="20:21" x14ac:dyDescent="0.3">
      <c r="T75" s="3"/>
      <c r="U75" s="2"/>
    </row>
    <row r="76" spans="20:21" x14ac:dyDescent="0.3">
      <c r="T76" s="3"/>
      <c r="U76" s="2"/>
    </row>
    <row r="77" spans="20:21" x14ac:dyDescent="0.3">
      <c r="T77" s="3"/>
      <c r="U77" s="2"/>
    </row>
    <row r="78" spans="20:21" x14ac:dyDescent="0.3">
      <c r="T78" s="3"/>
      <c r="U78" s="2"/>
    </row>
    <row r="79" spans="20:21" x14ac:dyDescent="0.3">
      <c r="T79" s="3"/>
      <c r="U79" s="2"/>
    </row>
    <row r="80" spans="20:21" x14ac:dyDescent="0.3">
      <c r="T80" s="3"/>
      <c r="U80" s="2"/>
    </row>
    <row r="81" spans="20:21" x14ac:dyDescent="0.3">
      <c r="T81" s="3"/>
      <c r="U81" s="2"/>
    </row>
    <row r="82" spans="20:21" x14ac:dyDescent="0.3">
      <c r="T82" s="3"/>
      <c r="U82" s="2"/>
    </row>
    <row r="83" spans="20:21" x14ac:dyDescent="0.3">
      <c r="T83" s="3"/>
      <c r="U83" s="2"/>
    </row>
    <row r="84" spans="20:21" x14ac:dyDescent="0.3">
      <c r="T84" s="3"/>
      <c r="U84" s="2"/>
    </row>
    <row r="85" spans="20:21" x14ac:dyDescent="0.3">
      <c r="T85" s="3"/>
      <c r="U85" s="2"/>
    </row>
    <row r="86" spans="20:21" x14ac:dyDescent="0.3">
      <c r="T86" s="3"/>
      <c r="U86" s="2"/>
    </row>
    <row r="87" spans="20:21" x14ac:dyDescent="0.3">
      <c r="T87" s="3"/>
      <c r="U87" s="2"/>
    </row>
    <row r="88" spans="20:21" x14ac:dyDescent="0.3">
      <c r="T88" s="3"/>
      <c r="U88" s="2"/>
    </row>
    <row r="89" spans="20:21" x14ac:dyDescent="0.3">
      <c r="T89" s="3"/>
      <c r="U89" s="2"/>
    </row>
    <row r="90" spans="20:21" x14ac:dyDescent="0.3">
      <c r="T90" s="3"/>
      <c r="U90" s="2"/>
    </row>
    <row r="91" spans="20:21" x14ac:dyDescent="0.3">
      <c r="T91" s="3"/>
      <c r="U91" s="2"/>
    </row>
    <row r="92" spans="20:21" x14ac:dyDescent="0.3">
      <c r="T92" s="3"/>
      <c r="U92" s="2"/>
    </row>
    <row r="93" spans="20:21" x14ac:dyDescent="0.3">
      <c r="T93" s="3"/>
      <c r="U93" s="2"/>
    </row>
    <row r="94" spans="20:21" x14ac:dyDescent="0.3">
      <c r="T94" s="3"/>
      <c r="U94" s="2"/>
    </row>
    <row r="95" spans="20:21" x14ac:dyDescent="0.3">
      <c r="T95" s="3"/>
      <c r="U95" s="2"/>
    </row>
    <row r="96" spans="20:21" x14ac:dyDescent="0.3">
      <c r="T96" s="3"/>
      <c r="U96" s="2"/>
    </row>
    <row r="97" spans="20:21" x14ac:dyDescent="0.3">
      <c r="T97" s="3"/>
      <c r="U97" s="2"/>
    </row>
    <row r="98" spans="20:21" x14ac:dyDescent="0.3">
      <c r="T98" s="3"/>
      <c r="U98" s="2"/>
    </row>
    <row r="99" spans="20:21" x14ac:dyDescent="0.3">
      <c r="T99" s="3"/>
      <c r="U99" s="2"/>
    </row>
    <row r="100" spans="20:21" x14ac:dyDescent="0.3">
      <c r="T100" s="3"/>
      <c r="U100" s="2"/>
    </row>
    <row r="101" spans="20:21" x14ac:dyDescent="0.3">
      <c r="T101" s="3"/>
      <c r="U101" s="2"/>
    </row>
    <row r="102" spans="20:21" x14ac:dyDescent="0.3">
      <c r="T102" s="3"/>
      <c r="U102" s="2"/>
    </row>
    <row r="103" spans="20:21" x14ac:dyDescent="0.3">
      <c r="T103" s="3"/>
      <c r="U103" s="2"/>
    </row>
    <row r="104" spans="20:21" x14ac:dyDescent="0.3">
      <c r="T104" s="3"/>
      <c r="U104" s="2"/>
    </row>
    <row r="105" spans="20:21" x14ac:dyDescent="0.3">
      <c r="T105" s="3"/>
      <c r="U105" s="2"/>
    </row>
    <row r="106" spans="20:21" x14ac:dyDescent="0.3">
      <c r="T106" s="3"/>
      <c r="U106" s="2"/>
    </row>
    <row r="107" spans="20:21" x14ac:dyDescent="0.3">
      <c r="T107" s="3"/>
      <c r="U107" s="2"/>
    </row>
    <row r="108" spans="20:21" x14ac:dyDescent="0.3">
      <c r="T108" s="3"/>
      <c r="U108" s="2"/>
    </row>
    <row r="109" spans="20:21" x14ac:dyDescent="0.3">
      <c r="T109" s="3"/>
      <c r="U109" s="2"/>
    </row>
    <row r="110" spans="20:21" x14ac:dyDescent="0.3">
      <c r="T110" s="3"/>
      <c r="U110" s="2"/>
    </row>
    <row r="111" spans="20:21" x14ac:dyDescent="0.3">
      <c r="T111" s="3"/>
      <c r="U111" s="2"/>
    </row>
    <row r="112" spans="20:21" x14ac:dyDescent="0.3">
      <c r="T112" s="3"/>
      <c r="U112" s="2"/>
    </row>
    <row r="113" spans="20:21" x14ac:dyDescent="0.3">
      <c r="T113" s="3"/>
      <c r="U113" s="2"/>
    </row>
    <row r="114" spans="20:21" x14ac:dyDescent="0.3">
      <c r="T114" s="3"/>
      <c r="U114" s="2"/>
    </row>
    <row r="115" spans="20:21" x14ac:dyDescent="0.3">
      <c r="T115" s="3"/>
      <c r="U115" s="2"/>
    </row>
    <row r="116" spans="20:21" x14ac:dyDescent="0.3">
      <c r="T116" s="3"/>
      <c r="U116" s="2"/>
    </row>
    <row r="117" spans="20:21" x14ac:dyDescent="0.3">
      <c r="T117" s="3"/>
      <c r="U117" s="2"/>
    </row>
    <row r="118" spans="20:21" x14ac:dyDescent="0.3">
      <c r="T118" s="3"/>
      <c r="U118" s="2"/>
    </row>
    <row r="119" spans="20:21" x14ac:dyDescent="0.3">
      <c r="T119" s="3"/>
      <c r="U119" s="2"/>
    </row>
    <row r="120" spans="20:21" x14ac:dyDescent="0.3">
      <c r="T120" s="3"/>
      <c r="U120" s="2"/>
    </row>
    <row r="121" spans="20:21" x14ac:dyDescent="0.3">
      <c r="T121" s="3"/>
      <c r="U121" s="2"/>
    </row>
    <row r="122" spans="20:21" x14ac:dyDescent="0.3">
      <c r="T122" s="3"/>
      <c r="U122" s="2"/>
    </row>
    <row r="123" spans="20:21" x14ac:dyDescent="0.3">
      <c r="T123" s="3"/>
      <c r="U123" s="2"/>
    </row>
    <row r="124" spans="20:21" x14ac:dyDescent="0.3">
      <c r="T124" s="3"/>
      <c r="U124" s="2"/>
    </row>
    <row r="125" spans="20:21" x14ac:dyDescent="0.3">
      <c r="T125" s="3"/>
      <c r="U125" s="2"/>
    </row>
    <row r="126" spans="20:21" x14ac:dyDescent="0.3">
      <c r="T126" s="3"/>
      <c r="U126" s="2"/>
    </row>
    <row r="127" spans="20:21" x14ac:dyDescent="0.3">
      <c r="T127" s="3"/>
      <c r="U127" s="2"/>
    </row>
    <row r="128" spans="20:21" x14ac:dyDescent="0.3">
      <c r="T128" s="3"/>
      <c r="U128" s="2"/>
    </row>
    <row r="129" spans="20:21" x14ac:dyDescent="0.3">
      <c r="T129" s="3"/>
      <c r="U129" s="2"/>
    </row>
    <row r="130" spans="20:21" x14ac:dyDescent="0.3">
      <c r="T130" s="3"/>
      <c r="U130" s="2"/>
    </row>
    <row r="131" spans="20:21" x14ac:dyDescent="0.3">
      <c r="T131" s="3"/>
      <c r="U131" s="2"/>
    </row>
    <row r="132" spans="20:21" x14ac:dyDescent="0.3">
      <c r="T132" s="3"/>
      <c r="U132" s="2"/>
    </row>
    <row r="133" spans="20:21" x14ac:dyDescent="0.3">
      <c r="T133" s="3"/>
      <c r="U133" s="2"/>
    </row>
    <row r="134" spans="20:21" x14ac:dyDescent="0.3">
      <c r="T134" s="3"/>
      <c r="U13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14437-EC0B-4EC5-8649-A25BF7CC7B87}">
  <dimension ref="B3:U22"/>
  <sheetViews>
    <sheetView showGridLines="0" topLeftCell="J2" workbookViewId="0">
      <selection activeCell="S21" sqref="S21"/>
    </sheetView>
  </sheetViews>
  <sheetFormatPr defaultRowHeight="14.4" x14ac:dyDescent="0.3"/>
  <cols>
    <col min="1" max="1" width="6.44140625" customWidth="1"/>
    <col min="2" max="2" width="14.109375" bestFit="1" customWidth="1"/>
    <col min="3" max="3" width="12.44140625" bestFit="1" customWidth="1"/>
    <col min="4" max="4" width="20.88671875" bestFit="1" customWidth="1"/>
    <col min="5" max="5" width="14.33203125" bestFit="1" customWidth="1"/>
    <col min="6" max="6" width="14.109375" bestFit="1" customWidth="1"/>
    <col min="7" max="7" width="11" bestFit="1" customWidth="1"/>
    <col min="8" max="8" width="6.44140625" customWidth="1"/>
    <col min="9" max="10" width="12.44140625" bestFit="1" customWidth="1"/>
    <col min="12" max="12" width="12.44140625" bestFit="1" customWidth="1"/>
    <col min="13" max="13" width="11" bestFit="1" customWidth="1"/>
    <col min="14" max="14" width="4" customWidth="1"/>
    <col min="15" max="15" width="10.109375" bestFit="1" customWidth="1"/>
    <col min="16" max="16" width="14" bestFit="1" customWidth="1"/>
    <col min="17" max="17" width="11" bestFit="1" customWidth="1"/>
    <col min="18" max="18" width="7.6640625" customWidth="1"/>
    <col min="19" max="19" width="12" bestFit="1" customWidth="1"/>
    <col min="20" max="20" width="14" bestFit="1" customWidth="1"/>
    <col min="21" max="22" width="11" bestFit="1" customWidth="1"/>
  </cols>
  <sheetData>
    <row r="3" spans="2:19" x14ac:dyDescent="0.3">
      <c r="B3" t="s">
        <v>77</v>
      </c>
      <c r="C3" t="s">
        <v>78</v>
      </c>
      <c r="D3" t="s">
        <v>79</v>
      </c>
      <c r="E3" t="s">
        <v>80</v>
      </c>
      <c r="F3" t="s">
        <v>81</v>
      </c>
    </row>
    <row r="4" spans="2:19" x14ac:dyDescent="0.3">
      <c r="B4">
        <v>220</v>
      </c>
      <c r="C4" s="3">
        <v>39245.351409090908</v>
      </c>
      <c r="D4" s="2">
        <v>-0.8819967287894529</v>
      </c>
      <c r="E4" s="2">
        <v>0.1992402708277328</v>
      </c>
      <c r="F4" s="2">
        <v>0.28999962286390035</v>
      </c>
    </row>
    <row r="16" spans="2:19" x14ac:dyDescent="0.3">
      <c r="B16" s="12" t="s">
        <v>102</v>
      </c>
      <c r="F16" s="12" t="s">
        <v>103</v>
      </c>
      <c r="I16" s="12" t="s">
        <v>104</v>
      </c>
      <c r="L16" s="12" t="s">
        <v>105</v>
      </c>
      <c r="O16" s="12" t="s">
        <v>111</v>
      </c>
      <c r="S16" s="12" t="s">
        <v>112</v>
      </c>
    </row>
    <row r="17" spans="2:21" x14ac:dyDescent="0.3">
      <c r="B17" s="4" t="s">
        <v>94</v>
      </c>
      <c r="C17" t="s">
        <v>1</v>
      </c>
      <c r="F17" s="4" t="s">
        <v>94</v>
      </c>
      <c r="G17" t="s">
        <v>4</v>
      </c>
      <c r="I17" s="4" t="s">
        <v>95</v>
      </c>
      <c r="J17" t="s">
        <v>1</v>
      </c>
      <c r="L17" s="4" t="s">
        <v>95</v>
      </c>
      <c r="M17" t="s">
        <v>4</v>
      </c>
      <c r="O17" s="4" t="s">
        <v>93</v>
      </c>
      <c r="P17" t="s">
        <v>3</v>
      </c>
      <c r="Q17" t="s">
        <v>4</v>
      </c>
      <c r="S17" s="4" t="s">
        <v>93</v>
      </c>
      <c r="T17" t="s">
        <v>3</v>
      </c>
      <c r="U17" t="s">
        <v>4</v>
      </c>
    </row>
    <row r="18" spans="2:21" x14ac:dyDescent="0.3">
      <c r="B18" s="6" t="s">
        <v>87</v>
      </c>
      <c r="C18" s="3">
        <v>872571.97</v>
      </c>
      <c r="F18" s="6" t="s">
        <v>87</v>
      </c>
      <c r="G18" s="3">
        <v>217816.47</v>
      </c>
      <c r="I18" s="6" t="s">
        <v>31</v>
      </c>
      <c r="J18" s="3">
        <v>7722676.25</v>
      </c>
      <c r="L18" s="6" t="s">
        <v>31</v>
      </c>
      <c r="M18" s="3">
        <v>2239573.2000000002</v>
      </c>
      <c r="O18" s="6" t="s">
        <v>84</v>
      </c>
      <c r="P18" s="5">
        <v>34071</v>
      </c>
      <c r="Q18" s="3">
        <v>109221.15</v>
      </c>
      <c r="S18" s="6" t="s">
        <v>110</v>
      </c>
      <c r="T18" s="5">
        <v>2512</v>
      </c>
      <c r="U18" s="3">
        <v>54145.599999999999</v>
      </c>
    </row>
    <row r="19" spans="2:21" x14ac:dyDescent="0.3">
      <c r="B19" s="6" t="s">
        <v>89</v>
      </c>
      <c r="C19" s="3">
        <v>1454603.15</v>
      </c>
      <c r="F19" s="6" t="s">
        <v>89</v>
      </c>
      <c r="G19" s="3">
        <v>486875.18</v>
      </c>
      <c r="I19" s="6" t="s">
        <v>92</v>
      </c>
      <c r="J19" s="3">
        <v>911301.06</v>
      </c>
      <c r="L19" s="6" t="s">
        <v>92</v>
      </c>
      <c r="M19" s="3">
        <v>181567.87</v>
      </c>
      <c r="O19" s="6" t="s">
        <v>83</v>
      </c>
      <c r="P19" s="5">
        <v>33075</v>
      </c>
      <c r="Q19" s="3">
        <v>82429.3</v>
      </c>
      <c r="S19" s="6" t="s">
        <v>107</v>
      </c>
      <c r="T19" s="5">
        <v>2398</v>
      </c>
      <c r="U19" s="3">
        <v>28419.97</v>
      </c>
    </row>
    <row r="20" spans="2:21" x14ac:dyDescent="0.3">
      <c r="B20" s="6" t="s">
        <v>91</v>
      </c>
      <c r="C20" s="3">
        <v>1712456.88</v>
      </c>
      <c r="F20" s="6" t="s">
        <v>88</v>
      </c>
      <c r="G20" s="3">
        <v>528166.03</v>
      </c>
      <c r="O20" s="6" t="s">
        <v>82</v>
      </c>
      <c r="P20" s="5">
        <v>30191</v>
      </c>
      <c r="Q20" s="3">
        <v>100982.88</v>
      </c>
      <c r="S20" s="6" t="s">
        <v>109</v>
      </c>
      <c r="T20" s="5">
        <v>2112</v>
      </c>
      <c r="U20" s="3">
        <v>34983.25</v>
      </c>
    </row>
    <row r="21" spans="2:21" x14ac:dyDescent="0.3">
      <c r="B21" s="6" t="s">
        <v>88</v>
      </c>
      <c r="C21" s="3">
        <v>1797329.55</v>
      </c>
      <c r="F21" s="6" t="s">
        <v>91</v>
      </c>
      <c r="G21" s="3">
        <v>575117</v>
      </c>
      <c r="O21" s="6" t="s">
        <v>85</v>
      </c>
      <c r="P21" s="5">
        <v>27299</v>
      </c>
      <c r="Q21" s="3">
        <v>106101.78</v>
      </c>
      <c r="S21" s="6" t="s">
        <v>106</v>
      </c>
      <c r="T21" s="5">
        <v>1981</v>
      </c>
      <c r="U21" s="3">
        <v>18647.060000000001</v>
      </c>
    </row>
    <row r="22" spans="2:21" x14ac:dyDescent="0.3">
      <c r="B22" s="6" t="s">
        <v>90</v>
      </c>
      <c r="C22" s="3">
        <v>2797015.76</v>
      </c>
      <c r="F22" s="6" t="s">
        <v>90</v>
      </c>
      <c r="G22" s="3">
        <v>613166.39</v>
      </c>
      <c r="O22" s="6" t="s">
        <v>86</v>
      </c>
      <c r="P22" s="5">
        <v>22834</v>
      </c>
      <c r="Q22" s="3">
        <v>74484.36</v>
      </c>
      <c r="S22" s="6" t="s">
        <v>108</v>
      </c>
      <c r="T22" s="5">
        <v>1896</v>
      </c>
      <c r="U22" s="3">
        <v>33999.370000000003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D5F66-4015-4198-8CB3-B42B90C2C86B}">
  <dimension ref="A6"/>
  <sheetViews>
    <sheetView topLeftCell="C14" zoomScale="92" zoomScaleNormal="87" workbookViewId="0">
      <selection activeCell="M2" sqref="M2"/>
    </sheetView>
  </sheetViews>
  <sheetFormatPr defaultRowHeight="14.4" x14ac:dyDescent="0.3"/>
  <cols>
    <col min="1" max="16384" width="8.88671875" style="7"/>
  </cols>
  <sheetData>
    <row r="6" spans="1:1" x14ac:dyDescent="0.3">
      <c r="A6" s="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2213-2A9B-4690-9582-F3392879031D}">
  <dimension ref="A1"/>
  <sheetViews>
    <sheetView showGridLines="0" topLeftCell="B8" zoomScale="89" zoomScaleNormal="79" workbookViewId="0">
      <selection activeCell="V24" sqref="V24"/>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3AB4-36FE-4A93-99B7-FA628423AD29}">
  <dimension ref="A1"/>
  <sheetViews>
    <sheetView showGridLines="0" tabSelected="1" topLeftCell="B13" zoomScale="87" workbookViewId="0">
      <selection activeCell="V24" sqref="V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Props1.xml><?xml version="1.0" encoding="utf-8"?>
<ds:datastoreItem xmlns:ds="http://schemas.openxmlformats.org/officeDocument/2006/customXml" ds:itemID="{24CBE32F-273B-4367-AB35-B44A9C939346}">
  <ds:schemaRefs/>
</ds:datastoreItem>
</file>

<file path=customXml/itemProps2.xml><?xml version="1.0" encoding="utf-8"?>
<ds:datastoreItem xmlns:ds="http://schemas.openxmlformats.org/officeDocument/2006/customXml" ds:itemID="{87047D0E-B3BC-4B58-ABF1-820175314C85}">
  <ds:schemaRefs/>
</ds:datastoreItem>
</file>

<file path=customXml/itemProps3.xml><?xml version="1.0" encoding="utf-8"?>
<ds:datastoreItem xmlns:ds="http://schemas.openxmlformats.org/officeDocument/2006/customXml" ds:itemID="{7A37CBE0-3F6A-4F55-BC98-ADEAF10E7597}">
  <ds:schemaRefs/>
</ds:datastoreItem>
</file>

<file path=customXml/itemProps4.xml><?xml version="1.0" encoding="utf-8"?>
<ds:datastoreItem xmlns:ds="http://schemas.openxmlformats.org/officeDocument/2006/customXml" ds:itemID="{B23B7FAE-AFB5-4116-9C96-D419DE2CF766}">
  <ds:schemaRefs/>
</ds:datastoreItem>
</file>

<file path=customXml/itemProps5.xml><?xml version="1.0" encoding="utf-8"?>
<ds:datastoreItem xmlns:ds="http://schemas.openxmlformats.org/officeDocument/2006/customXml" ds:itemID="{83DD96B1-D510-4DD0-8CA1-9384655829F9}">
  <ds:schemaRefs/>
</ds:datastoreItem>
</file>

<file path=customXml/itemProps6.xml><?xml version="1.0" encoding="utf-8"?>
<ds:datastoreItem xmlns:ds="http://schemas.openxmlformats.org/officeDocument/2006/customXml" ds:itemID="{A23FF837-8B00-47B7-9BB3-84454020729D}">
  <ds:schemaRefs/>
</ds:datastoreItem>
</file>

<file path=customXml/itemProps7.xml><?xml version="1.0" encoding="utf-8"?>
<ds:datastoreItem xmlns:ds="http://schemas.openxmlformats.org/officeDocument/2006/customXml" ds:itemID="{B31ECEA4-1C34-4687-B04E-97F5E7D0E9EA}">
  <ds:schemaRefs/>
</ds:datastoreItem>
</file>

<file path=customXml/itemProps8.xml><?xml version="1.0" encoding="utf-8"?>
<ds:datastoreItem xmlns:ds="http://schemas.openxmlformats.org/officeDocument/2006/customXml" ds:itemID="{AB914BEC-A33D-4126-87AB-6F740336A1E4}">
  <ds:schemaRefs/>
</ds:datastoreItem>
</file>

<file path=customXml/itemProps9.xml><?xml version="1.0" encoding="utf-8"?>
<ds:datastoreItem xmlns:ds="http://schemas.openxmlformats.org/officeDocument/2006/customXml" ds:itemID="{6449F051-86B4-418A-BF86-F3DBE93AC8D4}">
  <ds:schemaRefs/>
</ds:datastoreItem>
</file>

<file path=customXml/itemProps10.xml><?xml version="1.0" encoding="utf-8"?>
<ds:datastoreItem xmlns:ds="http://schemas.openxmlformats.org/officeDocument/2006/customXml" ds:itemID="{F87ACBEB-DBEF-44EB-9091-04B9DB8B3A77}">
  <ds:schemaRefs/>
</ds:datastoreItem>
</file>

<file path=customXml/itemProps11.xml><?xml version="1.0" encoding="utf-8"?>
<ds:datastoreItem xmlns:ds="http://schemas.openxmlformats.org/officeDocument/2006/customXml" ds:itemID="{8D4F9997-D26D-4085-B2BB-28023A4B91FB}">
  <ds:schemaRefs/>
</ds:datastoreItem>
</file>

<file path=customXml/itemProps12.xml><?xml version="1.0" encoding="utf-8"?>
<ds:datastoreItem xmlns:ds="http://schemas.openxmlformats.org/officeDocument/2006/customXml" ds:itemID="{1573DC5D-ADD1-4F7F-9A4B-13424287B98C}">
  <ds:schemaRefs/>
</ds:datastoreItem>
</file>

<file path=customXml/itemProps13.xml><?xml version="1.0" encoding="utf-8"?>
<ds:datastoreItem xmlns:ds="http://schemas.openxmlformats.org/officeDocument/2006/customXml" ds:itemID="{A4CF2B33-ACF8-4BFA-93E9-1387A4594784}">
  <ds:schemaRefs/>
</ds:datastoreItem>
</file>

<file path=customXml/itemProps14.xml><?xml version="1.0" encoding="utf-8"?>
<ds:datastoreItem xmlns:ds="http://schemas.openxmlformats.org/officeDocument/2006/customXml" ds:itemID="{C3566C68-42ED-421B-A0D7-A519190AEB65}">
  <ds:schemaRefs/>
</ds:datastoreItem>
</file>

<file path=customXml/itemProps15.xml><?xml version="1.0" encoding="utf-8"?>
<ds:datastoreItem xmlns:ds="http://schemas.openxmlformats.org/officeDocument/2006/customXml" ds:itemID="{339B3791-2B9D-48E9-B658-18580A058938}">
  <ds:schemaRefs/>
</ds:datastoreItem>
</file>

<file path=customXml/itemProps16.xml><?xml version="1.0" encoding="utf-8"?>
<ds:datastoreItem xmlns:ds="http://schemas.openxmlformats.org/officeDocument/2006/customXml" ds:itemID="{432ECEF6-5580-49BB-99A9-7DA25E9ABEBA}">
  <ds:schemaRefs/>
</ds:datastoreItem>
</file>

<file path=customXml/itemProps17.xml><?xml version="1.0" encoding="utf-8"?>
<ds:datastoreItem xmlns:ds="http://schemas.openxmlformats.org/officeDocument/2006/customXml" ds:itemID="{866D500E-DC8B-4D9C-B65F-F6094CFFB2B2}">
  <ds:schemaRefs/>
</ds:datastoreItem>
</file>

<file path=customXml/itemProps18.xml><?xml version="1.0" encoding="utf-8"?>
<ds:datastoreItem xmlns:ds="http://schemas.openxmlformats.org/officeDocument/2006/customXml" ds:itemID="{90F57C8A-4CDA-4A07-8AB6-F8C7248C0C47}">
  <ds:schemaRefs/>
</ds:datastoreItem>
</file>

<file path=customXml/itemProps19.xml><?xml version="1.0" encoding="utf-8"?>
<ds:datastoreItem xmlns:ds="http://schemas.openxmlformats.org/officeDocument/2006/customXml" ds:itemID="{57FC60D1-1B64-4FE5-BBFA-1DC9F587A9B6}">
  <ds:schemaRefs/>
</ds:datastoreItem>
</file>

<file path=customXml/itemProps20.xml><?xml version="1.0" encoding="utf-8"?>
<ds:datastoreItem xmlns:ds="http://schemas.openxmlformats.org/officeDocument/2006/customXml" ds:itemID="{327B6E5C-5A02-4BEB-B3D5-73642CCD39F5}">
  <ds:schemaRefs/>
</ds:datastoreItem>
</file>

<file path=customXml/itemProps21.xml><?xml version="1.0" encoding="utf-8"?>
<ds:datastoreItem xmlns:ds="http://schemas.openxmlformats.org/officeDocument/2006/customXml" ds:itemID="{99215449-B374-4F51-8CA3-988B438BF346}">
  <ds:schemaRefs/>
</ds:datastoreItem>
</file>

<file path=customXml/itemProps22.xml><?xml version="1.0" encoding="utf-8"?>
<ds:datastoreItem xmlns:ds="http://schemas.openxmlformats.org/officeDocument/2006/customXml" ds:itemID="{570BBDF7-1324-4434-BE94-07423B108151}">
  <ds:schemaRefs/>
</ds:datastoreItem>
</file>

<file path=customXml/itemProps23.xml><?xml version="1.0" encoding="utf-8"?>
<ds:datastoreItem xmlns:ds="http://schemas.openxmlformats.org/officeDocument/2006/customXml" ds:itemID="{9165C2D1-0A30-4A50-ACAB-EEB7CF0C6E7C}">
  <ds:schemaRefs/>
</ds:datastoreItem>
</file>

<file path=customXml/itemProps24.xml><?xml version="1.0" encoding="utf-8"?>
<ds:datastoreItem xmlns:ds="http://schemas.openxmlformats.org/officeDocument/2006/customXml" ds:itemID="{0AE4EAA0-19A4-4735-A20F-B873D3CDFECD}">
  <ds:schemaRefs/>
</ds:datastoreItem>
</file>

<file path=customXml/itemProps25.xml><?xml version="1.0" encoding="utf-8"?>
<ds:datastoreItem xmlns:ds="http://schemas.openxmlformats.org/officeDocument/2006/customXml" ds:itemID="{47189E20-3F3F-4087-9EA2-B93C2B3576E2}">
  <ds:schemaRefs/>
</ds:datastoreItem>
</file>

<file path=customXml/itemProps26.xml><?xml version="1.0" encoding="utf-8"?>
<ds:datastoreItem xmlns:ds="http://schemas.openxmlformats.org/officeDocument/2006/customXml" ds:itemID="{C3E25DAE-E93A-4B4F-9685-C1B17591E866}">
  <ds:schemaRefs/>
</ds:datastoreItem>
</file>

<file path=customXml/itemProps27.xml><?xml version="1.0" encoding="utf-8"?>
<ds:datastoreItem xmlns:ds="http://schemas.openxmlformats.org/officeDocument/2006/customXml" ds:itemID="{3A73B315-979B-415E-A91C-466047458BAB}">
  <ds:schemaRefs/>
</ds:datastoreItem>
</file>

<file path=customXml/itemProps28.xml><?xml version="1.0" encoding="utf-8"?>
<ds:datastoreItem xmlns:ds="http://schemas.openxmlformats.org/officeDocument/2006/customXml" ds:itemID="{C77963A7-910A-4BDE-B2FC-5E32FBBC282C}">
  <ds:schemaRefs/>
</ds:datastoreItem>
</file>

<file path=customXml/itemProps29.xml><?xml version="1.0" encoding="utf-8"?>
<ds:datastoreItem xmlns:ds="http://schemas.openxmlformats.org/officeDocument/2006/customXml" ds:itemID="{CCE87B1A-40BF-4CE4-9063-0D440D9FF972}">
  <ds:schemaRefs/>
</ds:datastoreItem>
</file>

<file path=customXml/itemProps30.xml><?xml version="1.0" encoding="utf-8"?>
<ds:datastoreItem xmlns:ds="http://schemas.openxmlformats.org/officeDocument/2006/customXml" ds:itemID="{1182F061-2181-404F-9739-25027068F864}">
  <ds:schemaRefs/>
</ds:datastoreItem>
</file>

<file path=customXml/itemProps31.xml><?xml version="1.0" encoding="utf-8"?>
<ds:datastoreItem xmlns:ds="http://schemas.openxmlformats.org/officeDocument/2006/customXml" ds:itemID="{B9BB62CF-59CA-4E75-9DB7-55E9757BBE31}">
  <ds:schemaRefs/>
</ds:datastoreItem>
</file>

<file path=customXml/itemProps32.xml><?xml version="1.0" encoding="utf-8"?>
<ds:datastoreItem xmlns:ds="http://schemas.openxmlformats.org/officeDocument/2006/customXml" ds:itemID="{18F525BF-CCCF-4538-8404-95E1226365F5}">
  <ds:schemaRefs/>
</ds:datastoreItem>
</file>

<file path=customXml/itemProps33.xml><?xml version="1.0" encoding="utf-8"?>
<ds:datastoreItem xmlns:ds="http://schemas.openxmlformats.org/officeDocument/2006/customXml" ds:itemID="{D3B4C57F-5B00-4E76-A3B1-D5786F54A48D}">
  <ds:schemaRefs/>
</ds:datastoreItem>
</file>

<file path=customXml/itemProps34.xml><?xml version="1.0" encoding="utf-8"?>
<ds:datastoreItem xmlns:ds="http://schemas.openxmlformats.org/officeDocument/2006/customXml" ds:itemID="{5036DFB2-9D77-4D14-9BB0-7660DD42351E}">
  <ds:schemaRefs/>
</ds:datastoreItem>
</file>

<file path=customXml/itemProps35.xml><?xml version="1.0" encoding="utf-8"?>
<ds:datastoreItem xmlns:ds="http://schemas.openxmlformats.org/officeDocument/2006/customXml" ds:itemID="{EFBA20AF-564C-4C30-B244-05EDDE90D08B}">
  <ds:schemaRefs/>
</ds:datastoreItem>
</file>

<file path=customXml/itemProps36.xml><?xml version="1.0" encoding="utf-8"?>
<ds:datastoreItem xmlns:ds="http://schemas.openxmlformats.org/officeDocument/2006/customXml" ds:itemID="{E183F487-37B9-4761-B4E2-BCB182DE8754}">
  <ds:schemaRefs/>
</ds:datastoreItem>
</file>

<file path=customXml/itemProps37.xml><?xml version="1.0" encoding="utf-8"?>
<ds:datastoreItem xmlns:ds="http://schemas.openxmlformats.org/officeDocument/2006/customXml" ds:itemID="{29251E3A-FFE7-40EE-A9D5-510C1ADA20E4}">
  <ds:schemaRefs/>
</ds:datastoreItem>
</file>

<file path=customXml/itemProps38.xml><?xml version="1.0" encoding="utf-8"?>
<ds:datastoreItem xmlns:ds="http://schemas.openxmlformats.org/officeDocument/2006/customXml" ds:itemID="{6BF38135-EEE0-473A-BA1B-A2BFA5229662}">
  <ds:schemaRefs/>
</ds:datastoreItem>
</file>

<file path=customXml/itemProps39.xml><?xml version="1.0" encoding="utf-8"?>
<ds:datastoreItem xmlns:ds="http://schemas.openxmlformats.org/officeDocument/2006/customXml" ds:itemID="{4936AC9E-A867-40C5-9E3E-8D5B5234D7DA}">
  <ds:schemaRefs/>
</ds:datastoreItem>
</file>

<file path=customXml/itemProps40.xml><?xml version="1.0" encoding="utf-8"?>
<ds:datastoreItem xmlns:ds="http://schemas.openxmlformats.org/officeDocument/2006/customXml" ds:itemID="{16779695-56E8-4DAB-ACC3-DC1D8422EA4A}">
  <ds:schemaRefs/>
</ds:datastoreItem>
</file>

<file path=customXml/itemProps41.xml><?xml version="1.0" encoding="utf-8"?>
<ds:datastoreItem xmlns:ds="http://schemas.openxmlformats.org/officeDocument/2006/customXml" ds:itemID="{DB2F90F9-93BD-43FF-BC40-BDE8389F6957}">
  <ds:schemaRefs/>
</ds:datastoreItem>
</file>

<file path=customXml/itemProps42.xml><?xml version="1.0" encoding="utf-8"?>
<ds:datastoreItem xmlns:ds="http://schemas.openxmlformats.org/officeDocument/2006/customXml" ds:itemID="{9E1C2D20-962A-41FE-8536-918EA4C06970}">
  <ds:schemaRefs/>
</ds:datastoreItem>
</file>

<file path=customXml/itemProps43.xml><?xml version="1.0" encoding="utf-8"?>
<ds:datastoreItem xmlns:ds="http://schemas.openxmlformats.org/officeDocument/2006/customXml" ds:itemID="{580CFCBD-8F36-4DB3-8D09-685160C038F6}">
  <ds:schemaRefs/>
</ds:datastoreItem>
</file>

<file path=customXml/itemProps44.xml><?xml version="1.0" encoding="utf-8"?>
<ds:datastoreItem xmlns:ds="http://schemas.openxmlformats.org/officeDocument/2006/customXml" ds:itemID="{729DF262-D84C-4A96-B5B6-E5A71FC886B6}">
  <ds:schemaRefs/>
</ds:datastoreItem>
</file>

<file path=customXml/itemProps45.xml><?xml version="1.0" encoding="utf-8"?>
<ds:datastoreItem xmlns:ds="http://schemas.openxmlformats.org/officeDocument/2006/customXml" ds:itemID="{2004A595-8277-4266-8BEA-1AFD297B3BB2}">
  <ds:schemaRefs/>
</ds:datastoreItem>
</file>

<file path=customXml/itemProps46.xml><?xml version="1.0" encoding="utf-8"?>
<ds:datastoreItem xmlns:ds="http://schemas.openxmlformats.org/officeDocument/2006/customXml" ds:itemID="{020245CA-90DC-470F-B864-C09FA2EC43DA}">
  <ds:schemaRefs/>
</ds:datastoreItem>
</file>

<file path=customXml/itemProps47.xml><?xml version="1.0" encoding="utf-8"?>
<ds:datastoreItem xmlns:ds="http://schemas.openxmlformats.org/officeDocument/2006/customXml" ds:itemID="{BBF8EAB0-713B-49B7-BAB3-13C202B67091}">
  <ds:schemaRefs>
    <ds:schemaRef ds:uri="http://schemas.microsoft.com/DataMashup"/>
  </ds:schemaRefs>
</ds:datastoreItem>
</file>

<file path=customXml/itemProps48.xml><?xml version="1.0" encoding="utf-8"?>
<ds:datastoreItem xmlns:ds="http://schemas.openxmlformats.org/officeDocument/2006/customXml" ds:itemID="{0AE51F27-EEAA-4B94-9E57-61481793E7CE}">
  <ds:schemaRefs/>
</ds:datastoreItem>
</file>

<file path=customXml/itemProps49.xml><?xml version="1.0" encoding="utf-8"?>
<ds:datastoreItem xmlns:ds="http://schemas.openxmlformats.org/officeDocument/2006/customXml" ds:itemID="{F2CC8A05-EB38-4AAA-AAB9-9A89A7755444}">
  <ds:schemaRefs/>
</ds:datastoreItem>
</file>

<file path=customXml/itemProps50.xml><?xml version="1.0" encoding="utf-8"?>
<ds:datastoreItem xmlns:ds="http://schemas.openxmlformats.org/officeDocument/2006/customXml" ds:itemID="{95915CCD-0D94-42C1-B8EE-CB6F906F77B0}">
  <ds:schemaRefs/>
</ds:datastoreItem>
</file>

<file path=customXml/itemProps51.xml><?xml version="1.0" encoding="utf-8"?>
<ds:datastoreItem xmlns:ds="http://schemas.openxmlformats.org/officeDocument/2006/customXml" ds:itemID="{0519DE6A-AAE1-4296-8418-A80A2980341E}">
  <ds:schemaRefs/>
</ds:datastoreItem>
</file>

<file path=customXml/itemProps52.xml><?xml version="1.0" encoding="utf-8"?>
<ds:datastoreItem xmlns:ds="http://schemas.openxmlformats.org/officeDocument/2006/customXml" ds:itemID="{841F9A97-6158-40AE-9C4E-D955E8FD5D16}">
  <ds:schemaRefs/>
</ds:datastoreItem>
</file>

<file path=customXml/itemProps53.xml><?xml version="1.0" encoding="utf-8"?>
<ds:datastoreItem xmlns:ds="http://schemas.openxmlformats.org/officeDocument/2006/customXml" ds:itemID="{45BB30A3-88E6-4A26-BE43-293DCDE3DF67}">
  <ds:schemaRefs/>
</ds:datastoreItem>
</file>

<file path=customXml/itemProps54.xml><?xml version="1.0" encoding="utf-8"?>
<ds:datastoreItem xmlns:ds="http://schemas.openxmlformats.org/officeDocument/2006/customXml" ds:itemID="{BE26162A-6156-4BA7-9729-683D46463567}">
  <ds:schemaRefs/>
</ds:datastoreItem>
</file>

<file path=customXml/itemProps55.xml><?xml version="1.0" encoding="utf-8"?>
<ds:datastoreItem xmlns:ds="http://schemas.openxmlformats.org/officeDocument/2006/customXml" ds:itemID="{12CE96D5-63D6-49C9-B15D-958E559A94FC}">
  <ds:schemaRefs/>
</ds:datastoreItem>
</file>

<file path=customXml/itemProps56.xml><?xml version="1.0" encoding="utf-8"?>
<ds:datastoreItem xmlns:ds="http://schemas.openxmlformats.org/officeDocument/2006/customXml" ds:itemID="{2B4A4144-DCDA-4852-802C-DA5C31AC5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25</vt:i4>
      </vt:variant>
    </vt:vector>
  </HeadingPairs>
  <TitlesOfParts>
    <vt:vector size="31" baseType="lpstr">
      <vt:lpstr>Calculation 1</vt:lpstr>
      <vt:lpstr>Calculation2</vt:lpstr>
      <vt:lpstr>Calculation3</vt:lpstr>
      <vt:lpstr>Page 1</vt:lpstr>
      <vt:lpstr>Page 2</vt:lpstr>
      <vt:lpstr>Page 3</vt:lpstr>
      <vt:lpstr>Avg.ProRevenue</vt:lpstr>
      <vt:lpstr>Avg.Revenue</vt:lpstr>
      <vt:lpstr>Avg.RevenuePM</vt:lpstr>
      <vt:lpstr>Avg.Trans</vt:lpstr>
      <vt:lpstr>Avg.Transaction</vt:lpstr>
      <vt:lpstr>Avg.TransPM</vt:lpstr>
      <vt:lpstr>Cost</vt:lpstr>
      <vt:lpstr>CostPm</vt:lpstr>
      <vt:lpstr>Margin</vt:lpstr>
      <vt:lpstr>MarginPercPM</vt:lpstr>
      <vt:lpstr>MarginPM</vt:lpstr>
      <vt:lpstr>NonPromoMarginPercent</vt:lpstr>
      <vt:lpstr>PercentMargin</vt:lpstr>
      <vt:lpstr>PromoMargin</vt:lpstr>
      <vt:lpstr>PromoMarginPercent</vt:lpstr>
      <vt:lpstr>PromoRevenueUplift</vt:lpstr>
      <vt:lpstr>Revenue</vt:lpstr>
      <vt:lpstr>RevenuePM</vt:lpstr>
      <vt:lpstr>SoldCount</vt:lpstr>
      <vt:lpstr>TopPharm</vt:lpstr>
      <vt:lpstr>TopPharmPM</vt:lpstr>
      <vt:lpstr>TopRegion</vt:lpstr>
      <vt:lpstr>TopRegionPM</vt:lpstr>
      <vt:lpstr>UnitsPM</vt:lpstr>
      <vt:lpstr>UnitsSold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Rofiat Muhammad</dc:creator>
  <cp:lastModifiedBy>Rofiat Muhammad</cp:lastModifiedBy>
  <dcterms:created xsi:type="dcterms:W3CDTF">2026-07-22T22:15:06Z</dcterms:created>
  <dcterms:modified xsi:type="dcterms:W3CDTF">2026-08-03T12:45:13Z</dcterms:modified>
</cp:coreProperties>
</file>