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DELL\Documents\Muhammad_Rofiat_Portfolio_Git\European Pharmacy Sales and Profitability Report\"/>
    </mc:Choice>
  </mc:AlternateContent>
  <xr:revisionPtr revIDLastSave="0" documentId="13_ncr:1_{6E1DE076-630E-4C69-8A9D-7F61F925CF88}" xr6:coauthVersionLast="47" xr6:coauthVersionMax="47" xr10:uidLastSave="{00000000-0000-0000-0000-000000000000}"/>
  <bookViews>
    <workbookView xWindow="-108" yWindow="-108" windowWidth="23256" windowHeight="12456" activeTab="4" xr2:uid="{C60E9891-2A45-4305-A97B-45D30E007D22}"/>
  </bookViews>
  <sheets>
    <sheet name="Calculation 1" sheetId="2" r:id="rId1"/>
    <sheet name="Sheet1" sheetId="8" r:id="rId2"/>
    <sheet name="Calculation2" sheetId="3" r:id="rId3"/>
    <sheet name="Calculation3" sheetId="4" r:id="rId4"/>
    <sheet name="Page 1" sheetId="5" r:id="rId5"/>
    <sheet name="Page 2" sheetId="6" r:id="rId6"/>
    <sheet name="Page 3" sheetId="7" r:id="rId7"/>
  </sheets>
  <definedNames>
    <definedName name="_xlchart.v1.0" hidden="1">'Calculation 1'!$O$19:$O$26</definedName>
    <definedName name="_xlchart.v1.1" hidden="1">'Calculation 1'!$P$18</definedName>
    <definedName name="_xlchart.v1.2" hidden="1">'Calculation 1'!$P$19:$P$26</definedName>
    <definedName name="_xlchart.v5.3" hidden="1">Calculation2!$E$14</definedName>
    <definedName name="_xlchart.v5.4" hidden="1">Calculation2!$E$15:$E$22</definedName>
    <definedName name="_xlchart.v5.5" hidden="1">Calculation2!$F$14</definedName>
    <definedName name="_xlchart.v5.6" hidden="1">Calculation2!$F$15:$F$22</definedName>
    <definedName name="Avg.ProRevenue">Calculation3!$C$4</definedName>
    <definedName name="Avg.Revenue">Calculation2!$B$4</definedName>
    <definedName name="Avg.RevenuePM">Calculation2!$B$7</definedName>
    <definedName name="Avg.Trans">Calculation2!$C$4</definedName>
    <definedName name="Avg.Transaction">Calculation2!$C$4</definedName>
    <definedName name="Avg.TransPM">Calculation2!$C$7</definedName>
    <definedName name="Cost">'Calculation 1'!$C$4</definedName>
    <definedName name="CostPm">'Calculation 1'!$C$11</definedName>
    <definedName name="Margin">'Calculation 1'!$E$4</definedName>
    <definedName name="MarginPercPM">'Calculation 1'!$F$11</definedName>
    <definedName name="MarginPerPM">'Calculation 1'!#REF!</definedName>
    <definedName name="MarginPM">'Calculation 1'!$E$11</definedName>
    <definedName name="NonPromoMarginPercent">Calculation3!$F$4</definedName>
    <definedName name="PercentMargin">'Calculation 1'!$F$4</definedName>
    <definedName name="PercentMarginPM">'Calculation 1'!#REF!</definedName>
    <definedName name="PromoMargin">Calculation3!$E$4</definedName>
    <definedName name="PromoMarginPercent">Calculation3!$E$4</definedName>
    <definedName name="PromoRevenueUplift">Calculation3!$D$4</definedName>
    <definedName name="Revenue">'Calculation 1'!$B$4</definedName>
    <definedName name="RevenuePM">'Calculation 1'!$B$11</definedName>
    <definedName name="Slicer_Category">#N/A</definedName>
    <definedName name="Slicer_IsGeneric">#N/A</definedName>
    <definedName name="Slicer_Pharm_Hierarchy">#N/A</definedName>
    <definedName name="Slicer_PharmacyType">#N/A</definedName>
    <definedName name="Slicer_PromoFlag">#N/A</definedName>
    <definedName name="Slicer_Quarter">#N/A</definedName>
    <definedName name="Slicer_StoreSizeBand">#N/A</definedName>
    <definedName name="Slicer_Year">#N/A</definedName>
    <definedName name="SoldCount">Calculation3!$B$4</definedName>
    <definedName name="TopPharm">Calculation2!$D$4</definedName>
    <definedName name="TopPharmPM">Calculation2!$D$7</definedName>
    <definedName name="TopRegion">Calculation2!$E$4</definedName>
    <definedName name="TopRegionPM">Calculation2!$E$7</definedName>
    <definedName name="UnitsPM">'Calculation 1'!$D$11</definedName>
    <definedName name="UnitsSold">'Calculation 1'!$D$4</definedName>
    <definedName name="UnitsSoldPM">'Calculation 1'!#REF!</definedName>
  </definedNames>
  <calcPr calcId="191029"/>
  <pivotCaches>
    <pivotCache cacheId="18" r:id="rId8"/>
    <pivotCache cacheId="23" r:id="rId9"/>
    <pivotCache cacheId="86" r:id="rId10"/>
    <pivotCache cacheId="88" r:id="rId11"/>
    <pivotCache cacheId="90" r:id="rId12"/>
    <pivotCache cacheId="92" r:id="rId13"/>
    <pivotCache cacheId="96" r:id="rId14"/>
    <pivotCache cacheId="98" r:id="rId15"/>
    <pivotCache cacheId="100" r:id="rId16"/>
    <pivotCache cacheId="154" r:id="rId17"/>
    <pivotCache cacheId="156" r:id="rId18"/>
    <pivotCache cacheId="158" r:id="rId19"/>
    <pivotCache cacheId="160" r:id="rId20"/>
    <pivotCache cacheId="162" r:id="rId21"/>
    <pivotCache cacheId="164" r:id="rId22"/>
    <pivotCache cacheId="166" r:id="rId23"/>
    <pivotCache cacheId="200" r:id="rId24"/>
    <pivotCache cacheId="202" r:id="rId25"/>
    <pivotCache cacheId="204" r:id="rId26"/>
    <pivotCache cacheId="206" r:id="rId27"/>
    <pivotCache cacheId="208" r:id="rId28"/>
    <pivotCache cacheId="210" r:id="rId29"/>
    <pivotCache cacheId="212" r:id="rId30"/>
    <pivotCache cacheId="214" r:id="rId31"/>
  </pivotCaches>
  <extLst>
    <ext xmlns:x14="http://schemas.microsoft.com/office/spreadsheetml/2009/9/main" uri="{876F7934-8845-4945-9796-88D515C7AA90}">
      <x14:pivotCaches>
        <pivotCache cacheId="24" r:id="rId32"/>
        <pivotCache cacheId="25" r:id="rId33"/>
      </x14:pivotCaches>
    </ext>
    <ext xmlns:x14="http://schemas.microsoft.com/office/spreadsheetml/2009/9/main" uri="{BBE1A952-AA13-448e-AADC-164F8A28A991}">
      <x14:slicerCaches>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Sales_807340f7-fbde-49e9-9e0c-28cc8dc04cb9" name="FactSales" connection="Query - FactSales"/>
          <x15:modelTable id="DimPharmacy_da61d9bb-0b4e-473a-8655-f57ea5ac979f" name="DimPharmacy" connection="Query - DimPharmacy"/>
          <x15:modelTable id="DimProduct_fcd00d06-087f-48a4-8a0b-00d61ca36fa9" name="DimProduct" connection="Query - DimProduct"/>
          <x15:modelTable id="DimDate_c62e8c11-5dcd-4512-9eaf-ffe60a6cdcc2" name="DimDate" connection="Query - DimDate"/>
        </x15:modelTables>
        <x15:modelRelationships>
          <x15:modelRelationship fromTable="FactSales" fromColumn="ProductID" toTable="DimProduct" toColumn="ProductID"/>
          <x15:modelRelationship fromTable="FactSales" fromColumn="PharmacyID" toTable="DimPharmacy" toColumn="PharmacyID"/>
          <x15:modelRelationship fromTable="FactSales" fromColumn="DateKey" toTable="DimDate" toColumn="Date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18" i="2" l="1" a="1"/>
  <c r="E14" i="3"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F273248-BB28-49E5-8CE0-8FB254888502}" name="Query - DimDate" description="Connection to the 'DimDate' query in the workbook." type="100" refreshedVersion="8" minRefreshableVersion="5">
    <extLst>
      <ext xmlns:x15="http://schemas.microsoft.com/office/spreadsheetml/2010/11/main" uri="{DE250136-89BD-433C-8126-D09CA5730AF9}">
        <x15:connection id="1580f289-e8e4-4b02-98db-41a3e78f050b"/>
      </ext>
    </extLst>
  </connection>
  <connection id="2" xr16:uid="{3333B35D-9CEB-43BC-9AB4-E91B7A05AC2A}" name="Query - DimPharmacy" description="Connection to the 'DimPharmacy' query in the workbook." type="100" refreshedVersion="8" minRefreshableVersion="5">
    <extLst>
      <ext xmlns:x15="http://schemas.microsoft.com/office/spreadsheetml/2010/11/main" uri="{DE250136-89BD-433C-8126-D09CA5730AF9}">
        <x15:connection id="cafc0f2c-004d-411d-91ee-7e0ffa97c640"/>
      </ext>
    </extLst>
  </connection>
  <connection id="3" xr16:uid="{25255EB4-C778-46AB-A7A9-372D69FA5D7D}" name="Query - DimProduct" description="Connection to the 'DimProduct' query in the workbook." type="100" refreshedVersion="8" minRefreshableVersion="5">
    <extLst>
      <ext xmlns:x15="http://schemas.microsoft.com/office/spreadsheetml/2010/11/main" uri="{DE250136-89BD-433C-8126-D09CA5730AF9}">
        <x15:connection id="1214f16f-2a5f-4fe5-8058-bfa2ff2792fa"/>
      </ext>
    </extLst>
  </connection>
  <connection id="4" xr16:uid="{12F69472-9C2A-48CD-B98F-E5C87095736A}" name="Query - FactSales" description="Connection to the 'FactSales' query in the workbook." type="100" refreshedVersion="8" minRefreshableVersion="5">
    <extLst>
      <ext xmlns:x15="http://schemas.microsoft.com/office/spreadsheetml/2010/11/main" uri="{DE250136-89BD-433C-8126-D09CA5730AF9}">
        <x15:connection id="6122cb65-b2fa-47ca-8d80-b71b4234db2a"/>
      </ext>
    </extLst>
  </connection>
  <connection id="5" xr16:uid="{262DC0CA-54DD-49AF-826A-80920311768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<sst xmlns="http://schemas.openxmlformats.org/spreadsheetml/2006/main" count="186" uniqueCount="114">
  <si>
    <t>Revenue MoM%</t>
  </si>
  <si>
    <t>Total Revenue</t>
  </si>
  <si>
    <t>Total Cost</t>
  </si>
  <si>
    <t>Total Units Sold</t>
  </si>
  <si>
    <t>Total Margin</t>
  </si>
  <si>
    <t>Margin %</t>
  </si>
  <si>
    <t>Units MoM%</t>
  </si>
  <si>
    <t>Margin MoM%</t>
  </si>
  <si>
    <t>Cost MoM%</t>
  </si>
  <si>
    <t>Margin % MoM</t>
  </si>
  <si>
    <t>Revenue PM</t>
  </si>
  <si>
    <t>Units PM</t>
  </si>
  <si>
    <t>Cost PM</t>
  </si>
  <si>
    <t>Margin PM</t>
  </si>
  <si>
    <t>Margin % PM</t>
  </si>
  <si>
    <t>Row Labels</t>
  </si>
  <si>
    <t>May</t>
  </si>
  <si>
    <t>Revenue and Margin Monthly Trend</t>
  </si>
  <si>
    <t>Month</t>
  </si>
  <si>
    <t>Units Sold by Month</t>
  </si>
  <si>
    <t>Austria</t>
  </si>
  <si>
    <t>Belgium</t>
  </si>
  <si>
    <t>France</t>
  </si>
  <si>
    <t>Germany</t>
  </si>
  <si>
    <t>Italy</t>
  </si>
  <si>
    <t>Netherlands</t>
  </si>
  <si>
    <t>Poland</t>
  </si>
  <si>
    <t>Spain</t>
  </si>
  <si>
    <t>Styria</t>
  </si>
  <si>
    <t>Wallonia</t>
  </si>
  <si>
    <t>PH0095</t>
  </si>
  <si>
    <t>No</t>
  </si>
  <si>
    <t>PH0078</t>
  </si>
  <si>
    <t>PH0023</t>
  </si>
  <si>
    <t>PH0058</t>
  </si>
  <si>
    <t>PH0010</t>
  </si>
  <si>
    <t>Country</t>
  </si>
  <si>
    <t>Jan</t>
  </si>
  <si>
    <t>Feb</t>
  </si>
  <si>
    <t>Mar</t>
  </si>
  <si>
    <t>Apr</t>
  </si>
  <si>
    <t>Jun</t>
  </si>
  <si>
    <t>Jul</t>
  </si>
  <si>
    <t>Aug</t>
  </si>
  <si>
    <t>Sep</t>
  </si>
  <si>
    <t>Oct</t>
  </si>
  <si>
    <t>Nov</t>
  </si>
  <si>
    <t>Dec</t>
  </si>
  <si>
    <t>Revenue Percentage</t>
  </si>
  <si>
    <t>Region</t>
  </si>
  <si>
    <t>Avg Revenue per Pharmacy in Region</t>
  </si>
  <si>
    <t>Top Pharmacy Revenue</t>
  </si>
  <si>
    <t>Avg Revenue per Pharmacy PM</t>
  </si>
  <si>
    <t>Top Pharmacy Revenue PM</t>
  </si>
  <si>
    <t>Avg Transactions per Pharmacy PM</t>
  </si>
  <si>
    <t>Avg Transactions per Pharmacy</t>
  </si>
  <si>
    <t>Top Region Revenue</t>
  </si>
  <si>
    <t>Top Region Revenue PM</t>
  </si>
  <si>
    <t>Avg Revenue per Pharmacy MoM</t>
  </si>
  <si>
    <t>Avg Transactions per Pharmacy MoM %</t>
  </si>
  <si>
    <t>Top Pharmacy Revenue MoM%</t>
  </si>
  <si>
    <t>Top Region Revenue MoM %</t>
  </si>
  <si>
    <t>Hamburg</t>
  </si>
  <si>
    <t>Utrecht</t>
  </si>
  <si>
    <t>Bavaria</t>
  </si>
  <si>
    <t>Emilia-Romagna</t>
  </si>
  <si>
    <t>Gelderland</t>
  </si>
  <si>
    <t>Lombardy</t>
  </si>
  <si>
    <t>Masovian</t>
  </si>
  <si>
    <t>North Holland</t>
  </si>
  <si>
    <t>Rural</t>
  </si>
  <si>
    <t>Suburban</t>
  </si>
  <si>
    <t>Urban</t>
  </si>
  <si>
    <t>Pharmacy vs Region Avg %</t>
  </si>
  <si>
    <t>Pharmacy Rank in Region</t>
  </si>
  <si>
    <t>Pharmacy Type</t>
  </si>
  <si>
    <t xml:space="preserve"> Pharmacy ID</t>
  </si>
  <si>
    <t>Products Sold Count</t>
  </si>
  <si>
    <t>Avg Product Revenue</t>
  </si>
  <si>
    <t>Promo Revenue Uplift %</t>
  </si>
  <si>
    <t>Promo Margin %</t>
  </si>
  <si>
    <t>Non-Promo Margin %</t>
  </si>
  <si>
    <t>EuroRelief</t>
  </si>
  <si>
    <t>Medica</t>
  </si>
  <si>
    <t>PainLess</t>
  </si>
  <si>
    <t>SmileBright</t>
  </si>
  <si>
    <t>VitaCare</t>
  </si>
  <si>
    <t>Medical Devices</t>
  </si>
  <si>
    <t>OTC</t>
  </si>
  <si>
    <t>Personal Care</t>
  </si>
  <si>
    <t>Prescription</t>
  </si>
  <si>
    <t>Wellness</t>
  </si>
  <si>
    <t>Yes</t>
  </si>
  <si>
    <t>Brand</t>
  </si>
  <si>
    <t>Category</t>
  </si>
  <si>
    <t>Promo Flag</t>
  </si>
  <si>
    <t xml:space="preserve">Pharmacy vs Avg. Region percentage </t>
  </si>
  <si>
    <t>Revenue, Margin and Unit Sold by Pharmacy Type</t>
  </si>
  <si>
    <t>Total Revenue by Country</t>
  </si>
  <si>
    <t>Top 5 Countries Revenue</t>
  </si>
  <si>
    <t>Top 5 Countries Margin</t>
  </si>
  <si>
    <t>Revenue percentage by Country</t>
  </si>
  <si>
    <t>Total Revenue by Category</t>
  </si>
  <si>
    <t>Total Margin by Category</t>
  </si>
  <si>
    <t>Total Revenue by Promotion</t>
  </si>
  <si>
    <t>Total Margin by Promotion</t>
  </si>
  <si>
    <t>MediTech</t>
  </si>
  <si>
    <t>OrthoSupport</t>
  </si>
  <si>
    <t>ThermoSense</t>
  </si>
  <si>
    <t>HomeCheck</t>
  </si>
  <si>
    <t>GlucoMeterX</t>
  </si>
  <si>
    <t>Top 5 Units sold and Margin by Brand</t>
  </si>
  <si>
    <t>Bottom 5 Units sold and Margin by Brand</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</si>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</sst>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gt;=1000000]\€0.00,,\ &quot;M&quot;;[&gt;=1000]\€0.00,\ &quot;K&quot;;\ \€0.00"/>
    <numFmt numFmtId="165" formatCode="[&gt;=1000000]0.00,,\ &quot;M&quot;;[&gt;=1000]0.00,\ &quot;K&quot;;\ 0.00"/>
    <numFmt numFmtId="166" formatCode="[Green]\▲0.00%;[Red]\ \▼0.00%"/>
    <numFmt numFmtId="167" formatCode="[Blue]\▲0.00%;[Red]\ \▼0.00%"/>
    <numFmt numFmtId="168" formatCode="[&gt;=1000000]0,,\ &quot;M&quot;;[&gt;=1000]0,\ &quot;K&quot;;\ 0"/>
  </numFmts>
  <fonts count="4" x14ac:knownFonts="1">
    <font>
      <sz val="11"/>
      <color theme="1"/>
      <name val="Aptos Narrow"/>
      <family val="2"/>
      <scheme val="minor"/>
    </font>
    <font>
      <sz val="12"/>
      <color theme="1"/>
      <name val="Aptos Narrow"/>
      <family val="2"/>
      <scheme val="minor"/>
    </font>
    <font>
      <sz val="10"/>
      <color theme="1"/>
      <name val="Aptos Narrow"/>
      <family val="2"/>
      <scheme val="minor"/>
    </font>
    <font>
      <b/>
      <sz val="11"/>
      <color rgb="FF2C5EAD"/>
      <name val="Aptos Narrow"/>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9">
    <xf numFmtId="0" fontId="0" fillId="0" borderId="0" xfId="0"/>
    <xf numFmtId="9" fontId="0" fillId="0" borderId="0" xfId="0" applyNumberFormat="1"/>
    <xf numFmtId="10" fontId="0" fillId="0" borderId="0" xfId="0" applyNumberFormat="1"/>
    <xf numFmtId="164" fontId="0" fillId="0" borderId="0" xfId="0" applyNumberFormat="1"/>
    <xf numFmtId="0" fontId="0" fillId="0" borderId="0" xfId="0" pivotButton="1"/>
    <xf numFmtId="165" fontId="0" fillId="0" borderId="0" xfId="0" applyNumberFormat="1"/>
    <xf numFmtId="0" fontId="0" fillId="0" borderId="0" xfId="0" applyAlignment="1">
      <alignment horizontal="left"/>
    </xf>
    <xf numFmtId="0" fontId="0" fillId="2" borderId="0" xfId="0" applyFill="1"/>
    <xf numFmtId="166" fontId="1" fillId="0" borderId="0" xfId="0" applyNumberFormat="1" applyFont="1" applyAlignment="1">
      <alignment horizontal="center" vertical="center"/>
    </xf>
    <xf numFmtId="167" fontId="2" fillId="0" borderId="0" xfId="0" applyNumberFormat="1" applyFont="1" applyAlignment="1">
      <alignment horizontal="center" vertical="center"/>
    </xf>
    <xf numFmtId="167" fontId="0" fillId="0" borderId="0" xfId="0" applyNumberFormat="1"/>
    <xf numFmtId="168" fontId="0" fillId="0" borderId="0" xfId="0" applyNumberFormat="1"/>
    <xf numFmtId="0" fontId="3" fillId="0" borderId="0" xfId="0" applyFont="1" applyAlignment="1">
      <alignment horizontal="left" vertical="center"/>
    </xf>
    <xf numFmtId="0" fontId="0" fillId="0" borderId="0" xfId="0" applyAlignment="1">
      <alignment horizontal="center"/>
    </xf>
    <xf numFmtId="0" fontId="0" fillId="0" borderId="0" xfId="0"/>
    <xf numFmtId="0" fontId="0" fillId="0" borderId="0" xfId="0" applyNumberFormat="1"/>
    <xf numFmtId="0" fontId="0" fillId="0" borderId="0" xfId="0" applyBorder="1"/>
    <xf numFmtId="167" fontId="0" fillId="0" borderId="0" xfId="0" applyNumberFormat="1" applyBorder="1"/>
    <xf numFmtId="167" fontId="2" fillId="0" borderId="0" xfId="0" applyNumberFormat="1" applyFont="1" applyBorder="1" applyAlignment="1">
      <alignment horizontal="center" vertical="center"/>
    </xf>
  </cellXfs>
  <cellStyles count="1">
    <cellStyle name="Normal" xfId="0" builtinId="0"/>
  </cellStyles>
  <dxfs count="60">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4" formatCode="0.00%"/>
    </dxf>
    <dxf>
      <numFmt numFmtId="14" formatCode="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8" formatCode="[&gt;=1000000]0,,\ &quot;M&quot;;[&gt;=1000]0,\ &quot;K&quot;;\ 0"/>
    </dxf>
    <dxf>
      <numFmt numFmtId="164" formatCode="[&gt;=1000000]\€0.00,,\ &quot;M&quot;;[&gt;=1000]\€0.00,\ &quot;K&quot;;\ \€0.00"/>
    </dxf>
    <dxf>
      <numFmt numFmtId="164" formatCode="[&gt;=1000000]\€0.00,,\ &quot;M&quot;;[&gt;=1000]\€0.00,\ &quot;K&quot;;\ \€0.00"/>
    </dxf>
    <dxf>
      <numFmt numFmtId="164" formatCode="[&gt;=1000000]\€0.00,,\ &quot;M&quot;;[&gt;=1000]\€0.00,\ &quot;K&quot;;\ \€0.00"/>
    </dxf>
    <dxf>
      <numFmt numFmtId="13" formatCode="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8" formatCode="[&gt;=1000000]0,,\ &quot;M&quot;;[&gt;=1000]0,\ &quot;K&quot;;\ 0"/>
    </dxf>
    <dxf>
      <numFmt numFmtId="164" formatCode="[&gt;=1000000]\€0.00,,\ &quot;M&quot;;[&gt;=1000]\€0.00,\ &quot;K&quot;;\ \€0.00"/>
    </dxf>
    <dxf>
      <border>
        <left/>
        <right/>
        <top/>
        <bottom/>
      </border>
    </dxf>
    <dxf>
      <border>
        <left/>
        <right/>
        <top/>
        <bottom/>
      </border>
    </dxf>
    <dxf>
      <border>
        <left/>
        <right/>
        <top/>
        <bottom/>
      </border>
    </dxf>
    <dxf>
      <numFmt numFmtId="167" formatCode="[Blue]\▲0.00%;[Red]\ \▼0.00%"/>
    </dxf>
    <dxf>
      <numFmt numFmtId="14" formatCode="0.00%"/>
    </dxf>
    <dxf>
      <numFmt numFmtId="14" formatCode="0.00%"/>
    </dxf>
    <dxf>
      <numFmt numFmtId="164" formatCode="[&gt;=1000000]\€0.00,,\ &quot;M&quot;;[&gt;=1000]\€0.00,\ &quot;K&quot;;\ \€0.00"/>
    </dxf>
    <dxf>
      <numFmt numFmtId="165" formatCode="[&gt;=1000000]0.00,,\ &quot;M&quot;;[&gt;=1000]0.00,\ &quot;K&quot;;\ 0.00"/>
    </dxf>
    <dxf>
      <numFmt numFmtId="14" formatCode="0.00%"/>
    </dxf>
    <dxf>
      <numFmt numFmtId="165" formatCode="[&gt;=1000000]0.00,,\ &quot;M&quot;;[&gt;=1000]0.00,\ &quot;K&quot;;\ 0.00"/>
    </dxf>
    <dxf>
      <numFmt numFmtId="164" formatCode="[&gt;=1000000]\€0.00,,\ &quot;M&quot;;[&gt;=1000]\€0.00,\ &quot;K&quot;;\ \€0.00"/>
    </dxf>
    <dxf>
      <numFmt numFmtId="14" formatCode="0.00%"/>
    </dxf>
    <dxf>
      <numFmt numFmtId="164" formatCode="[&gt;=1000000]\€0.00,,\ &quot;M&quot;;[&gt;=1000]\€0.00,\ &quot;K&quot;;\ \€0.00"/>
    </dxf>
    <dxf>
      <numFmt numFmtId="14" formatCode="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border>
        <left/>
        <right/>
        <top/>
      </border>
    </dxf>
    <dxf>
      <border>
        <left/>
        <right/>
        <top/>
      </border>
    </dxf>
    <dxf>
      <border>
        <left/>
        <right/>
        <top/>
      </border>
    </dxf>
    <dxf>
      <numFmt numFmtId="167" formatCode="[Blue]\▲0.00%;[Red]\ \▼0.00%"/>
    </dxf>
    <dxf>
      <font>
        <sz val="10"/>
      </font>
    </dxf>
    <dxf>
      <border>
        <left/>
        <right/>
        <top/>
        <bottom/>
      </border>
    </dxf>
    <dxf>
      <alignment horizontal="center"/>
    </dxf>
    <dxf>
      <alignment vertical="center"/>
    </dxf>
    <dxf>
      <font>
        <sz val="12"/>
      </font>
    </dxf>
    <dxf>
      <numFmt numFmtId="166" formatCode="[Green]\▲0.00%;[Red]\ \▼0.00%"/>
    </dxf>
  </dxfs>
  <tableStyles count="0" defaultTableStyle="TableStyleMedium2" defaultPivotStyle="PivotStyleLight16"/>
  <colors>
    <mruColors>
      <color rgb="FF2C5EAD"/>
      <color rgb="FF3FABEC"/>
      <color rgb="FFEEF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9.xml"/><Relationship Id="rId21" Type="http://schemas.openxmlformats.org/officeDocument/2006/relationships/pivotCacheDefinition" Target="pivotCache/pivotCacheDefinition14.xml"/><Relationship Id="rId42" Type="http://schemas.openxmlformats.org/officeDocument/2006/relationships/theme" Target="theme/theme1.xml"/><Relationship Id="rId47" Type="http://schemas.openxmlformats.org/officeDocument/2006/relationships/powerPivotData" Target="model/item.data"/><Relationship Id="rId63" Type="http://schemas.openxmlformats.org/officeDocument/2006/relationships/customXml" Target="../customXml/item15.xml"/><Relationship Id="rId68" Type="http://schemas.openxmlformats.org/officeDocument/2006/relationships/customXml" Target="../customXml/item20.xml"/><Relationship Id="rId84" Type="http://schemas.openxmlformats.org/officeDocument/2006/relationships/customXml" Target="../customXml/item36.xml"/><Relationship Id="rId89" Type="http://schemas.openxmlformats.org/officeDocument/2006/relationships/customXml" Target="../customXml/item41.xml"/><Relationship Id="rId16" Type="http://schemas.openxmlformats.org/officeDocument/2006/relationships/pivotCacheDefinition" Target="pivotCache/pivotCacheDefinition9.xml"/><Relationship Id="rId11" Type="http://schemas.openxmlformats.org/officeDocument/2006/relationships/pivotCacheDefinition" Target="pivotCache/pivotCacheDefinition4.xml"/><Relationship Id="rId32" Type="http://schemas.openxmlformats.org/officeDocument/2006/relationships/pivotCacheDefinition" Target="pivotCache/pivotCacheDefinition25.xml"/><Relationship Id="rId37" Type="http://schemas.microsoft.com/office/2007/relationships/slicerCache" Target="slicerCaches/slicerCache4.xml"/><Relationship Id="rId53" Type="http://schemas.openxmlformats.org/officeDocument/2006/relationships/customXml" Target="../customXml/item5.xml"/><Relationship Id="rId58" Type="http://schemas.openxmlformats.org/officeDocument/2006/relationships/customXml" Target="../customXml/item10.xml"/><Relationship Id="rId74" Type="http://schemas.openxmlformats.org/officeDocument/2006/relationships/customXml" Target="../customXml/item26.xml"/><Relationship Id="rId79" Type="http://schemas.openxmlformats.org/officeDocument/2006/relationships/customXml" Target="../customXml/item31.xml"/><Relationship Id="rId102" Type="http://schemas.openxmlformats.org/officeDocument/2006/relationships/customXml" Target="../customXml/item54.xml"/><Relationship Id="rId5" Type="http://schemas.openxmlformats.org/officeDocument/2006/relationships/worksheet" Target="worksheets/sheet5.xml"/><Relationship Id="rId90" Type="http://schemas.openxmlformats.org/officeDocument/2006/relationships/customXml" Target="../customXml/item42.xml"/><Relationship Id="rId95" Type="http://schemas.openxmlformats.org/officeDocument/2006/relationships/customXml" Target="../customXml/item4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43" Type="http://schemas.openxmlformats.org/officeDocument/2006/relationships/connections" Target="connections.xml"/><Relationship Id="rId48" Type="http://schemas.openxmlformats.org/officeDocument/2006/relationships/calcChain" Target="calcChain.xml"/><Relationship Id="rId64" Type="http://schemas.openxmlformats.org/officeDocument/2006/relationships/customXml" Target="../customXml/item16.xml"/><Relationship Id="rId69" Type="http://schemas.openxmlformats.org/officeDocument/2006/relationships/customXml" Target="../customXml/item21.xml"/><Relationship Id="rId80" Type="http://schemas.openxmlformats.org/officeDocument/2006/relationships/customXml" Target="../customXml/item32.xml"/><Relationship Id="rId85" Type="http://schemas.openxmlformats.org/officeDocument/2006/relationships/customXml" Target="../customXml/item37.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33" Type="http://schemas.openxmlformats.org/officeDocument/2006/relationships/pivotCacheDefinition" Target="pivotCache/pivotCacheDefinition26.xml"/><Relationship Id="rId38" Type="http://schemas.microsoft.com/office/2007/relationships/slicerCache" Target="slicerCaches/slicerCache5.xml"/><Relationship Id="rId59" Type="http://schemas.openxmlformats.org/officeDocument/2006/relationships/customXml" Target="../customXml/item11.xml"/><Relationship Id="rId103" Type="http://schemas.openxmlformats.org/officeDocument/2006/relationships/customXml" Target="../customXml/item55.xml"/><Relationship Id="rId20" Type="http://schemas.openxmlformats.org/officeDocument/2006/relationships/pivotCacheDefinition" Target="pivotCache/pivotCacheDefinition13.xml"/><Relationship Id="rId41" Type="http://schemas.microsoft.com/office/2007/relationships/slicerCache" Target="slicerCaches/slicerCache8.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88" Type="http://schemas.openxmlformats.org/officeDocument/2006/relationships/customXml" Target="../customXml/item40.xml"/><Relationship Id="rId91" Type="http://schemas.openxmlformats.org/officeDocument/2006/relationships/customXml" Target="../customXml/item43.xml"/><Relationship Id="rId96" Type="http://schemas.openxmlformats.org/officeDocument/2006/relationships/customXml" Target="../customXml/item4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microsoft.com/office/2007/relationships/slicerCache" Target="slicerCaches/slicerCache3.xml"/><Relationship Id="rId49" Type="http://schemas.openxmlformats.org/officeDocument/2006/relationships/customXml" Target="../customXml/item1.xml"/><Relationship Id="rId57" Type="http://schemas.openxmlformats.org/officeDocument/2006/relationships/customXml" Target="../customXml/item9.xml"/><Relationship Id="rId106" Type="http://schemas.microsoft.com/office/2006/relationships/vbaProject" Target="vbaProject.bin"/><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4.xml"/><Relationship Id="rId44" Type="http://schemas.openxmlformats.org/officeDocument/2006/relationships/styles" Target="style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86" Type="http://schemas.openxmlformats.org/officeDocument/2006/relationships/customXml" Target="../customXml/item38.xml"/><Relationship Id="rId94" Type="http://schemas.openxmlformats.org/officeDocument/2006/relationships/customXml" Target="../customXml/item46.xml"/><Relationship Id="rId99" Type="http://schemas.openxmlformats.org/officeDocument/2006/relationships/customXml" Target="../customXml/item51.xml"/><Relationship Id="rId101" Type="http://schemas.openxmlformats.org/officeDocument/2006/relationships/customXml" Target="../customXml/item5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microsoft.com/office/2007/relationships/slicerCache" Target="slicerCaches/slicerCache6.xml"/><Relationship Id="rId34" Type="http://schemas.microsoft.com/office/2007/relationships/slicerCache" Target="slicerCaches/slicerCache1.xml"/><Relationship Id="rId50" Type="http://schemas.openxmlformats.org/officeDocument/2006/relationships/customXml" Target="../customXml/item2.xml"/><Relationship Id="rId55" Type="http://schemas.openxmlformats.org/officeDocument/2006/relationships/customXml" Target="../customXml/item7.xml"/><Relationship Id="rId76" Type="http://schemas.openxmlformats.org/officeDocument/2006/relationships/customXml" Target="../customXml/item28.xml"/><Relationship Id="rId97" Type="http://schemas.openxmlformats.org/officeDocument/2006/relationships/customXml" Target="../customXml/item49.xml"/><Relationship Id="rId104" Type="http://schemas.openxmlformats.org/officeDocument/2006/relationships/customXml" Target="../customXml/item56.xml"/><Relationship Id="rId7" Type="http://schemas.openxmlformats.org/officeDocument/2006/relationships/worksheet" Target="worksheets/sheet7.xml"/><Relationship Id="rId71" Type="http://schemas.openxmlformats.org/officeDocument/2006/relationships/customXml" Target="../customXml/item23.xml"/><Relationship Id="rId92" Type="http://schemas.openxmlformats.org/officeDocument/2006/relationships/customXml" Target="../customXml/item44.xml"/><Relationship Id="rId2" Type="http://schemas.openxmlformats.org/officeDocument/2006/relationships/worksheet" Target="worksheets/sheet2.xml"/><Relationship Id="rId29" Type="http://schemas.openxmlformats.org/officeDocument/2006/relationships/pivotCacheDefinition" Target="pivotCache/pivotCacheDefinition22.xml"/><Relationship Id="rId24" Type="http://schemas.openxmlformats.org/officeDocument/2006/relationships/pivotCacheDefinition" Target="pivotCache/pivotCacheDefinition17.xml"/><Relationship Id="rId40" Type="http://schemas.microsoft.com/office/2007/relationships/slicerCache" Target="slicerCaches/slicerCache7.xml"/><Relationship Id="rId45" Type="http://schemas.openxmlformats.org/officeDocument/2006/relationships/sharedStrings" Target="sharedStrings.xml"/><Relationship Id="rId66" Type="http://schemas.openxmlformats.org/officeDocument/2006/relationships/customXml" Target="../customXml/item18.xml"/><Relationship Id="rId87" Type="http://schemas.openxmlformats.org/officeDocument/2006/relationships/customXml" Target="../customXml/item39.xml"/><Relationship Id="rId61" Type="http://schemas.openxmlformats.org/officeDocument/2006/relationships/customXml" Target="../customXml/item13.xml"/><Relationship Id="rId82" Type="http://schemas.openxmlformats.org/officeDocument/2006/relationships/customXml" Target="../customXml/item34.xml"/><Relationship Id="rId19" Type="http://schemas.openxmlformats.org/officeDocument/2006/relationships/pivotCacheDefinition" Target="pivotCache/pivotCacheDefinition12.xml"/><Relationship Id="rId14" Type="http://schemas.openxmlformats.org/officeDocument/2006/relationships/pivotCacheDefinition" Target="pivotCache/pivotCacheDefinition7.xml"/><Relationship Id="rId30" Type="http://schemas.openxmlformats.org/officeDocument/2006/relationships/pivotCacheDefinition" Target="pivotCache/pivotCacheDefinition23.xml"/><Relationship Id="rId35" Type="http://schemas.microsoft.com/office/2007/relationships/slicerCache" Target="slicerCaches/slicerCache2.xml"/><Relationship Id="rId56" Type="http://schemas.openxmlformats.org/officeDocument/2006/relationships/customXml" Target="../customXml/item8.xml"/><Relationship Id="rId77" Type="http://schemas.openxmlformats.org/officeDocument/2006/relationships/customXml" Target="../customXml/item29.xml"/><Relationship Id="rId100" Type="http://schemas.openxmlformats.org/officeDocument/2006/relationships/customXml" Target="../customXml/item52.xml"/><Relationship Id="rId105" Type="http://schemas.openxmlformats.org/officeDocument/2006/relationships/customXml" Target="../customXml/item57.xml"/><Relationship Id="rId8" Type="http://schemas.openxmlformats.org/officeDocument/2006/relationships/pivotCacheDefinition" Target="pivotCache/pivotCacheDefinition1.xml"/><Relationship Id="rId51" Type="http://schemas.openxmlformats.org/officeDocument/2006/relationships/customXml" Target="../customXml/item3.xml"/><Relationship Id="rId72" Type="http://schemas.openxmlformats.org/officeDocument/2006/relationships/customXml" Target="../customXml/item24.xml"/><Relationship Id="rId93" Type="http://schemas.openxmlformats.org/officeDocument/2006/relationships/customXml" Target="../customXml/item45.xml"/><Relationship Id="rId98" Type="http://schemas.openxmlformats.org/officeDocument/2006/relationships/customXml" Target="../customXml/item50.xml"/><Relationship Id="rId3" Type="http://schemas.openxmlformats.org/officeDocument/2006/relationships/worksheet" Target="worksheets/sheet3.xml"/><Relationship Id="rId25" Type="http://schemas.openxmlformats.org/officeDocument/2006/relationships/pivotCacheDefinition" Target="pivotCache/pivotCacheDefinition18.xml"/><Relationship Id="rId46" Type="http://schemas.openxmlformats.org/officeDocument/2006/relationships/sheetMetadata" Target="metadata.xml"/><Relationship Id="rId67"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1!Sales Volume Trend</c:name>
    <c:fmtId val="6"/>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069444811513737E-2"/>
          <c:y val="3.2805415838351441E-2"/>
          <c:w val="0.97986111037697254"/>
          <c:h val="0.84183449951850942"/>
        </c:manualLayout>
      </c:layout>
      <c:barChart>
        <c:barDir val="col"/>
        <c:grouping val="clustered"/>
        <c:varyColors val="0"/>
        <c:ser>
          <c:idx val="0"/>
          <c:order val="0"/>
          <c:tx>
            <c:strRef>
              <c:f>'Calculation 1'!$G$18</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1'!$F$19:$F$30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1'!$G$19:$G$30</c:f>
              <c:numCache>
                <c:formatCode>[&gt;=1000000]0.00,,\ "M";[&gt;=1000]0.00,\ "K";\ 0.00</c:formatCode>
                <c:ptCount val="12"/>
                <c:pt idx="0">
                  <c:v>37713</c:v>
                </c:pt>
                <c:pt idx="1">
                  <c:v>35621</c:v>
                </c:pt>
                <c:pt idx="2">
                  <c:v>36744</c:v>
                </c:pt>
                <c:pt idx="3">
                  <c:v>34327</c:v>
                </c:pt>
                <c:pt idx="4">
                  <c:v>37614</c:v>
                </c:pt>
                <c:pt idx="5">
                  <c:v>36808</c:v>
                </c:pt>
                <c:pt idx="6">
                  <c:v>39045</c:v>
                </c:pt>
                <c:pt idx="7">
                  <c:v>38122</c:v>
                </c:pt>
                <c:pt idx="8">
                  <c:v>36562</c:v>
                </c:pt>
                <c:pt idx="9">
                  <c:v>37811</c:v>
                </c:pt>
                <c:pt idx="10">
                  <c:v>36105</c:v>
                </c:pt>
                <c:pt idx="11">
                  <c:v>39321</c:v>
                </c:pt>
              </c:numCache>
            </c:numRef>
          </c:val>
          <c:extLst>
            <c:ext xmlns:c16="http://schemas.microsoft.com/office/drawing/2014/chart" uri="{C3380CC4-5D6E-409C-BE32-E72D297353CC}">
              <c16:uniqueId val="{00000000-A545-4792-84D4-14CB8DF7C0D2}"/>
            </c:ext>
          </c:extLst>
        </c:ser>
        <c:dLbls>
          <c:dLblPos val="outEnd"/>
          <c:showLegendKey val="0"/>
          <c:showVal val="1"/>
          <c:showCatName val="0"/>
          <c:showSerName val="0"/>
          <c:showPercent val="0"/>
          <c:showBubbleSize val="0"/>
        </c:dLbls>
        <c:gapWidth val="50"/>
        <c:overlap val="-27"/>
        <c:axId val="872356432"/>
        <c:axId val="872362192"/>
      </c:barChart>
      <c:catAx>
        <c:axId val="87235643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Lora" pitchFamily="2" charset="0"/>
                <a:ea typeface="+mn-ea"/>
                <a:cs typeface="+mn-cs"/>
              </a:defRPr>
            </a:pPr>
            <a:endParaRPr lang="en-US"/>
          </a:p>
        </c:txPr>
        <c:crossAx val="872362192"/>
        <c:crosses val="autoZero"/>
        <c:auto val="1"/>
        <c:lblAlgn val="ctr"/>
        <c:lblOffset val="100"/>
        <c:noMultiLvlLbl val="0"/>
      </c:catAx>
      <c:valAx>
        <c:axId val="872362192"/>
        <c:scaling>
          <c:orientation val="minMax"/>
        </c:scaling>
        <c:delete val="1"/>
        <c:axPos val="l"/>
        <c:numFmt formatCode="[&gt;=1000000]0.00,,\ &quot;M&quot;;[&gt;=1000]0.00,\ &quot;K&quot;;\ 0.00" sourceLinked="1"/>
        <c:majorTickMark val="none"/>
        <c:minorTickMark val="none"/>
        <c:tickLblPos val="nextTo"/>
        <c:crossAx val="872356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1!RevenueMarginTrend</c:name>
    <c:fmtId val="5"/>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w="6350" cap="rnd">
            <a:solidFill>
              <a:srgbClr val="3FABE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540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84730866411295"/>
          <c:y val="8.011959845481828E-2"/>
          <c:w val="0.77977405779698716"/>
          <c:h val="0.80555779197509525"/>
        </c:manualLayout>
      </c:layout>
      <c:areaChart>
        <c:grouping val="standard"/>
        <c:varyColors val="0"/>
        <c:ser>
          <c:idx val="0"/>
          <c:order val="0"/>
          <c:tx>
            <c:strRef>
              <c:f>'Calculation 1'!$C$18</c:f>
              <c:strCache>
                <c:ptCount val="1"/>
                <c:pt idx="0">
                  <c:v>Total Revenue</c:v>
                </c:pt>
              </c:strCache>
            </c:strRef>
          </c:tx>
          <c:spPr>
            <a:solidFill>
              <a:srgbClr val="2C5EAD"/>
            </a:solidFill>
            <a:ln w="6350" cap="rnd">
              <a:solidFill>
                <a:srgbClr val="3FABEC"/>
              </a:solidFill>
              <a:round/>
            </a:ln>
            <a:effectLst/>
          </c:spPr>
          <c:cat>
            <c:strRef>
              <c:f>'Calculation 1'!$B$19:$B$30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1'!$C$19:$C$30</c:f>
              <c:numCache>
                <c:formatCode>[&gt;=1000000]\€0.00,,\ "M";[&gt;=1000]\€0.00,\ "K";\ \€0.00</c:formatCode>
                <c:ptCount val="12"/>
                <c:pt idx="0">
                  <c:v>693212.13</c:v>
                </c:pt>
                <c:pt idx="1">
                  <c:v>656408.28</c:v>
                </c:pt>
                <c:pt idx="2">
                  <c:v>700990.7</c:v>
                </c:pt>
                <c:pt idx="3">
                  <c:v>685442.01</c:v>
                </c:pt>
                <c:pt idx="4">
                  <c:v>750541.31</c:v>
                </c:pt>
                <c:pt idx="5">
                  <c:v>721767.26</c:v>
                </c:pt>
                <c:pt idx="6">
                  <c:v>768840.83</c:v>
                </c:pt>
                <c:pt idx="7">
                  <c:v>741535.76</c:v>
                </c:pt>
                <c:pt idx="8">
                  <c:v>731005.74</c:v>
                </c:pt>
                <c:pt idx="9">
                  <c:v>750338.41</c:v>
                </c:pt>
                <c:pt idx="10">
                  <c:v>710608.93</c:v>
                </c:pt>
                <c:pt idx="11">
                  <c:v>723285.95</c:v>
                </c:pt>
              </c:numCache>
            </c:numRef>
          </c:val>
          <c:extLst>
            <c:ext xmlns:c16="http://schemas.microsoft.com/office/drawing/2014/chart" uri="{C3380CC4-5D6E-409C-BE32-E72D297353CC}">
              <c16:uniqueId val="{00000000-7A2B-4F56-B517-B0F6ACF3ABB2}"/>
            </c:ext>
          </c:extLst>
        </c:ser>
        <c:dLbls>
          <c:showLegendKey val="0"/>
          <c:showVal val="0"/>
          <c:showCatName val="0"/>
          <c:showSerName val="0"/>
          <c:showPercent val="0"/>
          <c:showBubbleSize val="0"/>
        </c:dLbls>
        <c:axId val="1230128368"/>
        <c:axId val="1230128848"/>
      </c:areaChart>
      <c:lineChart>
        <c:grouping val="standard"/>
        <c:varyColors val="0"/>
        <c:ser>
          <c:idx val="1"/>
          <c:order val="1"/>
          <c:tx>
            <c:strRef>
              <c:f>'Calculation 1'!$D$18</c:f>
              <c:strCache>
                <c:ptCount val="1"/>
                <c:pt idx="0">
                  <c:v>Total Margin</c:v>
                </c:pt>
              </c:strCache>
            </c:strRef>
          </c:tx>
          <c:spPr>
            <a:ln w="25400" cap="rnd">
              <a:solidFill>
                <a:srgbClr val="3FABEC"/>
              </a:solidFill>
              <a:round/>
              <a:headEnd type="none"/>
            </a:ln>
            <a:effectLst/>
          </c:spPr>
          <c:marker>
            <c:symbol val="none"/>
          </c:marker>
          <c:cat>
            <c:strRef>
              <c:f>'Calculation 1'!$B$19:$B$30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1'!$D$19:$D$30</c:f>
              <c:numCache>
                <c:formatCode>[&gt;=1000000]\€0.00,,\ "M";[&gt;=1000]\€0.00,\ "K";\ \€0.00</c:formatCode>
                <c:ptCount val="12"/>
                <c:pt idx="0">
                  <c:v>193195.95</c:v>
                </c:pt>
                <c:pt idx="1">
                  <c:v>184136.74</c:v>
                </c:pt>
                <c:pt idx="2">
                  <c:v>197641.67</c:v>
                </c:pt>
                <c:pt idx="3">
                  <c:v>192870.02</c:v>
                </c:pt>
                <c:pt idx="4">
                  <c:v>210937.69</c:v>
                </c:pt>
                <c:pt idx="5">
                  <c:v>202800.38</c:v>
                </c:pt>
                <c:pt idx="6">
                  <c:v>216011.92</c:v>
                </c:pt>
                <c:pt idx="7">
                  <c:v>208898.04</c:v>
                </c:pt>
                <c:pt idx="8">
                  <c:v>203080.01</c:v>
                </c:pt>
                <c:pt idx="9">
                  <c:v>209058.59</c:v>
                </c:pt>
                <c:pt idx="10">
                  <c:v>199000.13</c:v>
                </c:pt>
                <c:pt idx="11">
                  <c:v>203509.93</c:v>
                </c:pt>
              </c:numCache>
            </c:numRef>
          </c:val>
          <c:smooth val="1"/>
          <c:extLst>
            <c:ext xmlns:c16="http://schemas.microsoft.com/office/drawing/2014/chart" uri="{C3380CC4-5D6E-409C-BE32-E72D297353CC}">
              <c16:uniqueId val="{00000001-7A2B-4F56-B517-B0F6ACF3ABB2}"/>
            </c:ext>
          </c:extLst>
        </c:ser>
        <c:dLbls>
          <c:showLegendKey val="0"/>
          <c:showVal val="0"/>
          <c:showCatName val="0"/>
          <c:showSerName val="0"/>
          <c:showPercent val="0"/>
          <c:showBubbleSize val="0"/>
        </c:dLbls>
        <c:marker val="1"/>
        <c:smooth val="0"/>
        <c:axId val="339251919"/>
        <c:axId val="1423515104"/>
      </c:lineChart>
      <c:catAx>
        <c:axId val="1230128368"/>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Lora" pitchFamily="2" charset="0"/>
                <a:ea typeface="+mn-ea"/>
                <a:cs typeface="+mn-cs"/>
              </a:defRPr>
            </a:pPr>
            <a:endParaRPr lang="en-US"/>
          </a:p>
        </c:txPr>
        <c:crossAx val="1230128848"/>
        <c:crosses val="autoZero"/>
        <c:auto val="1"/>
        <c:lblAlgn val="ctr"/>
        <c:lblOffset val="100"/>
        <c:noMultiLvlLbl val="0"/>
      </c:catAx>
      <c:valAx>
        <c:axId val="1230128848"/>
        <c:scaling>
          <c:orientation val="minMax"/>
          <c:min val="650000"/>
        </c:scaling>
        <c:delete val="0"/>
        <c:axPos val="l"/>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ora" pitchFamily="2" charset="0"/>
                <a:ea typeface="+mn-ea"/>
                <a:cs typeface="+mn-cs"/>
              </a:defRPr>
            </a:pPr>
            <a:endParaRPr lang="en-US"/>
          </a:p>
        </c:txPr>
        <c:crossAx val="1230128368"/>
        <c:crossesAt val="1"/>
        <c:crossBetween val="between"/>
        <c:majorUnit val="22000"/>
      </c:valAx>
      <c:valAx>
        <c:axId val="1423515104"/>
        <c:scaling>
          <c:orientation val="minMax"/>
          <c:min val="170000"/>
        </c:scaling>
        <c:delete val="0"/>
        <c:axPos val="r"/>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339251919"/>
        <c:crosses val="max"/>
        <c:crossBetween val="between"/>
      </c:valAx>
      <c:catAx>
        <c:axId val="339251919"/>
        <c:scaling>
          <c:orientation val="minMax"/>
        </c:scaling>
        <c:delete val="1"/>
        <c:axPos val="b"/>
        <c:numFmt formatCode="General" sourceLinked="1"/>
        <c:majorTickMark val="out"/>
        <c:minorTickMark val="none"/>
        <c:tickLblPos val="nextTo"/>
        <c:crossAx val="1423515104"/>
        <c:crosses val="autoZero"/>
        <c:auto val="1"/>
        <c:lblAlgn val="ctr"/>
        <c:lblOffset val="100"/>
        <c:noMultiLvlLbl val="0"/>
      </c:catAx>
      <c:spPr>
        <a:noFill/>
        <a:ln>
          <a:noFill/>
        </a:ln>
        <a:effectLst/>
      </c:spPr>
    </c:plotArea>
    <c:legend>
      <c:legendPos val="t"/>
      <c:layout>
        <c:manualLayout>
          <c:xMode val="edge"/>
          <c:yMode val="edge"/>
          <c:x val="0.411142824206014"/>
          <c:y val="0"/>
          <c:w val="0.39900806527679428"/>
          <c:h val="0.1076923804489358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1!Top5CountryRevenue</c:name>
    <c:fmtId val="3"/>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639624586460847"/>
          <c:y val="8.5000008366142563E-2"/>
          <c:w val="0.64462203731062784"/>
          <c:h val="0.85757813558839913"/>
        </c:manualLayout>
      </c:layout>
      <c:barChart>
        <c:barDir val="bar"/>
        <c:grouping val="clustered"/>
        <c:varyColors val="0"/>
        <c:ser>
          <c:idx val="0"/>
          <c:order val="0"/>
          <c:tx>
            <c:strRef>
              <c:f>'Calculation 1'!$J$18</c:f>
              <c:strCache>
                <c:ptCount val="1"/>
                <c:pt idx="0">
                  <c:v>Total</c:v>
                </c:pt>
              </c:strCache>
            </c:strRef>
          </c:tx>
          <c:spPr>
            <a:solidFill>
              <a:srgbClr val="2C5EAD"/>
            </a:solidFill>
            <a:ln>
              <a:noFill/>
            </a:ln>
            <a:effectLst/>
          </c:spPr>
          <c:invertIfNegative val="0"/>
          <c:cat>
            <c:strRef>
              <c:f>'Calculation 1'!$I$19:$I$23</c:f>
              <c:strCache>
                <c:ptCount val="5"/>
                <c:pt idx="0">
                  <c:v>Belgium</c:v>
                </c:pt>
                <c:pt idx="1">
                  <c:v>France</c:v>
                </c:pt>
                <c:pt idx="2">
                  <c:v>Germany</c:v>
                </c:pt>
                <c:pt idx="3">
                  <c:v>Italy</c:v>
                </c:pt>
                <c:pt idx="4">
                  <c:v>Netherlands</c:v>
                </c:pt>
              </c:strCache>
            </c:strRef>
          </c:cat>
          <c:val>
            <c:numRef>
              <c:f>'Calculation 1'!$J$19:$J$23</c:f>
              <c:numCache>
                <c:formatCode>[&gt;=1000000]\€0.00,,\ "M";[&gt;=1000]\€0.00,\ "K";\ \€0.00</c:formatCode>
                <c:ptCount val="5"/>
                <c:pt idx="0">
                  <c:v>1246510.77</c:v>
                </c:pt>
                <c:pt idx="1">
                  <c:v>1406811.74</c:v>
                </c:pt>
                <c:pt idx="2">
                  <c:v>1567633.95</c:v>
                </c:pt>
                <c:pt idx="3">
                  <c:v>1332155.51</c:v>
                </c:pt>
                <c:pt idx="4">
                  <c:v>947748.2</c:v>
                </c:pt>
              </c:numCache>
            </c:numRef>
          </c:val>
          <c:extLst>
            <c:ext xmlns:c16="http://schemas.microsoft.com/office/drawing/2014/chart" uri="{C3380CC4-5D6E-409C-BE32-E72D297353CC}">
              <c16:uniqueId val="{00000000-F77D-4012-9E0A-A35913DD8489}"/>
            </c:ext>
          </c:extLst>
        </c:ser>
        <c:dLbls>
          <c:showLegendKey val="0"/>
          <c:showVal val="0"/>
          <c:showCatName val="0"/>
          <c:showSerName val="0"/>
          <c:showPercent val="0"/>
          <c:showBubbleSize val="0"/>
        </c:dLbls>
        <c:gapWidth val="50"/>
        <c:axId val="1179457296"/>
        <c:axId val="1179466896"/>
      </c:barChart>
      <c:catAx>
        <c:axId val="1179457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179466896"/>
        <c:crosses val="autoZero"/>
        <c:auto val="1"/>
        <c:lblAlgn val="ctr"/>
        <c:lblOffset val="100"/>
        <c:noMultiLvlLbl val="0"/>
      </c:catAx>
      <c:valAx>
        <c:axId val="117946689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179457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1!Top5CountryMargin</c:name>
    <c:fmtId val="4"/>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 1'!$J$25</c:f>
              <c:strCache>
                <c:ptCount val="1"/>
                <c:pt idx="0">
                  <c:v>Total</c:v>
                </c:pt>
              </c:strCache>
            </c:strRef>
          </c:tx>
          <c:spPr>
            <a:solidFill>
              <a:srgbClr val="2C5EAD"/>
            </a:solidFill>
            <a:ln>
              <a:noFill/>
            </a:ln>
            <a:effectLst/>
          </c:spPr>
          <c:invertIfNegative val="0"/>
          <c:cat>
            <c:strRef>
              <c:f>'Calculation 1'!$I$26:$I$30</c:f>
              <c:strCache>
                <c:ptCount val="5"/>
                <c:pt idx="0">
                  <c:v>Belgium</c:v>
                </c:pt>
                <c:pt idx="1">
                  <c:v>France</c:v>
                </c:pt>
                <c:pt idx="2">
                  <c:v>Germany</c:v>
                </c:pt>
                <c:pt idx="3">
                  <c:v>Italy</c:v>
                </c:pt>
                <c:pt idx="4">
                  <c:v>Netherlands</c:v>
                </c:pt>
              </c:strCache>
            </c:strRef>
          </c:cat>
          <c:val>
            <c:numRef>
              <c:f>'Calculation 1'!$J$26:$J$30</c:f>
              <c:numCache>
                <c:formatCode>[&gt;=1000000]\€0.00,,\ "M";[&gt;=1000]\€0.00,\ "K";\ \€0.00</c:formatCode>
                <c:ptCount val="5"/>
                <c:pt idx="0">
                  <c:v>351005.49</c:v>
                </c:pt>
                <c:pt idx="1">
                  <c:v>393705.53</c:v>
                </c:pt>
                <c:pt idx="2">
                  <c:v>439238.04</c:v>
                </c:pt>
                <c:pt idx="3">
                  <c:v>374344.2</c:v>
                </c:pt>
                <c:pt idx="4">
                  <c:v>265194.62</c:v>
                </c:pt>
              </c:numCache>
            </c:numRef>
          </c:val>
          <c:extLst>
            <c:ext xmlns:c16="http://schemas.microsoft.com/office/drawing/2014/chart" uri="{C3380CC4-5D6E-409C-BE32-E72D297353CC}">
              <c16:uniqueId val="{00000000-613A-4706-AC0D-1692B45AA3A0}"/>
            </c:ext>
          </c:extLst>
        </c:ser>
        <c:dLbls>
          <c:showLegendKey val="0"/>
          <c:showVal val="0"/>
          <c:showCatName val="0"/>
          <c:showSerName val="0"/>
          <c:showPercent val="0"/>
          <c:showBubbleSize val="0"/>
        </c:dLbls>
        <c:gapWidth val="50"/>
        <c:axId val="1041432896"/>
        <c:axId val="1041451136"/>
      </c:barChart>
      <c:catAx>
        <c:axId val="1041432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451136"/>
        <c:crosses val="autoZero"/>
        <c:auto val="1"/>
        <c:lblAlgn val="ctr"/>
        <c:lblOffset val="100"/>
        <c:noMultiLvlLbl val="0"/>
      </c:catAx>
      <c:valAx>
        <c:axId val="104145113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432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[Pharmacy_Sales_Analysis.xlsm]Calculation2!RMS by PharmacyType</c:name>
    <c:fmtId val="7"/>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77621841236876"/>
          <c:y val="6.0129285855571875E-2"/>
          <c:w val="0.79636748662699219"/>
          <c:h val="0.90131298254826508"/>
        </c:manualLayout>
      </c:layout>
      <c:barChart>
        <c:barDir val="bar"/>
        <c:grouping val="clustered"/>
        <c:varyColors val="0"/>
        <c:ser>
          <c:idx val="0"/>
          <c:order val="0"/>
          <c:tx>
            <c:strRef>
              <c:f>Calculation2!$I$14</c:f>
              <c:strCache>
                <c:ptCount val="1"/>
                <c:pt idx="0">
                  <c:v>Total Units Sold</c:v>
                </c:pt>
              </c:strCache>
            </c:strRef>
          </c:tx>
          <c:spPr>
            <a:solidFill>
              <a:schemeClr val="tx2">
                <a:lumMod val="25000"/>
                <a:lumOff val="75000"/>
              </a:schemeClr>
            </a:solidFill>
            <a:ln>
              <a:noFill/>
            </a:ln>
            <a:effectLst/>
          </c:spPr>
          <c:invertIfNegative val="0"/>
          <c:cat>
            <c:strRef>
              <c:f>Calculation2!$H$15:$H$17</c:f>
              <c:strCache>
                <c:ptCount val="3"/>
                <c:pt idx="0">
                  <c:v>Rural</c:v>
                </c:pt>
                <c:pt idx="1">
                  <c:v>Suburban</c:v>
                </c:pt>
                <c:pt idx="2">
                  <c:v>Urban</c:v>
                </c:pt>
              </c:strCache>
            </c:strRef>
          </c:cat>
          <c:val>
            <c:numRef>
              <c:f>Calculation2!$I$15:$I$17</c:f>
              <c:numCache>
                <c:formatCode>[&gt;=1000000]0.00,,\ "M";[&gt;=1000]0.00,\ "K";\ 0.00</c:formatCode>
                <c:ptCount val="3"/>
                <c:pt idx="0">
                  <c:v>74944</c:v>
                </c:pt>
                <c:pt idx="1">
                  <c:v>158564</c:v>
                </c:pt>
                <c:pt idx="2">
                  <c:v>212285</c:v>
                </c:pt>
              </c:numCache>
            </c:numRef>
          </c:val>
          <c:extLst>
            <c:ext xmlns:c16="http://schemas.microsoft.com/office/drawing/2014/chart" uri="{C3380CC4-5D6E-409C-BE32-E72D297353CC}">
              <c16:uniqueId val="{00000000-8B25-410D-80F7-93D57E2D8B3E}"/>
            </c:ext>
          </c:extLst>
        </c:ser>
        <c:ser>
          <c:idx val="1"/>
          <c:order val="1"/>
          <c:tx>
            <c:strRef>
              <c:f>Calculation2!$J$14</c:f>
              <c:strCache>
                <c:ptCount val="1"/>
                <c:pt idx="0">
                  <c:v>Total Revenue</c:v>
                </c:pt>
              </c:strCache>
            </c:strRef>
          </c:tx>
          <c:spPr>
            <a:solidFill>
              <a:srgbClr val="2C5EAD"/>
            </a:solidFill>
            <a:ln>
              <a:noFill/>
            </a:ln>
            <a:effectLst/>
          </c:spPr>
          <c:invertIfNegative val="0"/>
          <c:cat>
            <c:strRef>
              <c:f>Calculation2!$H$15:$H$17</c:f>
              <c:strCache>
                <c:ptCount val="3"/>
                <c:pt idx="0">
                  <c:v>Rural</c:v>
                </c:pt>
                <c:pt idx="1">
                  <c:v>Suburban</c:v>
                </c:pt>
                <c:pt idx="2">
                  <c:v>Urban</c:v>
                </c:pt>
              </c:strCache>
            </c:strRef>
          </c:cat>
          <c:val>
            <c:numRef>
              <c:f>Calculation2!$J$15:$J$17</c:f>
              <c:numCache>
                <c:formatCode>[&gt;=1000000]\€0.00,,\ "M";[&gt;=1000]\€0.00,\ "K";\ \€0.00</c:formatCode>
                <c:ptCount val="3"/>
                <c:pt idx="0">
                  <c:v>1399382.48</c:v>
                </c:pt>
                <c:pt idx="1">
                  <c:v>3109295.56</c:v>
                </c:pt>
                <c:pt idx="2">
                  <c:v>4125299.27</c:v>
                </c:pt>
              </c:numCache>
            </c:numRef>
          </c:val>
          <c:extLst>
            <c:ext xmlns:c16="http://schemas.microsoft.com/office/drawing/2014/chart" uri="{C3380CC4-5D6E-409C-BE32-E72D297353CC}">
              <c16:uniqueId val="{00000001-8B25-410D-80F7-93D57E2D8B3E}"/>
            </c:ext>
          </c:extLst>
        </c:ser>
        <c:ser>
          <c:idx val="2"/>
          <c:order val="2"/>
          <c:tx>
            <c:strRef>
              <c:f>Calculation2!$K$14</c:f>
              <c:strCache>
                <c:ptCount val="1"/>
                <c:pt idx="0">
                  <c:v>Total Margin</c:v>
                </c:pt>
              </c:strCache>
            </c:strRef>
          </c:tx>
          <c:spPr>
            <a:solidFill>
              <a:srgbClr val="3FABEC"/>
            </a:solidFill>
            <a:ln>
              <a:noFill/>
            </a:ln>
            <a:effectLst/>
          </c:spPr>
          <c:invertIfNegative val="0"/>
          <c:cat>
            <c:strRef>
              <c:f>Calculation2!$H$15:$H$17</c:f>
              <c:strCache>
                <c:ptCount val="3"/>
                <c:pt idx="0">
                  <c:v>Rural</c:v>
                </c:pt>
                <c:pt idx="1">
                  <c:v>Suburban</c:v>
                </c:pt>
                <c:pt idx="2">
                  <c:v>Urban</c:v>
                </c:pt>
              </c:strCache>
            </c:strRef>
          </c:cat>
          <c:val>
            <c:numRef>
              <c:f>Calculation2!$K$15:$K$17</c:f>
              <c:numCache>
                <c:formatCode>[&gt;=1000000]\€0.00,,\ "M";[&gt;=1000]\€0.00,\ "K";\ \€0.00</c:formatCode>
                <c:ptCount val="3"/>
                <c:pt idx="0">
                  <c:v>392949.64</c:v>
                </c:pt>
                <c:pt idx="1">
                  <c:v>873866.68</c:v>
                </c:pt>
                <c:pt idx="2">
                  <c:v>1154324.75</c:v>
                </c:pt>
              </c:numCache>
            </c:numRef>
          </c:val>
          <c:extLst>
            <c:ext xmlns:c16="http://schemas.microsoft.com/office/drawing/2014/chart" uri="{C3380CC4-5D6E-409C-BE32-E72D297353CC}">
              <c16:uniqueId val="{00000002-8B25-410D-80F7-93D57E2D8B3E}"/>
            </c:ext>
          </c:extLst>
        </c:ser>
        <c:dLbls>
          <c:showLegendKey val="0"/>
          <c:showVal val="0"/>
          <c:showCatName val="0"/>
          <c:showSerName val="0"/>
          <c:showPercent val="0"/>
          <c:showBubbleSize val="0"/>
        </c:dLbls>
        <c:gapWidth val="50"/>
        <c:axId val="1041514016"/>
        <c:axId val="1041497216"/>
      </c:barChart>
      <c:catAx>
        <c:axId val="104151401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1041497216"/>
        <c:crosses val="autoZero"/>
        <c:auto val="1"/>
        <c:lblAlgn val="ctr"/>
        <c:lblOffset val="100"/>
        <c:noMultiLvlLbl val="0"/>
      </c:catAx>
      <c:valAx>
        <c:axId val="104149721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514016"/>
        <c:crosses val="autoZero"/>
        <c:crossBetween val="between"/>
        <c:majorUnit val="1000000"/>
        <c:minorUnit val="400000"/>
      </c:valAx>
      <c:spPr>
        <a:noFill/>
        <a:ln>
          <a:noFill/>
        </a:ln>
        <a:effectLst/>
      </c:spPr>
    </c:plotArea>
    <c:legend>
      <c:legendPos val="r"/>
      <c:layout>
        <c:manualLayout>
          <c:xMode val="edge"/>
          <c:yMode val="edge"/>
          <c:x val="0.72460649873184046"/>
          <c:y val="0.40683382699234488"/>
          <c:w val="0.27539350126815959"/>
          <c:h val="0.29053354146325455"/>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[Pharmacy_Sales_Analysis.xlsm]Calculation2!Top5PharmacyvsAvgRegion%</c:name>
    <c:fmtId val="6"/>
  </c:pivotSource>
  <c:chart>
    <c:autoTitleDeleted val="0"/>
    <c:pivotFmts>
      <c:pivotFmt>
        <c:idx val="0"/>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231155184243142E-2"/>
          <c:y val="0.12782732600164828"/>
          <c:w val="0.97775430070545843"/>
          <c:h val="0.76270643292768947"/>
        </c:manualLayout>
      </c:layout>
      <c:barChart>
        <c:barDir val="col"/>
        <c:grouping val="clustered"/>
        <c:varyColors val="0"/>
        <c:ser>
          <c:idx val="0"/>
          <c:order val="0"/>
          <c:tx>
            <c:strRef>
              <c:f>Calculation2!$N$14</c:f>
              <c:strCache>
                <c:ptCount val="1"/>
                <c:pt idx="0">
                  <c:v>Pharmacy vs Region Avg %</c:v>
                </c:pt>
              </c:strCache>
            </c:strRef>
          </c:tx>
          <c:spPr>
            <a:solidFill>
              <a:srgbClr val="3FABEC"/>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Calculation2!$M$15:$M$19</c:f>
              <c:strCache>
                <c:ptCount val="5"/>
                <c:pt idx="0">
                  <c:v>PH0095</c:v>
                </c:pt>
                <c:pt idx="1">
                  <c:v>PH0023</c:v>
                </c:pt>
                <c:pt idx="2">
                  <c:v>PH0058</c:v>
                </c:pt>
                <c:pt idx="3">
                  <c:v>PH0078</c:v>
                </c:pt>
                <c:pt idx="4">
                  <c:v>PH0010</c:v>
                </c:pt>
              </c:strCache>
            </c:strRef>
          </c:cat>
          <c:val>
            <c:numRef>
              <c:f>Calculation2!$N$15:$N$19</c:f>
              <c:numCache>
                <c:formatCode>0%</c:formatCode>
                <c:ptCount val="5"/>
                <c:pt idx="0">
                  <c:v>1.2560210781929888</c:v>
                </c:pt>
                <c:pt idx="1">
                  <c:v>1.2167537060622644</c:v>
                </c:pt>
                <c:pt idx="2">
                  <c:v>1.2089795369174996</c:v>
                </c:pt>
                <c:pt idx="3">
                  <c:v>1.1061064382157844</c:v>
                </c:pt>
                <c:pt idx="4">
                  <c:v>1.0559368831605138</c:v>
                </c:pt>
              </c:numCache>
            </c:numRef>
          </c:val>
          <c:extLst>
            <c:ext xmlns:c16="http://schemas.microsoft.com/office/drawing/2014/chart" uri="{C3380CC4-5D6E-409C-BE32-E72D297353CC}">
              <c16:uniqueId val="{00000000-3925-4DBA-9D2E-AA15E128FA95}"/>
            </c:ext>
          </c:extLst>
        </c:ser>
        <c:ser>
          <c:idx val="1"/>
          <c:order val="1"/>
          <c:tx>
            <c:strRef>
              <c:f>Calculation2!$O$14</c:f>
              <c:strCache>
                <c:ptCount val="1"/>
                <c:pt idx="0">
                  <c:v>Pharmacy Rank in Region</c:v>
                </c:pt>
              </c:strCache>
            </c:strRef>
          </c:tx>
          <c:spPr>
            <a:solidFill>
              <a:srgbClr val="2C5EAD"/>
            </a:solidFill>
            <a:ln w="19050">
              <a:solidFill>
                <a:schemeClr val="lt1"/>
              </a:solidFill>
            </a:ln>
            <a:effectLst/>
          </c:spPr>
          <c:invertIfNegative val="0"/>
          <c:cat>
            <c:strRef>
              <c:f>Calculation2!$M$15:$M$19</c:f>
              <c:strCache>
                <c:ptCount val="5"/>
                <c:pt idx="0">
                  <c:v>PH0095</c:v>
                </c:pt>
                <c:pt idx="1">
                  <c:v>PH0023</c:v>
                </c:pt>
                <c:pt idx="2">
                  <c:v>PH0058</c:v>
                </c:pt>
                <c:pt idx="3">
                  <c:v>PH0078</c:v>
                </c:pt>
                <c:pt idx="4">
                  <c:v>PH0010</c:v>
                </c:pt>
              </c:strCache>
            </c:strRef>
          </c:cat>
          <c:val>
            <c:numRef>
              <c:f>Calculation2!$O$15:$O$19</c:f>
              <c:numCache>
                <c:formatCode>General</c:formatCode>
                <c:ptCount val="5"/>
                <c:pt idx="0">
                  <c:v>1</c:v>
                </c:pt>
                <c:pt idx="1">
                  <c:v>2</c:v>
                </c:pt>
                <c:pt idx="2">
                  <c:v>3</c:v>
                </c:pt>
                <c:pt idx="3">
                  <c:v>4</c:v>
                </c:pt>
                <c:pt idx="4">
                  <c:v>5</c:v>
                </c:pt>
              </c:numCache>
            </c:numRef>
          </c:val>
          <c:extLst>
            <c:ext xmlns:c16="http://schemas.microsoft.com/office/drawing/2014/chart" uri="{C3380CC4-5D6E-409C-BE32-E72D297353CC}">
              <c16:uniqueId val="{00000001-3925-4DBA-9D2E-AA15E128FA95}"/>
            </c:ext>
          </c:extLst>
        </c:ser>
        <c:dLbls>
          <c:showLegendKey val="0"/>
          <c:showVal val="0"/>
          <c:showCatName val="0"/>
          <c:showSerName val="0"/>
          <c:showPercent val="0"/>
          <c:showBubbleSize val="0"/>
        </c:dLbls>
        <c:gapWidth val="50"/>
        <c:axId val="1308961664"/>
        <c:axId val="1308948224"/>
      </c:barChart>
      <c:catAx>
        <c:axId val="1308961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308948224"/>
        <c:crosses val="autoZero"/>
        <c:auto val="1"/>
        <c:lblAlgn val="ctr"/>
        <c:lblOffset val="100"/>
        <c:noMultiLvlLbl val="0"/>
      </c:catAx>
      <c:valAx>
        <c:axId val="1308948224"/>
        <c:scaling>
          <c:orientation val="minMax"/>
        </c:scaling>
        <c:delete val="1"/>
        <c:axPos val="l"/>
        <c:numFmt formatCode="0%" sourceLinked="1"/>
        <c:majorTickMark val="out"/>
        <c:minorTickMark val="none"/>
        <c:tickLblPos val="nextTo"/>
        <c:crossAx val="13089616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[Pharmacy_Sales_Analysis.xlsm]Calculation2!Top5Revenueand MarginbyRegion</c:name>
    <c:fmtId val="3"/>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69498420464539"/>
          <c:y val="0.14248631097836911"/>
          <c:w val="0.68080703237896312"/>
          <c:h val="0.7486542899809937"/>
        </c:manualLayout>
      </c:layout>
      <c:barChart>
        <c:barDir val="bar"/>
        <c:grouping val="clustered"/>
        <c:varyColors val="0"/>
        <c:ser>
          <c:idx val="0"/>
          <c:order val="0"/>
          <c:tx>
            <c:strRef>
              <c:f>Calculation2!$R$14</c:f>
              <c:strCache>
                <c:ptCount val="1"/>
                <c:pt idx="0">
                  <c:v>Total Revenue</c:v>
                </c:pt>
              </c:strCache>
            </c:strRef>
          </c:tx>
          <c:spPr>
            <a:solidFill>
              <a:srgbClr val="2C5EAD"/>
            </a:solidFill>
            <a:ln>
              <a:noFill/>
            </a:ln>
            <a:effectLst/>
          </c:spPr>
          <c:invertIfNegative val="0"/>
          <c:cat>
            <c:strRef>
              <c:f>Calculation2!$Q$15:$Q$19</c:f>
              <c:strCache>
                <c:ptCount val="5"/>
                <c:pt idx="0">
                  <c:v>Bavaria</c:v>
                </c:pt>
                <c:pt idx="1">
                  <c:v>Hamburg</c:v>
                </c:pt>
                <c:pt idx="2">
                  <c:v>Lombardy</c:v>
                </c:pt>
                <c:pt idx="3">
                  <c:v>Utrecht</c:v>
                </c:pt>
                <c:pt idx="4">
                  <c:v>Wallonia</c:v>
                </c:pt>
              </c:strCache>
            </c:strRef>
          </c:cat>
          <c:val>
            <c:numRef>
              <c:f>Calculation2!$R$15:$R$19</c:f>
              <c:numCache>
                <c:formatCode>[&gt;=1000000]\€0.00,,\ "M";[&gt;=1000]\€0.00,\ "K";\ \€0.00</c:formatCode>
                <c:ptCount val="5"/>
                <c:pt idx="0">
                  <c:v>422873.18</c:v>
                </c:pt>
                <c:pt idx="1">
                  <c:v>478511.97</c:v>
                </c:pt>
                <c:pt idx="2">
                  <c:v>507428.29</c:v>
                </c:pt>
                <c:pt idx="3">
                  <c:v>447640.52</c:v>
                </c:pt>
                <c:pt idx="4">
                  <c:v>428836.54</c:v>
                </c:pt>
              </c:numCache>
            </c:numRef>
          </c:val>
          <c:extLst>
            <c:ext xmlns:c16="http://schemas.microsoft.com/office/drawing/2014/chart" uri="{C3380CC4-5D6E-409C-BE32-E72D297353CC}">
              <c16:uniqueId val="{00000000-0A85-4CB2-B761-330D13FA6755}"/>
            </c:ext>
          </c:extLst>
        </c:ser>
        <c:ser>
          <c:idx val="1"/>
          <c:order val="1"/>
          <c:tx>
            <c:strRef>
              <c:f>Calculation2!$S$14</c:f>
              <c:strCache>
                <c:ptCount val="1"/>
                <c:pt idx="0">
                  <c:v>Total Margin</c:v>
                </c:pt>
              </c:strCache>
            </c:strRef>
          </c:tx>
          <c:spPr>
            <a:solidFill>
              <a:srgbClr val="3FABEC"/>
            </a:solidFill>
            <a:ln>
              <a:noFill/>
            </a:ln>
            <a:effectLst/>
          </c:spPr>
          <c:invertIfNegative val="0"/>
          <c:cat>
            <c:strRef>
              <c:f>Calculation2!$Q$15:$Q$19</c:f>
              <c:strCache>
                <c:ptCount val="5"/>
                <c:pt idx="0">
                  <c:v>Bavaria</c:v>
                </c:pt>
                <c:pt idx="1">
                  <c:v>Hamburg</c:v>
                </c:pt>
                <c:pt idx="2">
                  <c:v>Lombardy</c:v>
                </c:pt>
                <c:pt idx="3">
                  <c:v>Utrecht</c:v>
                </c:pt>
                <c:pt idx="4">
                  <c:v>Wallonia</c:v>
                </c:pt>
              </c:strCache>
            </c:strRef>
          </c:cat>
          <c:val>
            <c:numRef>
              <c:f>Calculation2!$S$15:$S$19</c:f>
              <c:numCache>
                <c:formatCode>[&gt;=1000000]\€0.00,,\ "M";[&gt;=1000]\€0.00,\ "K";\ \€0.00</c:formatCode>
                <c:ptCount val="5"/>
                <c:pt idx="0">
                  <c:v>118353.82</c:v>
                </c:pt>
                <c:pt idx="1">
                  <c:v>134181.04999999999</c:v>
                </c:pt>
                <c:pt idx="2">
                  <c:v>142605.04</c:v>
                </c:pt>
                <c:pt idx="3">
                  <c:v>124713.44</c:v>
                </c:pt>
                <c:pt idx="4">
                  <c:v>120030.15</c:v>
                </c:pt>
              </c:numCache>
            </c:numRef>
          </c:val>
          <c:extLst>
            <c:ext xmlns:c16="http://schemas.microsoft.com/office/drawing/2014/chart" uri="{C3380CC4-5D6E-409C-BE32-E72D297353CC}">
              <c16:uniqueId val="{00000001-0A85-4CB2-B761-330D13FA6755}"/>
            </c:ext>
          </c:extLst>
        </c:ser>
        <c:dLbls>
          <c:showLegendKey val="0"/>
          <c:showVal val="0"/>
          <c:showCatName val="0"/>
          <c:showSerName val="0"/>
          <c:showPercent val="0"/>
          <c:showBubbleSize val="0"/>
        </c:dLbls>
        <c:gapWidth val="50"/>
        <c:axId val="2010726144"/>
        <c:axId val="2118041440"/>
      </c:barChart>
      <c:catAx>
        <c:axId val="201072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2118041440"/>
        <c:crosses val="autoZero"/>
        <c:auto val="1"/>
        <c:lblAlgn val="ctr"/>
        <c:lblOffset val="100"/>
        <c:noMultiLvlLbl val="0"/>
      </c:catAx>
      <c:valAx>
        <c:axId val="2118041440"/>
        <c:scaling>
          <c:orientation val="minMax"/>
        </c:scaling>
        <c:delete val="0"/>
        <c:axPos val="b"/>
        <c:numFmt formatCode="[&gt;=1000000]\€0.00,,\ &quot;M&quot;;[&gt;=1000]\€0.00,\ &quot;K&quot;;\ \€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107261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[Pharmacy_Sales_Analysis.xlsm]Calculation2!Bottom 5Revenueand MarginbyRegion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886031088060773"/>
          <c:y val="0.15975425916700609"/>
          <c:w val="0.57809797675959063"/>
          <c:h val="0.736152061606132"/>
        </c:manualLayout>
      </c:layout>
      <c:barChart>
        <c:barDir val="bar"/>
        <c:grouping val="clustered"/>
        <c:varyColors val="0"/>
        <c:ser>
          <c:idx val="0"/>
          <c:order val="0"/>
          <c:tx>
            <c:strRef>
              <c:f>Calculation2!$V$14</c:f>
              <c:strCache>
                <c:ptCount val="1"/>
                <c:pt idx="0">
                  <c:v>Total Revenue</c:v>
                </c:pt>
              </c:strCache>
            </c:strRef>
          </c:tx>
          <c:spPr>
            <a:solidFill>
              <a:srgbClr val="2C5EAD"/>
            </a:solidFill>
            <a:ln>
              <a:noFill/>
            </a:ln>
            <a:effectLst/>
          </c:spPr>
          <c:invertIfNegative val="0"/>
          <c:cat>
            <c:strRef>
              <c:f>Calculation2!$U$15:$U$19</c:f>
              <c:strCache>
                <c:ptCount val="5"/>
                <c:pt idx="0">
                  <c:v>Emilia-Romagna</c:v>
                </c:pt>
                <c:pt idx="1">
                  <c:v>Gelderland</c:v>
                </c:pt>
                <c:pt idx="2">
                  <c:v>Masovian</c:v>
                </c:pt>
                <c:pt idx="3">
                  <c:v>North Holland</c:v>
                </c:pt>
                <c:pt idx="4">
                  <c:v>Styria</c:v>
                </c:pt>
              </c:strCache>
            </c:strRef>
          </c:cat>
          <c:val>
            <c:numRef>
              <c:f>Calculation2!$V$15:$V$19</c:f>
              <c:numCache>
                <c:formatCode>[&gt;=1000000]\€0.00,,\ "M";[&gt;=1000]\€0.00,\ "K";\ \€0.00</c:formatCode>
                <c:ptCount val="5"/>
                <c:pt idx="0">
                  <c:v>66865.41</c:v>
                </c:pt>
                <c:pt idx="1">
                  <c:v>38647.81</c:v>
                </c:pt>
                <c:pt idx="2">
                  <c:v>69315.3</c:v>
                </c:pt>
                <c:pt idx="3">
                  <c:v>91851.61</c:v>
                </c:pt>
                <c:pt idx="4">
                  <c:v>67429.789999999994</c:v>
                </c:pt>
              </c:numCache>
            </c:numRef>
          </c:val>
          <c:extLst>
            <c:ext xmlns:c16="http://schemas.microsoft.com/office/drawing/2014/chart" uri="{C3380CC4-5D6E-409C-BE32-E72D297353CC}">
              <c16:uniqueId val="{00000000-58AE-4402-BEED-B4BC8B5424E0}"/>
            </c:ext>
          </c:extLst>
        </c:ser>
        <c:ser>
          <c:idx val="1"/>
          <c:order val="1"/>
          <c:tx>
            <c:strRef>
              <c:f>Calculation2!$W$14</c:f>
              <c:strCache>
                <c:ptCount val="1"/>
                <c:pt idx="0">
                  <c:v>Total Margin</c:v>
                </c:pt>
              </c:strCache>
            </c:strRef>
          </c:tx>
          <c:spPr>
            <a:solidFill>
              <a:srgbClr val="3FABEC"/>
            </a:solidFill>
            <a:ln>
              <a:noFill/>
            </a:ln>
            <a:effectLst/>
          </c:spPr>
          <c:invertIfNegative val="0"/>
          <c:cat>
            <c:strRef>
              <c:f>Calculation2!$U$15:$U$19</c:f>
              <c:strCache>
                <c:ptCount val="5"/>
                <c:pt idx="0">
                  <c:v>Emilia-Romagna</c:v>
                </c:pt>
                <c:pt idx="1">
                  <c:v>Gelderland</c:v>
                </c:pt>
                <c:pt idx="2">
                  <c:v>Masovian</c:v>
                </c:pt>
                <c:pt idx="3">
                  <c:v>North Holland</c:v>
                </c:pt>
                <c:pt idx="4">
                  <c:v>Styria</c:v>
                </c:pt>
              </c:strCache>
            </c:strRef>
          </c:cat>
          <c:val>
            <c:numRef>
              <c:f>Calculation2!$W$15:$W$19</c:f>
              <c:numCache>
                <c:formatCode>[&gt;=1000000]\€0.00,,\ "M";[&gt;=1000]\€0.00,\ "K";\ \€0.00</c:formatCode>
                <c:ptCount val="5"/>
                <c:pt idx="0">
                  <c:v>18556.86</c:v>
                </c:pt>
                <c:pt idx="1">
                  <c:v>10865.05</c:v>
                </c:pt>
                <c:pt idx="2">
                  <c:v>19543.13</c:v>
                </c:pt>
                <c:pt idx="3">
                  <c:v>25924.18</c:v>
                </c:pt>
                <c:pt idx="4">
                  <c:v>19226.810000000001</c:v>
                </c:pt>
              </c:numCache>
            </c:numRef>
          </c:val>
          <c:extLst>
            <c:ext xmlns:c16="http://schemas.microsoft.com/office/drawing/2014/chart" uri="{C3380CC4-5D6E-409C-BE32-E72D297353CC}">
              <c16:uniqueId val="{00000001-58AE-4402-BEED-B4BC8B5424E0}"/>
            </c:ext>
          </c:extLst>
        </c:ser>
        <c:dLbls>
          <c:showLegendKey val="0"/>
          <c:showVal val="0"/>
          <c:showCatName val="0"/>
          <c:showSerName val="0"/>
          <c:showPercent val="0"/>
          <c:showBubbleSize val="0"/>
        </c:dLbls>
        <c:gapWidth val="50"/>
        <c:axId val="2022225680"/>
        <c:axId val="2005277824"/>
      </c:barChart>
      <c:catAx>
        <c:axId val="2022225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2005277824"/>
        <c:crosses val="autoZero"/>
        <c:auto val="1"/>
        <c:lblAlgn val="ctr"/>
        <c:lblOffset val="100"/>
        <c:noMultiLvlLbl val="0"/>
      </c:catAx>
      <c:valAx>
        <c:axId val="2005277824"/>
        <c:scaling>
          <c:orientation val="minMax"/>
        </c:scaling>
        <c:delete val="0"/>
        <c:axPos val="b"/>
        <c:numFmt formatCode="[&gt;=1000000]\€0.00,,\ &quot;M&quot;;[&gt;=1000]\€0.00,\ &quot;K&quot;;\ \€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222256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[Pharmacy_Sales_Analysis.xlsm]Calculation3!Revenueby Category</c:name>
    <c:fmtId val="4"/>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940913596071878"/>
          <c:y val="4.6296296296296294E-3"/>
          <c:w val="0.69059086403928116"/>
          <c:h val="0.9660340005656286"/>
        </c:manualLayout>
      </c:layout>
      <c:barChart>
        <c:barDir val="bar"/>
        <c:grouping val="clustered"/>
        <c:varyColors val="0"/>
        <c:ser>
          <c:idx val="0"/>
          <c:order val="0"/>
          <c:tx>
            <c:strRef>
              <c:f>Calculation3!$C$17</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Calculation3!$B$18:$B$22</c:f>
              <c:strCache>
                <c:ptCount val="5"/>
                <c:pt idx="0">
                  <c:v>Medical Devices</c:v>
                </c:pt>
                <c:pt idx="1">
                  <c:v>Personal Care</c:v>
                </c:pt>
                <c:pt idx="2">
                  <c:v>Wellness</c:v>
                </c:pt>
                <c:pt idx="3">
                  <c:v>OTC</c:v>
                </c:pt>
                <c:pt idx="4">
                  <c:v>Prescription</c:v>
                </c:pt>
              </c:strCache>
            </c:strRef>
          </c:cat>
          <c:val>
            <c:numRef>
              <c:f>Calculation3!$C$18:$C$22</c:f>
              <c:numCache>
                <c:formatCode>[&gt;=1000000]\€0.00,,\ "M";[&gt;=1000]\€0.00,\ "K";\ \€0.00</c:formatCode>
                <c:ptCount val="5"/>
                <c:pt idx="0">
                  <c:v>872571.97</c:v>
                </c:pt>
                <c:pt idx="1">
                  <c:v>1454603.15</c:v>
                </c:pt>
                <c:pt idx="2">
                  <c:v>1712456.88</c:v>
                </c:pt>
                <c:pt idx="3">
                  <c:v>1797329.55</c:v>
                </c:pt>
                <c:pt idx="4">
                  <c:v>2797015.76</c:v>
                </c:pt>
              </c:numCache>
            </c:numRef>
          </c:val>
          <c:extLst>
            <c:ext xmlns:c16="http://schemas.microsoft.com/office/drawing/2014/chart" uri="{C3380CC4-5D6E-409C-BE32-E72D297353CC}">
              <c16:uniqueId val="{00000001-8CC9-470A-8B7A-9B5F4E7D37CA}"/>
            </c:ext>
          </c:extLst>
        </c:ser>
        <c:dLbls>
          <c:showLegendKey val="0"/>
          <c:showVal val="0"/>
          <c:showCatName val="0"/>
          <c:showSerName val="0"/>
          <c:showPercent val="0"/>
          <c:showBubbleSize val="0"/>
        </c:dLbls>
        <c:gapWidth val="50"/>
        <c:axId val="2068972416"/>
        <c:axId val="2118027520"/>
      </c:barChart>
      <c:catAx>
        <c:axId val="2068972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118027520"/>
        <c:crosses val="autoZero"/>
        <c:auto val="1"/>
        <c:lblAlgn val="ctr"/>
        <c:lblOffset val="100"/>
        <c:noMultiLvlLbl val="0"/>
      </c:catAx>
      <c:valAx>
        <c:axId val="2118027520"/>
        <c:scaling>
          <c:orientation val="minMax"/>
        </c:scaling>
        <c:delete val="1"/>
        <c:axPos val="b"/>
        <c:numFmt formatCode="[&gt;=1000000]\€0.00,,\ &quot;M&quot;;[&gt;=1000]\€0.00,\ &quot;K&quot;;\ \€0.00" sourceLinked="1"/>
        <c:majorTickMark val="none"/>
        <c:minorTickMark val="none"/>
        <c:tickLblPos val="nextTo"/>
        <c:crossAx val="2068972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[Pharmacy_Sales_Analysis.xlsm]Calculation3!Marginby Category</c:name>
    <c:fmtId val="7"/>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744041376916285"/>
          <c:y val="3.9292793323525213E-2"/>
          <c:w val="0.71255958623083726"/>
          <c:h val="0.90978125661448772"/>
        </c:manualLayout>
      </c:layout>
      <c:barChart>
        <c:barDir val="bar"/>
        <c:grouping val="clustered"/>
        <c:varyColors val="0"/>
        <c:ser>
          <c:idx val="0"/>
          <c:order val="0"/>
          <c:tx>
            <c:strRef>
              <c:f>Calculation3!$G$17</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Calculation3!$F$18:$F$22</c:f>
              <c:strCache>
                <c:ptCount val="5"/>
                <c:pt idx="0">
                  <c:v>Medical Devices</c:v>
                </c:pt>
                <c:pt idx="1">
                  <c:v>Personal Care</c:v>
                </c:pt>
                <c:pt idx="2">
                  <c:v>OTC</c:v>
                </c:pt>
                <c:pt idx="3">
                  <c:v>Wellness</c:v>
                </c:pt>
                <c:pt idx="4">
                  <c:v>Prescription</c:v>
                </c:pt>
              </c:strCache>
            </c:strRef>
          </c:cat>
          <c:val>
            <c:numRef>
              <c:f>Calculation3!$G$18:$G$22</c:f>
              <c:numCache>
                <c:formatCode>[&gt;=1000000]\€0.00,,\ "M";[&gt;=1000]\€0.00,\ "K";\ \€0.00</c:formatCode>
                <c:ptCount val="5"/>
                <c:pt idx="0">
                  <c:v>217816.47</c:v>
                </c:pt>
                <c:pt idx="1">
                  <c:v>486875.18</c:v>
                </c:pt>
                <c:pt idx="2">
                  <c:v>528166.03</c:v>
                </c:pt>
                <c:pt idx="3">
                  <c:v>575117</c:v>
                </c:pt>
                <c:pt idx="4">
                  <c:v>613166.39</c:v>
                </c:pt>
              </c:numCache>
            </c:numRef>
          </c:val>
          <c:extLst>
            <c:ext xmlns:c16="http://schemas.microsoft.com/office/drawing/2014/chart" uri="{C3380CC4-5D6E-409C-BE32-E72D297353CC}">
              <c16:uniqueId val="{00000000-B1D5-42AE-9AA9-9CB8E205E45E}"/>
            </c:ext>
          </c:extLst>
        </c:ser>
        <c:dLbls>
          <c:dLblPos val="outEnd"/>
          <c:showLegendKey val="0"/>
          <c:showVal val="1"/>
          <c:showCatName val="0"/>
          <c:showSerName val="0"/>
          <c:showPercent val="0"/>
          <c:showBubbleSize val="0"/>
        </c:dLbls>
        <c:gapWidth val="50"/>
        <c:axId val="2010670928"/>
        <c:axId val="2026665536"/>
      </c:barChart>
      <c:catAx>
        <c:axId val="201067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700" b="0" i="0" u="none" strike="noStrike" kern="1200" baseline="0">
                <a:solidFill>
                  <a:schemeClr val="tx1"/>
                </a:solidFill>
                <a:latin typeface="Lora" pitchFamily="2" charset="0"/>
                <a:ea typeface="+mn-ea"/>
                <a:cs typeface="+mn-cs"/>
              </a:defRPr>
            </a:pPr>
            <a:endParaRPr lang="en-US"/>
          </a:p>
        </c:txPr>
        <c:crossAx val="2026665536"/>
        <c:crosses val="autoZero"/>
        <c:auto val="1"/>
        <c:lblAlgn val="ctr"/>
        <c:lblOffset val="100"/>
        <c:noMultiLvlLbl val="0"/>
      </c:catAx>
      <c:valAx>
        <c:axId val="2026665536"/>
        <c:scaling>
          <c:orientation val="minMax"/>
        </c:scaling>
        <c:delete val="1"/>
        <c:axPos val="b"/>
        <c:numFmt formatCode="[&gt;=1000000]\€0.00,,\ &quot;M&quot;;[&gt;=1000]\€0.00,\ &quot;K&quot;;\ \€0.00" sourceLinked="1"/>
        <c:majorTickMark val="none"/>
        <c:minorTickMark val="none"/>
        <c:tickLblPos val="nextTo"/>
        <c:crossAx val="201067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[Pharmacy_Sales_Analysis.xlsm]Calculation3!Revenueby Promotion</c:name>
    <c:fmtId val="3"/>
  </c:pivotSource>
  <c:chart>
    <c:autoTitleDeleted val="1"/>
    <c:pivotFmts>
      <c:pivotFmt>
        <c:idx val="0"/>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2485790018584858"/>
          <c:y val="1.4166655198373438E-2"/>
          <c:w val="0.66366233771725502"/>
          <c:h val="0.95994048720367842"/>
        </c:manualLayout>
      </c:layout>
      <c:doughnutChart>
        <c:varyColors val="1"/>
        <c:ser>
          <c:idx val="0"/>
          <c:order val="0"/>
          <c:tx>
            <c:strRef>
              <c:f>Calculation3!$J$17</c:f>
              <c:strCache>
                <c:ptCount val="1"/>
                <c:pt idx="0">
                  <c:v>Total</c:v>
                </c:pt>
              </c:strCache>
            </c:strRef>
          </c:tx>
          <c:spPr>
            <a:solidFill>
              <a:srgbClr val="2C5EAD"/>
            </a:solidFill>
          </c:spPr>
          <c:dPt>
            <c:idx val="0"/>
            <c:bubble3D val="0"/>
            <c:spPr>
              <a:solidFill>
                <a:srgbClr val="2C5EAD"/>
              </a:solidFill>
              <a:ln w="19050">
                <a:solidFill>
                  <a:schemeClr val="lt1"/>
                </a:solidFill>
              </a:ln>
              <a:effectLst/>
            </c:spPr>
            <c:extLst>
              <c:ext xmlns:c16="http://schemas.microsoft.com/office/drawing/2014/chart" uri="{C3380CC4-5D6E-409C-BE32-E72D297353CC}">
                <c16:uniqueId val="{00000001-82EF-4160-95E5-85AB24608704}"/>
              </c:ext>
            </c:extLst>
          </c:dPt>
          <c:dPt>
            <c:idx val="1"/>
            <c:bubble3D val="0"/>
            <c:spPr>
              <a:solidFill>
                <a:srgbClr val="3FABEC"/>
              </a:solidFill>
              <a:ln w="19050">
                <a:solidFill>
                  <a:schemeClr val="lt1"/>
                </a:solidFill>
              </a:ln>
              <a:effectLst/>
            </c:spPr>
            <c:extLst>
              <c:ext xmlns:c16="http://schemas.microsoft.com/office/drawing/2014/chart" uri="{C3380CC4-5D6E-409C-BE32-E72D297353CC}">
                <c16:uniqueId val="{00000003-82EF-4160-95E5-85AB24608704}"/>
              </c:ext>
            </c:extLst>
          </c:dPt>
          <c:dLbls>
            <c:dLbl>
              <c:idx val="0"/>
              <c:layout>
                <c:manualLayout>
                  <c:x val="-0.1611111111111111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2EF-4160-95E5-85AB24608704}"/>
                </c:ext>
              </c:extLst>
            </c:dLbl>
            <c:dLbl>
              <c:idx val="1"/>
              <c:layout>
                <c:manualLayout>
                  <c:x val="0.17499999999999991"/>
                  <c:y val="-0.125000000000000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EF-4160-95E5-85AB24608704}"/>
                </c:ext>
              </c:extLst>
            </c:dLbl>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Calculation3!$I$18:$I$19</c:f>
              <c:strCache>
                <c:ptCount val="2"/>
                <c:pt idx="0">
                  <c:v>No</c:v>
                </c:pt>
                <c:pt idx="1">
                  <c:v>Yes</c:v>
                </c:pt>
              </c:strCache>
            </c:strRef>
          </c:cat>
          <c:val>
            <c:numRef>
              <c:f>Calculation3!$J$18:$J$19</c:f>
              <c:numCache>
                <c:formatCode>[&gt;=1000000]\€0.00,,\ "M";[&gt;=1000]\€0.00,\ "K";\ \€0.00</c:formatCode>
                <c:ptCount val="2"/>
                <c:pt idx="0">
                  <c:v>7722676.25</c:v>
                </c:pt>
                <c:pt idx="1">
                  <c:v>911301.06</c:v>
                </c:pt>
              </c:numCache>
            </c:numRef>
          </c:val>
          <c:extLst>
            <c:ext xmlns:c16="http://schemas.microsoft.com/office/drawing/2014/chart" uri="{C3380CC4-5D6E-409C-BE32-E72D297353CC}">
              <c16:uniqueId val="{00000004-82EF-4160-95E5-85AB24608704}"/>
            </c:ext>
          </c:extLst>
        </c:ser>
        <c:dLbls>
          <c:showLegendKey val="0"/>
          <c:showVal val="0"/>
          <c:showCatName val="0"/>
          <c:showSerName val="0"/>
          <c:showPercent val="0"/>
          <c:showBubbleSize val="0"/>
          <c:showLeaderLines val="1"/>
        </c:dLbls>
        <c:firstSliceAng val="6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[Pharmacy_Sales_Analysis.xlsm]Calculation3!Marginby Promotion</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w="19050">
            <a:solidFill>
              <a:schemeClr val="lt1"/>
            </a:solidFill>
          </a:ln>
          <a:effectLst/>
        </c:spPr>
        <c:dLbl>
          <c:idx val="0"/>
          <c:layout>
            <c:manualLayout>
              <c:x val="0.23333333333333334"/>
              <c:y val="5.092592592592592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w="19050">
            <a:solidFill>
              <a:schemeClr val="lt1"/>
            </a:solidFill>
          </a:ln>
          <a:effectLst/>
        </c:spPr>
        <c:dLbl>
          <c:idx val="0"/>
          <c:layout>
            <c:manualLayout>
              <c:x val="-0.2055555555555556"/>
              <c:y val="-6.4814814814814825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C5EAD"/>
          </a:solidFill>
          <a:ln w="19050">
            <a:solidFill>
              <a:schemeClr val="lt1"/>
            </a:solidFill>
          </a:ln>
          <a:effectLst/>
        </c:spPr>
        <c:dLbl>
          <c:idx val="0"/>
          <c:layout>
            <c:manualLayout>
              <c:x val="0.23333333333333334"/>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FABEC"/>
          </a:solidFill>
          <a:ln w="19050">
            <a:solidFill>
              <a:schemeClr val="lt1"/>
            </a:solidFill>
          </a:ln>
          <a:effectLst/>
        </c:spPr>
        <c:dLbl>
          <c:idx val="0"/>
          <c:layout>
            <c:manualLayout>
              <c:x val="-0.2055555555555556"/>
              <c:y val="-6.4814814814814825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C5EAD"/>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2C5EAD"/>
          </a:solidFill>
          <a:ln w="19050">
            <a:solidFill>
              <a:schemeClr val="lt1"/>
            </a:solidFill>
          </a:ln>
          <a:effectLst/>
        </c:spPr>
        <c:dLbl>
          <c:idx val="0"/>
          <c:layout>
            <c:manualLayout>
              <c:x val="0.11496239381367636"/>
              <c:y val="0.22288359788359788"/>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FABEC"/>
          </a:solidFill>
          <a:ln w="19050">
            <a:solidFill>
              <a:schemeClr val="lt1"/>
            </a:solidFill>
          </a:ln>
          <a:effectLst/>
        </c:spPr>
        <c:dLbl>
          <c:idx val="0"/>
          <c:layout>
            <c:manualLayout>
              <c:x val="-0.11138063387237886"/>
              <c:y val="-0.2103174603174603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18650225539986"/>
          <c:y val="0"/>
          <c:w val="0.69209956709956699"/>
          <c:h val="1"/>
        </c:manualLayout>
      </c:layout>
      <c:doughnutChart>
        <c:varyColors val="1"/>
        <c:ser>
          <c:idx val="0"/>
          <c:order val="0"/>
          <c:tx>
            <c:strRef>
              <c:f>Calculation3!$M$17</c:f>
              <c:strCache>
                <c:ptCount val="1"/>
                <c:pt idx="0">
                  <c:v>Total</c:v>
                </c:pt>
              </c:strCache>
            </c:strRef>
          </c:tx>
          <c:spPr>
            <a:solidFill>
              <a:srgbClr val="2C5EAD"/>
            </a:solidFill>
            <a:ln>
              <a:noFill/>
            </a:ln>
          </c:spPr>
          <c:dPt>
            <c:idx val="0"/>
            <c:bubble3D val="0"/>
            <c:spPr>
              <a:solidFill>
                <a:srgbClr val="2C5EAD"/>
              </a:solidFill>
              <a:ln w="19050">
                <a:solidFill>
                  <a:schemeClr val="lt1"/>
                </a:solidFill>
              </a:ln>
              <a:effectLst/>
            </c:spPr>
            <c:extLst>
              <c:ext xmlns:c16="http://schemas.microsoft.com/office/drawing/2014/chart" uri="{C3380CC4-5D6E-409C-BE32-E72D297353CC}">
                <c16:uniqueId val="{00000001-D15D-45F2-92F5-91896B56C86D}"/>
              </c:ext>
            </c:extLst>
          </c:dPt>
          <c:dPt>
            <c:idx val="1"/>
            <c:bubble3D val="0"/>
            <c:spPr>
              <a:solidFill>
                <a:srgbClr val="3FABEC"/>
              </a:solidFill>
              <a:ln w="19050">
                <a:solidFill>
                  <a:schemeClr val="lt1"/>
                </a:solidFill>
              </a:ln>
              <a:effectLst/>
            </c:spPr>
            <c:extLst>
              <c:ext xmlns:c16="http://schemas.microsoft.com/office/drawing/2014/chart" uri="{C3380CC4-5D6E-409C-BE32-E72D297353CC}">
                <c16:uniqueId val="{00000003-D15D-45F2-92F5-91896B56C86D}"/>
              </c:ext>
            </c:extLst>
          </c:dPt>
          <c:dLbls>
            <c:dLbl>
              <c:idx val="0"/>
              <c:layout>
                <c:manualLayout>
                  <c:x val="0.11496239381367636"/>
                  <c:y val="0.222883597883597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5D-45F2-92F5-91896B56C86D}"/>
                </c:ext>
              </c:extLst>
            </c:dLbl>
            <c:dLbl>
              <c:idx val="1"/>
              <c:layout>
                <c:manualLayout>
                  <c:x val="-0.11138063387237886"/>
                  <c:y val="-0.2103174603174603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5D-45F2-92F5-91896B56C86D}"/>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Calculation3!$L$18:$L$19</c:f>
              <c:strCache>
                <c:ptCount val="2"/>
                <c:pt idx="0">
                  <c:v>No</c:v>
                </c:pt>
                <c:pt idx="1">
                  <c:v>Yes</c:v>
                </c:pt>
              </c:strCache>
            </c:strRef>
          </c:cat>
          <c:val>
            <c:numRef>
              <c:f>Calculation3!$M$18:$M$19</c:f>
              <c:numCache>
                <c:formatCode>[&gt;=1000000]\€0.00,,\ "M";[&gt;=1000]\€0.00,\ "K";\ \€0.00</c:formatCode>
                <c:ptCount val="2"/>
                <c:pt idx="0">
                  <c:v>2239573.2000000002</c:v>
                </c:pt>
                <c:pt idx="1">
                  <c:v>181567.87</c:v>
                </c:pt>
              </c:numCache>
            </c:numRef>
          </c:val>
          <c:extLst>
            <c:ext xmlns:c16="http://schemas.microsoft.com/office/drawing/2014/chart" uri="{C3380CC4-5D6E-409C-BE32-E72D297353CC}">
              <c16:uniqueId val="{00000004-D15D-45F2-92F5-91896B56C86D}"/>
            </c:ext>
          </c:extLst>
        </c:ser>
        <c:dLbls>
          <c:showLegendKey val="0"/>
          <c:showVal val="1"/>
          <c:showCatName val="0"/>
          <c:showSerName val="0"/>
          <c:showPercent val="0"/>
          <c:showBubbleSize val="0"/>
          <c:showLeaderLines val="1"/>
        </c:dLbls>
        <c:firstSliceAng val="30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[Pharmacy_Sales_Analysis.xlsm]Calculation3!Top5 BrandSalesVolume</c:name>
    <c:fmtId val="13"/>
  </c:pivotSource>
  <c:chart>
    <c:autoTitleDeleted val="0"/>
    <c:pivotFmts>
      <c:pivotFmt>
        <c:idx val="0"/>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209777435159414"/>
          <c:w val="0.96614601729218774"/>
          <c:h val="0.62574263804250385"/>
        </c:manualLayout>
      </c:layout>
      <c:barChart>
        <c:barDir val="col"/>
        <c:grouping val="clustered"/>
        <c:varyColors val="0"/>
        <c:ser>
          <c:idx val="0"/>
          <c:order val="0"/>
          <c:tx>
            <c:strRef>
              <c:f>Calculation3!$P$17</c:f>
              <c:strCache>
                <c:ptCount val="1"/>
                <c:pt idx="0">
                  <c:v>Total Units Sold</c:v>
                </c:pt>
              </c:strCache>
            </c:strRef>
          </c:tx>
          <c:spPr>
            <a:solidFill>
              <a:srgbClr val="3FABEC"/>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Calculation3!$O$18:$O$22</c:f>
              <c:strCache>
                <c:ptCount val="5"/>
                <c:pt idx="0">
                  <c:v>PainLess</c:v>
                </c:pt>
                <c:pt idx="1">
                  <c:v>Medica</c:v>
                </c:pt>
                <c:pt idx="2">
                  <c:v>EuroRelief</c:v>
                </c:pt>
                <c:pt idx="3">
                  <c:v>SmileBright</c:v>
                </c:pt>
                <c:pt idx="4">
                  <c:v>VitaCare</c:v>
                </c:pt>
              </c:strCache>
            </c:strRef>
          </c:cat>
          <c:val>
            <c:numRef>
              <c:f>Calculation3!$P$18:$P$22</c:f>
              <c:numCache>
                <c:formatCode>[&gt;=1000000]0.00,,\ "M";[&gt;=1000]0.00,\ "K";\ 0.00</c:formatCode>
                <c:ptCount val="5"/>
                <c:pt idx="0">
                  <c:v>34071</c:v>
                </c:pt>
                <c:pt idx="1">
                  <c:v>33075</c:v>
                </c:pt>
                <c:pt idx="2">
                  <c:v>30191</c:v>
                </c:pt>
                <c:pt idx="3">
                  <c:v>27299</c:v>
                </c:pt>
                <c:pt idx="4">
                  <c:v>22834</c:v>
                </c:pt>
              </c:numCache>
            </c:numRef>
          </c:val>
          <c:extLst>
            <c:ext xmlns:c16="http://schemas.microsoft.com/office/drawing/2014/chart" uri="{C3380CC4-5D6E-409C-BE32-E72D297353CC}">
              <c16:uniqueId val="{00000000-F292-4577-8498-ADD5A7C9015E}"/>
            </c:ext>
          </c:extLst>
        </c:ser>
        <c:ser>
          <c:idx val="1"/>
          <c:order val="1"/>
          <c:tx>
            <c:strRef>
              <c:f>Calculation3!$Q$17</c:f>
              <c:strCache>
                <c:ptCount val="1"/>
                <c:pt idx="0">
                  <c:v>Total Margin</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Calculation3!$O$18:$O$22</c:f>
              <c:strCache>
                <c:ptCount val="5"/>
                <c:pt idx="0">
                  <c:v>PainLess</c:v>
                </c:pt>
                <c:pt idx="1">
                  <c:v>Medica</c:v>
                </c:pt>
                <c:pt idx="2">
                  <c:v>EuroRelief</c:v>
                </c:pt>
                <c:pt idx="3">
                  <c:v>SmileBright</c:v>
                </c:pt>
                <c:pt idx="4">
                  <c:v>VitaCare</c:v>
                </c:pt>
              </c:strCache>
            </c:strRef>
          </c:cat>
          <c:val>
            <c:numRef>
              <c:f>Calculation3!$Q$18:$Q$22</c:f>
              <c:numCache>
                <c:formatCode>[&gt;=1000000]\€0.00,,\ "M";[&gt;=1000]\€0.00,\ "K";\ \€0.00</c:formatCode>
                <c:ptCount val="5"/>
                <c:pt idx="0">
                  <c:v>109221.15</c:v>
                </c:pt>
                <c:pt idx="1">
                  <c:v>82429.3</c:v>
                </c:pt>
                <c:pt idx="2">
                  <c:v>100982.88</c:v>
                </c:pt>
                <c:pt idx="3">
                  <c:v>106101.78</c:v>
                </c:pt>
                <c:pt idx="4">
                  <c:v>74484.36</c:v>
                </c:pt>
              </c:numCache>
            </c:numRef>
          </c:val>
          <c:extLst>
            <c:ext xmlns:c16="http://schemas.microsoft.com/office/drawing/2014/chart" uri="{C3380CC4-5D6E-409C-BE32-E72D297353CC}">
              <c16:uniqueId val="{00000001-F292-4577-8498-ADD5A7C9015E}"/>
            </c:ext>
          </c:extLst>
        </c:ser>
        <c:dLbls>
          <c:showLegendKey val="0"/>
          <c:showVal val="0"/>
          <c:showCatName val="0"/>
          <c:showSerName val="0"/>
          <c:showPercent val="0"/>
          <c:showBubbleSize val="0"/>
        </c:dLbls>
        <c:gapWidth val="50"/>
        <c:overlap val="-27"/>
        <c:axId val="2022264656"/>
        <c:axId val="2005253344"/>
      </c:barChart>
      <c:catAx>
        <c:axId val="2022264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05253344"/>
        <c:crosses val="autoZero"/>
        <c:auto val="1"/>
        <c:lblAlgn val="ctr"/>
        <c:lblOffset val="100"/>
        <c:noMultiLvlLbl val="0"/>
      </c:catAx>
      <c:valAx>
        <c:axId val="2005253344"/>
        <c:scaling>
          <c:orientation val="minMax"/>
        </c:scaling>
        <c:delete val="1"/>
        <c:axPos val="l"/>
        <c:numFmt formatCode="[&gt;=1000000]0.00,,\ &quot;M&quot;;[&gt;=1000]0.00,\ &quot;K&quot;;\ 0.00" sourceLinked="1"/>
        <c:majorTickMark val="out"/>
        <c:minorTickMark val="none"/>
        <c:tickLblPos val="nextTo"/>
        <c:crossAx val="20222646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[Pharmacy_Sales_Analysis.xlsm]Calculation3!Bottom5 BrandSalesVolume</c:name>
    <c:fmtId val="3"/>
  </c:pivotSource>
  <c:chart>
    <c:autoTitleDeleted val="0"/>
    <c:pivotFmts>
      <c:pivotFmt>
        <c:idx val="0"/>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Calculation3!$T$17</c:f>
              <c:strCache>
                <c:ptCount val="1"/>
                <c:pt idx="0">
                  <c:v>Total Units Sold</c:v>
                </c:pt>
              </c:strCache>
            </c:strRef>
          </c:tx>
          <c:spPr>
            <a:solidFill>
              <a:srgbClr val="3FAB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Calculation3!$S$18:$S$22</c:f>
              <c:strCache>
                <c:ptCount val="5"/>
                <c:pt idx="0">
                  <c:v>GlucoMeterX</c:v>
                </c:pt>
                <c:pt idx="1">
                  <c:v>OrthoSupport</c:v>
                </c:pt>
                <c:pt idx="2">
                  <c:v>HomeCheck</c:v>
                </c:pt>
                <c:pt idx="3">
                  <c:v>MediTech</c:v>
                </c:pt>
                <c:pt idx="4">
                  <c:v>ThermoSense</c:v>
                </c:pt>
              </c:strCache>
            </c:strRef>
          </c:cat>
          <c:val>
            <c:numRef>
              <c:f>Calculation3!$T$18:$T$22</c:f>
              <c:numCache>
                <c:formatCode>[&gt;=1000000]0.00,,\ "M";[&gt;=1000]0.00,\ "K";\ 0.00</c:formatCode>
                <c:ptCount val="5"/>
                <c:pt idx="0">
                  <c:v>2512</c:v>
                </c:pt>
                <c:pt idx="1">
                  <c:v>2398</c:v>
                </c:pt>
                <c:pt idx="2">
                  <c:v>2112</c:v>
                </c:pt>
                <c:pt idx="3">
                  <c:v>1981</c:v>
                </c:pt>
                <c:pt idx="4">
                  <c:v>1896</c:v>
                </c:pt>
              </c:numCache>
            </c:numRef>
          </c:val>
          <c:extLst>
            <c:ext xmlns:c16="http://schemas.microsoft.com/office/drawing/2014/chart" uri="{C3380CC4-5D6E-409C-BE32-E72D297353CC}">
              <c16:uniqueId val="{00000000-38F8-427E-99A5-759FE2051E2D}"/>
            </c:ext>
          </c:extLst>
        </c:ser>
        <c:ser>
          <c:idx val="1"/>
          <c:order val="1"/>
          <c:tx>
            <c:strRef>
              <c:f>Calculation3!$U$17</c:f>
              <c:strCache>
                <c:ptCount val="1"/>
                <c:pt idx="0">
                  <c:v>Total Margin</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Calculation3!$S$18:$S$22</c:f>
              <c:strCache>
                <c:ptCount val="5"/>
                <c:pt idx="0">
                  <c:v>GlucoMeterX</c:v>
                </c:pt>
                <c:pt idx="1">
                  <c:v>OrthoSupport</c:v>
                </c:pt>
                <c:pt idx="2">
                  <c:v>HomeCheck</c:v>
                </c:pt>
                <c:pt idx="3">
                  <c:v>MediTech</c:v>
                </c:pt>
                <c:pt idx="4">
                  <c:v>ThermoSense</c:v>
                </c:pt>
              </c:strCache>
            </c:strRef>
          </c:cat>
          <c:val>
            <c:numRef>
              <c:f>Calculation3!$U$18:$U$22</c:f>
              <c:numCache>
                <c:formatCode>[&gt;=1000000]\€0.00,,\ "M";[&gt;=1000]\€0.00,\ "K";\ \€0.00</c:formatCode>
                <c:ptCount val="5"/>
                <c:pt idx="0">
                  <c:v>54145.599999999999</c:v>
                </c:pt>
                <c:pt idx="1">
                  <c:v>28419.97</c:v>
                </c:pt>
                <c:pt idx="2">
                  <c:v>34983.25</c:v>
                </c:pt>
                <c:pt idx="3">
                  <c:v>18647.060000000001</c:v>
                </c:pt>
                <c:pt idx="4">
                  <c:v>33999.370000000003</c:v>
                </c:pt>
              </c:numCache>
            </c:numRef>
          </c:val>
          <c:extLst>
            <c:ext xmlns:c16="http://schemas.microsoft.com/office/drawing/2014/chart" uri="{C3380CC4-5D6E-409C-BE32-E72D297353CC}">
              <c16:uniqueId val="{00000001-38F8-427E-99A5-759FE2051E2D}"/>
            </c:ext>
          </c:extLst>
        </c:ser>
        <c:dLbls>
          <c:dLblPos val="outEnd"/>
          <c:showLegendKey val="0"/>
          <c:showVal val="1"/>
          <c:showCatName val="0"/>
          <c:showSerName val="0"/>
          <c:showPercent val="0"/>
          <c:showBubbleSize val="0"/>
        </c:dLbls>
        <c:gapWidth val="50"/>
        <c:overlap val="-27"/>
        <c:axId val="182569311"/>
        <c:axId val="2118030880"/>
      </c:barChart>
      <c:catAx>
        <c:axId val="18256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118030880"/>
        <c:crosses val="autoZero"/>
        <c:auto val="1"/>
        <c:lblAlgn val="ctr"/>
        <c:lblOffset val="100"/>
        <c:noMultiLvlLbl val="0"/>
      </c:catAx>
      <c:valAx>
        <c:axId val="2118030880"/>
        <c:scaling>
          <c:orientation val="minMax"/>
        </c:scaling>
        <c:delete val="1"/>
        <c:axPos val="l"/>
        <c:numFmt formatCode="[&gt;=1000000]0.00,,\ &quot;M&quot;;[&gt;=1000]0.00,\ &quot;K&quot;;\ 0.00" sourceLinked="1"/>
        <c:majorTickMark val="out"/>
        <c:minorTickMark val="none"/>
        <c:tickLblPos val="nextTo"/>
        <c:crossAx val="182569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plotSurface>
          <cx:spPr>
            <a:noFill/>
            <a:ln>
              <a:noFill/>
            </a:ln>
          </cx:spPr>
        </cx:plotSurface>
        <cx:series layoutId="waterfall" uniqueId="{00000000-68C2-4CD1-BADF-83A1EEEF9A06}">
          <cx:tx>
            <cx:txData>
              <cx:f>_xlchart.v1.1</cx:f>
              <cx:v>Revenue Percentage</cx:v>
            </cx:txData>
          </cx:tx>
          <cx:spPr>
            <a:solidFill>
              <a:srgbClr val="2C5EAD"/>
            </a:solidFill>
            <a:ln>
              <a:noFill/>
            </a:ln>
          </cx:spPr>
          <cx:dataLabels>
            <cx:txPr>
              <a:bodyPr spcFirstLastPara="1" vertOverflow="ellipsis" horzOverflow="overflow" wrap="square" lIns="0" tIns="0" rIns="0" bIns="0" anchor="ctr" anchorCtr="1"/>
              <a:lstStyle/>
              <a:p>
                <a:pPr algn="ctr" rtl="0">
                  <a:defRPr sz="700">
                    <a:solidFill>
                      <a:srgbClr val="2C5EAD"/>
                    </a:solidFill>
                    <a:latin typeface="Lora" pitchFamily="2" charset="0"/>
                    <a:ea typeface="Lora" pitchFamily="2" charset="0"/>
                    <a:cs typeface="Lora" pitchFamily="2" charset="0"/>
                  </a:defRPr>
                </a:pPr>
                <a:endParaRPr lang="en-US" sz="700" b="0" i="0" u="none" strike="noStrike" baseline="0">
                  <a:solidFill>
                    <a:srgbClr val="2C5EAD"/>
                  </a:solidFill>
                  <a:latin typeface="Lora" pitchFamily="2" charset="0"/>
                </a:endParaRPr>
              </a:p>
            </cx:txPr>
            <cx:visibility seriesName="0" categoryName="0" value="1"/>
          </cx:dataLabels>
          <cx:dataId val="0"/>
          <cx:layoutPr>
            <cx:subtotals/>
          </cx:layoutPr>
        </cx:series>
      </cx:plotAreaRegion>
      <cx:axis id="0" hidden="1">
        <cx:valScaling/>
        <cx:tickLabels/>
      </cx:axis>
      <cx:axis id="1">
        <cx:catScaling/>
        <cx:tickLabels/>
        <cx:txPr>
          <a:bodyPr spcFirstLastPara="1" vertOverflow="ellipsis" horzOverflow="overflow" wrap="square" lIns="0" tIns="0" rIns="0" bIns="0" anchor="ctr" anchorCtr="1"/>
          <a:lstStyle/>
          <a:p>
            <a:pPr algn="ctr" rtl="0">
              <a:defRPr sz="700">
                <a:solidFill>
                  <a:sysClr val="windowText" lastClr="000000"/>
                </a:solidFill>
                <a:latin typeface="Lora" pitchFamily="2" charset="0"/>
                <a:ea typeface="Lora" pitchFamily="2" charset="0"/>
                <a:cs typeface="Lora" pitchFamily="2" charset="0"/>
              </a:defRPr>
            </a:pPr>
            <a:endParaRPr lang="en-US" sz="700" b="0" i="0" u="none" strike="noStrike" baseline="0">
              <a:solidFill>
                <a:sysClr val="windowText" lastClr="000000"/>
              </a:solidFill>
              <a:latin typeface="Lora" pitchFamily="2"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plotSurface>
          <cx:spPr>
            <a:noFill/>
            <a:ln>
              <a:noFill/>
            </a:ln>
          </cx:spPr>
        </cx:plotSurface>
        <cx:series layoutId="regionMap" uniqueId="{00000000-B785-4BDE-B5FD-B18D87B79C87}">
          <cx:tx>
            <cx:txData>
              <cx:f>_xlchart.v5.5</cx:f>
              <cx:v>Total Revenue</cx:v>
            </cx:txData>
          </cx:tx>
          <cx:dataId val="0"/>
          <cx:layoutPr>
            <cx:regionLabelLayout val="showAll"/>
            <cx:geography viewedRegionType="dataOnly" cultureLanguage="en-US" cultureRegion="US" attribution="Powered by Bing">
              <cx:geoCache provider="{E9337A44-BEBE-4D9F-B70C-5C5E7DAFC167}">
                <cx:binary>zHppj922lu1fCfz5yRHFSbzoNNDUGWsuz/EXoVwua6BISiQlivr1vSuJg9idl1ygL3C7EJRTknhE
7nGttc9/PK7/eByeHtwPqx6M/8fj+tOLNoTxHz/+6B/bJ/3gX+ru0Vlvv4SXj1b/aL986R6ffvzs
HmJnmh+LHJEfH9sHF57WF//5H/BpzZO9so8PobPmfn5y6dWTn4fg/+Len9764dHOJjwvb+CTfnpx
8xTaJzc8mM/+xQ9PJnQhvUnj008vvnnuxQ8/fv9p/+PNPwywuTB/hrW0eFkQyggnhfjlp3zxw2BN
8/X2S1YwQcryt7tCfH31zYOG5f/knn7Z0cPnz+7J+x9++/e7xd8c4rt7nbfVr7ao7POmb65+OeWP
39r6P//juwtw7u+u/MEd3xvp7259743/mn1w3cNXc/zvPUH4S1rynOeEf+MCRF4ikouyxDT/5Qd9
feevLvgnNvLn5v994Xem//3692b/rzf/frMfn5x+MOmrCf73ZqfoZS6QKDnLf02A76yfv8RlXuYM
nvn15+urf7X+P7GfP7f+7wu/s/7v17+3/m7/77e+fBqabtZfTfAvsH7+khFEuCDi1+Auvol98pJR
wQsGCfCnsf9P7OfPrf/7wu+s//v1760v/w9Y/+AezOPTv874hEF1J2Uuim9jvnhJaIk5K/lvIf9d
0f/7ffy50b+u+87mXy9/b/LDq39/wJ/Dw/AvLDYEv6QFpTQvfwtoqOV/6LaoeInYc6CXfx7uf7ub
P7f7b8u+M/tvV7+3+vn/QJF/PT505l8Y51DDRY5y9rWEf4txMnAKJZgxhP7c7H+7nT83+2/LvjP7
b1e/N/v+9b8/2O/sM7j819n9GVsiKjDhvyGXb4s7Ei8RJqQo8J+b/e+38+d2/7ruO8N/vfy95e/+
JWDy/w80f0ffu4fwsP8Ftv8Ba/713V8OCHTiu6V/hf5/JQbnzz+9KMkvIfUrSH7+hN+W/Qpcvlbd
b59/evDhpxfiJSUCWjIjVAjARRgSJj4938ko+IwDG+BlTnnJEMYvfjDWhRaoBCApKFxU5BRRhBkH
d3s7P98i6CUGcMtKwjD4nDP2O1MCt6TGmt/t8NvfP5hZ39nOBP/TC/bih/HXp56PRYGrEADKGJgJ
yeGvEnY3Pj68AjIGD6P/pyZau3o0uWTttKrTivrtHVFUXBin/ZVSc55XfzDNP/NGqA8FwrQoACaC
aaBf/vGNuc7G4K1f5GCcqXBLuZVbjCiv7OrceKBFt93/9SsReOvbU1LowohAaRLP/3Ew9B/faSfa
2TpXs1zZpp3sl6Rr6de6x3IrNl6tzcj3jLO63w/d0HyYic2ITA35smI3fIpjsdiqwXh9LwKO5eGv
t/d84m98QAVCgNkKSgjmuIRG9sfdYTuzOjTYSWXT5uViPEu7evPsliKbdXIbYrkz1KZ599cvRs/n
/ubNgFkghhApINIEZ892+4P3u5nxvnWZlWmhGfDGvMTHZsCbk6Nt5/zc2Xz2smOFu52b0aHLqZvF
VA3EZ6hyzcSUTNPcDa8oUiGTf7M7+j93RwVsjhFIEsgOyIE/7o6sxOrIrJVjbddCZhixO0f8Kq1T
fSfdpDt+ylxWmh1lLrFjwVv7xZYEYknpzH+caeju9WxUdt36rsl2iWVi/NttPhP3P5iRFznDRV7k
nHFUUpyz/NuN6rJjYqVgjJ7W9Nw1tdvDafpLpYb8xHP32Q79tkdEuHdtE8mnyfSNk2Tg4daVZrhK
fUN/ZqElnURm8ffZynHVp0EVci7dxM7T0tAPuMumdjd2LUo7v1D0MDuRQtXHZaiESqo9To0Y2t1a
ZmG7i0kM6z0RHfq01ZaR01jUcz3IcXZG3W19YRqZCYvxfS/0VuyxC7gzUtuyL2TRtVZMMjRuXQ4D
Qlt/17LYrceGG9PLulHE7wIUt4bKJTAeXnNHRwSOWstPPJvzYee6KfPnecjCYUlUm2NYxl5Vdcg4
lQLxMVa0h5jLtmDd2c2jL27TYup03hjntcxtyLwcHF37ivElc9AO4vrQ8JZpuRkBycBaRLqr1NEt
SrwptYeCA5+4jSkPcskXMsp61MW986nZDUFRXfXcd9dk48RdG2huuSzyFX5n61A0VaZYE6vGKqVk
7giYMtitno6TWEMj7VZYJ/XS9esxZXn+qWG07qQoNniwoXquhmF0s6SxmS7GukHkEDbTDm8WH/xl
6SPOZFRtn27nHNNeIjsN7xAnvtyJRpSfh7TxKKnDbaXRvK6VFhv/lCfnB8nHvhxkQ4b1jpEAdXqr
c3qZLWHVcsjagsq89FDSRlvmj6VrlTr0QtTXZVOSA0tjaqRuFkz2GTXlzluxVdscw7JfUzOfyZY1
EIPFnFcxrGaTdT+391uJy8+djTGTqWPSbd4w6TVC91QUwV3UvYpBop6K9c1MFttIh20rDrotUdUI
M93RZjVOTkUw7zOoLMupxi17PdLRrmeaLaWWvW7ifalIl+SyNgpJ5ERH98Yt9jzRcTxmKqALPJQP
Wmd6lSyz6mELJCseR1a7g89V/zn1lE4yYwpKlcNpRXs6m2nfaTNfpo1dxjFsn9Ew53Kagz/irlge
qS3669z1+Rsecr1VWBQG9rCt4RSiwzehpvrcsNm/p27GOxzqRg4d0ju7krZqfbAHGhY4f1qLBI4v
m33j20lLldnlIFSre2kogdglY0CHVYe6lb7soY5Hjx63pnSdDF1dvEemralEykRc2aV3J0fpPMsa
+sQB5fyJhaZ/k/VEfJmyiaYqwHpReT/oN3bMMZK45N0FcmtWJVXyHTF43NPNj697kqVBTsH075XN
1a5z5dLs41RwKDPg7kKOSTX5Pm8Eldp7qF9bTNsFTzN9TbaefurWZG7dWqwVm6ZaNrPh56kLoNha
xjI55tRejrSAqmInhpfKBtWHA+sNdYdhJuMhTSh7sqVw1xNft/2MxnGtjK3bi0hSi2VpZ/XF+q2r
thqrvkpttgipYqbuVteU4rhyS3e+c9urXI1dhfqSXKrG99Xa+6y9TiGbxeUwZapCy4AWOYeVVb7I
3X6MnReVyaFz5fl2q0TGoauFED+MmEOw1qzB14Vv+cHPU3NXGtQde6VyJbM6+P1CQ3Gvmi3swDL4
xH1JKjJb+m4So+2qLnWik63NtoNwxYJkVxT2ME99eerbhqtqjqS7SPOUjvk00HBlm4GcscnTsW9t
MUqTLb5qBzO/hs4/fCpZh6975JaD1mtd3we0xXaHRekWOW3F9ErnWLhTts3zfcKszau8q9klXUSp
Lpdg2v2S1u0uM2svaR67TZb5ALWs9VMFUbx9xI0nszSWsMMm+HP3aSwp79VsdXavIdLHcxfFJk7Q
kLP6vEAq6F30a3uYIGIhtxW58bxQlYgs7pcij7uetVlVqH7eZZ76i3Wgd0sZzwSXb2xdFldqSekQ
s3AsVHGcOHrUw/ZqzMWTR+MrZMWeqeJTappbt8UD2bq7LgvkTJ2fbgl2qJWDL2eJ5wZqaoteDyO7
DijvDr5bJF2HeLHqCf5PYV1N3GBJ6oj2CLL5bR3FepgKyg5mFP1pSR7tRFngM3Q6vsuarn+qR9Tu
SdZMR4hBvlcshk8LmdbLBV7BoftYtncl2JGUeHpne1fnu5BnpzZtqz/krmSDpDiY7sLRNKfKDWK8
nHu0KOnyYaycLeZBEjU/9NN2QKvJu2um1Rx3KGvzA++iG7wEg9bNQ0bXea7Kusxej13THKA+t825
6xkGqIX1QE913eTldSwVLfeCtv6NzaGoFv2IwMJK7+M2zfUrM+FtRxpcRwlBOFag1dbNhTa+AKwb
6NUy1duBh271R4AasRJupW2Fu7jeqNiLKEsxR3eF07juuyXfxorhvF92Ylomv4fRzXJCpaM3E5sA
vidMRl5Zq1lbpZWnXOZh2171NdgcyiDFqCKtpj9PM2/FvtBtW21TviHZD02xHDjgqLeQs9NVn/IU
K5OVfJVuMWzXJz3ebVCADj3Oktkvvhk+l03Azzbi++RQUe7wmCiRk+36NxywvZAhak+qhDUrjmXM
yD3PuroaeqG+jKjJ3k7z2M17NXTm7NumafYbUa5SnPtKNKp4uzJcfmgLoueLyYrRVH3oiD2HDtfQ
OZYUj21upxMxi9mtSyN2ppvcrdXatCfoJsNtmYn157nQ4yvSU3eRdF7eL3D7GlP0fil7f8EVKa4t
Hpp3RYpazm0R0Efg+/RSMCZOTT2gL73H/G0zO793tp4fwbL054Dq/BIcBxEDx6vdTrsiC1U3UPee
TRYpydYN71M2D7tk3Ke1sOt+Ay5XKTyPJ18ol6Qa9bqD3AcUMJAMx9PcDOjjqEInS6fEBZosH2W5
wD5VxMYcFFkC5L011WbbFfy9rhdM++U4T1Ht4miXfR3H7n3PAfltIysvct1MqOLjCp6cBU4HktEZ
wBVS8Wph+LJr+uVC147JemPwK4/8U8rnvipHSLe5ns817psjKbdE91C74o1F+DKmwb6aBxq3KjV4
Ocd1bfZTNpZ3kQb0RrXUXOqAppvEx3SXRk0CUCYjDipas68RA36Zr+csLeojUNO28iKu9wK6xhGm
FVm955psty02QeZjH+VEMTAi4IzTZ1OQ+kqjBV06l/m3GLj6qU9kutAitNdFtM3dlKvLpve3fKvN
1ZjmvNgBAbhoeHY2vVMfWG3jA61n+3YGsHMcBnafq+4IIC7JvLX+SLJ8kiVfhis3U1+NufayRaw4
oAnN11um+Y5uRQ8NbYgHO2h6GJwI+z7PgDBOenyDI3B0W+LhmEwaq6JsW9l1Ch1jGq/4MKK9aMJ8
IxQ3VWS6vSz44KowlaVEePW3WKn6HNncQq2N6TL5MVyMS8zeAORCO0dNdrnEdmulAHeD3yfX76a2
5bvkSPEuNdNwLPG4XUZj4s7M9FM7thpwyDzto9DLXqtuOaoaP03EWXGY1ab3XU3qyynbetm2XkjT
puI208m+Qa0319rkbIUO1fH92mJA0ylb5TareCh5Gy7TyFm1ZimdFM/obszmdKmJ8W/aTX0RsfSf
dRRq1yyrsLItmlLyroiym2N9HJt+OA55yADut0bsmLFXutWfU23rA2Bvc0nYZqEwByUDnvBHhetU
NePYQN3x/oavNJN2sB5iinVVi3snmQHkUW/A1BfWg4s7dfREbfdzGYo3nLT9aZ0Wcxji1AIEMZO4
nnu/STO7rfL9BHGAXX/Ioe4+CkCGT9wNm5wXBH2mrouz9nV2TUqmjsmT8q0gNXCnEIZ4mQ3jvG+X
4V25NVBzKdWyHkxXLaJw75ENuyzU/UWwolxkxAyoFVqg9Q9TroG4xOYqcwt9RsX5vpvW7aoeGTrE
0LwGn6yyxR3e1W3tD7OI78qamiqldTivKb/zBG17nEGTRtakw6D5sU2d2eMu6LGaRgiRhdm0ywsE
5UWn5WBiB+VIAY1B0FvedF2HTxlAqXMJ+AIIncGPA8v1Qc/xFQ4jTdALRPs+77I7mKNth6won1hO
iwvwNtqX0FrOouuOYpzT3k3hJg1rvIRaANQtZvo14LXtpEgYqrYooJeu3VUx05Sk0aTUVS34vBfT
kI5LZgeZC2jvDaT3CaSv+gDg+GfNY3sUTOD3uufiekoLICvbMknNNh94nKGOKPHJi/J1sYyoGuve
VeOI5gqhwR5YkU4ZJJA0keCrVZX9ZzMM8X3UJZhgbdb1XEYncdrM3dAPWleRK/66TuN4WALXs2Q6
B1BD2/pEt+1DR9vt4AmegYzROUloYHo/LeNQbbhk87lc2UqknudgpQoLuHDaWisJB9ZEJqAIsmwA
fOSD+VQH+35Y1/LzlEJ/CQv1Lfdzy871NNNr0oy9ka1z5EMzW3LBFrvcZANNDypD7i6icfWyjmk6
5ZQ+kDFnoWKlG68XxsjDQPLxjvV5fzGRjFy7wuA74jWpcgv0IqIuvwdCSS/qUpnjaObxAiMyatlk
LTobN8wXmSnjdejcem/bwd1MnYA/dbRynjP8Oug1A2mDxI+OLOiTjkHv8izM7khNVFwqr9JJKKOw
9KB4nSnjHn4BE/B4ivsJYN3bkW/55zoj217MZfqMIcKPkZbrwXEbkfQtGi51bXxFs3k8rgOQoL2o
1QRVgRAUdjnjooWutnaTdF7jt7zAcd7XlgLo3IJ4b7cBdRXXOX1aMj+Haq6n6d6PQ/8Ob/CmXT8u
833Ns3SxOg5CqFLusZ5WcVII4Q/WRnvRGPo56wZzQZLwVcYwfwOw/fWw0O5q6oHRSoa3+1ji/H3L
AMq24zqfYDbQflKkVE/jOEJ9KxjALBeOdsj9xaI3cRWcAYwU1PimXKbyPufO7HsImpPo83wXe9XI
deyXysyhONrUZK+KaO7XNLY7Quf72RbocfBrU2Ft47Va4s8oFwOGhpWHXNo1Gz+JnCz5ESqSq6yy
TdgBS6KtzLu1Puk5Gz+sjk67aFV22bBehWeDj3LOm2uNPN+xITOT7PqeXWCzRixXrUHIARRLDnU5
QLyHdW4qmJSUp5Bcql+NQ1LqtGARssPm1vU4Fok98ci2/YRifz029rXG9Wof27CSZZBLQQ26bzRf
Eqg63twuaqD1PtIpomp1ObpAs5sAnc9bUe4dFBayb5Ba23cTqE9RIjbmn5AYWTrUQ5w/CgBe6rC4
SRzrMGcQhXwrLhkI0veLciAvlUmDdpYIyUQhm7EgrJE89ao7Yceb9gAKHqBjnQZWXtJpqWNVOJXK
kzC1CGezgeByNRYNSGk2q5dCookW/c4hlO36UALLQnFojtD5UidtFPMdlFOjHqYQO5C5Fet6+Ry0
9ENsgQrdtGoZ2BdQ4NToYB9LSMBf+wDFU2YDmesD1gC5pWJuRLeEDTWGwrL4/tADavm8IKzfFEAI
BBXD/EpAq64vOYnDu6Dd8A7Y0zQAtNPk4+YUm4+dKel2ky+26I4dHds9pZHczJBlQM/7gra7aW07
vU/AWq8bm1Z/1qAlJlAuan/niro2F7yYwyStKbpdRoy+MsOYJSnK9hlu2mE1R1O2HUDNpblvac0H
CSVB9RBa3TpWxozDFzGD5rpDiDL6FgkehqPtHNT0FhXDsG+KEZTDokRh2vsYYy1DRrC9QflqBvCn
YyDDgzCpTnhiMEFwRQHPm20Dv3otYH6y+Wm9W7YF0ps1jCyv2q4Ixe3qPTzOAXaaSoGU96YeITwP
aMnTJsfoo9urLaBQbU1LlorXDmS8dnEAJkzKNrlkMOU+2OZZHemLbL1mvedb1SA+v4eBRzwtqh3o
K2YzIYeaZlOFac0c9A1Iq9fU4PIaUHl73TQwgKjwvOp2ZzsYPVUeAiKvOkCfvOobFVXFZ9JvEpWq
zeUQe1DRF6FNLTektnk3rKEbqwAIbCdsF/n9hjvCjSzrjp3x0mEQNUYc7xraZGAZMwWp2aZMxfqQ
eygrnIHi1Jv1Td8SDih5Y6SRbEnQQBbSrey8mViHXV1oqBmrHT+3xCFdzUC4f46ubu88xuZz4MP8
jhVRgAY++lvic+RlYfnQSbqtteyNXuNxxjUlJ8pq5M/twNbybJ0DnbZ1xEa5ROqv/DQg2QKsuoOp
aqLVvJjhHQb8/j4V63YjLBe6GqdRYGiolr6lecqHyomVQ2+eW/6wTVEcMlDKoUuvpmSyHPmi33fB
1ADotefdl0UsINmjls/q5CMByA/6s9EHkGG8uGqg3x4Fde0ou7JO6wF2jh+WRdAgcVaXEPGJdvt5
5RB9WBXxwq1b96HYrHtTNjjcIKeaI+gMEDJ5yXi5C4Afm1MIdFOXW1J5rOzYdOXO4kYPu45oSOV+
07g46jUHYJVlqLijE9f4Mg1mcDIwWgznrOjMXGXLxKFx181a7zio8alqkRaXq/Eg1Zcpg8IWlB+q
IQV6MXcB64ucAUrcA1eD4I494P0do3P+saPPsLPLdXxNQmtw1doZsiIH4g45N+vsnPwCpT4OHCBF
qsGUtmsFREvo2N63zANcrVenT5vT6saXQRS3GAaoBQgSCKDVmJgeqowTOIKDrFwqNmZAA4tf4j0v
m/ZpVX3B9gRo3k0Bh8S7cYEpZ+mRbap1dvajpxF7OUWGrKx9GF6Dnls+dFNQH1MxteuxH/HwrgDQ
OUKyKvxuy0ELkLNZcxDXuVagLq7LbQnp1wMl4Ot7lJSPOy9AXDnnXTRArH0GO+S6UGzf2iFQ2Td1
r2WBm/yGOEM/1QsIzzpMkKBzE8B1LVrz9sgjHQfZLQC74Y1CZztMagNKd8LjQZUW0Gs/ZfoKZphp
3AlCyA0RExxtHvL8GIPLYL5ZZ2yfc9zgXTeNWQsRj+pwzovCx6NBFq/HnG4DdAzXwnRlMQsZ9jYO
yVd6GaPdD3CcKKFwDXw/62K6NUJAzYMmPO9A51jrAxAcba7mPsYrT7YSeCIPfPvAiLaPiXPqd9DG
i3RJgR+t9741DcBTHYupSn5LcedKO72NgY+2mrSFOUfK+nJ59csUK2mk9TnfOoKlgSHYJ+ujuFn6
0qWDX4vSAHsvGpjairF5rfqlKE7PxXPPINm4zNpZvFMk8Q74aBleiQ50k3PporH7TjRPXhRdhW0D
mM52RJzbBeQiuYUyvKO03tadmx3epFWags49QauTZiLxqp4KMR5Gb8SRZiWI/AFUfnNafAGdoWVD
Y2VjzFWNClNfqlJo9nnmvk13vQhTc+NYgOSlet3CVb4uE2QgCCXFpVe83052CTBKBP6MhzMVod52
k8tGDw7S7ouzWRNgfJapdyOe8nQZV1XUPxcb2yYhi7UeztgjFx7yLlfbu6J+RgclirzcU7UIvi9B
o5hek7pPLXRBtR9REHPFbNmSHShA3c4wD7rPUk/QM2CI0rVnAVYCehnHWYVKc+gUn8jWdtsm1+j0
fAeqfO/v9dQVb7d5s3zvJ4HXQ259Q6tyojO9nbNsADTXdLtyyS+VQcWruTHq4EAafM8HtT02XV5f
080ioL+UXrqu2d4TajtA2N6/4s1mT2MqqaQNg2lOYOVJAVy6nYrO7YoR5ePO1Bu/AjAHbyrGfN7B
VJa/hm8thUeleQPhIzp+zNt2uoM59vCERrd88VuzdpBVqd5twzK96vqxF5dx1uUlGyfmdpmKsasy
+HJ3FZs6vef52p18P+5DIUK3U+3GP65E1D/7nIu3GUDfHQ8QCly1067PGvqkO10SKTAvrpfUhzNf
TH7bEkz5qYXvLhQXsU5okIMd3a6zfThBMaAnoFVulCCV2E9jOzIo4HPM1kPKsYE+NLUPeCP9KRtW
UADKKC4ZJusFhW9vVAxl4iK1GiaHq+I3rRiLPUshlNWqt1rtyEpJBoOQGh310G6v2y5jOcyxTE5k
A19TuS43sp4GUAgfiuDbCnGhbiGDxmzH2wFAJW/9/BixGEA3hFEUDL2X/2buzJrrxrEt/YcuK0AC
IIGXfiB5Zo22ZFn5wvBIApxAAhx/fS9KvlW2sq7dFR3R0S+OTKV1yMMB2Hutb+3UV44FYZCUkFE6
2NKqkXGOTnc/yk6Wuzaqi9sVemseK2NhrfJ8aWLmmzGPgy6r36+8Kr7Dy8Zi54/o2IqaEJ1AUjY0
6esiSIqxcFO8sJLtUNc258kZatOuVEXcVUOL2+qXiR5VdlrkVMVaiOE5XP0qHbqhvwrWNT/5bQVz
zM+euIC4dVp45ukk8tuW71Y99U/L5H8XiukbM4yPEfcXbIVtuVugaF3BP11uZ1OUc+KxXr1r3cTT
qBdDG0P11EmfWX52MyCJkHrDQ7Ew8WmppvbKB2JxBzEVD/46dc2e8J6kM+/wbMhcBXGfgXtJcGoy
R30VZKcKdDtNstGb9lFowjaVNemKzzW13hnGWyLG3vSJp1V/KNbJOvAR3pAyMekwntAdJ+XM35NZ
1FcgSdoYjrWIYqyn7BjgmsGtRqN/x4ZlmWLDp/Z6zYw8oUGuPsBxqFNXDgFEtqaAT58JRRM2SXnR
zdD+NasRu9i0FO3jZER0o1a9PEvTBTspYDJpCPRPje9NUHQdtlTV9hAsaElUsR8mCFlxX1cX7mEn
X5ogzPc5Cfp08sx3LwrGI2+Mq9INEUr+q5j8Bbc60/HqSeiiA3PBDpc9WhKuetRsedaetYIoZQOd
J5WYmlf2+BXkuntlYX7mo35lc4B2CApkWkYgEgJOQ7rxUz8RMj3WS9KYAmuu7rBSC0r5Zc2G8cvE
A/htpI5u9RSgsvw9+/IrlvVyWA6eBOgX8VG58TeHbQY183VxMLQbLxJxXS0sSyto3lhSa4HmIGpG
8Ydj+mTDff6FA+GoEnC+CKIIvg6JmHwD3PQ2lK6u4D67kW1qpm4JfCiCxSsGQeT6fTFPw8OcOZi4
PmpqwBBCH2H6o+Mby3B1u2IJyeelsnJEA6UImtfIzuaJB457p9CDYl5BmNEt/wy7GTW04Ux/r8tq
0TC/BSgVThrUB4v23ZdItrCABo44AXZm2dRHDv73XkPW8JKuWunN6JvhUaDLnZLaoay9b/vQBwZE
BuOOxVCPw87paVl25ZRFXeo7DntOozHqPsuFbQSJZ0qsonjpIJUBe32QaoCD2mnnnUi2lB5cpakz
SRSO64nTJnw3U13h1UKv8HmaJ+x1xSygwaK02lMPxWXS5YyyVOfeirLQqzMLDS4kYdoXxOcnochY
pIttllNYEfRsM+dQPwD5mLNfhh18E/TXTyAfuyY1vPW+1Y1QqDXmOYoOcKzUc1g1AT8oPQq3Y5m/
fKnErEji9fPQxeU4W7LT4wwwoCvWMHUGSjQazXbGEgB1zEuIpkN3qmpnSnQzJYRjGfX9Ra4lthmx
TroCQdQDeMmjdilTY2SPfsxTzSGvLYC5NqS03unQDSPEhqKCLOCXEss3sBkeL9XQn5lfEbnv5mU9
GbmQ+fDycvzAPn+8lK8Q45fWLNjgix+Jr3/+6/96aME31C+ZpH/9cAuM/evfrv87afbbv3X41m4Q
p337l7az+edn4WR+nN3Gfv7yL8COEB77iUL9HzjT1+Da//Af/88gVN8HnfnPRNrfKNRfiPaN7nz5
+68Uqi/+wbCIMUKw/WNdCfFqv1KoyC1A84hkhFwUMNTQxwr4A0JFiopIDq4t8FGEcBaCe7OvECrl
/4DxDQUVj67EmifZfwKhvllkiR9SxOY4YTg/HkTsDQDZ8nrTTUUQF8pNFx2RT6GEFFe5gB5hfQGU
4H5x/dO1+TcLO5TT7WN/Wu7Q2KDlAF+Ibi8I/CB4w77C6i175kO3NCA+1kczoXI/1R7a+FRmWqIF
gugVXrWbKH+jtWij23XKfB6XjDUd9kIPNi/Ngqrf07EXdJfZyJ8TOOdqPYFGAISCa/vVzwM/SyGt
9lXS9oVs97qCXf4sqpbQI14vvPvEqrpNOdWm2UXdOKd4mTJ6MWWN1lebwDzl+bB89UYNJmC1RKV5
SUDoZZEdP46lLsY9gJM1SAJZTP0dLHXzPtS6zFIU62t49iUajZhbaHmnapXsI7TtNT94IiwWnBqW
dQ05jUV0ZyXFd2i08oO4K8NRQ1DyPQr3b0Efm8C2VEvqr9iDL8U4hj22atiJZRzAMZhOLqvn+p2V
IJvSNh/lASjbgCXb92+DPBdFQsAhP9c1ufWg+tnUW/Pp2ijb7Is+HEOI2lP0sW7g5MNssay9y6ao
rfdVBWn5PfSfhe7cRIfqioCAC2IR6lkffJR8z5PfhE8QNbJdE/QhS7ipzbMwor8lcBQ+D5YpG3Ne
iizN1Iov2k5KGtS0S1B/RoNSTzvWcXzpihaFjoUX+CJxXh34RwLnAwUaLWQ6eLXhsYLpG8Xrkk95
kgX0/ZiVEd/TpqImAVfkdrlhbgfCrqIA00rZDXdqWcbxPfZuHDML6+4ZJVyRhN2ygIG2lJWo0aMV
tYxrb0prPXYWba3gHra+2uvcorBZbKa/EGgDIob1AGGo9KogPMzUoQ7s1hXWS7zUTdkf1jGoVuAW
YqXZba+9cfoqaD/79CxlpwH4sXwl5gzrvW73jtkBKluntL2rSWueyajxj6XHcO+BxDC7B3kQqDwe
I9W2tzj00ul9D1223HmRzPq70vq0vOvo4MpDttQz4Ilgbgp9cI7i+fJ5Tez9jN41N5C02gZG1ATR
bboj3dDox9oERXUF4XvGUxgC04Rc2BI7UBL/+KFYYRoeZxnoMi2IxCejJY+iMu1LEVqaVCYXaEL9
KePjmirZgGrkZRaFf7Hcy5d0yevQ7qFAFt5T36GAOKzFiKeZqtU8jwot987rJvT0yzTgWzfU4j/C
9BX3jYHWgE3ZdvZ54TNr0ixUbYo3BWDaJCI374YFtGMCtQS/7w29I4c2AvIAuKXHq0LMjOIG6Bjc
n8gVfXk3hXC8HpB4rsF41ArrBjQDPJAgNpUCVaXtg2Kdp07dovWSdgsIvy9IFmuYI/NgyaGJuuab
s576XvW+fOeC1vDnohErWsPWd3vu++ey9Pu9l6/iA9WslHsonuwh71R00w4+gZ1ZHYu8jjui4hkL
ZVJsrn4wLizWfnRQNjpBQXF/DdHSH/xw2K85f6RLifI8x61yEL5oV+WJG4foTuZtdddx4iXolhWi
BFDFL7T0sw/jKgYI3IGnovswaB4aWn/v2gzcZIsC90Aq55+GdUSP2KgBV1/RmwKLcZV0kk3vYavP
aaWC9mtQZ35cziS8r9r6WM6q30c5fxo1ILymgV4xrP4HI9pvNe7zddS5Li2Yf/RQoR2WzmSnqBk+
N66GaAiCKnBg60jmvfe01PFkoyWV242RC5BnT3TnfpFp582Pk3IH40ixh49QJAKi9/VoM4fHARBM
n8XeogBXWFjc4dDeAI3GwioE+Jd4yNWN1MUHUdOdYuuKbitwu6gVWQx03Xz0c5/CDf/QsOUCMC1M
iJ+fh1UcQlJ0Zwe5oQ9Lhha2A+2RXcGHEjFj2AvosF7y1lb7mgOeGDKp9gTBjbij7kLBBOzYoN9h
B4OW1uKVzVl9DgyWUb2KPZYq/rRGywOF0RQ7UBbHwgZgBoK1PzFCT7kDYaRagADZ+JdZ4XBAkszj
rtuk1BBNJEAekUjZ92BB6WEAFrxKoFjtkOYB/RoIeYKecmxUQGNj6+U5KyEjJFmBu1SAUgGU3eyN
712hWXugUu+x868xKHb0d3PvljgTdcfSRemiTKa1GPZkpOK+I9LjMXUdzOnwnJeNvBkyfk8AqSQF
LOA4k8PTOEb3RBdePFh15SQ/jqKxMerbm0BlWLhnqPk504fcLHoHMX05LUt1xz2gKr6FLhIymp+l
VwIl5hYblVc26uQZ+VmPdp5i5iA2JGwMyRoTrI8x3q3pXooZzDLWnh2fqnu/Xz2d5g48T++sG5NZ
LM2nCVTcGnsmgmhr5rHaqZWDmNWA6nYmrKbD6Df8ODWhflxINtU41VzgUveTUjGcwo9yWXO8GquF
v+UPyqRFMJTnPpvNQ+Mi/5Ps6vwv6RkTApRHRb/zwf1g5Vhue2uatK24+BiBbz0zuDGf4Hb3PiDt
ZU2HGvbrbjG4ZqBt0zzi5TEPy6yOe02N3g1dIB6sGTy4ZHqCS5GtzIM9Jttdhv3iusjLCmtjvuYp
tEv7PBfOP/akiP4yYdDtICWo+xLVI7aJchz34byEt4MvPxHeVVAfYbDFnWqr8uD7eRt+5qV0/pV0
+LVYDHmO/gnFAokjMZqDCcchntwQJvnqFbedn8/fJXRGaCVt2SXt4inIOWZNoIHqMOn6tszTweeW
xCU0WoVWiYZjasMMdFRAKhCHuI3iiejK3dQqn4akCQoi9g0pCbxhN0+pRxp86WDKPKjr1rup1yJE
yWX66ACzCITB2Be3tefbQxaAZJNkBJhPJnIWZRklsOvprrfOpVVe6CoJ53rBtqhnA5K86rD0hh0q
DMnvI8NtEy/DStPQemV37cNlSKpijDoIzhaRqL7s3nfdsh6hNIwzMEho1zDUg9T4tsSun+fjF0RT
lgO12v/YGZ9C71qrak0aNhdd3FRDccxbzT7aIRx3ZQ17f5+PnrQxxFryIZokUg4IJai6g+zIegjt
NUEnDOoNlrLNeMIRXLn2dRed86Bu34s5elIVJCxrR2iWZLTHcjDNjUJGOnFNeLBYFw88B/ub9gCF
HnqbBTtsseiQQYgCBYVLh1gUvVcVU0eGBfToukCfFG2rfYbCHcuh4rHBdniJOq8/NAMFD06r8eT6
oYmpKsP7EbX2/dAPU9wgjHRxnH+fCdQgU22LcCfGbIjRkLY7XUctGt029681Mm3n0A7rTRGoqk49
qRVUz6yuv3QCbu1O27E5CTk2N+sMXK3ts0NUIjSTFOtg8WpTV0bvnNejwgLAkB18RFhS0WpvEz6K
j6S3PRoWaapT5FOZHaPRl+lsKhFLDy7V2oftxYIOSWYzFd+wp1o/FgDTYfLMwEYLNBUCOGhCpwlE
z8Kneyw9g9rMbA4G1Syoe4t+OALmqoAvrYNIDBD5FHkcDQBGzeesKr29Dlb36Cj1IFdobzlqS/QF
YQK3r4OJPsNDwn7J2iwkSeBCOVxGCDi3JeDIDwasL9ubOoSRDFbUAPaNMvdeABm5BrEAsHeoxnfo
KEkBYS6aDiTbaHYxw+2w1YDFemFr28TATuaHifjjiBdaFN+BNOGR1vUS/JVHPk9sH+ZlQhZJE3iF
ZtoP3kbOjBORgINy0N9wbkU6dnWZdHRcPpspMHqLV4xF0ofBfBtOnqDnModGcgwdr6Z41nkbXezK
7yu3gmiYS9n2h37so3OxkQuUSQbwvrbnoaTzuakrYAIIPe2qSH8xHTjSFH78eMVb6XkQsIvu3puX
6aw5nHDZ02oXwOGNERTIvbjKJ3+/MpuVCR23GITXwT0M1KIXQD9jznYjyp38tsDtz+MJjGyygCZD
cxMUZUwZEmzwb2GGZ3gyjxTupx3b5Z0KXVXup0lbnqIUcwlzprqeMojVDiv11VCAPhtG9SELC3XB
qu5fRL3ym1H1PsTVkB2k6IL9OPDsmmEVv+VTE+0CoTzUALl65BCgkwiA2K5dguJ6RIudQtphX8Sw
QqwLib2a+2q895CZPDSteNS06k5koeUVGMPmsZ87u1/NrHaO5PYAJKM9ZkHQ53usQSYtIZTD4yGh
iY0IgAm5ABv1Ikm7a5VCob/iaR4iMN+sm9+t4xyC3iIoNFQLAzEtqswOF46GEnJiN6aU+ZDIFLb8
wxx044k0I4VbBs1tv6kdZ9GErkzwynjHDqDYnvbNDKEWh8dBt5gGzANENuiW3gi3HEfWoO/WW7YD
AcEAm/hqt64SGHVW4QsjcpTfZXMY7msErq+rrok+wPBZv+uXDInb4iQ1ciVoIMGVdTjbnaxGOOUv
CZRyC6PML7mUTKNW9ELXkosQjcaGg/TKuuVY+i3R4nrNUwcFXB6qLfESRi3CLx7LgXoQh6RMnHMJ
tyqifnEe4CHMSb+laALIk8mUVepr167Lrh62oE2hWL+faq9w++Y1i/Oay9kiOlM0RUjrbMEdzyHC
s2xRsS6EjmlavPIsIOxzuIV+li3+U70kgchgs3hUA1t25CUrlKPBQOKl3zJE0IXLdIZp/UTzsnvm
Ve7ipmf0nQ9pEZ50np2CLZXUvASUQL3UD8NLbClsZrYka9nK73zLNUGF/lbnM3bdMUcRXAR2pAnu
PAJJdgtHLS85qQDO+5eeuAg5LGxwKAMgOvZzAbtlBMp2KdagPNlejXuvf8lgbXGsriNAfJVWU5xv
cS0cuUjKLcIVbGEutsW6QKfbJ2xu9QkcDr0BaeKOvde1IHLxzMD+mJrqvQQcc13RSj3U4VLesGXu
4nGLlHWtuES4LUjC9eW+e0meZS8ptBBrPDaKLZxW2crux2pQ9Msy0PJTBU0YN3aJPkNVnM8Iw5mD
bpr2RPot+RbJXgNBLEsk4tQWjnN9FiHjV0T1fII0zN8jJAiTxGyhOjfipieIUNGrqSQQ7NFNI7GC
BTC8lEtHqv1aOUnSoQSRDIShUxv6p+51gJ5ol5VB+Ffl59WQQLOBxRusxuY6hjNZHRFMWf09BnFF
CD+Lqbsqgd9HiUD6hZ6AFjWfqmbpPhEPaZuZDGsZzyCQerxGqEtx9Qqvv55Ys+TJWJY1MlvlMu1r
LQrQigbFD/ZQsh57VJzfUZwh4dhGRQCFWnkKoSySDykmOPW3M639Z6hTJI8dcpWXCGGMp66OHrB/
E+wck22/TkNEisQ0suN4shb7qYSxcZ6KBu149qJv8WrEP9fENF+wL4zFafK86F5QfzQpVsv+UZWD
hoIFmLtAlIi1xxX0LBB5ZcazJ9ZuB7xxelCIriJVyHvUj9IvngYjqrOu/BpR6Iznn5xpISxw7yVx
AN8OWsM8gRk5DVQ0T2MYAN0vVh/qmuciKAPlUiDI4EcW3h1i5fCQZiXwZ4dFHTJFgVx04mpfwVWu
sMH0A5iYuJBwzEEXFQjlBT28g3NmpTMJlPj+C34bRT8fUWr4ZWWeXeFll8aabELroEtT7tC74UMM
MvYLclAdQbrXRFtOdrHVjgHUfRS+RRySdfhreCcpHl45Il+b0xqcyuvP9YvuxDftJFA1PQmRn/O8
yUHk6RD4kMo4gelcTj126zjM6oGYpIbusB4rG8ylSiANmva2zjUuRoCRA2SJYVas9aWS4xRtwcQJ
shONDPJ1UQ1UFGhpndu7cJWQZxY5m+eGwSlODZX4iElk+NPXdVBfoFmT9pEGSD0JtL+0euz9Bbe/
d0Yg3IlUe7vzdLXgBOepo+W1BV3Zfa6bCBJMnUFh/SHlQL/CRQpgIGnoGr2qrgrtKZ42XZS1O1nT
SR+BmhOEI/mg5/s568wzYk/4gIBrXL5XbYca1MsXzyu43U+W4B6EJseXC+mMvyPbqSt3luewrRa+
dpC8pl7iQg1lj6/kLMXngwbCh87GNO2t5xPcfwhtfn3pkIC3z1Xk4ye5ydb2kQAGm++xXOb6YIlk
5TVMajyUBdr18rpeZiSTkkXoobzxsfTUV+NQDk8o/K370IDj7B99i9zXfmqjdtvQ8swdBgxZ65Je
wEi6ru2KE+2nllc38uWrCmTGwhNkQJCHTe2WBFu6bW40wOgiHXEOMwhzhMmha1HIdiKkGUvg9TbD
ToUtvuJcMZx+EAzTjAKpzw9q4C24alZfeYAV4r6f2Qc1iwBdKszGmvv7sonW+oFl4xTG/0VAVkJu
YzxuEdqNYkQsMxheUDPNLZuANZ1Ea/nz782Dv9uzEsOeMJYA855CvIdv5iboKQ8kURRPbUCBQc1U
+dBTRoRWJIl6taf+ULs/zM0I/nZQ/K4MAKdhaghcmfCNXYFiGt4Miqc4jDzzDPVuJEmGp+Fbj/Yu
DYaVAxa3HdjD0UO4vxoaz9svkFpgYpbdfTXV2iRyJHyH8D+yoDPSFgvt+F/dBA815cWE1rhbDYLB
i0MADI2LE48s9Mb3UecXe4lAEsIkSAGkMtR9/Yc5Ctvp/+TG4FLCfqYhEwLcHoUX9KvTvnpgd7B9
LDF6YIVnG1MB8qLsUkv5fNdPbLqm0YRUXpt3D//h3dyGSxCKnARErs2K+vXIHV61UTVAFkcdoLAs
q/AE1bj4VnCDBkLCgdJ/uJdvBm9sTjuKViG3YT6Y4kLYNvriZ6wAwweGsYaMBBQiu1nZCOadg9aZ
9cpN3GVSXNVlF916fDTnRvQyhn5v84QMwnp7z21BhaKgwfCHE/t15MYLAeBDTobnB7cQJMCbS9F0
fVB22NDBEgfznUAY+Q4DQlAu9kSjNvj9df83uIHPCCbgUAHzDe/TrxdBAvRsW+sP8StmXFSGDomc
c3b6/XHefik/wCjIIEIqFE+WxGX/9TjLuGqNd6rFy2mhthNoRRXSlUD8EkgZ2Bt+f7i3DzIOF+A5
CigcUvgAbwfcNIuvGqxHGFvysvGoWcF7WBaIQAeRbZxSZZdNhMLGAGV5RY2V/v4EfPa3U8AzBVM3
YJgog1FdL//9p8dLTaAPS/hCiDe4bngqbLV6O82YC+FAejnyPpaNO8/mBm5BYcvnbK1aDxpPhxTg
EIHFSxHIgGLiYCre2LxoszhrIrHBbhiSEVOhkebKHGVtwuZshMjmsH4AfpgUegzM1DkClJgiNMTF
0kIAboDkL6QNyNHkQE9TPjis/a+2DB8dNloYCVsNCui+vQ2gTYN5QHWrk9qb7V8iX5i6NChkgxs4
EaFJvSpE/q+vHHF31TTjJko7++0jegtsqHBu4A52esam60aCDxYIYGMCw5CBvp6J2rbeKcOfLfJf
5a5sM37pIhrd53LBTzsecR73E42GGKOAfGQpCd92Yl2gGgjGGiePQU6IcVKHW4l1Lf+Um9lke6V9
ca57CyGYuWi40qKU3wktsIHjGivUABlshvPgwix7amS2ActFUXxYe7feIxHksJkGDKfAqwyuVAD9
vbpSPWKLhyoaUYQ44c3rsUCUbfjGEbcCJSqLwXs/awqYd2lHbPd24BLihKHaT9tVKADnVOBzqIKS
tAvWDrMumERJlSx9gSqqpAIXCjqNOnizxrXM4Oasx8wicnJC5AobdA1MA37eSz3Cu1Kq89wyYIiK
OkipFnwKOTp/IvVljqY6xGyLDvL1IBfT7caXTxgUw0EGGDQ6BbrbRUjBKSWP8PZeLkKELw06Hkdv
PUxLuFpR4+tkqsfC3gGoM8921Q7mjZkzKM1A7xXGXT4FtMdTowl8jsWbupvMuabeZabEMJTME5+y
cr62uoG3EDZ6ufFDhgaysnrxzq9V2jxpzHZyemSx143IrULZ/O63ZXC/YCAJQEgRMZ5mdbNWZ7RN
zZ+2vTfsQ+CDKUODHWEwGDCv0AeY8fNOIMOyNNRvglhZhZo+h6d4j++IdUqwzCOJ3xU3Wgy4Bb9f
JN4uvn4YMWyzEY4foJx4W00EE/rDTEzwuyuJ9T33NoitRXd79/vjvK1afMSAQiLwJ8UhRbR9/5+W
IlhRBWZmQghpmNAX6qPMx8u7ub6Y//U85mr0/7D8bcv5z4UEWAZIaD4OLCKfgPH49YhQchFc15jV
w6gXfSikX3/ThPbdsdASCdmgwWCAuFrBQ16y1W8/OryG33//pf+242DiG0gGiflmHGiJeAO0gM/V
MzDzNQYcLW/nZQtO5zP9JpceL/Xvj/W3BwjH4rjGgvsANPy3s80K0NOsZxEQ7LUtPwNWB8LOigo/
kGNr4qgX89dX4uE/P24YokRgVKJUeClxfrqxq1wCr0HCB3lbMd+1C5ojCHjRvR/4QE0oX77W+TZm
7fdHxQv55vYGBPk4P+KCUZSMjL69vUULLj3zJ5QkrrolxNrzwkiP2CsiLGYXsDb8qqJy/o6Zb/5X
7jmMxwq0sJ8sAs1u54ml+xpgoEewexmiBLoZJrvJZHUf1SN9NE1UX8kZomOsQEB8kPCIP9UqIC7F
VBNRxBqiG3ZA5JZMgizIlAb5OH6qlNhIGiXBXuNlaNNgkssnykfbgdH1On2FRRPOTxe2nyeXed1h
9YP5BGSiEXezH2EXWVSfq48Ia9fOJQVCu0gehR6yOYfope0dsF97CcZ4oREnYx1lJwepavgmMUUC
Ez4ysZrz1K4sgsvVjN4RHAwW04JpN8T94Ckgji9tvewNft68aD4eRbmP4CXs4Ts2LviEvDKquSGu
zd6VUe7DXV0njEg6Y0adFjtEbwygnqGu0YoGtsZnNphng/1Mrne5pStoD8HAkKyYU4Zg6zhed2Nf
i71at3lazaS9Wwvb/v38os8Ueb9igFW+ftUYUwThS0lya3nt8EVAz0AKXrB3Sy3mAy8rhnBbA9wG
M9K+VxXlIDfLMcd+vAhitzxbSK4s1xCSOZLfqenNwI6taRaZhB7PnlTRNNF+qQd5nNecfrRGTR84
YhEoD7yQm7PXgu5t+pzlmESkhdo1UthDr7dH2wGSO8JFFmGCWYLYmRbNHEvEPI094hqYKyPNxC+v
SzUiiLjEBM5hefWq1WimGvtsADTjVkmBrRrBLJRJr38fBo3IL0RhTOSVcr1gVxGUxI8zb2mKyZGz
QdR1lWFaVtZ79mCbPDDQLxB1GMkw28dO5QXAdVtDmPSQzHSoPg98kXyPKXCT21dyzuqErMOQXesG
85r2fe1stwOcUdfXarLLmFRzyPyUg7vxEtCAeJhfqZS1X3DKTeNycwhrASG5wgCiAKq0QUywxztS
wxjbbq7uFV0TE2LIwwUxzh/U5/9IYv/9vcfIGNDQAJN9jJd926U1wOSkm3UX5xLiRwwdsfTuW2fW
5vPLEvP/DC/9/5AcBZ75G3D08O2XOfAbOrr9wg9ylP+D0Ajz3DHuDROT0KH/NznK/yE2kBS7LWhx
5gPf/Cc5yvFLmGcaYrIok1jwCfboH+QooFLUGygEKAc4iN/n/1fkKEHlAjNSorZAWoNuD83Pm1CU
1YY6zA/LliyP8hgr3wS9g2VEI+448/46lHz+gvlL9g9N5ZsWi2yVBdQfjG7lKNsoe1O3RZPFS5sX
KoFljF0uKjARsAtdFu1yijEwKeZkIbs9CFd+s1gv2z/tg9tMyZ+qHBwfwQTGKSbTRaEk9M3MSVB7
xsIcb8EZREhirrpCWgQwXHto7SwfkemuviFq1wQILq1+opzxW9TvhB1+elTuXo/4c0DiTX23nQdk
E/wfL1jIEaEK3lwHM5lpxZQDzPaoMzY+IMcqUqB32rt2NMB1GDEW4Q8l5ZvqajskkGSxlc2IZOC5
/PWmj6StAEMgs6OhllwILYuPDKNrzkMxY6H+/dd7U129HguDWaH3EQytjd48YEB/ZjcQDK50mMIK
K9HOvDxVDooFWhxvPvRg781NBCT38+8P/O++JAtDnAACDhti/euXxLBFkKkGWSavwcCkm3DWGOVC
5y0/6uW2/M+/Jt5jvD9+BMwblfOvRzODo2LZJqmVc8gvo57LXT76BOiK/loDMjyV26X+/TfcLt2b
JxgiExogJnBdWfTmCZ5XMoQAZBGyRm/9+XXULfyDPx3m7y8qOAROA/xfP/CesL89LYuqh7kEe11W
Fb/Y2n7VbHAgGmdAJKNf7r1lxUjg/03dmSxHjqTd9YnQBrhj3MhMgUDMQQbHJHMDS5KZmOfJgafX
QfYvU3WVVGXayEybXnRWZpARCPdvuPfcHHzRPxwRf/0ImW5xdqKq58cGDvufbyoqUuHSyuX+ZHE8
IATGRhSWw/IFFpTy4O/fzd+N4n++nXxwvAxCfc5e9tv/+WqOBkOygULoj6mZvuJEtyNAovqAuioZ
ukDVtplte0ATWGAGuGqsUXusgLOjNLgopYXcKi6n5h9+rL++Bw7yUaYtAOG5QH6Tmf9wQGcuY6Q+
ZAY0xGxIz3qICKrssURfmcF4/3AW/e9eDCa2x8GA2wFl/3++Bcusm6zUcs7EtRRjbZKgQELOvenM
qX7/+/f7r0/verkxv3Q5GSiIuOH+ePPYnHYpD1LlTyCR9wy7OHoKMFH1P0xk//r4ooSREpMTVQ+3
zZ9+p57NFmjvCCnmVI5X5hb5fpnwHOYg/6oNkR/Rp66p4vnfq6u//x3/erbTT/KSrsfVymXzpzOo
L7uoVzW/Y8zE8wPQ8zJv8BcnkW+LVGTXoRZcPX//mv+b95W5pSmo1h33r1+axnAju0QhjxhgUTcN
EdsrJ6+7/ftX+cuxDnqcSA5uLc4GVjnrn//hsRxwV6fwJyxkC4Z2c800vIaNa54yZCa+Mt36CVGo
e//3L/rnqb9ucAA51Os0zGJ91fX9/sOrMnodNYnK3XdzL/bOoYzcQ45cHtVWvLh4eOks9yOMrCko
Kzo23FR29AUwojx0+rh4x1R3MonQLjWWf3jM/oRId/T1g7ZBgEsMj5Dl/1zPyAr15TwCeWABUe3Z
fKXjPrWtCMKXGCGolQ7qMUT9t7CIPJqfBYxiOkZ8jZfsZ+LAiPQt7KxV4Moh+afv9V++BI7O7J6K
BzHM743bf75xo0qACUg4vT0E2G9tPxbfER6v5v4ZjemCE0e/JrnGg0mdSBlowAESwbwI9oEUiN8s
NkcHhFYjXVo0ihOA6QmpdDs40bbLW8UAYFmb4oxBmQradBgbZpeTCfKLN0tt57rMvqqWh8kfRTYu
u1mxMttNZSFqH9IEBaBZz1230SOlXydUaz+ZEZfq0AGDSHcK1PO0q4XLfydmAgECwZbpFM3ekOyi
9bv17/VKHf8eZA/9o2qN5KbLsNyJIsmgJ00q/3SMfEbzMCEidFURR77JexJuEm1k/pIt2rCJlXTP
IjKbkk5wpPrCFelm73gK1F2iS9UHf/9E//lz4VSnjvccPhyDxYr7pztH5UCRihFCpHaXg67FyoKK
YFvZwz8cCuttwUf8h+vNNCX/PpsVm7GHwfDnT+dgqnBWeG3sbpiO2/EPTSA32RhqxiYs9GSE8dh2
SBbA+AaLDiBrm/byFjJSgUWEOnHT9a282Cqy7uwyQhYd2V58W7pll2fxRSrWy/jWV0bZlJo+d1r4
uGTF0mwlXzzwWsUCogex4F5MBc1vGC7Irfrk+yJGTdtgp6/9bgJWUoFpDIAO6T/oqg+ValIEoVi/
wORk0xPdMptZSi13s65B0UzWYtx0M4D1rQ0jbD0Skx2SQRPkq1PfQP+64wWYY+rjbrDbPSgd9DW9
G3P2R0MoQYpKZxszAVR4wZwSo0GSTTpgTsbIrNOtKxJtIL2abu+GWNPbbcimfuVq16gCYpgzpmMx
OzMQZyDmSo61WcvlBx86Is8OTgqkR5Uj8ZOkj2w6bh5cJXkxPnOeeOjBB+YuNV6ooZ/TB/Q0+MR6
foo5MBpbsw/e4mJWL5Zqm1p59xDqc/3YmE72JERc/MR41BUbL246Z2PkVgc2vAauHg7R/YCdXO7b
3MWTyoTP+9XWRlvxVdOst3As1exXxuKiGJTK8RGFwcVDGzfcoCI3DwYKmCPJB8mlbELrpPVyZ7ee
u2ulkmfefP2unBFO1aaW7hN3wD+kGbibgwiiR3/ApvszDufvWhoz5+uHyXtreaIeY43NbDUMTYZ5
BR5dPhnyHa2/cZhQECKxDl9h0Ikb/DAyHBZ8f2kEXC1xXcC6i2bA4pnHGVx07ukIUxxxnQs7PReF
ZT3WngEMcBkiG3B9KrMNL9b+UjOGEb/SKIr3IyuA7C4P608QZE+oG9zN0IoJfiEsB9jHS77kiB6N
V6heZbQPIyF2dVrrDyKFspTqlkLvU8sNKMXPdmLjMVgY5rsRvVidyeERTmgP4MVr9iGQ5GxLL1Xt
zSp1fZsHsd9yanWWnw28g6kGR6bTtB5XodsXQRlmYcgotHWeDTR9sSDM4kTTkh+zls3XtmDZvYeS
YqXB0s/5N1jEC+9kZmFiKaOIa0Qzc3Qg1XArFk3fw1tDs2aY0MAGW51os7GZtMn7CJ1zw+D2KZR5
v8Hrgt5N7mJ9eUVI+ZrSpWK1BoXfauVxVqEKYA3UMAc9A2kXA3gb4sAubzAFBAuMpS+ReiAqiqoH
DtHBmruvq26EdhUjZGJ7mvgRmrcgydH7LZlqg9GMzIdRGdq9aGM6Z1RXqGmlP1rxS4mN++h40VPd
9M3DMDfJVzzaxbGs8kvad/jKrWhrF4LH1PpRq+VHBuQT4XGZjd+pdr48k8tNaeMH0lrzLSUKgOfZ
NI8KaaM/jsWj8qJ7DevcWQes+C0Nl3uLRZufRcm7sXy1ZfLiRt4X40WF7W/G2hddOaTAzA1j4EC9
bxaEzZ7dlIHqzHdoYEz8LHFvoO/3e6ve4Qp8kbjZfGT/cPnUtYRGzG1avUSaIRkmZr+GGdaqK949
q/7Q4+TFsyZrgyvI9osBJ0MXqR9kjGDhy+r5k/oOr/zy7GKn2GnroFgYWraxEDH5VVmgAu+iS80z
lsfoTFvjsQkj14+5eC9VITetUWM5QhkMSDuNtiAO73Nz5hNasD/EaXSh/IQyl1eMeTCbgBOc8Wf0
5rQZCqgfbMThpHS6dVKw0rfCBS7FyNrcxCXogAiwW2lg/XIaUNm9rB16IXnQyAnZlDJ9jiZ7v+Yg
UCBYTYCg3CfiBCQaXCEh+Q656LCyWfc9kNNUwslPiLvmkeoN9lvbCLPDQ2d9ZRQe9SZlf/3VQ4B/
s3qjPIGmqy9mBVrbhHlj1BhYJqV5kFBHpPeG5o+aUE+m1va+gdBan8fzgjs/aL21ySBPEG1ZA0sN
Y71wr0sHz8BrMHovRr3NJw+0M2Kz0ejeyiw8dW0e7hNVlsyJISGYDIuYrHi+ZSm5jRACBvXodne5
k784xKYWvmnoqzzfecZNqoFqGl5Swgs0K3rIqb8g10i1gcP8kKXuZ2QzNOaMBSLbWH3AUv+zQ1u+
HQUnInN2UGdtVID1RsPuiSy6pnX9KeL21MSZe0LvCDAlL3+5GooDXjv5RXsY+ygd9cCdq/gL2lF5
biGR7FzTy59Mq89fCOPgQxGQwZhzLwGCzpoD2mCBHWW7JcMZWQ17PAIzthHxUxCgwVNH5z90c3Il
D8I9tvX8GDPIN6bxqSjrSz/Uj2Wn0jelmockSixfi4GLiNr9NOY8CmCQyuMytmw4YnxjdhJm0Bfb
IMwVq5U+ucPxZT+2zfi4+nnRFKi9bSOCq9RVNg1b/Np8qTKaC9eLNi45A2kWnxrNuixqfBBxw0E3
jHfCzO4yp34OlxUyy7zkkE3jL7QbYKjr+RJHaGRaKFIjCNvNhBpjY2r6L7vzaiSXUgDWlmVFqQoA
t+rsTVVg6BT5dHG7aA9Hq9xQZTjHsFMPsuTp3xm8kWCG+MCL/t2Jxm7rKHMPPs3ErlzG2Z0egSdH
Qb8RXlm+AAX5pLOJEU13k7bJBH6/likcz+IC7yVy5rumm09968EEHrx3DnDLr5PlezgmmK6NiEtc
2thXY3JGDFZpV1OBDBK55VfuMjxMBQ8lo4tiM0MCAQIQVptyDEcyR3oNfOgc+mWYIkRNAozX+xh3
njRn/ps+ecyEx01uTbrPVuvHpHmOny3lF9hgaN4mcSTu0G9cllSbwoS+3I3yvqSO9kE8Pttlc7Fz
RFihwNtYePUP7Bxn0O7qPguzAasrG5FUds1Wm7VvY20n17yYHX+owzu492FgMGDIi+yog3V0ogNU
3O081vjIjXOix1cnTgPdRdIYluD0WAbBkQcju+1DGYx585WM8aftJEfQjAh77eXZ0lt8YGzwjhOW
Lx9yJH+jYFbVityAMFW76PPsfR2j05jQwFutuLkwmC39qbHMcIctYw926DWka5tSSMTCvFFp7HRv
GckiqLdMNL5EPp66pDovurZvUU/iWc68TWdpuyibd6Pj3pgqv+hF+JWW5s7qLVyKJrbSBEOf8zRZ
xf3SWflmKbJ3p4VIJqeXyoWEPXDDdpURmCPeoR4i1066+Y35ab5Tw1gFAsUsLp4c7nsJltQY+Dg8
C4FKmXbQFciT6O0OnyjnOwkGB1ZW1SYp5T62wLRGU4sBDr+0ptU7l3naBqM3BY9Wveo9RCFH6Zdc
0x9F5NyZcMRx22lno+qx9ehZf7JnmfNImeh98uissYvbV9bCG9Szwsai4X1PmPYgiZ/hGvXS2ioP
kvycnhe3vGS2Gu/Gsvp0ZkvznSlNL5VLRU41/Q2/6s2BOnQ/LHZ8QFbNt8bl6l5trbieD3IOtZeE
ruSZNJMPe6gZFznHUW8eXVt7BjyFxJcBIbu3Xwk+R9pQqF6j43zXPcDiiQ0aeUJ8uRnkck1cga+e
S4ASe3xn1v1jgMa5CVunDuzSfbbX3SI4011V5steLSo9YT9+xhz1FMcaIWdm8wD548GJVHWnC6uF
6798NyfthDYaBzhQy20unUeVA+NyujAMiqi+aVmS+12ocKzazpEibU/eTrfzVGux9LByhPrOfRKO
jt9VdrNj3fJQNelH1g42tKn4vqpz6q0ejPLG7ZpfoGEeCqCLqBWAWup2/drpggCPuf6q5PRg1J55
rN1ZvmirikBMveXnYYSbyujUaZyW+96x4Jqzc99ZUQp0sZkLBz9c8yMthovI62vCBXZqFi3cSrqe
LfcVlnRmgdmV5245A69678vcRq08c85RjiwcoRfHY6u7LQy7PIRx9an1mTr1vdf7TpzcQ6K9L7vk
NI2wkeoixZ1W9dw6s6MFmgk51WhrsMAueLIqM4DtiqUNUmlD/WgzA1V88dos3cFxFccZJ8sG5mow
F1p5ya0UAYUU22UoX6pC+7lYjXvDVBVfdbeZT5WDjwtGAGKpytCC3J6iqxybnQ6yP57EnsWQ9j6W
vDDc5L1XOHyDXDD3Za7dUrfcud38Go39a+UlnT/N0dFx2j2n2VbvMUZ1Sl6qvnuoBrGS8pqLXEKw
voSKZXMJYK+myMmK+HHwnOcqVUA1lvbW6NbbXHr33iAPQ6Ebx9blbdJcF6/+MAWwKl4IlHoxgGSc
G7eCUR094op7LIY52WRLAl+i2SMvJsXLMi8jZA+/6gQxKt5pWVTgNvVV6cgCECbsuKp3QJs5oypn
Zw7tnuyHgDkGDJN+NV6jNHctmNQQyMv5gh9iDJrROyZF+GCYJeYTR60ukfDo1cVOFhNos8LdknsR
KFy7Glh2OmXjV1+r9btLjEWsO3bg4B6FpmuwWFuxbDo9azVKPBW5yKptk06TvdOmth18XDHeCw1j
/+TpYQy2QNcyHKXw4ThV0jSE2clOe7mzIKJmj3bSck3PvZd3BxCM8bXB7fuAabL51VUjh5/WdpSM
Ddz9O6Ay0DuNpDe1U6iY+ZBLZokvJjnWq4ag7qDp8XTXS2gjewPy3Cv8+fq+Tlw99HUj0XLkcYO4
hbUWclkbY2gfCR7Jg94SmbvlK+U2W70DW14PxnM1xoNxwQyHsabu45tgqrwdovl+EeGz585oelz9
QyllbkGict7Vfjp/yHa5n5xWgkMR6cmOcL9ujDhN8x0c8v5d8QbxhHUSdGtl0/HG44MlCtj5zLO0
jmYhja+hFj0rk/iQkp9bqfwRYC/arOEmIu+BQTCRAy3W7MKz7hW+QFJIqvQqlJaFfhR24YcVp9l9
DISxSh2wfxWK+IWQrbkhZK8FllaIcDrmLIk526vJ5C8tlg93a8Bm1nLLtFN0WsgcCXA/VPdV2Z7H
YfyWEQ236Rp9eG4d8V669auzqhOB5zMKr2PnA2GpRs8BlIIF2XJOcOBsUgdzE/gApo+tPh4KzhKE
htZrPrv5U1FHbwLQKc9cXQEQ4ncyUZtsnbwngnIkI2gTVmXvMjjAABtFTSy3UKCnbRGhw+/GoyZB
Ug7yvl+qBDqyCM+s1z+qLK32UTKrp7jWivEyqKH8QV8WETHYure8zprdaip6jIBO+2A5CK7qNYtd
wvTIgBIuinuKAaXfsO8TxddG854wSs6zFH3VkMbpRS8j64kv+I+uVbeEav6+xKJWERWEbBaYs/ZC
I8zENWSx8zT37XLkWlzdNlr5XBf0eDlBPjfHGeYTKqZvi15qJ9dwbpFMv4FDH84V5tEgdrzlVbML
HgSKti7oOld/ySs6+iHO4mCK++LFWxgg2PivnowImiiktxiQjXSPqm/wV1v2dKsXL/4EwGF/WqM1
vsIhlpu8N18bA60fjPH8Hi4bdbil0mvuhiOlBFt02Oc6OAaFeWMWZ7dFFq5q5L/u1AXQJFnid+qT
4EAY2g0btKn9wZqZgEOrfpgawl3qmOkT35hdsWIfRWbGZ9YjZYBgpTiOZT/gQMmLQzKGNWoka3yR
CAIhRXr2G1I5ETQU0T6llLEzvcJASiCIKfIK4gw9L0gYDRHgMIsD9DnXH2EojP7Ajh0M75M9giWp
hMxOi96NO76A2QZV7LhxLAqZ1u3epnn6lcpyN7syDHJqRT8fhAiSWMptXs1dup9HJGlPUUsu67YQ
dntFUcPESspRfzFXUIUQdVIjuknfGZLMDFRshNCIAYwzInMdp7FgfqbNgx/3ww1pEJMxy86PYxaW
297SPSLo1hTJUa+7w1xbzlYVk0EOisi1YzXb6R0WvPqURKY2bSrU4jsAc+iv3Ch6cvTMupbpcAHD
VGxxbuTvORja97JLLbUxumlm5QYtDDN1u/MYHP90gfixJJAKMHOUtD88ICzmJe1Cog/LEFoFxiTj
s14nzfRLDUrkcKBQ4bsTmb4SccoDOVueu5mpBSkXST6w5a5eBjBaW2g/K75QmbgHKz0B97IZTB7I
w4xJyfY1ptZ8vydr8KM+9X4sOhpBmpMl9qi4XRxaJyNO2uo4hkCwmVIz2z0ZvZGYP3H/j3x7+xUq
YxdL2X4HotlOb2S+cReQrSqjD0+UiYJ71dvJcSqGLgqIo8pfu6L/vZUggT4ADlRqm1S4NTzAkerN
B57JIMUYdGNPgp+0jtwVdkULZEfJk16Y9kdE+NutoeGPDs7vdULbZF16pDydsZETu3AY9AQQUg5S
dTyZ3ujIHbi0bDpUfdF/q+ych6rMbP4PNSL6XyMR0RcwCHG09IRNcYaGMA+SWEu8f6BpsfjkxZ1s
THXL5yGFnUYe5mFliXl+a8Uh/RVzR+bZbTHrH0UDKAFeGKyCXmidSUYoNOkgtQrTYlVm6dEW0wFC
9FZVQ3NgLF/AXYltHVBJ1BeAkF0dfokz1l52kkmIgjxlqrptNUz3y7g3Fu1hNhUTWRcTIIxFKeBS
TPWjmrLprUoZP3vGp4bqv6i6+zYjnaXtcED0NccNjqgDoWrWw8K4desCljzzab8jTXvFXPLT7fUl
yJxpee/yBGE508i5A+2SLczu6LiYN5B6QOcDbMTezikDl7WJj3dmVTu0mt9bWG54fmyNtVHUGTu6
eOAsI1mnftR+JZ57gA773Yh6+66yVxMGsXfRGDX3/BXziZF5BmVnsF51o04Pg6U+3N7k6o4X59BQ
bQe0UDFWn0Y4p4qfdZNmjstHzJgy6FpZMq8DFO3lexM5qP0wEXPpQKsdOQ1Ua897PCToYct6VnxF
7KaQF6y45UdkkoAKcwJa+anppkIya1jXrTtjEukEhyKhoTetrCUMM+7pCyoHoTZsHXMYmO7k3r6q
3Nm8JE06V0FTu5bnxy2q1EBOje2cy0RbDcOlwMrBA+NiFB1HRUBa0WnWPWxWxz6IKsGsa2pIDELy
M7IrwUe6TRSoLqsjH2+yHIxRiGUbqp6f23EaZGOoVdjCouaICNpqcLo8UDGr6LnP51xeVvwUi4RR
439nTiF3o+uV129ljV+ZAia8tNCf+50qvS7exZZZ66timPQp4oorSYzYMsunTE6tcfZ6UHwHPcmX
6eAWVlY3m38fE8TEDcX30bab5GZ2Mi2uuMCccqtPQ4eXFjMpwVEeHA3t6tm1SA78yyBGQ2wcZ6MH
it0jdL+PzHbFUDjZfLKqgivRzLp7nuGl37WwE7RAIlSYXgev9ALZKkDnnhZ3h0KjDcxzxhu3TK/b
Azqyad35vDZ9Z7iAbzpv205sLyPqTnw4AJLYxf3ynOUbVypNFgU4xj0533N49+fEtM9QavNDEXsA
15phVX5MzHKk1e8LUS0BoWKV32mticvBozYqIQjGnYZ1dl2+z2iEaTnsQX7h/NRQscbhW1gKcCmM
1eI30IjxtOsmlDt0+W2bHhhBU1uOkKQuZUvSSGknPAsW0T/n3JEMgoiC8O4KNauDSNyOpstLLdqQ
MoQtns3plmeZyr3oyBJb1yoEX3FJqzbzeMwxcX/CdpiDobUuUZhlHyoy5gfN8MTD2CVTsp9cAgUd
kIbHRdefBkEqiGYRWIk8w2aQkxPCJPIu9OfG62CzDeKUcEQ0J6LMtD3O3Z95hG0o88LmSbTYCnwG
cia/ybyANana74Dtp6eY9cl3sNprlpNHCHNplj6xCWRZ6PhmlmBOiCorZ8ZbS6ubh6WTcBiMUN0c
OtWbw3Pne0J+M8sF4D2bWvGRM0Vgceb0gvBIc37JWLS+xpmsHjLDeZMTg53JKNygUGP4EIYD6ZCZ
O98KIjE5Garcd0RZX922dRjW9y5RqwStMcrjc9LJsGY72WXjkcw6cuJsIrOmIQerNq5MbDIR7ohX
HDYOE0q6b0uQQ7+edk38augAMJ16+GgzkQfICo9OEqoL+AUbcxrpF17vyBPyopoNU1v/cJIsCbdG
I8D9tojSN2zHx2rHNlEGudWEyZZcePNj0DBD+xr5xEbQZQVPWDbZ84/GyVJiM0NN0PanyQ0okPsW
m3P/NuUu14TUHzT+petqYLkfJJshCoxyOelsjr3tzMrsbqIU2XVaOX6ZVtM9lEvc3bR2OAHUY25k
2JNzYKDA1MpqJYMikpNXIkW1yHdoA/DYZrcJZDWXd50Z6bARvHVyidIRKjh4gn2R6nlgI9SJOHiW
+Hsc2u5OiyudrBr22qxg65pz1SXnuKgVc2LSJdGcifOCtX6PaWbFBoH+8afa0pnuT5HBVwW8jsCZ
9CT1knYA9eaehaTHUi8OxT7OBT27o+U6vqRygXSjN9dIG9sP0ovkXZqNPwcd8AK90nKkp4kI4wlh
4ctC048lAQ7HxqYQBexlnY2EWVa46NbebKYEsPISmg9KONN73dXC24ZjM19xVVuPZTRRebR1HixL
6d4xwHE3GPQOo7UQkbkQAKsPhG3o6hFNiPY822X/0LIVo3xNqh3PP/IIT093TZ7Ib51hrZ1baEG3
s3gSN0pVzmOYoAAA2ZQfvXb0DnU6hIcBMM+HneBUd/XqxFf2mJXx8o6ajql2tAagpnb7oJlht40p
++louzR7GuRkvE2WiO4sYg65m0XMHMcW90KRN2Gv81ViK9L9YBnJVofA5SPHi+EKeQW9XScOWbLI
fRhnw22ph5wyIw95/mPvp5xCggyz8meelpPfNsPwA3+yc9dUZtNt6gEFqtMNvA47PZbdiog1VEE4
umIKmzQ/zU63c9dMZJbbO3iSBxWWI1lo0cK01DoJHGC+BObve9X8Dj49DRCSvBRF9mlh4+cwKUiJ
rkEVlfqlsrwGltGCXjAUGjVRY5OuZJDUs9OKtb4h1GFbznC9mKuoS0Y3Tqafih8ZhZdnpeePI5Xz
6BaJjfePdkIbWEdKZLenCmAXo6aZljkqtDk+d22T7LxxjM7oPHo+CM5Eb/K4gAtmWPm4PC36VG0z
DtFg5CH286lDSqV7QTSYz46efhToxXaWa0RbFoIBtZfx0hvZgVF7SnDn/L3ujC4ghs/4qVXcR4mc
EtO35fyyuDW+alwhSAZBHczFBvBAfNKWwvsWFmHBwNKZCZVNjJSzcgSHvXVXa9fwOx6zWZMyc422
ulrTM9WaoynWRM2I63nTxmQAeUzTGMITutn9jt9cgzhZE8dndw3njBFq3rlrYKfJ2Hk2XX3PTJEm
ZI31LNeAT3xAug+Ivn5Ofsd/cqgG5RoJSkzLmqFMTOi8BobWzF6uMCWYBetg88vE6HzC1bxzX7bc
glZkPeqhM1+WeWherDWhtGBS+abZpCHgjMRVRIwp+PfqwhQbGFH7HSpDcRvwlZ7ttEhOwiAJFaBr
9xK6Jumoje4Scd00XwyP9XOiNdHZwKazCeWayhWl+j0KL9i8nGdsHdb81YnJhm/1aUGYByJCz11r
xmoBR6oABmLl8nZCaFbP3sLqb4NdanduwtoiovF/rrXavYUoTgPwK1zm0aIWf1xzYnVR/3BlV146
DM3VDmdLdXDWdNnEBMPaq7n/8Hq2/PmaQktzx/FckNWmaL2uAHbVYzTFbIaX30m2OPS9kzYyalxL
RjZAa+RtY2TbUHfUnpmJcXKmXNvEIb9B2SLASv+dnAtD6WQrTKubdp7dU4XJbF1yV99nThp14Fvt
PUEoBKCarqm8MX7smU2mVh2Ir+cMSHK4jMjVDoUz9wHaBL5tidW238KWEpPZB5Hq2xHeIFGxg6Gf
VQswOGKmInwITM6LGQn9V+zO3qFvqcnGOTb1l9qyu4fJNLUXYKvi2pZOe1r65VvauMVV0WI9yBT2
XIEr/5Es1gJOTATdxXaaoWWMLhYyKlmObeWagNzrar4y2s8Di8YQsidj/OqY2yWnvD1G4Lr1qB3N
rdaTA2jbvT74lQWAZ5ZlTPKmWMKXuOmzXzILPXYqGneB67Jp6HvwXjikRlgVZVLphECtEc/id9oz
qjiSn6GEQWWwje7cd12250CjZsutBQ0YfeOE5Ncxdl0PKAn7O0JOmwlzNg/VDQZL7D4XE6cfZBF+
nVCT7n3DQC9FQGO0xquJpoLiKbUjqGJl6NOR2/IgSgYNel0k/QaUCSsPU43Y++MRg79vmEP0U8c/
zF7UQaZFNMhJyNL4kHicT9jiOB8sqdhiyOVSe+wAo3wsr9Wkhd9II/mIiQ5jI8/uO7M4x4B+XqBH
qjup9Gzn1NpUsxpcu2Sz+iLc49jrNfAuL71WzvCe8JAzTVSJwJQWw+NPwNs2CuT/lpw5QkVRXZX3
FoqpKECExqlHtX0wsB8SWJ8wWRpk2viRCKu9EUGC3NhzUfE7YTtEgkRYzWg7n4zxkl3blPuO5L4g
HsrumqdjS+R5Buqxw6KAJNveQCLh+W8tbxfP8CMFTYMvlfsJBxORA2LKfdEY/bdUM6KjBxSv2+Z9
0x4YRzV8gRBC0Oxqm7lR0Y33Gx0RerxzhpEW7elUjbsFI84ui2eGxwsfEqSzGlKfl2ggf8DBjBW9
59YuJtfgD8vrQlTWDdq2ZCpPjiVcs9pgR+uwPaaCYujFftRkGbQpePjcQCV9euyikhqdP9ODjkOa
BXLR6EzMkKjQkESH0Zay3Vr6NAYRwpId4z8NbuhkPk6sGYmuVeyHHBMRlrK+j9IiKtigCoJJSsQP
HVb/tpTJdDBknVM4EHy7KTutfpODxUK1rkznrbU0tIJOOxdXaDbpedIVPwdFX8jOi345GvRxq43d
QywZaXb5zAx0KKsF5hKTgb8Xd4o/8fGRXKLSsfFBOxJUCRpwJJl/lCuDmzHHtvovOf3itjOoJaCQ
a7xZiajHpETgzFq7zh436gxG5gfLeodFcN/Bh+k9uuDDFIZkijWqhB/CaahuMHldqrFUldlm6eUA
xTTvY5Iu+pnlTDZUxfRv/fD/M0ffH6Mg/tv/T4ERiGT/z3kR/31A85r8wOj3O8Lid2IEf+G/bH/O
vwwbOoDrGY6LDwnlLzKiHmfgv1gsrMEPllhdgfZq7fufeRHev5C4WwbrHYTkFp6X/+X6s/8lHVc3
dewZ6JlZpv/fuP4ErAKevT/IgVdCEJ4/2+BLb2B3+bMtIo2SPnZZcfu6N6J0gmDv5XOgJucN8YOz
k05z8tpur8u9rPVDouDxm+o7FeDgA8e3/dwo42dWnSQTMSXKXqYULFhDDl0Ehip+BouJCDO29qHk
8S8YSBuJZVO2MyvJBdiL5LmbyXkxzP44GmPQmni1q5jdDze9G43HgRmyyN76zqou0vugHjvNAMlo
q7KNyURhC8ybhIRsmzinLL4Xg3dUNtm0Ajt2WQqf/fMj81IQmd8ADPNVmv1cc45N8T/YO4/lyJUt
y/5LzfEMcOhBTSKA0IIMak5gZDIJLRzSga+vFbfsmVVZWw963tObmTeTERDH99l77SVbFwAoLScv
1maWvomI9jxMFgR5WEZD3aNUBg51UObZAczxh7pHuBnuttJoNpLQXMvmFWLp+zhrO5H3jJcZLC47
Ctr4s+aAlEwHo/lk980g7L07eWg1Oe+Jj6H6adiQVupt1Lhn51yYOyoygXyJnNxld2gH/UUW5bbq
ppcht/5w7iTZ4Ocv9XIgog2WHw69l/enAiizmbFL00x19HNtRxEa3jNYu1YeHyZBLTqy/c6abqaK
7iQ/9epKc915z65/dZk6Q6T29QB3T9WKfoPEpI6oHLac18hBusmjzJxNm+g7zXS3UpQ0630CYPEf
C8PXX+vGk8+Glg5nPapf+16wdu0/4V6Hna6/G2zyCl1+CKs59DkTRfuUJRQgdikaX4y1sEx6nJyx
hfuwrXdFLVjTfGNzPufdckTNxMOhmhDV7EB0gMfZbKL3I0p5Mn1tsUvLqcQckukt1qD6gf7iV2IG
8ht5bPrrNW/RQE2Hmr9orw3iyHsYsuKh5dBeYGvG26pFxP+KKPBNFQdlSU8iC5AWfbtc6DZjOdFy
BLL87pVF4AviC+dd2jR2KXiGjcyiasWyoFjREgBJ2aBEmQ1kRXCjeiGxG07GOV2KR+E0R7oixzW+
7XUPLxVuxoVhe0XyI+iGdFdm9mPjR691zUcKMz/PD1ZBrD3HJInSN9XlPip5ScTnhlJxh5qFUl/p
ibVTWh3ETMmtKF88Lm7b/cnwCNb1MXfLK8S4GoUz8OyjLYbNPI7Huy/L97tnzsNPafFniY/xnL2I
5shvPTtmPoSCGdMZP5fy2+8eHYuIZDIE2EoxkN+rM1dxfiSCuFIDE3pkUJKo9d9G5K50JdliJY+s
9zmklOz/2mjddpiwYyxYWreuZPoiabpvl+yNNelFX6zNgk3CcNbmzOSUKLn23EPhVcXJx0Ut/eZZ
OvFj4+5NBfo5GkUArG5XYotZgziVK5FJTG9jjIXEZH/fab8qddOj7WUPRt6eTTn8Mv19lu2QhMuc
vdfx4uLR17E0mBeqL+gd0FIZVJk9/zEWGb8v94KKiU6sbRFV9JLz3Agr02ByGsfDorzuWi4+5jFZ
WSxKKRiYgKauQQ2MNCC2D6Kzn1qzvtEaeM59sgUIDb/5MrOydifOwUNsrSQGABs/egVPiC+MppYb
luON3SWHWO92Y6Kdh1wPWgzwrdt9LiwEYFYC/rXFN1ifXRH1x3bWnti7ULGXfVjlRNlw1YfKG+NN
VXRIcd5scHT3poDGePibcRjLr0jhK6wrl1Ywca3M30mWtJM76n2wjvW9TqFhTe+ZfRyOTpz8TBH0
QDILmsApPvvzjpqaUI88JlAazhvyGfrnNOTuyWiTaA3JltLPrqeQgRKdbVdxmUrPHYhhsdbv5DXP
OlgesYWuj5cdT5d8L4X3nLDY3wIB7nhTLPofaNgm4klhrbtFzqFju0Bn34Qr3zO3sNmIv7flQSN4
cMMN3nQF93OBO1GCWOUmy5gm9xGQ38oJNBxU+sGicwuXb2/+qWGPxtwadLgjXXOs3Zfx+MnBG2nH
i3ZFDPK60zc5l2ED52Yxv1KipQlxAzNFumFuz4FnRLh3amWd77llFdEh4BrJVp/fO55nwtVgdGSB
S3fACuxnvqVw04WBXdMR6E03I2JPNtGX6HFoKQk/2M4TTpY4XetFXRyb0ru4TfrZKaoRkkHhNC2C
sUXiaZ9SAYQjABey4iIRkMQW79Gz4o+SchNUxHWUesHQnSzrSfJ8lUJfJ3r8aYGgJlm1wni1jRmZ
KRu8QhmkCBiy76mL36NefmodN7U8jCbLWyCy9w7h0XBhcUIKcdsg1+KLHPutW2tnWxUfqav2jgQ0
1L57zQxQt56PnsFCeorNOawgNZLKqTPMwsUmQU2+QObEgowHE+sFpn94VqtuGk/alD8K/u69tTTU
nsbxssPCT//pBalyC99oTYPZpbDY9Ix8y7P/Y83tJpasBL3WW2WgjiGOF1uI3UcAFvsBUTBuGDSw
zq3tehz3PknLVVrcQTRW/oFw8RxN1bdVNJzsXTJJJdY0zvYlV7C2OJu6r8enoTI2Se79AFR1YNBY
P73jv/XU0vPj9XQ9+NxBnQBBVLYOGEhDO0aIl6sK3tvK58ypQwjSig/laDzw1AL8FDIWNe7vRjyr
PVZS7kXh4dqjepSWABHo47NU2b72sXv1WrohAcQutX23oaprBo4rMgYb2TebBH4h7Gg5s/suUvTe
+D3pWf/xhof8TJKeYitHbSK15fgJv5iVpDO89s64d0uLD7+Rw4oKLbXSWUSmS826wTjWNSbLbA8s
FH/dJPStdPl05J3rlR8qpJKCGFJkTUe8nUwH9WCme15iNJF20b1wa4uIFzgqvdYt/FRd+zuamBB8
AoFz+miU8qkxy8dZQ1B11A1ZPVRmVH7ci5mKwXnKZf+h678lMJ6h/jVm84DoaAB9Y9lP699+Qt9Q
2rRzZQE/vOWJcGp0WlKqc9KcR+8zEgd9fDW4oyM2DrTdT83BngHAVVia512eEZXiKWvgd0o44Pmv
dO2g5X5RGBXardqI/JLyB0dFprulLca1AqXbzxkW6qpWu8lIeF2Un3RAI3JRofiGcz4Q1DYAfsPI
4q1sT807gRdvxbB9NBa2NiNypjY8ZZOHOoZCWUfZr+5xKw35kR3uKa3ZVbvteMmSvWG5R1XMVAKX
+gWvfAAZ/E870PCqdCv0snqHlXajm5gScLk0BYVIokkDJFG6DepHJxeMb+q7auRuwuq4akc2Ip44
iNTZFzHbXH1RG5u0iZd1Ye/Jm9GdBf6xJRGPQ/qLESSghZ6nrX7oEnEwl+oB7ghVqiUb6Bb8u+kO
r5KNBj1nYZRizDJbmsBsUpep/8opdp8yOl20gi0EblZj3eU8OC0bOYao0B12UCrax2a51tXdm0pG
3qu9DbIVQvDBtM8Dhek8dMxfJ1pe6okfwTCxkyWDe/Mh7+2ceeJQkYmHWipcXOWj3bTfjgc1yld8
J7jLjmmm3ZA1P9Egw+WfFJFx7ed8P9U/di2DyOboUCZWfSj0iXOAWsMyehqWl4oAl09vhqi7vZn7
QbJQr4OH4awX3cFo29feWnapP7/ZyfSakytD8D7ynlhPOOqxxB2hCgcpnH9R1zuhCZwzy3BUnRRE
4MaJZ7bCAu2Wm0rgtkyQtkUumrDJkuNdCWmwfq8WZ8bGY2CCGJ6zbtlRlBNw1Hme+cg1OmvAKmBz
XYgoVMgUtKcXqID9i0ex9SobdCxc2bLNyMiSkCVFlOEnSzkFTIP+h9G1/QDO1wW5MvRLTH0BD4+x
ooTK7NYjQbCK6JpwAseg02qtucQ7NE0e3ahJd7GYt5K6k52nY24piAqlffRUOEv8UFBeux67tnlp
l5YnboKuAFB1VvlVLahKjtHoG/KYZUCgabVgPGOW3kYsTBzD8QIHAdodCkZ/yYdBbuhNeXX0oAkO
e2x5MCn2lDBTp7e0ZrNzB/tZaUjUHt3bXDlckU0N177V6DG0dWcEOwep0ePgV9NK6rmJ9pYQPVxn
lRt9YkB/yO6CvrCZ2A2RX2mJWDZiyrs99cseEb2ax4Hlhk1dH1gQ37Bd6qu6bi5JWiOUVtVDSwnd
eqx+0swOi5ZdrkOSM5QpjZ9ZWX0Z5JAfUsy5P4aNFdkrPKhoeKWmlNFNmoCbJjfTtl6tdafeZafs
dDRWdLR9S/gGJ6fnRdbG2spTunawR+tZaCCfoLPUFNXolPZWZEjE1yg6E/85TpzUElgk5eSvls5h
VTW25p75Z9sYLQ+/Bn4W8R2E3gVTG9Vs5PDpDbv2Mt+nbvvY6f4VJPeaLAgo8/HHXeRqshYKQSgq
chfx16zyU8Uq1h0A595vFjG4a1EyPfYGXayUXznrZaqSK3O8FqQcdu9ldIINZOWQFykhsrKFXRs2
S55e7z6bVrzjzLjBQ9vNnXuqpQyBIF8VV/YxJ51keR+tPpD1dH+rlC19lf9tR6oAu+gL0MBOlH88
/5X8yKtpdE9tYT3bRLQP0Zz80Vzny267T/rePlxtuKV0K601S1zLpIVDuzhfTcytoGMGooZsV6h+
34kmMGtE2vSn5BB/TBxcn0DOES5H06GgymZ5wRIU/ycfL4NENixvrW7Hm1pLmdrngi1mc9E0bcHA
8SgalezM4rMxBirBdITy1O6veMud0C6KInCG7qzZmn0RVDWsS6/G3k99YK3fOl4fVoGirZpDmQ53
tXpCj10aHjLk4mXh89BDtVD9oY7jt6JKnkgfXCK7uzQiD+yCYapZfiiSWJm8ePHxYHCUOZB7SnRW
ip4zigHC2dNxM1DkqKW3ohk3fW7l6BkzeZ5xNyyddnK9+JfdoSBgeizk+FDp44/fOxJiZcahHwNq
sVTv3kLWxUlYabomQ3sVYoJ9bzMKF1BLIVA2bHaEy5ZaUOhkfKZZ/5Am0c5enJV5f5EIR2KSzIoQ
4wWH1TgoBLqx5W/bDjuoMjBSmEesODiBhxdblGx+SncbKXczeuRzjCkgqr2ipADXSsNDmydV7kCp
7dGwQdGjooi3JYsnyILIGywwnIgN0dTvk8FhlHK/rLTelV53GFLehH2zH9iWMLvTY+8PuVzNfnGK
GVHnMTIe2ja52DQf9wR+0ppTfK01kjdu5umrhLF1F3fNcKLDN2EUVfuxmDFkJFnfvzERDSdfij8W
77peWwJjYvTzEiBOIN+pkZkn/ARmo4x9Ys7pZcIXlVMvnjjTamk89ehOcREHE5bbR8qSMFXq7ZMp
8SfB2ZzfCZMcJsqFJ+UbSMNjUq2HrPuWjh366ocYQZCX/XOSKvpqzL91RbmcBwb/Epus9da21c4v
ceRMlDvGJUKT5M1rhcOsz7jjCjpm3EzWu0zrdDKj1ZF/dr/O9O6pmvkGF26SsMcPuFKmuo51H45V
t8aVggs1qq4F3zxF4uuplucEZ05eOjTG9x5mAEBjEHvvn/lSBB678TjtQuC4r5EN08JClhkm2z7Z
iDmXkVtjbXBENrP5nWKne6zQ2lQWSTG7mSzapepbC6z4NMxqDt202rCVEFtKxTCb81LOMeyzV8/y
Z9k2bVDOePeMKckD6qiJUSAFUf6h/uA4DG2CsA/ZMG/cu0pRuRYnkd1EFUpEo5pR6vFGj+hgATnA
Zd+PsXPhIZ+/eQJhL+MswPP6Y5iJ0sQT80vvlNv2bojAgjNfBrtTL3OZzl84POLfvELuHC6y1Hap
jP+YAr5x3JjRasjvdfPEtUYepuxR4GRozmEsXmE2hcRmiO2TQ/UG+2lwaXjt1S6HiLQdzT1e2V8z
RfvIZy0s7fRR1dXGxAo4kukhuyiXM7mxN83U96XWskVZSD/J5AbtBCRtZP9SmLm9zyimM4WRTgPD
kQIEABMWBsJuS7bz2TP/mFTtUakW9oV586txDkppnt1h+sHiwFtU4rht82PqlsWOveMts+RZCmOr
K6SpeeS/jj2XfnH/XJIivbWlfiaRqDZ6/A8U2Ezfiuijy9RJ9De/vEkyQvFkb8pmMa4IU0BS0DmL
LewCIlGktT6XboaLkNlVOMKha2RxsTp1TqPvxnxKF6wR+YIm15rvcxO29rtAl0PTU2wkvTG7pEpb
370HGkuRANcyeULM3e6wvCN6gC7Rd4aBBOKabJ/xvBJU4TBgSFpoMbpaqf2h6SV4fyy51FJK2imc
lZd7t7SxV1nvfM6KABW8odBpcYCRsnJRVmgztp+72A1wpm563rGYm8IqTo9FbdBGhtqTogB1eraL
9XmtMe2RZkBGEBao/Gk3+wROJ3J6mJjeVER0zY68FYs1OI28bRoNnkrVYxO5dqjSYBW8hspF3jyz
rbYM4Ks7FNpyF55HS0T2BIzK9J7Ej6X2WeOQxyaGRhL/3m8wZ2zWeiW3Wqu/wwAgYjLlyPXzZYqf
FPbVzrX3ZL5x3qVrEDaj/5Zz/ahIfwTC95lbuk2ePgIjjfeH7MUw9U81j4tofs7Ia9XEQyY++0z1
53G0tpJOXSyP20r9UUbx2flJsETv9xXYQOPy7P3NOOVoCKD5gJ+HRjhn1reOOxxy1W8SbFRY+cVT
ov6K8qvw3ucCSwTZZo+eknYMjYHcVv7RpezCwWSk2wYVWrcW9nzTpSvsTddxbDCMi+Vrm3wkM2tX
3bGMfxsqioBgnu9lO3Wsb70BGMeM1SqhPlOHppBIf03oAc9mdjeJvblOvuGgyydnxQeBeUyYe4wj
e218KAxU5NwZdm1p7VI8v9J2HuzqyTO/isGEV5OEYy1u+JJYLFjadhAjpow2v3Zpfow4t62yygwN
h9p4lqPYCu2V1IZHZ5m+Syv+qQ3ehHhhHgqPFa+0Hqj3PS089ST20cJbWE7AHTu0unhriLI68k2O
l4pNSDS9Gma6aeJfxT5BUoAj3qrpOvUs/8tXAKN8uB1BhKV8AH2jHyar2mvqlgPo4e9ztng6AFrg
Z07HE3hgROE4GM33dOn3aTM9F+KzYK2fje5t7KxtNkOTVUlgRMfY/rBSb1c1hLF7332hj2SiGLg4
ETvYprI41v2VxtH6GSMXmhOtYxn8klpxUvQDNwLOER0FbVaEY3CTzxuAtOGSw2oQQL4tj3bEB5m4
63tCMS9vk/UMEm7lEX8+OynW2s9BHGYE335/j8a7kADuvdujfmDPY7T0noUYbsrmvOh8dAiUySH3
9h2N4xrUDSZkQsc5wyLw2uq1WK6FU25s/VPjNZ6dGoxtsUv3WbJO1LM1ZucpxTs78xKJuHYOrMtX
KcWZnpRBwSVzPxqSU9qly09kKkC86l7AyzL3zaPHKxaATorujMZcT3fpebkY5PWrydwQG3oQvsCe
Y24z3P1Wemnl2c7ZYtW5WmcWoxLqWkrklXr2vSvtK8EpP3rjFQDIpgp1ebSro12cHf2108gaIBdt
7jUrdfNXVa9mx+IrTAXvwMa9yZLfatTnKEUSEcWuGAnoLViBS+21NbKwT1l2jNi3pCVCb9nOjbmr
CbF5xcCC59IKrtuYAszpw8wely6YSVEgseAgbU5VtfXALiAR93hhEnz8riCos2ACMb5h0DwlLkif
tnzw75UDPmwXFukrw3ePIIpkEJflHVlUnsci81cJxPp5nigfX4YdnC/mxInygWUvCIuxLQg60qPU
TLItucC5J3NLY2KYiDR/HhNPcEgYXM7rDELJnrW6scJ3Ve5pfeGAVpwaA9G2GE4d4IBdpTXXPom+
Jqf+NDUOuP3wBulNvmVjUR18euI3sZE359lvadh6X/QFv0PX/aF99dQCIzGHHLVnWKdDE3oJfh9v
U2rk4vvVXST353nbuhpPYWfVzNdI50cGmVNJTsIWZeJ1+mJZOqCUnWUNWA87qvuwks5sbe+S7zPc
KCrLOzsss5QGO9ZqzWmWDPxVWPqvs/Eqs4spYFux9Vg0umS5PslwU194Ks3xwej+TKa2T+mIEd6X
36e3DBVWpA+R3rOVaUN3mZll5KZFSc7rfVLs5yHEPg4iobKfULlJHZnM3/0CxEAAjNYRoTrZPy0F
HWAQg6CcTEHhf3hjc2ocE7gzWzZMxDBDPB4l5T4rljONiD9V/A1mgCpBdEofMyZeFheEk1td0AuI
lKcN/g9rPI06/8hOT7GL2LQYdfkVRE7+4SyRs8lngeGY5xWFgV64JFsPRcLXPjhnczsRSkm64QOs
wTrJl41ZmPTTJpgwnfRv1GG+LcTZH+PlAOoj7PN4JzuzRZhjSvG0JsgyrmRpoE4jh0IycHejq/ks
lkn9N632TW/bpVrY42q6dYEA5B29tB+fx8X6wr6KedBXNwN1SPnt79DL/YxJGnd33LP2QvH3kSfX
bc9ORKlH4lb6V29DfuqoJT04HFFcwFnS/ppZta+g9iukIiSW+A7Hcf353A2mDDHmOEEVxXR4keR+
hNV9WwZOHwNkHf+O2EGJpMwxIlERkyncZaVhPpbGJvLNhPH6OlFtx9JumlZlan75CTzg+U7xMVl/
XCXPI/pVZwJLwmKNHsOIeuNg6HMJ+csxIz6z9SZfO5T/oIEcah82LtJ7YJXtrnHVW6z4NuRkKXgw
b9Pk4eSxv3wTM5JDQBGS3musLxzBxKaDSZSL5eqMcs+GeEOmaNN2yb4ROpXU+sXFolVk4IxqodQh
W/S7jTc5QSeFtLqAPoIK2D+4zgy6IAa6V9zxSNUdlKQ37tyAhiqKNzE0VhYKVJItLS64fXWRuQPH
JBOrJvbeZ9rsGhBlXYJ4mSf8vUE2Z9vJKcKuMfuDZtpOyBbHPA4WP1PH1uHeP3tnOEVeam+iCP4f
QbKbTYnarTZYkNLU416pq7nntrM+zJ1UvLhdc84J99AHDU0Ksx00toazzYgxOyhrpIol0fsnieoS
ougbD1ikQNaRX+x35j+0quEfchX8nPlRkqICL2LoxqYRnI11cp2r0jSecoBXg3dHX1W0lyM2xLX5
AS9E/uI6NFaxAKvVTChNRS7b3yXV4eHEy/CXe3DkRWIO16Vu3dDMW9QV6q6PfqPJc8mfw8kwg+Ny
/yFzsY2xxhULCuB/HnIFLD86FwtgXo77Ot7xXlYT7TLMGxv8b+YHK3cW03UzXAdBs46lU4HcVZMR
6A2ti/aS+u8xVjVUiX76JGz4N/kHLVY5k30iEmV+tTFLb/zK+d+mymCt0HN6gNGI52TSdlg8y4re
KYnS5iTDCTtftZt0qzo5GqITVni+i55nI0ZGGpv+9qPRXG0/4eTIOpL3LUy0hlcTWo82Wsx1k75P
NOaye+D7AkTQfh9x7ddYgiGr0SMNi8fStXFL6HyD7DHZYZrVc5DcaWz3KkeDBh/ZuWTkPGxdA3Go
vzROYH7vo+YGja1jgQLjLZ2Wz/5esAPxrfjrZzWlxB1iEavYsYEMV6ZV9tgNsYuDj9HNYIHEl0zG
yBy9nMGgFGtfTuLDqAZxlXokPnrONfsmt8uzmBa5JV8kLiXnByachomqnuk4CWi5IfOZS6zqyRSx
/ywi6XBfGzUt6IQT7Cnxto2krRZbNaw7n7TmJroD8Cr9TJIFM+QA8vOHaG4ZstEGkkfRp7jqdeV/
F61mbLOFMNl4p+lFrq1vdOaDAwo1QxTv0ms3aurNJZm7Fq1wHjpjpt0PjydiJZbbY9ua/sXLwfSN
tIbiDeVIYdItTP+gnCgbjpzxu5hiu92mmsaZhQ7adUuHrX5oO4oAZhEbN6OPAeU1dFiFkc86lwPY
HBBxqz1cF9Q7xGbfnbGEWJTn1HP8MCAAh4NljA/AS/j5ek9jK22404ZQSXK2DbbBsZnDY3AA9CD3
99vcjG0KUxv9zfsHbijLVO2ssvA+x7yPx7X+Dw2Rt5h2E/fwgutqP9B8FTLDHMGItugIqlg62aZh
hCl2qgqJIvIvfoxqAvMOFmXmenwtqb03OvuBusSSt+ad10hbT4y04ZBZa2rXeAMCZT4g8Pjwepym
MC505AzkWu8WRwe1H+qZNoSa5mUwIAxRn9A20L8zewzuXT2eqLXAnDPv0W0ItKtoyo56m41hPWEZ
il3H3XmUN91gOKWPBOF+yT+Wl4xBEtPHFP2mTTtPVCDF3hnv8QMu7nmb5NXaqFp9M7jY8IdoQSVu
oCylI8H+KXetQzbZb1NdyavVV+pBiP6fOjkz5MeindGMoh0iUn+UeURehEfhxvY5QwnaKV4mfeRL
4Jq4xThFt3Pb8GcVXVGO1ep7y6rnZ2egijtXpQFeFRNNij7xqLdieESpajRW73M6rTx9pCOChqrW
XcHUs0GCkZtP2CRQ9EOVeFFOR2LN/YFku+SOiLVAeYb310qBkGS212/qhq0v9xBLFWlxeRiM+T/Z
lMxnBLnvemBj3nnN1l9GNsl9jhxTqKW60K3O8SnrGO972l73SZvrO0cJLuHJ3M4+zhk6L2CPgKLq
PFeua1JvknP2Y1NZw5mlpbUxJIZyc+7mUOsL7rGsrQIi3c6N2IpzFt40EP218c7T7/VKdAfFqQHa
PmBTUMPFZEsiV1Gqg1zhlx5Ur9JNcldje5Hc6P80rzPf7bBiODFD1knurkjUa5p5xSNY3OE0Wm70
VmuzjuKWvxuoCzSPdUawkBfatXVJIsWaNsbYNkHE1Aj8bnj3he6FzXQXR+u5GF6hzCVUnsnYUSuq
AJCTFrdvdq1UNmzcXJwBRrP5j2t9w/jDHqlgK+FZLCoXFqRX16ZnjHdied8kH1U+mZdOEiBv8+UT
oQd9pp7Ud0TUBUyawnsxwVlVjgBm0rTLuOrZpHNimCMRNop6U6nB1Cjb8p68wdccElWoAgaGnpcG
g0iVd/RGD+O+RM0rVj2FB4gvn+LeesUD28E05HMGCaiBy7+Miq8O2mF/MGFxkDRO7/4LqXCnkyTn
a5dl9LeKDe80I/tJvDXBYmo4ebIi0P3aXev6pB+4QMnAiMn9LnMfcyZLySsmDgghTetuiyVx2PIY
QoNOlPBz1/kuIpeBAoPbeo/rmiWQMmOOzjNAHq42zuVpJwu8TlFKnXaF7OV7oKayezKW9ndcZ5QT
vRVF2+0kzrp55aUgE3iPGe4YdJ1InBWyoLqKfOiRjHCxXVy9QFufKrXPaNrB8jkMy9pyu+yt4YyA
50tiVW+MWP1OGOavVrHQqeeMHMnyBKt2NPnqgP+VjU7C/49kLcEE40T2Wz7k1hx9d8rloyN4qV/n
QpM/c18vv6Dp64O/6DPQh1hjU2CO9w2sij9xYNhXjSf5RiBAHcQ4piDHfTt51OYKiEBs9MdpQCaH
kWHsoMp1H328xEHs20zTZtHc/EGmZzSsOoQ/whSdqI+C8wN3Yq0hGPaYPJ4JpSy/RU7c2I+icVMX
iw98SUCg7mxXXw86zr+lhoE5z0gWwK1xx9I1vATtIvGxYrpvryr2dyrLwfnzStoD5DEOdHP5WJFU
BemGwB1FS/NV1dh52pQMHvvJjXLN7CPxcumsbY6tx0Ebavg5DqCvZPmUkWqeu97HnpXVrFxd1b/q
HRfVitaFFoGud4+Ox1Ypmx4h4byjwGNG0Of2UsjM3NKtPlyVHrGfTnPXf2nhb+0AFkxb2Ccy1Oqh
ezS1+4tBjSRMGxcExtgvC142r8K+tMzeBeZvEnDPaKfENKzvNubDTEwR8/6MwbxFFTIe6CNjFcXL
BIkampw5OmTp48bJqrUi9hTmdma88TD5Htgq7lkL+zQxwayZJm3eAHXIztGccY9Ecca9MNnL9OX4
s//oxecCcMWQHH0b7HZSHpyY3H9ZmbydIgqlli169sp1+nvDU0RVsnF/my/aUcbolNZQsXA52uT1
BakvHeyhNZVHq0r7AFafzXEyWhQ3Pe2FLXugyN0xoNh/2ElYcDbKaItXsUhZlrj2H19q0etQVsmu
QMhge86KHhhkq2sM9pkTuA0tLUEBIYfUhGzXwku2pdHu4jx91ZH/YJ4vRvzgmQfXandthLze0CPM
1AcyBgIlGk3cBo1OVfgCknSgxIneklPkDa+0AbaBmfC3kTAa7fnvP6b3/x8OeJ6bv//5H3/qoerb
+fYXgmf1P73+wgB6/39PBzw1X+n/+fv/Oxxg/cvkgEQrAK4K19CpLvx3OkAzvH9BkkfrsigTuVf/
ECr5dzzA/Bcd2hziXJ9Kat+w+KWODEnyn/8h3H8B5NdhlNgOqT3bcP5f4gEEAP43mJzaABNDK1ta
1xCC3IEw/3d0BXAZ6nQx/hK79cbHxLXYGnRUYemB6v2OFXa53MXmeV5CQyOYhXK4oAII62/kiyL+
iKpoMLcOIhG5NW+Z87fYxd4WdEAn7uA3CBzGaJrD1+BbGO1aaUBNgnyA19fGkK3WY2EPzsZIF9E+
weDyV5lVmETQ3BhFVJGDHUMOHeywlvEej1GL1PGIOJQyrhFjqD/wsfvT1MycwLS3eHKdGrxCNJH4
HtUI2sxZU2btCLEM4QjbezQA5wL39ZLgYqrWcZlG7RYiRPVrVjTf9SuYRPKSgmX78ETuGMD8Z+AY
Sau6tTNVPO/dHmvneoQjxn6Qrge8d50riqCpNR11t0tOURsjoBbEs24TebhoZapm/tBEDYVFdSMt
pNiS6xzFm0H0MKtpmpHgs/Q5NZwmjJ0inbYJPfHmCicMn2OrYdnHLYQX+5M/zetmaNQ4PSd+7WiP
vlQN7uUIhMJaJ+d+ywiQ2ecxjct5w4GHDTGdCPCcZBfJj14nfwb1puPJncxj+yNLlLinpKrYm+q2
3Sw7ovHQg5kXpw+7SgtMn1iP4zWv2WR5GExD5hsPwsO0sv+LuvNajhzZrvYTYQJIZMJEKHRRvlj0
nrxBkE0S3iPhnv7/0HOk003pn9G5UYSujpmeriqYzNx7r/WtGsQUEkTLj9eys6IzNfQssZpW3GVo
2rV9ix6ljzdBEvMrukRULwziIlJyhkDcDBZMOiLuOWixns7hFjl2hFbInwBd1GE/1pddZFcVZ4VW
Thsv9Ot8S1KgWeOfJBEZsUI+n7mijoEWm0yNNG0ef8M4KlhoixrMGKIhd5VhzJBbhVK0pffPcZD+
EGTllyHOk6+yitDvMFwPrY+SFt2120VYR3TPsAsMRSHfrJrT9Zkn1BDsgrbLGUwQhTfB3tJJvWEe
Q2/NLAmAwDiaDu9EJmpB48oEe02cMLremOZMt1YQIcTVTEaQcxZiNgl2iBhaWkrNVIQtAiSj4VhW
88O4uv3sBCeg+K25riUz8V3h++M1vQjT2tTu0Bt3mcRxcPQMi5etszyOtWWe85dq8qyYzjTjeE1d
AZsJmtDyKnZds5zoOPTzV1SMx8bXkTBfeYiI9UkSiFI2gx9EEmWUf8jUhrjCUEePiK0gW5aL+ldF
vv+IsdNBmYCohQ+e/bF68TjGiKsszftg9+fjOgtYP8/a0nxubkBNR2q5PHTNEOU4WyoMuRvRzoB6
Iw7vvB0O4q110oLMk2GvNhJfNA89Eotn0YDzP8I7SSgOJ9dGkpS0N1wTmxDNaJIvRhek5ypzuyvH
GqjgaUvLd+oCxBJFUH4keC0OwhbJKcJdvsWDo8CUkYWAAbdDg+yJxU5ffIV6bDZzIZxwt+DPL91s
ManKlDDkHRGpuJ+AUdl49U2snUUSmE9jD2xYZanYwuzBPlR57uVirXzwadIQG0n58kr96p+yKUbo
MsELHtY6ZZKpiyDfYBfMHtGA+sdaDeWF0ow7VpCokmt76DgFUJbbh5DRJOqfyY0eshG8XDSi/iop
14i0MPuuu/EEZ1p0eQPgwCZ0kT5XqoXLrAsdA3tUNLJFmTEobgMRz+vUJ0txNSmmVpXlTrdoOw1O
bdSL1w4GzHPLq7gHtqHvCXCs0X+2CjwC5jHk2QQpVB15OjRg4tsJ9+7INfRAHyJio7EA5Y7g1Ynl
uHtI3S65ZNT8ZSYD6FerLCGbwnBF3sk6axz7vAyesGoj2mxCwjl1c86vRxjvaf0CSydbUX0Ex9SH
GFplutxXSxp431U2AGaSmc9myQsNFbgbVgaV+bqs6Pmsoezz5iZWXw/MEaOM1SyLvnQ55Xes2Oj3
CS91KL8rinrTD+mlcJKNrga/9tPtUNfNToUtJKyMWWkNpc1TYmEIJOezLxkEIqDRPzyED0jJwEEw
26n74K2EinoAQS5eKdAgW0vDrd/j2EAQGhDjcEfryqGAC2vyIJXw0w1GdegQvkzEtgwd55LgHsDI
be7tWUn0eU6TZF1ANjkTDKEOWeHOr/1UdOtQC53v6oghC9K0pHxna0Q/gOA6PiRl0lHwMyzG402L
FaGOBJoj0c0fsjwxylWvuWOrsUMiaNDs/3Si/ouZdHNBChT4B44iDxNUphfPTN1XwxsH5ndt9d4V
A66QZGE5NNhEUMe4xBDHPBd8VMrsLkmqxD+ZWV/fSqq2DW2SMd4ALqg+J7Nrv5Ap19es8HUN1Vao
S+KTuh+W1bl3GvIXlCSL/l4ZzO65LnANbJpMYNcLhHdTicl9y5upvmEQEN+yYOZbzGXzU2otmVVe
ZLHaVMGFl6Xzj9acrSc9M5EQbdvdKKxd62rCmleYU7nBZxMCsw3igvXD9Zv2MhfRfD8DnseInnos
DB361/6QYkX2X0pOZMi/M4Ittklq4b614sYjpjTppwsS3p2XlBjTy1LMPaJN4lUH4LaWYJREGfDl
dQMJIMlQtY9eQ/rViuWAASbxPzAbRDDjh487sSPZDH6i6CTrYjLwEOFvKWx3N9CtHnfsBulT6nTM
Z7t07k9SFUTyVEAC923X4h2q3Z66pKzBkd1Mpdceui5Xn3kSlmcz9BZUU7YNai9DbjDvI8uFPTcz
WMy3WNm0pB3CPfAeep8eLJh+8LSEfdM7ASBNf+tZ1EujGeF8ovBmjY48BEKG2cZAxNaiMuExLiUv
1wZ2ReVD7yqMT+HqyES/FQIXCrOJ3ARliHrT+wg8hpGqbx1VfYw0gqEyDTPDBb9oaoHjrW7pK1Wq
1PEmDZpW4ywSjnE7uLHVogLGF88susHcmTtWZr2WsbRete3ikCY2nfbTJGW1J8TYMdgDTCRixYA2
CsFoX+lrStkxPofrxMygCibRnWFFoC4jfMNOzwktbp/jSVY37MhQBiWBJYvyBOUpno+YnYsmY/WB
MExle7MkKGufjoSZ7dzRZvvIfBTVNnOJcJ/0NEYYcLrVup892lfDoByUQDZd9pWkQWLdZLVkEh2D
bLlWg5sj9oqsCmtH6iNTwAe7FRzwWlq9g3mYTA+kgzRi5zQFcIjWMQ7/g03leyuYB0UbWUn1xeHo
0skTq+Yaito9s+wWjZDrzKAh/MpvRx7J2Mh3RjBikQeBdsppS8q9qQPNICFsU1xi+cjzb5jeEpEA
rTcm+8GvX2gJo0ySM3rDlD0UMdBY3sggypONqU0/QvZocugYe8KSNvAhTER3hpyI1kwnXvaMugcs
Nvo00lry6K0pwu4Ouh3b8tw26UVjaecztEDvTEY0rQPFaYsECce4TLO8evWtkKZ2EmX8+0GtHfwK
smL8w8A1AbY3oWihLVNNi045RnIftYqHtCDWoF8NqCXxceQDwRG5OdeMQ9wQJ4CelQGmNfGYJWhl
WGcUPh0aZ2K4HsFokNoSYvd5HnJUXbHCmYS/OfYeMQWAzZhb1p41zqHqmPSRfUbwgYd8NneXY42D
ynYV2aV49KqkOPeLkes/2Z1K18R8uOdOTw97G5paPth4ZV8Ymva4X/zkVcY2h3kLtvOH6Kz6xqvB
q/GLo0AeNQC9IzHO7QA33yzStdLafA3aEHzw8LMIiDJrFOdTmj4moe0FW3IF0PH181B6h84b0Kgs
TkGyMoKABJLBCr7gccXEJ5vjkf3fO1q2x3S6LcpkXRvw7DZ5ZM/2RkPfwAHrM3taPBTzE4a++VFb
k5bol/R8h0jdRfSJ3/uUqTT+EHZQdqt6HL3rweMJI+RHWmhkWSyUtcjHS9m3h0aEzR3H74W0BDfD
m4b4UAVLQRiVMA+48OmFLxYjW2Q028p1oyMQ4Q/lYDU2YfIeeelwCWTYxldMgtGLqI4JOtJ3sim9
KrpB05cwcMvll+6VcZszd39FoO3fhYTebl32141wjZzpb7HEdBAi4F47vL6fuCKB6aEut587BH3V
uoS4Z29gUGT1vm4m94VQJbuH228ungpumTdYDv+7hD1+1aMRWYsI6c1CJ6IbTK9mhcHZwG1T2P2h
F7I4g4Q47tksUUhRU3qZ63Zrcu0QnDjmeI0ivcUx2TzFpLI9YM90TqIB90wWmTjMC7mHSMEradTi
WVUDY4+8HiKG3+1sbzmcNHtnEsW1MGyQwjztabiHIKqPI6RbKCNW/zBC6d67IQf42sR4kKv+qu0E
uqmgtf3zOXM/ytFCBJ8GDKNXsz/nJw/5/qGDZeXQcNNw/P1YeGdxOYoju89nNIThh2PU/WGKLJuI
bIQUG780nHMTsxtCENehA9upxGfoCLfillUyu8g9vXi6YsaNWcXTyV7vL0lfJAEiE0yc5zL2wzXQ
1mRjVxZHW9P21jmF37oGpXKNN7LYRvbQXwxMTlXHv9UDaj42jp2dZGKIAwDvdcyGJre1ZeSfXoK5
I3bxqvpZ68yc8MpG7RLgp2qZVXWXsmxB0AVBuqczB+HfCEPm/37AyRKRLulC8DAVzqkadV7mgzoE
XMX5OmiJC8P6hEqzC/ob0RZvc1iNZxwvukM6Oc15pl2ToClPXom8zR77POrJyPGaeFE02+7TkIyM
y1QAitgSBNkjtIgHRCtAzwTPJ5ZXkLaHsRj8dzqRJekrZsfNt4n7qKBYdidryBCYDODj/W0nEqLe
m5rCxeJUwzrpo+pqqjjdD4YzvbuDzK7aqqo0k3LVX7euwUtEciTLPbbF5sMc8VisiICA95l3NtGB
1ITk/lnFPnVdpilp4VmrhFMHb+8UlkS5GRQoPMbIwNwGEN9qGGN9J73cACJvoxOOTBWs7SosB3ZE
k3QMNPpy22rZ72pG1rKmLVww+17nhdXtVI1tmaG68WqOpruH4MogMUnGUwT6/DhSf6zSzoBfrif2
1ibpesS6VnCsp4jawOoK7AMofR/Gzl3oSMTUp1un4zuPjmU9VfSpMWOOPr3+3k+vSXaoX1VYIMaM
07a8R1p738DBvSLd3W2OAHZ4cdxU6uS+KfocubKvUUxpJxmuyaYzgqtJ9RhygOI9FmbWbD3HHPZT
G6I7GsNBOlQr5rTBBprdch5ckK42+B4STJv3VBXNm4YyRMes7n+MQ5c2G3IrIFIaGR33DDhyEhnY
EWEBnY19DSUh741LNsD6XVtGeg2XrF43QY/9F/WowK+W5yVpBU1whD07HEuKpJsc3bvrIhzduBDn
3+e4q6Y1W69/tKL8lBLvtrKaIDpYMmeh0HN0cEt6KKTmdKB6HO19NoOJPFu5FG2bzp00ZwAHBMQe
vut84869fq7VNB0IRWi766khFKWMule24/wu8QoSCtI8u86n6Kj5tXsmFrzonpPqTzmg7zibk242
z0LXa4ct3gXjdW5U/ezl3WWViHxb0vxcj4D3nuOwMG/BlkJpmlNBA82MX3yGcgfQoPQLXeOOHEDU
tbTKpgNnZrRLeD04bVMnl7junPy813MKzjYt9tgdnVcjj7GhkHh7kXCXMAk7yaZzAhr10ayKI72e
bjO0YjrqSBq3LaiMI2cexatgI/HS+oymH1ZltimMa4a8CCQk1TJ2jWgr5q6oV35rY0eePQt3qqt0
fGk2vvUSaE52Q1syyNSpUZ78sh/pzVXFqxsB/62z6QtK27CrRRY/iszWHKzAcXa+Ss5GLE8XaTg7
l8Il4Mng9A9e7MMtPfNetS1vEAYsjBuoROQwtngdiyg+N7yie2ylMs7qwutePNIDYkqDtBTXCeeI
8bVQHmqy3tVmRtyOTvSGesih3TXEoUW2RE7E1o5WX1Ffx3NOM5Wh3BBtIrNu793c4QRoN5QvOG7o
BAUyNut9ZPc0Lmub2dnG70rTwLBtmA9TLRFf9RGj1zDq5ckoTP4Ahb1zPTFuuWfHbfqdU8Scpcqh
DNUSQUN7oKcYyTdWBSX+1HVlEG3KiEPVimEYmlw1WmN1zsnET7BKNSwzo3QpuriniDEZBWGV/6W7
Txodi1fxa477f9cxV0T8cqAkrBkRxO8dc6iSwYAG4dNz3OnMy7UJ1nyWET6sMuwItNJBiaG4mS7d
FGTVX3/2kpX8T5jP0q0HWIckWoH0MV1yW3//bM/pWxJC5jevbIuL2Lf1PpysZDPTdEUmXOsD0RX6
1ghSma8TbZi7v/546798vuPSM1hKD+m5GCi+TQsGTzchEsKCvlcPU6DA0jAfXKNw7LWuctjFIbiF
tT9McOtd1D4QRpx+1rQKpqXG1gGh7AmTe71YrjkSy4wSYavJbWkg6zB9QKnUBNWmNN282vg5gqTb
f/UneC6bLoIHe9l7Hfnt9kWuihib0gyfTSuKtrmJVegQ+XE8/QhApff3lSetBbXg8xSNhmm+J6gR
2l3j0qDdDo2mxUTZAhF/UvGYHgNtTNlJlyEYWBUJJqMwpGtyZmfLc1YW+Ffj/G9+wu9IJ54Cjk7S
Ba7v+Yr/kN/ughE5Fv14wDrCClLSSZuIVr4B1ITQ3Z4GI9pWy8o47aXcIxgeXFySXJZLD3T/UQLz
zfdzY0DgsX7eBaNG13D9r39JEBGm4uDGa8L3/P1RtW32CzeosTcjCO7BQxlOeSI9gO/F2eOmi4b4
0087xk1JOnORfz4VfunznIg6FM6W8EJUKaPbRKRMTmr2/+Y9tpdv8OvLhJOMa6d4nYQypTC/ZfJW
iZohZZNSKmTGM2CnExquLKyrfmtMvOFvec1V2wxGJNMLuPU4uFk3o+QynCBYnZSLEIwhb4WdGNt0
jOa6oDjD7dfKeaWaiNUzWcZCtAQizDLdJB6VCpAnkWzqYDiDiisBTdU9MlAi9paWTu3tDa/MyTDn
QfqidEpubdOm6RrXDE/W4+wZb1U0eMPN0EbOvT+S9LCyMeOVf/eMLa/B7xdngcoKT3GVpON7yzP4
C9KOwUVUBTXKpk5nfn/756LaCsxde6uiB3nJvkC6lRMzj9m4ZTM5x3Bs5+zSJ5iMDKx6wl68akeG
1JusLniXyFDiNQrqEbhQHtc2HPlu6Bzv4q8fPPF7FrtyPBALvADS9F2f/6a+veAzsxVkr4sDmG8S
XRqxR3Wmu3gGR8uxrwR2UEr7om06asImjsV0mn0nTM8UOIjpJKk7ifNBrbH3C0a0ELOUxLfuwL0+
mc7kyR2QcoXBm2eq3dSpZvrkIZSdTgIhe8whrzD9YeM1OvHeKidP5yONo+SZGYU53f/1j/19PYYP
5wgaqg4AQiVMlqVvdykarIngigDsCNFqSxEQrtMYqFJu5tUZKUq0NMySmMVOInOcMHS2f/MSid/X
ooVQ50sId8qEXIn+6+d8+ZfnZI5GNYEkoCUexW25c0JLcg6ePdoif06luMyuPPoBHHpkmBh8s6hZ
VlYrFD9UBOkURJGK5UbQXw4IY6TduiMAT78WCfs4BXQQYL4agnqrfF/ulU5RnNfU6zGElpk8khXR
RcYWNyyWzb++uuL75WXCbhOmbVnKAcrn2OL3l0BFTmgiYiMAt6/JhyYNDfd8xrenyeFfUAhrjBcW
cPWAqKa3yizoiLpukwZb0/PILhz8AiRuaTr+FfBte9NPSXKHor3DeQls+s7XJOc5uuC1AbxdJARn
i6LZoMWyLgAqIwabLTr/pLwl6aYiG5GcEt46nB9Vcwtfu6r+Ltz+G8lS8IuRKjjCxZxDeLj3bU3M
jBIiU5l9dPYyGrQZ3FAGleTDrntUCcXao3vW73jGygvC78Z4T2yCmVBWUJl1NdqT7V/fgm/6BL6E
6QnCDW2BQsERtvvtxJNLSdyfhUC8G9jOjyj3jDvEygUaa20FNVY6Z3ro6x6PlOqyIN4OCjj7ue8X
EBmU7lq9Gpi1w+AOlf9VRB6yfLxCzqVrp7a101WafzUQC4mJqur8QuPcze7MwRspEZcZLQtN9SKq
Vt0rzchhNZkmDcif/6/Rq4p5g9mTyTGFyHxAtnlptmsDg0ek7PBpoVelAlVtmdpEMeScd6fcask2
ZBIfksBlx/E+L1H9cDAuaDhm1BURf+WAaSxnFeme/YL8zFX2c4gqcmmHhwKSw8F2pLXzUC5QC6tA
B1uCQJZaJw3KcWsnGeGZhZsTEQijd1ELGCI9n7LKemj9iaa2KinfVin6VySPuX+RmZVjrQthZeRc
dDkncHAHIOUqri4eFkszMft5Y//XxETLB/2gwdtAjOraf/+3f3zw5q17++1/bH8iO2/056LsaXFr
//u/8W+Gn+XyJ/+n//Af4M+/1Qn98mwvf/0//rXLtxx50YpQiljnvwuL/gMi6vwhefFYPgXA/Z84
0D8ZouIPJaXlLEcoj3Q8kKD/KRJS1h+cWhzL5xxoexQbLE7/EAlJ/w/p25wSbVOweXNY/1dEQst+
+c+TgGuyj5JFKX3FYYBl8OcO8MsKb8pkzOrcgZ4Me54UwALTin7SmTwFBIjsxNz+3bL7bRH68xPZ
whlwonWS35GlcUnLKPGkQjcrHqSVAm3Df2ok9+AY7oSvb7xKL6IQ+8nX6odpN7dJXL1PObT/xrB3
jSaXHi192gFnqdvn0p7o6IG/28rWu/zlHl7/eRl+Kwb9ZUX89fIsh0jhIaJylOImfj9u6AkEAzuX
YPw+YAbMielpHfpwUUzBvuKeFqjTIxqpXifuGxwqNylNuSZqBtwS88NUFqTfhQXMADtARNM36CJH
LOSOECRO29GLipcJrI1fo0VQ80qf9aaRNsZ0Jom2hvE0e1ch+SjbOrUJeRklzUqX3Fwd9g8Fli7S
PHI8EEF8EGSlwmUPp/dRdJcjSm78EQvuzrDQDVokfgu8e2GLOVggbVzrxq4h6bO5N2IMzweOs8x+
FqG1W74itdLIipbchJaRMxbI1ttECDhv6q43bsIgdHZLEtfOLzCR6sVkU88UeJk2t77R0acklSPI
EVgDapzszyA10s8WSslOh8a46QR+aaUNdlJj4UfGd63XIETKi6eok/7R9dznWVZ3ChJlGVrdmnRY
zOUo9PdglGjmEtR1bnq+f0yG4NEa6XaadP+WGYVcMfxvNtITeLSbuNqZJaEVYW+c+X39EE65ecvk
cNjmc19sLaOHWDpk4t2nGbgPJnvP/fOJhSr1VWjW5MT1hSIzWx7zKPkYmLZdZ34Qn5MGoa1NgfFu
H2MSWhFokNL/j/dAQ2zS8WpTHZWPkWxlcDg6eVPm0ieZo7taQKcsg7ZZ1ziUO/wJIMgDaJH43HgD
5UOc5riw6eP5s3iDT0lzZAm0mPAfMuMt8q2V2ddYq5qt7uaCdHJssHHUlJfKoIfdpyUu0WpxTqR0
uSKmPhfZhNyr8IKvxInCD2x8b+3UoXDr0Q6sl3CJA+fY8mYGVkoWhzWu4TBhM0HYgRipsdcc+hLk
OlFImIT7A8VC/CY843EgE/zKRl94jiih3YvKsE8RLDh3LrPnmlnKXTqhAIxMl9lsSCd8U9mhvGg0
gniA27gFVIJmpnArbO9BdUl0aPVaj8hvcegQNOSFC0/LTY/GklKC0g8EbwPopakcoi4t+76L3YSL
o/JjzqhnXdVlchkEgPfSzFfvLgxXAJUTOZeIf3ZyjK5h1sO6VAXLTe77B9a+8KE2x1uoawkvaJjt
mm6CZRscSFTCFeoQPNlYXbsJlhQWiDOHpslpfOKguM0kLDqlK7VHRFZeGmRLv0xLjIteAl0yWiR0
E6IcP2YfBXuxpL7gVSFRSZ+aJQwmV9NwgQ+TYX0QkUQq3GDfETeB5t3Q78iBGHYDO6toPptdVGI6
mC7igUgDvLbSbiVjyMHdt6WntypdTMuAUbubPg/sNTbnnd0Qwmc6EO+GwWVga1uiRV8hmcHrsf7o
R6yvYSOdlyBoH3OmV4x5CsCUcbVkYFdQo8IBLLAs9Nss8orsPU8e3MZ5ShBbPWDtaG9aW5P/3Vrh
BUsQGUp9awHX94ptS37RVdH51Lkljl4PBOsr+iigATyrN1VdYSWOi+xaEJxDUk5UrwNHTVg5U8hd
cWGtRVC9MXVv92VSdl947piUTW54RaXGED52CREXXflcV9HrlI9cS93ddpNp7ZkTyxPDL5cjkXnV
hcO9IeTTqMxHBZjCwdJThZz06+iQSjxqa07+1i0z/PFMZcI6KuQsm4wF8tMaC+iAvMCHyqKtu2J4
hJmIUAcfMEsSWkdqUJ7EXscnBIXBtHFhsBxst+K9ppsvMQzU9sEkKHJfQ/oXWKbTmJbnVBNOWyty
zu2xphFWV/rF7Ror3mUIVyGQRVAHSXnvzPtyKkeubFN8yUrnh7kT9tYE2Zuco53dA5oHhBVnzJUn
Qf/AKylth/Iw+jLFIocu8l1ZYblj/hwg0vAjsWJGiMe8sxskElgZyX5msk8j9sKzk+omIMYAF0c2
HUKCHY8h9hqESFr8mOO4HrfK08F962oLI3yERqicquGSaj866+a2uAkTbW15rI+opZMU1iRDKlM1
084wy3mjCWrdhQ4xVMBvXDQnPmbRLlL+Nb1yRPJtnp1p8v8QmyjQfwoMlQ91sI9EcpFCWP6iK9tf
09kf/J1VoNTnrdmZ2uCQK0ghpsODDxsImMYNDv3ZP9dB9DVgnHssm9bfGuzxb13vliehJU6dGtvl
SURRWl1W2qn2CPfx8ZUW+NQ57/OrKgnkuzHB5QtsGqCj7O9EXQRn0eRqqBi23FY4xbaVrz8jhp6X
7ZiXW8cdSNvIhjNG5yTCYsS6bvFZ71qVPzVYeBhUcd5lNyijwxQXJEnRW9oUo0cEq4lueCp6h2Vi
Gpbuq2/elIbAYTwaEKhSz1vi9erlHhrjiyoZVSpzXtO62fl5fRW1c3yZDvCzCBs999iBQKcPKDpH
hX82Iwg60QklZtZkw11F63VndDGqYWSo7WXgp7ddTmwSL0RwbnS+/YSEKAJZWpCY4dXyQKfvkPdp
w0C0G6CgdEQug41wvfM6s61jKhEeaBfZLaV2eTJa2G2WJDavFMlX3BJxQP1VnmqKj8e45SFlyaZR
id5ZT3VzZiZVP95iYwHh6YUmpjxbeoepG5nABHaUrTPUcrt5juiDt854QYITCGnnC48uA/QIfd4u
y8frSbXMZTKrdTedGV40SG8IDUMu3DoMyow8gW//0zxZKUDepqMuB8ZRJHXTxEd7EBzqGSpkK4fg
FCGYOUeenDyFRjzvWjjp65Tt79T0COwAXOsRfXSTnAE2qd7xNgVob5z20xgXYyZj8HIr8nK4GGgk
7m0VUcsDCOsGYuWLIrwbWqtg6uENa2LESC4nRmZdghTHn6vMjY0H9eCx/Gx12NUbF+nfqUSafwW8
1Fl7nS3PpQMZrfCnbj8r9xr7N3bwsYQl4qWfStbBThnYDt2ogKwBOEZDy16FHYS6oiFHMrdQzGl7
mNaoqIpDn8TWpTVm0IFUfB5JiANF494PkBkgFEPIkL34KBjYnLVoexyV248VfqObsJ8X5yD6brP5
aMIOYhDa1aAfkO+YKcf3KLlxjR4ZZ9XrGw3ikY1t9rxLdtLksddsnq0dlqyOdX3q3AWZNoTnhZ84
n4GNpb4dG/HIgM9/8jqYFyqZ/DXceahgSHCc64gsmusBOCwxJSG4mpmuOuTWAX0QsobqpHwMSATm
PLsNg+FWoD61cazhLs2aS/oNHAiNLGHtLolPyu9lC+lcWAQVjnWi9rZWZ8KY4jvM0Rd1RlSgEsw3
CIA7p/H9nNCcXaEVyo6JBf6obByyEcx+h+PhjpWOibcb+1vlspP1UfJVMVTAwml/pNp5y4Pufiqr
m5la7AIszw/0nm/T4ET3JbGOtDEEVuz8vuKQDWgwes7kiECDb0ZsAIFLtC7itW9knCZJqXwf2jbc
pXU/HJM4qNfKomWU4bg4EPAKmGua8k2ZCGaUWAiu5nwmbKnwdpTcyAFb9IMmTe8iltfcycUx2ZBk
ZFa3lRCw9ciuu5Iaeb4sgw8kmvGqapd0KY6bkwd+Lp0W+Y8Zoi1iAwOpBWwRfy8swKKt7h2ZRucp
+Py9gp8TgnVhqN0jhG3zC9KS8mNYlcitdV2sbLjbHEY9cU0QKNJKGcnd0PU04+YOiTRm7aQiyAyz
nrodxuoDZhe6sKlrKZtcpOcJMjUFi3lwbGBsnXlp+ZJEGXIrMRG6r25ltIcRXcaVJLArGbJuFybe
fCoAui6itiaidaI2pNdQcLX0VNPMAF7tIugrWSNLR+KmNuR51dj5NXMA4uA6SCnku3dnmBi1x/w0
K5+61jBJaprJRx09mIzl05wV72Y9Dxu7psBZ2W4+rgb6Se+oCDj7YqC+E12I7hoiFA/qqBpYSwgh
QLSUTMow7W2mrFtgYtKGY6ZCfdC1f/DhyJAwV8K+NdGBr3K0qDx6lJhz0H2FKTNSojhZjlFMxuu5
Uwts35g2TWu+1O3XEI5AEHNi38i1GF+GofeJlBf+D2xmM3445BwEci0jblIMLPyduzEt8z2Kuds2
d5iAVvYNKoP3ojHvkP2EZ7LkbYhnyshucu9iyIoHoWzreSR1dF9Tko+589D5XkkrK37Ns3q6NJeV
zvWB40YJ9Gvfd/U2z9GWrKVPNUtHKi3P/dw6ehMhhokg+NUX5Uer5/wuDZeYjUKRuRmmV0ixnA07
ywy/SIEQzmnZNjHfrNb+Gd/pxZkeGQljL7TKK4p1cduQWAYDpEBjNU63dMrynUdK30spkGnYXujg
ak/hw3dYN2SylJqjWvhXTByamXqJ79fvCN7jMnm8sBXjr42Iu5wXjx+wbcLkrMrTfMcDtHUi8ir9
kSOwOZ4PIkt2LXX42g1ufVR9F0MRsGX5AFoc4TzQmj3IkEnvFDjzeTxTuc6mDxOSdXHuDXmHdcN4
5MyNSZu+3ZE8i+CHCzoU1X2mz2xTbeYqbZ+aVJ+5KcCqihTxteuX9qakPt8YaqjOEgdP8Foi7nxo
8ezvgSwYFzP9jSPwDHrBTalWWD2iz9meqh8zw/9dkwAX/9/tDv7aHPw/lUPk0wv7/1sNaUi9FR+/
thBxB/5HD1HIPyzJHAalkUQnYIv/9Bpa/BNBI81nVORyclkGxv+wGir5h8efxInouo7tuMvE/59d
RJNqkhmAaRK5zR/6V7qI1n/pk7k0EAWN8Z8DBiLmf5+lANG3GjiR5K3P1UxQ6JyY3Q6mEKNrZAQu
25XbokCrUhDPcx05WztN7XEvNA6gzS8X7b9p2v0++IUO4yoednp10kTIYatvM4Ve4smgpsOunTUT
o3EXOU7T3E5eKP5mPPZ3n7T0Vn/pnbYl+s4iZC5f+DRAcC4yg6euuKXx3v/N6ObbrOrnj6IXaTP+
lMgbnOWr/PJRmYvUqM1RLoS+4+/nvh2IGJWIKNCwElKL1wLLu96gJ/BPhofT41+/pr9+/Ldrioe6
TRxzEU64UXxl27VPp0j3t67NyO+vP+r3Ae+ft89i6OhYDOcsy/r2JDEuwepY8iTBVvfOyUQvcTp5
KTn1Ba+AsQLo1Bi7v/7M703w5ZFxbVfxIli4ZL1vP08ByZMq4uclKXXOCsXEsBWGEa2xkhmXHKc5
cERkpf/1p37T2/z5UxHbuIySHZ9bvNz0X27qFNZTwYAZnLzo/x9zZ7IdN5Jl2x8qxAIMgBkw9Z6d
s2/ECZYokehbQ//1tUFmZgUZUdKL0auVOQiJojsaA8zs3nP2KTFSdd05JP05oZw9SNx2xD7ZVGNp
3Gxcr/E3OHgy86SZGq9/nmYzJ9M7dFwLlYtsQEAXxQz7hxUeNfyewJyLqklZIBtTVPZXKskAu/z6
BP5u/ONtRnHjoJp5f1n9+fiztECG5cEUVE4K47lMg5S9i79k0Nhd+ZshCC2cy/GpFs8NwmhDv4Sr
Bfrqy11ChoUGGdUMhOeZrb+WQgBOUnF8XXq0/pZyeUWxw8mMbD2ANjlXbi3ggVQuhVEEApKuolEG
kLJGjVvKilqkZYYjAb+qVsHxQLjbHnpGSrGpm5YQHpLix7spaqBkcc3L+35UY34/U0YjujhE2LRO
3LbwVlCt+/4AMax+g2Qj0eBZXnGFBygdN6w6KCEvxrZpM9mQ6CgmuZ44GH0AjdNL6r6i7B4X8VVT
Kmc4VLU3ROzV2DCvjQLmCcEWVbbLE0e4FywP2YerNjRuG6h4L13uRtUusIvZ3eg0oGxn1wOR6GQC
JJCzDO+HFZKHtHJqi1BJ7dXejUXkEMzCzgWHZOkIbh4BpN1GEiRJjJQYSDQYAY09tWbtX3U2GxYU
LU517wpmmYuh78trN63dfD+VHSk5eTare7+tkBm6cQa9pdH1Ny4T4AJvEN1Pj67XRKJZCAQrnxeP
t1ah+zrgpSGAxnqn9WeZ/iGdST3GeSef6MWMFnzLRJ5Wbov5SyTzxNa+tJ/ctJiPCBLDV2sSw3UP
04xqELW1ZwSvpbdpipkEcR1O7XWbjjDhMM25DxN6byxyKCVuoemUQCzn0rydDbTgW4Jv+lsvrbyb
mfS1pVoiMGqOidc6Ky0yEm7olxe4xXIiLQfTQ6c0ebolwa5RRBwYuJdY2Pa9+iELgL/7OTXitzZx
SLlOHCM9dxa802qAJ9hv5slU/SVWAHFaJzGFKHLLshtmSrAP4N9wWK2wIDnzA3Yqs99LY3TkaVSU
jnMae70I2C/lQ5/spe0l91AThaJi4tACB52GDrIsVXOviTVhZ5DipwE56TvuCbsciaGp1xL3IvTq
FjxQ4kK0LUqs2liGSeATx4H9UriCxR5iZ2roFG6bvB6vQxPVzFozwdSrihcZLszABnifj2X2w45Q
CmxnGHC0kPDfQ52Z+va5GmKIkwtzn1jUXrkTQQLzQiF2VIKet1Xtvc0EhpcUqLrNDqVvwR3Hc6q2
LHD096wOQuu8dlxnBT4dw0U/s2tb9z5AHESngXsQUU2ZrJGhHC5SGLpAE0Ulhr2DDpjaTF61clPb
wRIm79HRZ3OKmAg0KuDy5L6sWUStWqMHFFDIufb3Uzp6kJ3UNBhL2Mo0EXFh+/2WlBa3JpKhHUcA
k1EynoRDxP9WSoEcWlPtH7MXMCNEw2Fq1cfSgbzzoGUQ9ZeiFcQZms3g0jDkQTlzQvbLWCvDzqQE
btiPLs4CbwkUKZu9YYbGeoQLB0sNjRwMlDYhz29NS69pjwwB/9GsSGkGcbowFAKDXQf1isCfMdNA
mVp3/hzfYCofqXOoyLktLBE5KzHENhTPyjcveqERRUapyYa7jSd2a2XtG91Bhhml994yeYPw0kSV
/QgZKrrCHza8WG43909BXsWqXaVIdernUsoGkiWVlhRqXCT6WtB6sBo3J3s8qNWBTafsFfv5VsJA
QdYrKmtlFkAqLgEsdZOL54NIjYydUmxTc0dNgV08DmN5l3Uu9Rt/nBUzYEGxfwVqXwwXolskjYNT
MQg74cL9CpKw89aDNbZ3NeWwiCg+dMK40rweFT8fhjVKjenjRJmUospUEc9htJ2Uu97uwn0ZjGl+
4egqFQdaYbq87ci/KHmOCvlAlaa/k4ABz+mbRhe0z+HQjngR1Gp2nfAMt/hI4JSMSD+0FxclkVUR
HcV7XdrBrRONgL4pdbibYcZMhVGI1JEgyoLdONDHoL473eio0vdRN5XniNnbDV2a/iEwJtgwYRhs
AgX2B839Fnz/RRbV45Faw3d0yeyXawSG2wKHELSIZl61hLpvdeT3O0cMtHsDIoZh9KhhFTZ5dscW
D7uk25GMvZS86tQDq12R6DUk38JEhhvHzkhJ6KLWPZR5F+9IafOfUvxhWKDD66Zv3fgAL/2cbllA
JuIIatgudi6tQOwgpjwzGvq+YznDAE/79FR2yF7mab4NJrXxCgVSo6CijfXKJNfBz9Ot7fTbXmlY
aComfrN3GRseyFknIvwEw160I9f5EKj6sZ6x4q6cavQIf9IeMqUsP3RF252kTZB9Y1dN3BNtAdIE
eHGNo+vtfSTv7HgtQIuVM/4o/PIxTYMMbFm0neyaKUAQx4AfuK92yh2TC6J3K8BXAHCXhgV8UCt4
dgbHQrQzlP6q81TwwnLmpLCN4JAW4gemO0x/RNs/Ax0y1u0UM5sj9NxjDqenUyYDKNOgfAxgkj0G
eq7ubN56OGVnD04VBam8p+plq+4tQWS5NfzoTOv6x6gCYszr7Los3BM/LJO9IZJHZamrARzuPsuZ
panPIlDNaGCGKbDHuUETvw5MDGFWVvQnAEzMHRrrUx1bd3gLHPKwLByMRV3vhkTTU3UCzP4pAUAF
6sx1bPSk7LE2AAoCofgpiO22oc8JKJAqiX3E4UE9rIYdsWnI3wHtQlwsPeX62YGadlsIWl9oJNva
3QBf90j/DEGbywlDM7Z5gjzmO8QU1nEgrr1d0T659KR12sT+Ia+gb3m6fIkGcUz84JScU2PVJpY+
8WCAkZ9CCqBDfQV/4nkkKtoAyl88fctrZQBnSyPAzM8r9J9vrBS9FzUvMa8+AtBI0iM3DQea7Sz1
wiwTYDB7vIAOvru1UxgQRsuB+Zjp9Bw6CjDlzCFYoIFNi4H71h1swtXUq9nxO3iOxMHF6dSX5ttQ
yB2LtPayMjAK9YW377Furisj/xF4CXID0DSrxnYuoyHsn0ZXG6TkRdcpe11aBgl5M0IQwGNWBo12
U2AKbfDTyTnb2Vo1OzJ+Np1H6BvS820nR3cFDH09YlJZxUZLfksd0EYZxAYPT7+Ni+m6dKjBRip/
DnXv3dpQxlKvGtaG2e3zCHMK2oOLAPlwq6rvjt+zgTH0rdEnJy3+GR1GT2gA76g0Tuu+bs6q0oTm
FoXfc1ryK6oQ1qqtg2OeGVsZVzXUmzo6W7j0RsCqp2utH7pmCV5jRaW4bJmY7Vgu20HmUZ8vTbal
jrH2MS0TgBc6wT5MEvAzE2lET8BKyeicoEdkJCFGxbTRHZztuHmpctvFuC0Kmjb0kyusJLGanh0z
glktu+1s+O05xibet1N54bAgHla87D0yb8LhHjBBLLftZDT7orFRXdP9HpaEE4ycNIlJ9+tCv2WV
6mO537SsHZ8gfZKBHjnR9CK6eq4AKEy89uog8fA5NyS80mO8jmUQ3k7xiDRlkLC4lbtE+vV5CEsC
OIyXrnrKuq/0gXHUJLKL4dMz5mqyOCQxAsGct6SkuR2XvsgQe7M+kQUuLU0Osmu4MwDFGk0FFAm3
9k8qWIlHSAQBKMjAKa9Ss6mCNUmC9iE3lyRJZmCHUi8QoVWDcOfERO1wMEaFRWWeu4SRo4tUrRw/
sl+ou2c0LwhIi2lJ2s0blzFTTBH0E3REQGMzeSh8GnrPEJtrRcbnHDpDhNCoVc80uhzibAu8cCeV
8K2jpsLDZYSneJeYiP03WaTEDbScrER0YCVHqqaavBple9+tobCYCKhALQxmF5YZSjhMi5xlEmyr
RsAPt32zHcjFDFj5CoI3IRU7AihA71fmA9ve2yqvQmAalG7I6BvqDDF/EVHvN8OK/+4dAAerqjei
N3zGlIUBBIU0iLRRtfuwrM2a4A8jxgbdl88hnRvUo4F4wG8FoAH/jH4cfNU0m3EquEpKNBSrBj9V
87qiDnweZzacrFn0DX8dQcpeK6Yuxd6uyx9wB8UPEJgYqJYo1B1cDKYx8NEoftAVk39JVbV51pVO
uFYTUcdxYJBCUk2quIqm2nfIeg2IP3DDdOTLVZs9E+jj4SwsrOpgiWzqTlrh1K+BUJTNh6K/9qUJ
Rbl04CN1FVb8BbNKjwOxy2NLmyumVVrP+1RbJbQdZ1bk1A4UyuiRkwa4RntqvfTo1h4dUhuWFnKY
8N4lLHSGEtvIe10Z5Hk0DEzo3HY23DiqLn+mPe4FNrh1kK1RjkzneGGorTkz4odV2TluDYTYHqiJ
0zUr2SZPzrOZB+6dLfOKHpyA2woe1q0C+th+Q4mqMwbeXHiXCTlCxPIThTSc9hmwFvnesrdu8GvQ
YAxc2jWab7nJBlYHK+hHoJkdt02ZL6ngr1uALXQ5bG9+CXK3vJ6MkFDD2g2zh6AU9Y9+yQdPbQec
Lo9Z5TIYwvouT0TLzldGcO1rDMbJxjXQf23CTiMCGqEfaZI55xCHMxrpZ1kEHn5guno/DG0qvNLA
fpFs9a5empxtTAraaF93dsUmyGmV1hvWCDMRXKjOmGcUXWlNE6fYa6JW7kcyFwnJKPLip9F1DtLq
sKlv+mxkg2rORUnTmldtuAUgaP4EY+bMa+JrB0ULM5TOdoDUNG9HcG1EQs7D1K5nLJrnsd0bA9Sn
0fiW9R7NOGs2CDNpMgjG8ElGndLEMQiVydPM4yK3E7sqN2iMdBsNiKMwcHs4n3vBfBENCWRRW2Tu
jU3Iurcis0bcZxCm+Vi9YILmtkIpjXM7bw+RJIMGgUVTnfRdP4W7qQ3RaietRCLjkoq4A45LQOAs
2wS2Mlb66cLNOtIPEMsmIA1BLKwULb9rxbqVDEV3aMot5MdFM117DURZO8dX6jcNWyMDBOyrZ+su
2vtASVjk971x40Xm6K1MrTKSywJyYumGNcM9Xlb6sgrHkcEKu6ivrTkO01U8UEg9eNQy8r0Z2tl1
g23YWc/YTiEspFEfM7AEhWNwz7RJ1aB5nxNWj2in7Xdz7hM9OlTSewSVVy7yJaaoXZgFJHVr/Frf
/3GFjU06KyV23I5y3C8VQjyUJRUnKswTzzMpvUGzmlpp7rGDDb8pm/9N3dU1hZAmwh5BNseXYjYe
2RSUB181NtO8A6OfQhTv7I3VyuFQF1m4/centpwUJheb5oT86iBTHQ1Gt6LOKxQudTOI8IK3DOPa
MMbfSI7/Uqf0bJM6k23ZvlAC19rnOqttD9jMgI2sRYiIQplMcIXLUtGeLffs12f1Xp7+VKT0+S46
lj7Wqvdi/efvkqUjq8DGCpAVI0pTt0pOJi1m1AtM6XvD7ia1ajlO1peeidyMikdJxokR7ixZGXdC
p/WFXjBPvylx/+X2clw+6Tl4S30LDNOXkRT7rk7TFB6qsKdvfZx07KjKmDd4CBGZ1M+rX1+Hv/k6
Amso4SNRh6dkfbnkaVhDmR1lDLwsT7GDYi3uKRcdpGe/ea5v/+YOf3btUkn3bVoGFjXjxUliflWx
O4I2TGy6mKnnKNDf6zJovIc8LMqtg417elaDgdC8BnIDqayVH6Xpf+R2uIh/NKUu39p3r8J/vAvv
foT/+dNl9Vrcts3ra3vxvfr6L/8Pmh4wQP/pvv/F9XB8baPXZula6k9ty+W3PhCp6g+Blhf3mMlu
793+8G9Eqv0HRiTXpQm5+KzxujJE/t22tP/AgG1iPrMduMoMov+0LV3zD3o1xPLArrE8G3vsP2lb
Cj7oU0sB8wT1IcWDQfeKt8SXpwKwoh6ntEHzSk3ubtKuAI0O2oGs8QBWk0qpYq1Sh2KMVlG0Txwz
ybeGorvOZsxeCXNka5IMgmy4wP9GnG7xiAQ9G9aga7xsNxcUikAg+8EdGo4GcobZr4uJGeNPV/1v
Wp7LYf75pcNpuFwM11fY2Gwhvvi6TGfyahuI38pLQJhUNoZx1sgOpYawDTaEmdY3UOGiw2D4wOhm
1m+//n77a/v3/QDonOGSEDZe28VH+OdOllOXeUMO3EoHWXLeoJu4aIeY5L0WZ+sKVjsoGh32wSn4
AYNspJRUDXoYmQz1SVEx2c4Niw5/EVtG+nKmznApfNKShob6bOXp5sSmNeRsMcYTDFWAd2X9Yaxj
vK3fElZuzoVDwJUkLBVChzu0wenHpUbk/5tTXejAX681AiMPsxqddkc4X95sRajMXqU1cZBxWt2k
OvERgJoY6ea58uUOReJ4HFDBSnIKPK/HOT+2OdFHtPIyvKqPfj9k35Gl4RQ2R9vXxGCGLEBRyHcE
Sg1Jwoj79d2x3ie4z+NDYj/CaURjiefwa0t8oOyWwVCxsfsSwmhZ42ubVjNYO7Ssvkj7MwpewWnr
j7diJERbkZSyasPWxXWDHra3xyKjvVhiRRijes8aK6uO2CS6Mwda3z3eUO9HqAHykefVQMGf6B3c
OzPpYTCyh1Oq/N3OhqJ15U3lLiH5fc9tpEWQU6cvKg0IOE7rF6ICmwte9M1jyhz1Vi5BEDWi3FPU
dN0SxyOOSLkMGAyOsVWgNdZWk+ozmnnq0psKD3bMUNwqt/d/Qhy8b1JvfgBHWzyWwG8fDJXJTWfZ
hEGGWX0WhwiDScaarnRUZBP8vrIgjzIfT1n0yiPFdn1RLhJYNqrRAmNBFrsIZF1rhrqGZla9i2ff
dbRoiPAcLOJaG4x6uokMuDXv2lskdywhF0EurvhzHFHtSbiIdcdEX/aod8fGnWFFsr7tTGyIi8I3
WcS+ybvut1gkwM4iBrbedcFgx+SeSmdIPQPZcBiF1Qb+uLkOFlExAWfoi+tFakw/65E8F+BJsm+v
6kWQnJrdaZ3WFklgiJV/M76+vn6YcLFuLk1gh/YulrTPT39F9MFYstpfa68n/0iOlY8HUfeg2dBH
vbF7gniHYXxjJPF0OZhpczFJ9dgawoCUmvYNCAAgBdbGIopvI+2wIE+rjA/98vQLlZNE5yvrdx74
rz40jhpNDP1xFp8Sb9eXBW/h0elVZR+tc2p6G0BS3sofsCUJc/IPIyMIV0P/aqFp3WfQqrdmOOmN
j9z3Y/Xw4UP8m5f31xfKchzoVMCnUq4E/PHl3TkSZBLNCsllDwzozo+5v4mqKY3B+t2JppZ3TmW1
v7tnf/1WJgsFGtxkeaaEWK7On97YpiVDYXQDoKdJRP026of6yVFN+KNLad6vJIunYe8SZX+fpiWA
bJN1HAWyrgu+9fXkrNrId77Vndbnhk/VokLMcSbrcZOCfZl/8wKT8i/3ymJ2Y3rDi25il/zqE25Q
mxcAOhAa+n2xdjt1ycG/RLAmbZLGsM74eGispoZMU7Ev20PWPMM+EJbrMQOnCd3PopkuvldUI67o
UzdHBAvqPfp1b7iZtRmcoHmhzn/AxR6f0r1qCMItHu2pptZh1dgeCh3cSinyE1nn5l5lzj0wMaKu
KF9Ne4cO1yYIK++2CSKImQPCWk0JjGyBVnVHz+QPa8Gelz204SydinNEly1RG+x/x8mb6GL33aMW
Ng4+WuNXrmUiOOyoNpD/i5UO0HT0HPswaUrpeXtars1W+2GwS8O0mdehV7o7Y6jlrZ5K8wBfOdin
OZ0pN6Zh5JtoFKjgOt/caHBBhRJzDCrdkk8jUgq6SuVCA5vS4bwAd2SsldSnzSCaK9et9XVrFP1P
+vcWu985PZqVWJpUTj+f5lE3UvKshCIdBVefGmv7InLFdamTYV8Ju3qSAflauAVBw+ouvjKwD52G
kDS2CYu/E/hZwXYsSTkd0V8SwERUvKbBeApCg86O7YeXedWDUJNU/HI8oaWJhky55YEut/NCLAwp
16Gk0Wt0ob11Eyp9O2ox8R5X4kAxyobM7Cz6X+1NWy9OMcMURVN9xxpTbVob8z3Wr5Mca+9xigdJ
XGgwnietd+LJuN1RxnoSZmCf2XX0IJdymWjQHus+vvAmVop1LmbqkgVOTsMtz51ZU+MAZfKSM9vs
C4krh2DQEpLoiNx5Y/cAWGe39C5ar7mfpyy40GXrXeLD8Nd9WmQXSBDSdWBhKtPKvDK18RzpeLyZ
GsygRqKh1iG+X+JjM7nVxAsz5MU+sQDr6iQgas0ur4dBeoSdTiTIsBa6D+rJemAZLU5gMNpnZpie
2Ojw99YUtWtq19MdGBQDM0pVYaEa0zMUNtMa7cVjQVlsLQ1nuGpkNV31vhGfGgUuMGogwV1WeohH
e7Q0XesR6eVRUaz6LseS0XsFI8zXmySmSAGQHUkAerXbzG2fgyqLT6nCiysCXEgRz3V5yjSnnuqU
dn8iUCpIoLqIywwIgV32OhlkA+FIJsoNHArGrqTI8MTWvt7lGDXWMoF41dTRa+m0AvgzciBqXTTd
q966CwqifmEK1xcdnfhp15CIdd3ywMCmn9OXogwvUDSSdec05Q/WYgD2e38ZQZ70Tm0nFzdO5FKa
BPbxUNTiNiEe7zQXmsJyZpOhBciPzKK4pOguqqjd5LSRDxk34FhAlfnONtx7NGSbH0rePfdeNmP+
0qJ8YqkabWdC08/xQFAT16mhkHXgxIaDkIH6KDQGRJh5KoGMkFgCDjTugCejpYOdJkn82uDLzDct
ftmLWMO2jEtnOMlCIfaMsfrFGOsfCiQYYG/hrQ01kTcb+XJvpeF0psKwPYthEVxqguTO6IQCMlTz
ox3Lt5InfpdIvWdq9HehKfKF0nclsi4H0zj6G8JWUUj7yvnex/JQ+plYm9XYHFjNpOoBEwYmi94v
fBZoczw8KPoq9mb03WzjQsetd4CP28uhLsMfU1p29INRoFREGFBWLPp5T4WWdoSrg61ftcHBT8D/
LUuBY0SlkScvHYzjAEzhNkoKeiuyguOSsXZgfW2Gh4ACFrT5hPRFqwVj5U3jy9SF3lldlcWFEbvp
knXrYbvtx+xnLOkGa0Tdj14RIs1vJHqqYOpuo87gxT8520AbpKr2znCRyBp1vqytY+pX/nZQPnem
d5UhN9pD8XXaj4WzDlN4sOuwcKVJwvHYBHuypnCmMf+X34h1pZo2yaE5tXiPJWtUgQZPwPLsQ25E
RZGRNGcGZn4Zg51PtpWLwGPbB7aYiLUvxHgfS5fdHT3bdjO6nTnCwTOtnwORq9YlhFua0e/flIBa
vKDfETrkXvMYTJ4Xnub1ZGK57yw8ckwjg7huYsIIfnZoCtclR3wkUNHOQbnahHOHRPecs1CfyHOt
/S3QbW9jzi4TMAkD8b4quvEKJYP21rUs431CWsBRQZenL23aJ4nLyxfZUZ6vh9Ei2ECVghcxOAsw
kVXYVDvdjI69A+VbI1bLWKOclXGXMV7bnKtrpvF+QBFHQIjnnTOP+w98eVbfmFSTk5dgLEL7ypE1
FBqHxUjKKthCIhc3galxK8MPgKKftz/J4BxYyWgL5GDcHN4PFUa+c1I1bbxHQWbdVSbppm5BuF5O
IfxgNaF1RDE9rFD0csxdhTwZ0Lh9gijfOwcEryVpEpx9PA7+NnfS6abBxMuaW5TlfUkrGpMRUp+Z
0NV+vGpdrpbRKtnfjMgGjtFcAkRnOel8T2ABhysL+j+6K6JerV3ChpKeAdy7vQ6WD4I40xxwQvnn
rgt6arbt7BuQe46jT+MZ/0dTffO7poUWCSv9RqDQoveYhQuAvk8YsGUEZzjuOBFNmkq+1nj8240w
lBz47wr0SJKUcAEwnF0RDuZvu4zmzHaKBrKJtHAvS9aJIHwsn4JmgaCCnDtzoQS6hv+AUIFLB+cf
EhZ6lZ8O4rWHaZ7w85qgESUrCqzmWWCZj5aP3mtVWuNY7SpEG1fJ4uoEd5Vggcbp6YqQwLjF/YlV
lODC/LR6N4Z2ER7RYnGLFotvdEAfWRK72mY7PwbGqPtp2kVmcW02pPRmriUuXDyog1FYW73YUv3F
oBoa83CM3l2rup8BDCO3uLMzLBJbJ3F/ALW0SJtiN3VqL/ZX8F3pJXFc1XWXCedipkdJ1x0vV9Zi
nR0WE+3w7qdNtI8kdzHZohNRLxYJbLx9FhNurbPqzFqMuWqx6Gq8ukwf+zSC0HBuTx4rlcXSa1mq
eCsWmy8iS/Ouevf+RjjD5pV89wQXiz14bvGJttByYcEg6bgESIaTOCYDBunjYjBucBpTVcFzLN79
x0U5Z3AyF1ey3dnxmcAfhmS0tMhqdvAvy2rxMpfvvuZKWsHBXMzO6WJ7dhYDNOlv1kljY4q2Fnt0
4jQ4pTU7/0PpzOEFNkqc1Fk/PQCNf2SNeasimuYRvjejrpozvRixafHcOLYCNGOTUdNFzUtY2uCC
Ff4SbLThZTWykJrc3Lg2holVuhc3cKWM62gw/bVPZCwQAoRp2g46vouJvhXueBm2fXdGWEl5qfN5
PFBF8J7tqBBX+eI2N4fUvkwWB7rTkBBpuTCChqkJL3SWBkc5dpCAozq571HfIXgAgKS98mhjcUeL
Wz4077Z3I8IBHydIE7LFFe9jj6eVLL8RleKv6S/jdlxc9OhMIeX7bYOaanHZi8VvLzDez17sMGfi
xW+jwgRZsjj0I8tWe0CqDnff/hkXLnHO08W8+PpLDP7/Ff+HieJimGLzEhLS6WRbVqL3BcvOeDIv
zRR+aTGyY7Ot5kXL9sYDjyJS67GAukkCenVDH/82BaQSAVQhcOy7iMz7963+P6p035U5//9avP7k
yfl/K4bvX8sFnqO/ftT/zzo4PKHitWg/VbOxkbAf/d99O9uuKavXv/mVjxK4lH+wWqKNB2vP5Jle
bAAf/B/gA3+AJ2ZHKxxUzSC2qE//qwauLALEXM/xCQijFg4F6z81cNv5gz4WsWP8ApVrh6r2v7FH
/yo3QEz6X8sPfOqniiaaekEJgCYjNB4Yc85XIE8W0i4vAYgTNISE2DqOjVmF1WXWUUyaNihXOvKo
06hMjHZNGcWDqeskwYwOqrCtvqUSqkTKFKnCBpagiQoBAb4eLCY9c/Ly+aEl34da3ITR/s0Mkfo+
uGXagAj41+/zQKv+xtJNIY8T5dHFRBzHLWSguLeAV+QSQ81NTF4An5IBaT+jpG3yg6Y3+WAXHcx0
NhlznX5XgciG8qzFaDee4cAsvXE7FmMjjwFcBr7y4w+wbZNw2lrpvBwG2jg+s6vQxcb7rrJnPprf
XU6jK2WavH1gDQn8qvjXQ2rwRbnVzdPBrlGLvk3zwFQamROSzhOrnSkGhyLAYo/0YlriElox5SOY
FtMmzmjNKl70N8X7SZmeu9gV5k5yVZpe+2O/5+RIO8Aln6XfyfQok7cOOg5RMtpg/b7FGeH2N0Hn
gmlEONBrsc7qmJka2mRXJW8JDBe+E9I+/4xsTy666FqNQ9Z0kZzwdiSYlV9KEhcD9+bj3EAtkZZl
MC0lb4SnL+XsrpV6l9Q2iL8VYAg+zA967kACAD/97ka8fd8caA+MkQkhjN4VhcKIvqmMLpqH1VxB
TeFqGXnNB4gY3Z+5UvYMlwWhrb0cNrWwkZ8hER68n7ONIs3bmkHCBf8YJZ2jwmUsfJxkEuCO9Leh
RyiNOClC08hA9LTwJieZmv5dCcuyQiwZc3QYi6BRkvRT8N+RlSzjmHAgroS0lhvipr1BIAaaerYZ
K236sGxh9PlAkhQpxlyruZUhTgDywk2O9OPzrDrvdY7YOowjYmdsVcrjv/4BJKbl3F1crYm3Sw3D
1Pam+hilTsSiH5d92Jb8k487moxmlbJLHewOSwFaQG5c9D7A20WCl67s3OZwVQ/BjjJ6Vc/pA/qn
OrzIs2AimxTW+/LofdyYJuy6xD5NbPby5SaSksCmM8JEEu5DKViN4od+f/ocNhk23Kwg9BPrIXRq
s/uJyI3zqFKM+W9DbS5X/OPUPj7bNJEmL9nkcw2c+uPyGVZXVGJTZygnfwJ55+lUXsjPK4Wfulyh
NY9dBKZkbrIaIPWYJmy75swJB11VMCTraoeKJCEa4U8v3r+ppVpLsfR/Oh0u1VxXEjeMkoGHCLfb
l1I0rGpiriMyCaJqoHrDlYLy9xFhNs4uuFmEIlE03jOSexy+gJY8eWqLoeInhpPyyrIavxGXXR00
/Pzjr/yEXJLkN0XNzwXYjyPFtWnjhVa84uXSQf9TAbYsqhQ+lmGxL1qOsaYB2WytmMDuZFVHOaBc
8Bq2A3+9W67ar6/T8uGfLhNfqHBs0SlnJW7ZX2rOxbi4NAtKGARJEVg3Aw/hbHVPIg3qJBGO95Mb
wMX99bd+nWg4aW9RsdDTBWuHX/XzKRNQFwSuXdKwYGQ2BWmP73fEq+uJyz/qaeIvf/2V1l/OFGSs
925KlYgymEc/f2ea4o4mKU6viXqzJR1HEhXE3gotHjhfBCo4w2/WdnrbA0yj4NvDWmOrkkBrz89j
iwDpq7BqPd6kVgxwscEHyWAP6+VQm8EAIboG3Fh50e8OXHy9Re7Cf3asxaIrfDp3nw+c3Ju0G8yJ
2Kk+NdwnTPhQLLso5Ii9is3ZpWJf5zckXCZwKr0ShahJehvR6SdeOVTFnSuLmci/ChGX+/Trq/ql
b859RCZkOT5jyMGkgR/188H1ve8O5PqW63yulyjBPA2XnG+FYhTnU5gWHB/ueS4V2XUL1YE6SGvc
xm4O5dMyQuijuVQMs5m5rr8h2o4Zz48qUx8NbBrBWVWNkz6ii13GiW+XPKVNgZh/m+IMGdp9DJqW
n6ip4Nn59cn95RUiTSQGNjUsnNY+67bP50bunBVGCW0GoroIPNWhlcTXJu/34He3+HNXY7mKFqoD
30fJQAPtL7c4M9ocRR41tq73uApZZiV0GlKE4kYHhdwT9UvotVwl/HT+cA9ySfIDz6Fe9uinaRRf
k0DRjM+/Pv+/PDF0ik0FkRJxBeqsr08MjJ7OTACEru3WKqz7isjj9g233hggku/D6kKhjpSXv/7S
L15YrsXyOoK1LGyI3ab/9XXolvMQqoYMQVY6XnYUhm/OGDzg+mCcAZB7i4dkdveg7/l7G3q4vsK9
ULLDChCv2ttMAYbdJrHnTG9z7IHqrYHySHfTj/gHF51oEhu3oNam7Ji6sTc8law3o9+cxudO6HIW
uDCh+AsunC/ptn8eO0Rp8f0zgl5aU9l81xCnicB4gNUyHygk9uR7e32ozSOBl4P7rVdDiJSzbqEM
b39zQb8OLkjZXEo22Tb4Zg7qyzDGVDgFOQy8NU4gAVIrBqHcA1BBEn1LiYFawMqPA14NyQAEZUtx
MpJPojQZT4bIlXMyVTBcNr8+qq9jazkoaS8D3pJ/81ILywkFqaqzZcMvKZIFvZiZeCxwQQD36mZi
ZDfC/m/Kzms5bhxa10/EKuZw20nJsixn+4Y1nkAwEyRAgnj6/UGtOXvGp8pT+2Y8ltXNBAIL//rD
zFzy6wP/zIFIoPnA9fHJZE+Q0AOU/nQ/dJtJZ9oG7irHuMJer/Cl3xKpkLZAYK0el9J1DfB4krfe
1oPxYFpNFOj9TFrcMpzrOiBnFtB3pgjFzWBFnlDUjWr0sW8T7e1HNOravgs6DFmyYzqtUfAxQC2j
O8d8Fv7zVmdb9BHgKkQ6EeHDtN9MhWiTby38wKlHw8JqfZP4CP1uN7zmwk9ZgrhkOmLZ6xd3eMSa
/gfOrHv6tMuwgpCLjd4OaT1K2owwc0/2+AcdSnob3XIMfLDS8U6YOGbSqNrU+G+IS1+cl6TwoW0D
IIMUYgGH0J1ZpcY2oL+HXxyhoMhVI21EPzza5sc8bUR5yVI80FpSEtOy/ogG0BN/htNYJDgBINCI
C8CKsc0eZn7BT0/pgPP9A1VaK/9iMdBBcltpqvGTNTg7/Y4SIC1+oJ9sLX5HswS8MlU12d9np3Ak
THLkwsnDmwE/sGdBBo05f6DVd5gsdfV1KiGzPHkF5jWaBk+UYgLXEFBbhkcIlGv5x9DiaYi8Qmvl
DBpBWjrSEBYe2mGd+sW/mVTRO+A6wsvpY67nHjma4wDnBGWFOTLETrm1FomF9rIvKAqEd9fvPf2S
UsMrx4rT4+b/KDYSwb5p+ErYRrHXok1+JIEC6zuaqgubnkNqjfVH7Cttaj7KKkkYgSRqgLLfsFhO
O6qYcAvr5NKFKkFAnC/YyPRH3AKi+T8WtugnmlZC7UVUA16/mIT4IXXnT+8ANwj9FE3agyHXIvk6
0X7Gq100afu41FgX3zQ5yZnbQU4eyyqOYimrOV5zqVQ4n08567IN0VVCJO2n9x4R2cWt3SCPt9CS
/TZ6hmDsYo595c2ZuARTqRFkwN2O7G24Dfn4iYiFbvu9r4se0W+UT8gSEwVtbrmtFnoudyWW98vb
gjrGfGpzk+I6u05srx/Wpo9pu2dkmYmLpz1hsgN5rwUxk9pG7Fq30GbBdO/vBjvwtKeNRiDbiCL0
fRLS73mPoU09zJeG8LBhuenJaGDfTT8ZUOGQFJ1N35p4h35FF5rXcTwORgXBO2aFMZuwEkNxEfPi
YPb5oFO6RH9Zi9wPtWncjOtjIF2I9LJXhqa2qqu9ugm7MdvLe7nAav6gG1wp34N8phjJDoF2+xDp
+mxD0nqxOfSDqQgglHjpFWTwBiQI3if4yQlefr+uJ7KoeMXLzySaQiFBUDbWUXxCXcI8PVV6q1GS
rmWBYrZ0tqG4i2auhlhhUnAHRz0Tx3IsjafM934lFPRtZ6PRPMCkRxZ7pNQbeOqN0vH6nt4096ys
BcZqp7nrRPKVXCy26ze4zFIBT3ANzfdiaUmF9oiq5LZMqtk7rMaQVu34hVUIArvbieiQ9P41d5ps
wI4JvsRPCiGshY8hUPQLwgCKslq525lcXJh12iv2krjdpJLuPpI5/xJVpmWtqpkbFWSP0Qosc4d0
2qbuI/PinH2qSVnFigmR25Q1t51pdpa7jjzx5GtHN6L5y9J+5UdMyEQiNXtu+IteptV8z6ScZf0n
IExXP2PdQDh3JSZOIbI4mD0uE3Ipcamp79f56VqfVnZkkVINgPkHpuEFzRrKM1JtjLBxfLt6UOku
KcZv9XOf7hS0Vb2mNfF6+Ktx1fRoVPsFB5yKAACikxm51kPyew/6wBDx4tliyrgW3F3w9RCXhqlb
SuQVDdqqt2tLis7dJkQkf5CNwSnYQu7cP5ml1KrtgtjjbdIxqk+DsIH8cd3MhQYXz+drZS1nLBBv
Q3qJ8a3pB6/7Q/ij8T5UvmVLVAHh8M73cDlpaobkRvUnumr8S6sWWr+Elg0tIlt6KGw3QMx93pjM
GXd+hbqTgZ8ML4GjPm1Yaln1MkLtzGT6MQ3UlEMGZG4429K2TXRMk26K7iOhmVm2l1ek76q1/ZJH
C3pkWB+YFthDECmmJg83x/iuYi+yvh/p0QzA3HWvHkzmL859ulxwUwHKU+wwiixx2+jr1ggdJ6c/
LHD/71mj2D8tm6TKwQrC9bJZyRoYDwQskkyRbFRHuP5xPIpIdw7Ez2LEfmKHGLmmnoUM9GOi10cm
JY8bd0xQX/mjXOhK/BX59QypdWwWPuiFgWXaHOKIr4wsP/3LSCgib8dRcFyaAC53Zg253DpvGSf7
2JG5rnfM+D6hjU0YfshuygeSRoK6P+7RODePuCzyVs26ftkvlVb+iGkuMp0MeBjK8UzXn4D33oXC
PwcNob7yuIZBs99dBxnuwd4U3timDXEb3Xyci+M0VAFpsWsfEhCa6mW4zSh02sfxZXVoWYn098gH
DH5mj8mrUUYTM9pmbLd+q0MZtTA7EhU12OPOyHGGvR0K/0AXMwzVMdRJxYvPjoLUAS9ES5ge6F30
zRtAxjF4L6O1Dz7X5GzCqJ3nehanevVk/o6tJ9bSoLF7E3wgDV22N9G+meymnWIQskPQBH17WUby
SZ/Dkpt5SwXpitqwwozurZ2h/qEX32eSgqty395mGtuILzEkyOSCey2jxHnV4RQw0BtDbEveM0pc
GjltEzB0Bt8gEJ07TBKOr7iI2vv6uUHlQ9B85knvA7x3Y+KT7JH2VzSD8ymaTvWyE7AGp4FXNPKM
t32ad1GUgNH4VXyVL7lpYbXM+jdMOpylYCrTaqZZOvLKh0xvKeVN7Xb27B00HgYpYoZzIiJ36/Rm
w/YRy1CmjdKCE36Z6DXq/LHJmlZj+ZoRUHaR0BiCgSRTybYbAkno3kuFV5BfMIFqURAaCuTVngPh
tdm7BJ4UnXzFrC1O5NK72wCDSXAzpy1GvLqRA5Xd/bog/xkLogzJEcowhcVhBqHf7RT+AX8lGRUE
ckka7YUHYPuKIIsIwPaKoP/6cP/fxgNzkhASdE75HyWoTv99OPDpiST0GENEz/D2GYR43JPxZXH2
UYZxrVhc8hb++rA/g3wZXAFaNBzVdXfAn3467NxYjwqSxWkTUOSOxPa6J5ssAY9pNQnvcoznA2t0
HSDGrv6DrO7quX/CfOS8gBIwPyGKAS94qQf/cZPbhqiBwll0Xbsx154BSFIJ9v3rC/35/mb46dOq
SrIIvIp4ip8qy9rQ+8ooyA8YLAVcRy8gRxYHUBN3vRDl1vGbSqcp/E/A9yWV7h8X6Zh+bHTBEylr
iyj4GSgbtzUIajP9hbcrhcURfNEm7PflMlG4CYPiyrvoeVisRRTtWVIhPat2mR+TvE3xyO8It1bL
44JeefwWEeiWf4Gdv8CTzAbYdt3DEpGMh2Yd84Viv8njcorW+2xL6NjEZg9XCDzoeaFebMy35jn1
c/7bsu+jpvIU5dJytmZu4uAEy3yJVxw+Iu+xs8malZdiIDsd8XWeSENrF59KTKOrGheLHH6eH9nq
U4YjSrhgvlBLbHQiMgFoU5E2nWgEXEasCpSjwqVFFY9DmBEhdJrjyHDxXQkTB+ZgiTO2PtLKbvLt
UsNtp/RoAzs7w7giaksSpMa21snZTztqxCeRCm4mNrai33+Dvq4CLJJqTZDn9dWcabEI5JgWSCv7
jj1alnyx2og6PhPbzMz7kK8pkrZ7EN+mLGA6GaHghc+ZXv9qFH2OxAUCBPH4YCEfjAq6zo7V0y29
0yX9oEKomAlNJea2p2lswyk82woDK0L5FqxIevTZhdzwY3Gah/FgWAJtcPaSuscogkzzRJELG8am
rY95sQuO1m0ygQDIYCyLZ+1X2SiPbEdJB3iw3EiGqIrzml+E4pXL5jJVRAW0t42GWDIfwzZhjSeM
fkZ2PGBlMJBgYKph+ViEEVTfUzXIuQ0O2QhAlsPNKNuquZSriIfmZOqwI05wm8KONKx68X02s1Ws
47077MQ7tuFxZmMMT982Qnw0A97nX71BxiXXQiIrTkfNmgzCxwNhLp2ht87UIC6sHivxCSwRCXFz
3jSRYHXZJ0JSJa5Wuxt8QusMCACMf2fm93A0bjHF2FnAYn5IUAWNsI1E4uQQxciD8aitWqneByu7
WZp62InxJmMhsGTLfSIbn8Wyz3mgMxaxfRH8YMrazFeAjkbSbKvyhQBxNmiDfVqpK5P9GbTMKHM7
4gFjS4xCFtjdI27GCaFZt3k4V8V30IAV4W6uSVGebhmZSxfcmBWVbkNM9wD/E6MxmE/yVuilaeaH
cIwUVjVRrwUe6K0HeNC8Z4FTfK7dJL5LZ1CefTvVjczgkZSUdOm9psenElxtvT6tjqaNsuGtFPsW
tD8ozw3D7fqQdyZUdYeLa8TAEjX7kO/cZaH+2OgU1yNJUCyT6xHJMOPmCPNOuzbXbGpu97IwP8Hm
jD34mzeZ9Xyyehvcmn+UeqBPnQo8j+ubeNEl9ucNzQ+vR5+4bzQY12qnG3AH0deBlWk9UD0kevG2
6duGtGmK3ie1yPj2too7pp8kN/C35gOz2sZ4ZSEYjb1BnCFXH8OoMq+Sg8wwlwaUJ9KMQrSoVvd5
S3HLe5GNGTZz7K3HFvtsdjwM8K2k7epY07bnCLVS7sSQ9TTMaa3bDpE8kvFNJhXknt8HgXVfeD1X
w/rnOro63TR752TQ21ccRLgKGGPuJbU8In67NGvOH0nSVtwKKz1X5mIWuH7yR68q3gU9pX17m9DS
tZ/XGeOEz/UACwwWbqdb8zwmdi0fFcbVZjqz19WLemeyYHVgVVi4RqVIMXbj4pXwOezMtsg8X+//
aERRhbcFAS78Xq0L1DnH3KZYGdDud9/uE+vmzjXmpyMgQu+pO+af2P3l5ZE0Xu6uubRb7n/xEADc
qgEDAHHaIE+2jxkd9WQ7dpvfE9pe0/jlxCO6+fLHPORuItq9dewtDnvQDEgYobBl6HnNAPP5kNmB
X7xWjtd6qL9OW5jbAYN7q89DQgFYzwpadeXecFJ/3ROZJ9A5ZEMlhIbP7Cha/ul6b+s14rrWLnT9
djBr9yha5q6YZ/DS5gfin5gFdb66f5LkGvPZPSaKuf7791VsavMMU5ZlDTAOCgDUYncxmUgZ1rRz
PIYSZaPkWtpyxZX96PfAST7rXhcxyOfr5LoUeanuCujrfNF1YpYoAPiwmmb3qUiU7n5cL76Fhs29
fr1xZKLS0U/axA0PuNqUwdcr3Alt5HGS/ciJdV7t7vX1LUIIl/Ddverc8bzZLSrq+nJ20UgoAYCz
uyYy7gyLQ00x1T7mHiZY+w1Ln1ul0q7ouX1EyDX4lstSxrjN+OHm/SkggW7rG+IhyaE/45gTcqjr
8iiQb7sO/oI/ElN9hSnLeouqCU7eYxoPlfwUNH2AnoFSYiW8iWEsyBH3W2Pbo5xiWmWXZF8kuBDF
1ILlwliEiw4fvUGz9t8l/qK6L1GbL1QF11HRrw3ASkGWN3tck0oqeKxC2azprCzwLVgGPA8rmCce
i++N35N28A2Fa7l9AggohHdA+OqN30LP5JTFU7ezW90LvCT+6MkorP5YS4yvEOcVftvcIVoocNFc
FIP4u+8Tk/2lKqqecXOFwaY2YCvD7My2W22yUO1HSCIOP8st/CEDu3h1xlMjCBlHY67IJ/89RiQk
YiCCAiO7DcdGs90JpXSN9yTGwHxDSqHcpNGODRsi01nXoH8FJ5edc13uGjxMkq+ovHsaurNda0pu
PFL42Wsj3+B6cQ41sNVprKbZzL9hdjh4403wEvxIL9wdCG6l6wlAv+VUJpW/4DIKesRkZyp2ElPd
WS1xE01fkx1/oA9tGhKxAR6/0qfb2lm7sU9NzjVMLcJ3BIYCii47LhzyuWYjsYkjzTPc4RacO6qt
8XydLrdC85Z7MSQd9FjtHDYkqe9ELlPDBFXxzRQ6i27TIWqH5zIHmWnPOeY04RN+TDvI3xX2YUfi
aEVlgl05oVwWyz9YiePmc9COMQu6xlaTXwf8cGcnsy6s/6LP7PtPVW7VWL+hGZ8xe6kcgq8jbaAg
LM6+Zx28uMphDZ8CUWOodsbclse9i77jnkUYUE7Nb8QWxNh5rEVPeyIIa8e1KF5uvs5IJf5q9ioS
vyvSGCswDaIG+ocUmhpfXYGUcydtS5QPKjxhq/VIAlGxTMfRBFtONFoFfWjBDMPsZY4BSrd3mEsu
hDJd9B65eTDPG2aBnDCT+I/Wr4aJ+ljvlsJxThp/4tHN1FWf9p0e1XzM4PNE+bnYs6Z+d90ojbW/
lpdaFV1FSD15DRLDksrOOZUPLy4D4WUbb5aNAXJFB8bE45gLsGT7nWpd+4T5pLi7qBOFLvd70Dz5
7D7sBzdQ5z5Gb/TQy7ET4zsqmgQjrpAorgHESOIqek/CDHz59yXUaDeZW08X9Y3qdUreSbtFUNx5
hXSd3MklXHdEVpMXVFV364nIj9bLWtOYyM4wsbq0gwSw49aqfxu9IHJ/rOzyK9Q9ZVzmUXeumYuh
DBwjWRTTUB/gTYl6Wy6Sv2/F7zSL2og8DSLKpjH/vRuTzGYgsqmt9/KveM2Ue2ma3PimLRkb2UCj
5aKXoEv7+VGjmOjED4v1rY5+OFZVCgHLQyPsNoioJKxh/kEnwJyAzqVLRTAtR+kHsVnAezXcSsAJ
SpmGGvGAvWQBWfw0bYHYehxNTdynwXRqwnW11VurtJ9tUNEL1WRkTPR5sQb02vJpCn4bFhWnpj5k
9VBR1jvRyyAy3tB6aolfJkktC/4MKJNLbLgyLwjWpwD8iLMkPSrjj9UmzcyAmQ3F1J1fjT2K91oM
QcOcKdZUEQkqVS+m25qmf/oQtDs9thPbN1Wqc9AjMRiQgrczjPOjWds4Xu9qS0hLd5e7zXN87Ckz
M+/Jz1O0ZPf0mdpF0HkUgj+2OYfHdxlFwtfdePtKIxpaNFuVkPzWAlP05qmSMFEr2MD1hEXYn74N
cfk4bxDn2P3WEqwzRppMb449eUX62O1Se3JPj3ViqvLLtCZtGnw2IvCKLxWCqia6gfhXKU5lTdkM
PtLHw0mWwoALQlSldyK1R/SA/TcMMY2PaR92VLQ1krbxPF5jj0GKSzJaiAKEJdMyjbvHDY1V0DxR
gg58AtthtFunuc/bPLq3QOLc1EEPqNluFDSsAEuYATTuRxVnYq4OVd6NO9Z5ZQoKe84XFhZMTRIT
8UjQAxpVvJdtz0C4UQ345n7bRH4myPPVsqjye+0XurGXEXadbd4QO7ma+qHJR9CXS6FZWvLLpFuq
WMj1+erpN1CldILhZRkqI9AlWc/yCbHhwVQ8aYuLjRO8o4oJb9dsdSffhtx+ygXobXN7pnmzOnTQ
Ju5FTnYPABk8vUzlpceEMZOXeBE+dWmZWFfnjlu6kNsSA8QykBrIjzh2oRrEwDCybVRmR5knOOnd
mElqKhDp1Zv3gd5Ly3M0vR+6TJxhGzxMLfASq/2nniIGYPeATyepteehbXABpnkU+H13GPys0hke
uDhirTDP1lzriGkYkWOR/775fmLhWMTIXzp535dAw1XP5notVYEBJBYJJOPouqHZeNusOKaScruH
pXlvQFHb8NCuKTTVcu7D/Hui81bFD5sEbus/E9FUmPdTrelcccbpHOA7RgZdqbenDaXfhjfwgnmk
XT73jj/3TTL1mgYTF/pylKh5v4nkWeoiVPjvNlnLCwoXwk1FGTt8II7RNyM/XIoRv11cOHSVhh+m
MOrX+pwaPK+8k/Km3iM/kKFCtheAvpq6gVgcuoP+/eLNpgI06kSA+GLNfBZaepayWHGx3Ncg7M95
WFvyqFKc6ZvhhjTwopNnkSdF39zHuqzn4YSibbXDBUv33gekSEffD09bx85rBTkmADq7II1dcC5N
c5vvCfy7KdbzBTVl2wX48VXTHpzZmyGHPQVpNvreSU/ZsO8wkaXi4yVoTyzeV/Oy6OqC2RD9xbcb
82DkH6pVLKR7pNVARuJJlb7bcyK9nPg31aZt/6Yk1JiNfZYsG8E32ELkOj3sGHgGwwm2nIrQiswz
ld+RAKIk/T6FreTDst7cEJ40Qt75WHfE7PTnqQYJxWd8YZd0hgqDPu3QZJvhZ8EmiPM64Ky5NsdB
zO5nyxi6Xw8jGfEHauZ1+BT3eFE4QROiJKYnUfb+Q8vSpvxj1yQaM1nM2WiSXKpSWj4lYcPyvYtm
bv/ueluczSqYVHliSTtyAmGHLiPE1XqpkEGLagqa5Bhp5W5BUFHkhHc9Gj5uT4xtGf9mPVz/P0ha
cfwGlGi/924p1dP0e4nOhIsuiIXj0OZ6GzESaM1ImuTGRV8vXaOU43bAC1FLfGaKYOd2aBKs0fA7
EF4xYB4MWdfD5XLuKVmObCFrug60s5GqHLVwu6O/95/JyPtNsjVt9BM1cuBulaaHSdKSyN0FFi/n
9v+uVgp+8fV2K5LF3MfqzSETtTSWE6lU1vFDaWJ8BiCebgn/1rCv4m+kDtGuKoAq+GKY3OzXZiYA
7wP9+qx7i2on4hu6IGKpHCM6tPYYp2XbqAPyPmhjR2+dZnd/ceQo1Y1ZkDPR+ImCtuDJwZ/g06/v
wNB2NK4uRuBgyX1GX4cN5B7L0P/Y7VFV2VtKBbe5UuGs5+IIA5mMPowClXu43XVYyZEqjnyzbDE0
kLK1c6f3+kS8wAv5254KhkYzSXcLoPs6QLo3oSXyC8RfeNFxTAx+uOB2tbEkH9WbJJCVnpCXfFnh
4RA9Z5KQZ3LYo4R41sf6CmE27TSW/l2VUZVinJgmkFvfBCTyRDNZQajfeFCpGtNvZNlFSAqbVLqs
sgBUmatqtywkMspXJfKS50axyOBdvkmxjRcZYPh5t0ddvz7FsxEVObSkX6ziNO+Q0MwhnoaQDb1X
sQ94NC/YgybfjOVg3EKyD25f8YxsbLfhiDfLWL0rTY1fKOPPX9ZHHwNvOjvE5+0ePtLVNhOnvIJi
rfcbFAwrDopWIzPyNmwb/n1SrdH3MGCmxwx/hRjK3hgWmf1AdmM84MjZQI6B/z5ir/W5Dv1K360v
aLjIF8l+uheB24t7Rs397/skuuwNzt/LBqLm6xlL192vqyQ9+Qtc9jscYxwMIbfFYUa51BMXGyJZ
428ML0AOYIWNPdYVokGH7uAKJp+On3FTmpQcSbKa49/BD0WlnxpCAlgYCLEMEnOyXrpnTzaacvVF
RuRXQYGQ0yDNk22oj+3F67dgfh83Ou3lWS3ptiOuY7NGaq64olFK0OIPvi5jMiMDmcKVPSqmUSHm
Shg9tAQSDyfbkBORcI/hxI1oymyh7uRaOJxsyDHHDo/i5UbNMdvF/IjQA9IAsnbK5ZxwVixk/sQ8
N/I+6ckLsXXBXmstq7N16V/L45oUElvPMp5Xs53LsUfXfs4WP12+bjWtN6oSjxr8y1SLKlqAJkwS
eZc2hhL1nK0FJRKxUwGA613Tt8H0rdzpYz5rGiCY5No8Tnbx98XSKJCCYCoyF/P0MgtNx+w8oVDy
1zOKIgeU+L3v3sp87TMS0aKQ3iVtEZVsk3geSLDYxaUc0n3/Pi56C7+z8UhU8Ty38Emfi4mcRRCc
fuTevk46eHfEvKdLO7mBIGhL8O1uruROzkI5/EqPRQC8WPWuHbKugSMubWmQdQReERc2KTomcH2A
+MJwrMyNXEo3KXs1PeNHv9lekLchihxatYUOM3wF1XovoMA5bnT2vU+ZqvENhT3Oq/+4iWJr8bfi
whBS+k0cLWx46JakODOLHr/EV7RPTYZBWvZpyqCvsNtsH0GR+6BEiJv70+eOfsrG5rrVZbjeTlbu
7GXCF3LBFWGjxcsoQmiOpas+WlZKfEk5LdwxXnFC3U7URYeuq2z0DCitQfFKMyr8EDDhzXtz6rBv
5B4iLnG3pgGlAzoLqGN4H5MdFWd2tnEv8eJPxKRJfw/2IHb4LtO557G18o3sj6Jf3McxpnZ9Jqp9
Bz9C2nE46IDbMY/MXG9mFM+Typ6WmMhk722uPYc5ykqSrX5qPJ+Zqhhw5KEh5QmH9ukxcivPHGYV
X6IhxxI23/CBPj0LA10XhW82pEON45pf2mevwcbmnoAl07/FnHUaMbtt9oY9ASwapTHBWLYNv2il
g/1di5gN6+0JNZn9jmE+DZI7Sn0psrsU7yjCDzOIIyGb4BeUt2pbCudjucQYqhxIhknlzOxtRIuf
sYQCIg7Xl1VWTQZQrwe58fusLYN5foXmTeO7+T3ZgXM+KNwok4/aA4z7Ia5AcF8HDuYthbDcGPZL
eU0FMvfsnIkk3YiqONa7xT/iwxCIcmofrqj7rocceNLG0V7aP1DzdW4R6c0+2Q9Qiet8+JpslJwZ
77PU+5+Z164xO6ME8QklOpbEUj6lde8oXtD24daBqZLWHLKi7mSPH0iCzMnkHlQU8iUmGMsEnX4i
R4nsJy76ujmRPh1QtzUeOQJMktT7dx6+MMsTRcRYV59UBOFAniOoL2V4gInmMY6iZMkY/ljVkPgC
J1BSVLzvzNyb6VsgGu1Gx3VsEoIERPKKKg995hAnZxrgOhsvGPMrmP0yXYZEIai7Sa68/deHV5NC
zieWl5euu97lMYDyNdLwKRXHKQljdX9cZxpcKwIeXkjHDWOVUUcsVYdobtHenMYrop4u0ahv9j6o
s+LJvk4PNUFLZFrgk8Ifgi0x5+dD/XSINMZrNr6wHC9iJLdj4fWPN38qmqMqNwhibzD/XmdxEZRJ
5Avppuwj7PCsTV3+z2T7FqOhOCWy7OBVRuMZE0EQ7L+F8w5ce6nkZOTwOKKpTubfFH573nimMtCI
VZY4plJ77ONaD4S8rJhSq+8LzD66hPhZJ2tC0MPsll/0aLFaMGVos15dtKrqUBOPoAx/qzqom8AL
XZ/337pFSrDLjZYXQRt2jJPymZ1Ogl06oERcvN9wKI0wU8fSrv9W9kyxP2ZCF3P9lKtUSLe07VZ9
xktqy94ZqMhziok5xKfxcEX3x0K6BQNciRYCDDQoqNSxbqYhlcM1XGS1uUFUsijouyvK7WnrppsV
r09+r3G2sjRrrk0NkHSKj1uFp836Bcg/xtdo7/2hjE9TEe/LfMIRwFWAabMBmoC9V1H2B3VsteGs
wA4oyk4YWfNQ7jAljojBsTMykOqZpruXtm/ZVU1eftkCVCvm4oekJpGKXfehiY60jcguB6bWSTM8
eJXAb/0QiikGu5zDuum+dTHTmzmnpVZEEugy2TBtGV84Qn7s0bgovFjwXzwM3NBaVRsk7K69kAZm
kDIyP5LCOdffTT+DDtfVKl9iytqoBgkxQArNZcCOh+Wtwg+PXDgrKsVX0FFaQvMDc62BSRg0hdfM
DImbffs6eQHVq0GXn02+BON8bMi6dqXptcuFQsHt7TagGPMcOxsAskrJuSCgqCshP5hgz6aPK74p
y/6miudumB8NpmXts5diOUObtVuGkdZZ4C1DATELf463EqusxX+j16EJ0L7JwiY4I3jM0wPtia4D
p/JVGAL1AX0jtzxLVjPdMzyncuhukRa1xL81+0B8zSGA1iPMoZkgyhLo2Zot+OJ5S2PWD8UYLy7R
iN1b8JUFes3fg6XQusFOpjAjtON9Bts45syjUNP2BqrFH/WE1QWd8izELRdnn6wLvgZ4aPJFw+iK
fze5u6+FCRap/jKkNK+zm3XjVNG/1tqSl+ujYNYQjTTsVHUs5kmLb3j9VsT3hvQSRHeL8gvF8nHc
V9/gMvPS1+tXpgJMwJvWdV3bccqADDlwrjZnOBoMf44F/bP0Nmaptv7Z2KES2/26DS8Tete7pWde
e/dMA6evYwYN2fPCLphqHlaaG/ezfkhm9yysMsBFocYI51MiC7zt3l2bV6+vU7Vp13zzZnrb/g1l
IqsAAW/s69X9rmA1MUpKz4Htxgw46RyqogMPOI84suFaSFB84Oc3eU6u1HbJJozmiDDxUTJm98EC
5raDoCWcOyXzVtvsFm4xlf/HpY9xavnQ+WLPN5ymSJEks4M+gTtbjMKiaThTc3vRcr/WhidbBnrz
y6OPwqD8gfPyXolL4jdBgrdaN+3lDwOzZPoYiCqePubU1CMZPJC/ubZWIJljU1yGNLgn8Dtu/7VX
aOaODBzQmWpOsLD3xwjLdwo31/NcxeyauvCiNS3B1zb6tR2wzNIt7K+3LhlWt+V4Xe3zzbp64bUA
4gV0bdvXNWoAe+PRoI5055M0uevY+rS22fPA9DPPM3opjgnZIlX1aZqndMEt0HWQQV6u7IXXDnBS
wXSu3qCTJl2AkUWqUXjxGmIU0qNjE8R3jRqyULN0UNPLs4/fWbHcFIPvef/BzHIeCf8gn+E16lNJ
0nHEQxg5XRL8xH3LlgJisq0JfKLkzOhMeUz2ZEQPuWs8bUMMD1hZhfEXVtQ0Z/0zoPEK33iLM2QJ
ICOOwwt8vNO0KplBEfL+zWuhtUt3EHmT++NFr5oItvJkXXSB64LldUKD2GuNm8CqZN1oiF5lh9d2
IOnWNPXY6iEziEmdc707HDdcx8mJceFNaHmOER7Ef5bAZOm92gPIkZDm3TNV2UZBPxv8DHy24mNN
kke9Q2G/nZooCvxTNyM1qIksWBdysz0/VISL/Jpw929qH3cX3iS7nZSwSoiF2c9a2qyNMyWBJM9y
2cLx4tsatANh/bqw8fq/HyomJ9ZpR6D3pY7k+A8WYQ+7B5ZbmJ8jmY3suzBqPfRh233+9WH+rZ27
XtE/D/MTRfN/D0PjqEozGEqkecBjnzGXyMHEiDHzTzRpVNrfz7gLeDD34tJUhDEsKvi/+bi7s+HW
5gUEzshpQX9W8gWaVgj9io2ymPfm095LN4ao/NjGbDixMmLKPJP0XYOSoUZrhVbgdayMZMvwu7YB
XJz/bmhuenKsoF/fsn+zLhE0AyyHTqZZUJ5AqP1Jbhhn8yqiDIVCUvbO1kAAFS3nPMLHoDtOUYur
BcpurCN+fdiXV/d/KZfuuFiW5BlCeyxDohfbkn+OCPji5NYlerqEMG2ZyAhYnGmKtgvFSbcB3VGM
V4K2u51Bz08su+6Vj5ldYcq8NLh/fUJuaPzrfLIwwBIcs748CQMIof8eofGUaMfuJVcG0j1SMzAt
LDrWCc9S4gQjboONfCwhmXUMd6PNaJG+//UpBNFP55CjqMKIHq+WgJ0VXvT/PgeJsCCFZ+NovbHr
YOs+M8l3dPB2kCepNvr5OTOU7C/X6SObbIJw4LojgXWxvVsWnMPHh4UtBN36a1v91yf5b9I1D82J
a92d4rAM6uSnKRn3Dyh3HvZgpCc7qdN+ldz3jFSiPGfZMH7+Y576eYhyyDjAYIaBwvPhf/59WxCb
zUIuhLZ6+QbM8xHF/9DfdjJYxumh8tPNzdayod3+60v9aYzy3oJeYdmIothPcSb+2dUGbgSZTYYE
n7kY+XbgL6gb/8PduSy3jWRp+FUYvenuiJGLAO+L6giJkmVbF6tM2VXVGwVIogiQIEDiIl4mJmI2
8xCznlUtZjfL2flN5knmOwDhYoI0KQvZZXepo8uWKCcSmSdPnst//jOlN+Dyfca1kN0BI7js5JQu
q4grkdMx9ThOrTYzjxzVAhGBzAfjiLB4uyWMPvViWTVxmYlTh1TgnLyhIOwzrIzECImnJCcTueUy
AA88pUAMaFMhqInVKIHb8BxjnSq2l/zTk44Lvg6C1eXlkiDa5CahJIHD11gtGGHsRJTiHF5KU8Ti
t+PF1FsgyJsNmCqona02i3v4MAtPYkIGLGXUSMy3y1Ui/leVVhaTG5dc3vTHBR0kaHRHM3upB5o1
KKmpU7a6TMEiYxOcUWvW8Ki785ctge206g5IJYp5BAXTghGOf+Wm4B0jACHHfW9SEv9mtMaEAcub
XsqHX2pnPww2BM54uIbp1lFtFAvOV/6apiCem3SpW8oAOsBtbpJwTn3RBEUOKsaRQgqYDCmRpZIt
cqYw7KNZ2y6ZRqjj6q9oVoPuz6gyzFGKnqTCTVJQbZhi+aNenVBSd3jmNfUUo2OofaFNNbQLdfQd
MSP1SJlrYj+AH5bdaXUiCY5ocgKqaV7HFXrfXpJO6lPw0oYy4qGDvg2bCW8PD9kIFztpAROyozHU
A33yNg06zkEqswqu3Omi8XhbJQ25vPagBJpQUQR1JgFGoqwmJcxzTIAHanfIU1R/2OzY1HzgAhwb
pL/wd2n15Cwv2p0IODaAE39t/DyZgXH/pXFiTBsP3cncm5/45yvfFfXoAGSd3BDPbDuDyKg5Nfei
Rpqv+dOqRU3Yj4eXzFBtUVky4IZtNAJMtyTbhGdr+8IC1zylLmy26FJbWyVGsjEJJ4QeOVyZwQnG
YwyLcoe067hPWhZrkA61gjgbhY90fjifTMP1+IiVXLg2mBk2GnEKrEKTu7zZLqhko+bT2WQBhXM1
rQJ0ApwrfAFjQrGs36bADjPygUa5MLqFLapFKSCsG+O7+YJMyXsQBsskOvdGk5H/xqBt7jyhCWIk
FvDhBRQTb1sDcKdCnQJJOqQQDUo9CuuHi/VA2CNqdNt16gB/ItQQT6qEh7yoRpVpAP2m1SFT7FCz
5y/q82O0Abv7x52Oc2ualHi02u12QeRJPprsgDs6JwcYozyh/BbeADgevdjtrdBgEOWkhYdNwWHh
ldKNFn05ThzBQoYnMyBqU3MqaunwyuxMje4kDboLMS+iAh1gSapohfDFSCPk+vnaH3PDEOsFGkct
mYcC6VQh/XtbA5XBXGhG+1D9adUA1jR96Sw8QeZR/xzBAtqga8bwyLyKShvmEjgWUHH0+sEd2tES
cRBQXpUs31BfsiYLXW2eUNMKjEUAMyGEudARrK8a9AXxbomstKPRDYwRkmFrZ+ltg5gjmYLD01LN
ASxGGFXoT42pDgKqw9/U1eK0t10P7h2ysmAvfvY6dbh1zjZgTtdABiA4pxz8mKVsFiTYpAxLNECj
1axhiuyYiIs2KGCPrCfRqCqg8rWxlLQVhQYe8BY6Po4jUobxIjbGVM7CxwkGwifLSk8IyqXHdGt4
JAF7BpzSgKughm/eeYAmK5KcCLU9BKS9JFomtr94BMu49pFkCNihGgAYFaKFeeko+Ine4svGwA8E
tRkDg368jlfVxxWNzOg81iSP0CH7Tv/PGqrxy9bdqNZID3LXYX5UOUsFKYWspMNTH4dZrTwN6RDS
jfW1OSMgyNG+h59a1G4mQR76bVH4Roudemdn1UlZL9YB0SUIldwlWn8+SrC/IqRA7sjRXDQVt5NY
YBGZKeDXriHGEa3ZaYL1lv4e8JeftUO/yi86J1B+v6eg3SFWcHiiBWYE3AcUMBwhHVxqsRdbBTUM
p+zSiDqPFIxlqcYxbUyjn6lbEw7PxWQleCLThPF1dTZ+8CijX3Wi2P+lTul7JBXSLWSq7baXD1Pi
/U1yOF13Pm+6g5nxIPj2NVS9DNTkDmjXyMnghrSvTlbUdQiSpmGOCVZ7rcZ8fV5dgip4S6xaMPUw
EYilFQSGhJ7I6ZrTK+o4KWCEIOCk1eqGobNK7BlEE+3JeYP71384ot+K5waS8iYRhobZwm3YrdOk
A/DIIWwPhBTMUv1H2gOeuOePc6qXpudUbsmmJpSNJYNo5RKCP3LvFEwd7mtpHWUinoDvkaXCvUM9
S0yaYEFXaZciPaiYM4clcaNYHKk0fnNYEooKivpB1EMdAIN4DpiHqoIiiAN/wWpC7tsbSXwtqE/E
OA3cuQhphmE2zSWO7uHn1uRVtq5YGINMseVg6Kg3OlT+FiQQzpbkgeuX/MeoZkyvYJCvAc/L0l+0
2SEmCPATfXKyXqNtEqO6QHZOvFrEH5gspBwuQ1LWqCDQMwIuDEdNr3HuzIzackLwywmAhYT+0mn5
3WAaA166WC4wyi8ydxQ+ifXDHW1Ix/SDHK2moICgTx9V3wHe9p3F+QJcDgFSsLzxvBdMqjCM0QGJ
na/emsv5KKxT8nHSNqK7Be2ReHwQr8am9+bwIomWUtco5cqq4uq3RKMUNmfe8GqYYu34rLMadyDM
OsFa+SkDwRx+UFHqUVz4jh2ypvQohDitIHcP88f6ipaEtL1OK+3XJpCid0Dv2fbMWHRO6JkKA1wa
Fjz87KJFYfJF+BI3kcR4q94q3tzJgq4jMEqDLHiYyIGvPUpKgCQQu5/dLPgilOAbfofD/5DKQ5ZU
e2hU+Z2aH0oW6fCsdpaeeCOUYE0MMCnYLoZYpokfw0kAqBQiltEDyAzTIdF00aTACjzj4WcVfXfY
cNtYvVgJDbGNQZGqhzCOZ2PY711pzyGKFa7ReUDrhIhiHf8RE/SmmWaFzVoElGPUorVUdAZNOHdu
TLxleiwWWNQJaAOTAHabCgTMlx0tFLRHwNIMyPEBEi8at21O8eJ+Pm6L6TBpVwUhXqNkmI4gpNm9
6uwaTmqHCwPCGwRmVa1RutulPSnxHoLvnceT89mMxNz4EvSeQB8W5ggm7FeT9NW+dCkJDreJ1WEI
tho1eH7VpZy5oRsbixUtOUzk7ZJc9MJdQm0nYKSO05lPLqrribzBwwhn+ZKOB/PGL6SfZlM64C6F
cfeLJ4RdyiUrsQSTRqOFowVIlTqsJdQQ4UkHPTc1wB+/nodLgVism801Nyj8cnOatpAIFleay8dn
frgXaxTiFCoTlv3wpMTq3NYrXPwUOmP51Wpwt5G5UBdp4tISdFZ9mHdXBFo5Oo4AYfpJHT+YnA0M
K6KJV0vka0RfARhCFnPBwB6exI6USRATT5BDLxdP0QShbKPtw/o47WbwuVYz5El0+mrh4m+Qm4mU
hPYOPzZVJ8rL41ARnKFAgOcjBAWTPKLDbGth1EcAhaAGCikaGC2pW6sCDh79WHOggnsDopssfS0F
XiQOuTqf3rBjxMV3G+BfHBikQR/BhskrXrSbNAjvdOsLqXeaPVbXid0ZOeAhqCQWPEgCt2LwdlMq
5zaRw0wakzHAHu+sCgENf4RjSvValHlRN7+8yU764RdX8w0tE+ZTTipqvkVrWOgsC5sOj1LDHXeM
Ga1RhGwFX1/u+w0K7cSjttTuLFCI7lkz8OKIevgRQT7KNNMSyHQuX8Sr/lnS9BJ86JsJSONOEhVu
vPohscPVOztKmHFOEi6f3gWuH98Hz/ulwwNV7PTJ96uZ/f2fBgEXhcxgREO9bcp0aUCmUKynM0qn
e2gAz+KtkiEj0xkU4wk5ruNcyheKxQv80eZjmNZx0eEnrmefVrPnbS3Q55bg8Ntla3n4dw69QLY4
r4ff/6mNai61AvXmCxyINhyHmDNbr26+kO6gZGJbnc3XtnAe2v3Dr6Xv1VOlU+7daRlLsQCRmM3+
sr1bS2CYL4ymbDxpzPTrm9t9uZjLrUDrBdYSOfe6uvtG/QUy34EEmeJN+frmXh2rquy7V1+gx4no
E8tPv7jDtnb/BOGgEolQv5Etwbe3BoAkSq5Bw3xhUgYFxyNEPPKlrkED3dDEeMW82Xx9a0pAYlKl
TkDDeIFnSIQL/uD0q3AQEBJw70Jy8I2uAATIZZcAISAUXcPWzyRdvQSNzgu43jG7a19+Dp5wU36y
KLoObY1SW8K1o30mx+d+Ib9wdj/f3KFyUeKL0Q1F+VUxLrKn/2Zs/E2xNdImM1sfSoOUrW+V3806
0mx9mv7jkR2k09o8a7MeuzNVJnYhtg+LkP/wFb35rHDgrNIPVpu3kjY43/+pa/nW0No2imrYrL9N
Y8d6+nRaDo16Sbd5X1q050PJEnZAL5Qd+MZeuoMgH0dGTaNlZYftWViilTvWKbQrTLtyQ2jNRptv
P4lYU/7tXrvySSvz3ndje1jpxVZsR/lwqYDVUUVl36PLAKHlVU6ndugOlG01JZR54AlM5kkv0LVC
t9+3LWVpuOIgQ5M84mffIBt/nwD/TZH0i43wbp3gXI53xV61Bnc/30xH1pcEMEEvZahnHODt+f/D
zuSZ5YQIZL6YqZRzrXx2aZ+6cxBxJYrMNXQcdWttIc6hO8tnmM5XPKGyE34dFqRM8BSlB41Cy/by
cdK5iilYetjQmuejpIOKb1l20DdBOCwsgURSyg57lSwsN87HSWdb0zDstd23fFVlkrzJH/N8lfl2
WliDpgZN+QPxhzCfW7oEHQ1S0LOSoVs5Da2+qyrfKkmmstvWg6tZHVVSU2VH3VxIMufKxdSljqdw
L5kaVvtHO4orZ5Y/yecrK47rnH/7fOH42Z7aiqYk2lJ+1NuggtD9OaoUbRi6WpQf/TJg2Eov6Q9J
GXJPK0eRBKAOtXyf+P3K60jmr6h88VdJKGhYo9N+UrlJIkUiN6NrWKN/fXfRu3j34eL83yoiPHbI
ghXlH+wLoFcBlxJTJTNXrx/VNtv398UnM3nfT3XbH7jIpa2Pb899OPVGWJqKDGhQF6f+iCOSHzTR
FUc3lqXBVzrkk5wFcbTA29keVjoClVWgZ7av2momQZDSgyZh4g/dfCBZAoEtlR2261jDfBQZU+pn
yo75zp4lfc8dVIJfKrFjV7rEvxUPrV4r/5BzexoMuJt4zPHnaZDALs5xGKjGzHHtclwIQTkEYaBo
ZEn8ld2DT37fL+L2+Z/WKB9Z9lrHbdu1Znblgx0ObWVkDZbT+djtB0msSLwgZsuuzMVoNVPuV6kk
Kj3oPLFiSl/xtC8TevcqOqWpQadckCAP1WFbGo4q+D4XOmhlui0Np/OeY39pTQtGrwBmy670pdVX
D2Fbw/ZdOoVroK1hy3YFgaBI+QXofvyf2K4M//z6MXBD5dQZOi6vK9tfKeJAoU75SV+7/aJVAO5C
w7g2NK+OcrkYgscqK2XMt7AKdQ2X7Q2B1ZEVDQp+po5r5MaiM0esikNDw0G+sTxroehgQGHl15dh
C4NqOMU3XKSDQixYh+d0YyVoXzoL5O8tlyeJ3Pzb5/uq2ciWrypgAPMahg7Won8JWudjZbPWIMa3
Lia+MqqOKyMdtbAQ0iS+7FHO1PAJhVuRleTDpWvR0SDI7z7+mvgFEAnJv/w5zxeNd3gmahrGrGow
Y3v2auDYnlcI6VQ1zLiHteZUTlODM39/WWeKHvJvn78cPdu3R5YSpQUdq2FcyfBYlWs78JWDAhRf
w+DBFD2n3Kamjoh1LykEgWl+XH6294HqpZkCDi97+nof/yuo3AfTj7+mWbS78ON/+wN3pq51TcNa
E95yo8JaCzy47AvcW/66qKDp81N+4PejnQNe1yDQZ0k4cX2r8tKKFLMIVEb5OZMhdgs2vSmw6LKL
fEEcJnZ9xSQwdVywf9/xQcBalp/v391p3+ovVCnWkYTIdOju+RZcTtlFPnPDyj3GnKJECZaWH/m0
v7KVvWuZ8OLWqgB9WlR7Sf3V0QOzL+L6++SBBXtbfVIklvCwzy4cAXEEA3LhR37nWwB67N7UEpEu
iNnmlZ+YUD71yaENiMkpdx5lzzvb/4XjFjX7Hqf0y0a8gM5WvYWk8s4o9/q3QSgW0B6oRYoVKre0
CZmhHWsCCEfJpd1Ybbtzhhly10D+skV+KydBvZOptYUehYJgkJCtNtpnN8n6Zc+4I207CopPadal
cK7G/8EbU9zeOORe4tc9CeiCzFgFQYSSknocaSCJljNgbT6Y1n3qg84s6sUHeyBBMMJwmNqUQPJ+
VGl2DoZwn/q4G4IosyDmbleOLck0Cs9gjGxSitiqNeDQKh6P5DcU/ZMfZo2c0O7nI4mDIIQk8j8g
kxTAtOjRqONBn2BJlVubLES4k/hs10EowQsDNwwSggl9MF6Svd/Xu6Woiuk86ZLa2pN/iktoROyV
rLeK6Kjl8vF8j/F0bYd9yx2rA2swgk9DAAaFo1J+umAhRp41tCMnHyv1nTUsxM3K8qdqyFFKM0qb
k7C6qmurw92ilNVXbcmahrmSvOsHQ3XPdDhbvdCtXANiUfTmrhG1dSSfeNUAXFTz0jq8t1fkYStX
8p/e6btcANJImI7I0mt/SAylcD/CtpU/6PknmZHVrTN0BGfeWDNVfCk7LD/Xq1U4WtEVqTC01NGX
PXCZdXkVFNKAcEaUHzuzAveMrcG5vwIPOnF2l0TDub621My5oQMScWMNrGDniDQ0rPKNACEKAUGI
FspvH+mUoQtjVj5SeqibGu46Sf+simdaR8L81p6p0Vwag+ezf76muLNCa2B7e2FubS3jT3ZMFaOj
4WzfUarizmaEF5Q9PGwJP/Eu6dFIzpqhNvL1TQ0LQ4N03DuWK2a1MrAO2+LeGru7K01QKX/S80Xk
3nLJrOTjZDaWBk10T9hVzMKimoN5NH/W8+f8ft239yyHlFiWvVQ+uHbsW9N8oHQ9dKi6t0QrgsfK
6xjY2qzyXeUCdEwQJ5uTuf04SMGqGl5k88CrxLcih0jnd5X8r+6+h8Kto8G07s1AoHmrffoGR12H
7XPjDoeeXbmwonh70bLalc/vPlrkSSGNzar1HHdCAMBn1T79NYMKbz+UMB5xgJ1405dbt+mtYrFB
oev937//ZzSxVlblMlwBj2AGr0D4TK181xR9SLgL1jENEet7F9TdybXgiLffENoTaHZ0CIaNUzDJ
xT367ty16N0Y81Y/gOK0lMwMDLgtuGzyeTxfTZwHk2HAAt5bE9xId6p4JcLSTDyn/FOurAS2FgW3
b0jRM5QH5Qe/s04892TguNYJbQLz8VJzJnuGhr3v4WnvGVmDDrq2ZrFTMGuyaR+9BL5eYCmLe5ct
g/sWgegUH6l+owbhOcXLBTCwLT9H9/Y4CPhUgvvqXIWJoezlfmZ7IzdRL3cNbgwtYVjYNJ//yg7X
9ih4LEQrTA3GJZO3CtWJOpCIZ4k3omBV2UHhNi671ue2BNkUtaij7uh1yDKoFnZTg8BdRHExZyJM
T2UXobu2RXfnA4ne1gHheunulI63NKjrl1YY2Ptst4OJjidaVi9Dyx8oxoUw65Rd4Eu3TxKwUKio
wwG9hJHJj+xVPkXZuo6GeNilHVI3pw6rYx2gE1BXVwfmjn6+wFAU8QW6kC/J8w2zV/QJt0JlEQwd
oLjXxDoKygFumfLzfR1bnjpboWMrK7tv7LAgYIapwep9g9sC+lmt+YQNu/yEr634sSANOpIG1zTm
TYqmibGLPUh+S64+Uef0vODRmhSnrGGNr130emz7uEtqZRs9JDSsc7K0yc8koWqW6whv3ATekDXJ
55g6Eg0Nao1IrlVEmms4IjjGsTpZHVGKz+S/U7KnsoeapMTCUnWFjqv5Tgqih8q26ahQvgOgkxRg
xIYOFpp3RCwKzgYdHvL5P//mkBNdTDaDBNAwcKo1aQCmhCLSxjhlRaI3K1CVpMxqpUd9tLy+FSoy
AVu1hpVY2EP18oB+VMewbgwCoSjGkF6VH/v9RNhgFOMSAJKGcTMqoisSBsNAdRt1JLU/SLUucteF
ATSfrGhk8yDw5ol3HxqZC8qmRZQytA6vpgeQRL1UTR21lwRYbSmRvlHTETAS66B0ybLF5DJt0vLq
7A0wuRouq6sgoofc9mp36CkFX3b+o+ervY//Iedmn2tG7z+DpmEQsNdoHW3W6scf9/VCaxnDVtnQ
2vb8ZUlhcdv+0QV4SeF2S+kplGfln+Q/PMiFYHvuuqBRyu9jNyAfVnlXwAPryHhfeJWe5T1aROPy
aabRBg1X4yWl3PaUxPf2wLsI5uSLzXPwN0OBkG6PS+A8//b5x+WWBQ6tUaLMGFrp8iPfURet5hHo
93Vs2H3SeUBmj1G2Hft845imtr0gzXNx7wr94+bAHAhP/zOAJPfC6hvHRecr7kTO/1d2N7Zf4R+m
/U7DpK8enmMy/oSYPnqZI5mGyc+ssE/NXj5oavTk3zz/2EOKk7ieqqd0wDpktihWVU9pMBiEFAIm
QxSKMrQO2F3XWuGA7TMYdEQRugXp0FEBfx5MKXhTC2V0OPv5uPspX3RgwqByLTLE6vDNuXaHEKwm
alXObgnKM+5duA3d/Lil14SOFP8b5Liwf4YOZrwbK5RSyGLhvg5SIPGRIql3jpXVOFhE8kT36478
QRyIqad4BLSTyh/1fD2XcfFeuXEcpdr01n50VQ2iA0CUPeU6GajOkqnDVbon0OIOrWE6/fugT8VS
vizpXaAjWi0ItGx9ushlEO1ThnS6yZ9bdjs+uKS3oEgWP01IvjKtsANg1EGbcibsG5FT+eCGI3ev
kof2r/x7ve8dfIIGQT4jalzg7KGhXfmZd/EqwCznA6UipQNQ1LNUq8hsaUjdAUeNKxcAHogGJeox
1pErzo4xJkzsfPzVs6dKpKmhIzuWvsCNxRPUsCH1zjqQ0dkLZLdA5S9ZGvmv21tbo1rtqNO4bTb/
FgfY91PdtJYS9PhDOmGC0SkW4OoIxROp+yXwJht9vb3TTUKBkKh3mjSLoGcGRcRHUQ/7dvj38b2z
euGy7t4BR/0r9UM4DUfccwWAkw5o7xmlIIX8so7A71lorVWOBx08LhJMUcKDOlC43cALihyBOsDn
FwN8CTUwKB1UZRvj1fMNn5c4PgNHCB4LbIE62DleWt7ks0FvDVbbZUIZqBKBALVbfk16YLgJESqi
YejAT0kpD+ET5fo22o3yM76zwyQfJXUGjyvV48Ge92FSnKyp44R8IKVFZ0I1xkPJev4CnxPmr3cN
7CN4+ANeChlfBhTk1jQonKpje3Ncms4AzRXDhRocnJ6o22CvA6WjPrUbiNf5lyubVJI/+us+/1OH
N5gmNoX9HRNZFPG+5+iA+HSDILfJFC+loSES+tIdu7mYiA7SUfv4EhiD9GrIWwmlqWV3EO4WZR/s
yvPEeM/mLgSns9op+taReNqMn9Yly2ZLmOETu5DU3A+VTdFxMRCAVDAPu8w0yZen/GwgKxsJTd/h
ZnBOEMDLf6a8BJUYuVB8Tq8f1x1XFOf0ca3zkdIrTgfBXtcJqW4kdr/HUTF0IOhv7UWla3l78Ao6
QBy3boEJVQeE44PlkyxWzQkdMZJbGGfVUXWcWVngv9sktgvIunYtF5bni92dGw+Ibe29XOBF0vAA
a0YyTV5hD6+2ntIzr8gPq+E4cklFlITtL0nXASrIwkWvbI+kzL9UTiOCshF8tFmkWU4saTHKKruJ
7yh2CnRV5TflPphgmyqSSlNHHeMCmM+HScOZOkgu7hMwhIXJapDMH9leN4u8v0xi6o+VievIFe4Y
mXSczx/y/CPbFcYBydrkhzYfUha8QZCx1YIfqwGoq0rpqA5U7/vtVod0VPSDsPI2oYAae3GvGdeS
otUqLX3aRMGkd+7R1/56js8+urSyjs/228hGH4Z+bf92HvPVHd1t7mHW+wO+5R5av9/3LTNDL4Uw
5VuZT+AQjO/SDsiRKRpIB+/JuyQqkMCYOlLo9x//F7Lilb2teCBtzL/9nGrbJ+e/T4x7H/9ivi3P
hZttv823ccb38TH+8d5yH/3jN/aW26KRa4Ethb65DQYeTubf/h8AAP//</cx:binary>
              </cx:geoCache>
            </cx:geography>
          </cx:layoutPr>
          <cx:valueColors>
            <cx:minColor>
              <a:srgbClr val="EEF8FF"/>
            </cx:minColor>
            <cx:maxColor>
              <a:srgbClr val="0070C0"/>
            </cx:maxColor>
          </cx:valueColors>
        </cx:series>
      </cx:plotAreaRegion>
    </cx:plotArea>
    <cx:legend pos="r" align="min" overlay="0">
      <cx:spPr>
        <a:noFill/>
        <a:ln>
          <a:noFill/>
        </a:ln>
      </cx:spPr>
      <cx:txPr>
        <a:bodyPr spcFirstLastPara="1" vertOverflow="ellipsis" horzOverflow="overflow" wrap="square" lIns="0" tIns="0" rIns="0" bIns="0" anchor="ctr" anchorCtr="1"/>
        <a:lstStyle/>
        <a:p>
          <a:pPr algn="ctr" rtl="0">
            <a:defRPr sz="700">
              <a:solidFill>
                <a:schemeClr val="tx1"/>
              </a:solidFill>
              <a:latin typeface="Lora" pitchFamily="2" charset="0"/>
              <a:ea typeface="Lora" pitchFamily="2" charset="0"/>
              <a:cs typeface="Lora" pitchFamily="2" charset="0"/>
            </a:defRPr>
          </a:pPr>
          <a:endParaRPr lang="en-US" sz="700" b="0" i="0" u="none" strike="noStrike" baseline="0">
            <a:solidFill>
              <a:schemeClr val="tx1"/>
            </a:solidFill>
            <a:latin typeface="Lora" pitchFamily="2" charset="0"/>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hart" Target="../charts/chart3.xml"/><Relationship Id="rId3" Type="http://schemas.openxmlformats.org/officeDocument/2006/relationships/image" Target="../media/image1.png"/><Relationship Id="rId7" Type="http://schemas.openxmlformats.org/officeDocument/2006/relationships/image" Target="../media/image4.emf"/><Relationship Id="rId12" Type="http://schemas.openxmlformats.org/officeDocument/2006/relationships/chart" Target="../charts/chart2.xml"/><Relationship Id="rId17" Type="http://schemas.openxmlformats.org/officeDocument/2006/relationships/image" Target="../media/image9.svg"/><Relationship Id="rId2" Type="http://schemas.openxmlformats.org/officeDocument/2006/relationships/hyperlink" Target="#'Page 3'!A1"/><Relationship Id="rId16" Type="http://schemas.openxmlformats.org/officeDocument/2006/relationships/image" Target="../media/image8.png"/><Relationship Id="rId1" Type="http://schemas.openxmlformats.org/officeDocument/2006/relationships/hyperlink" Target="#'Page 2'!A1"/><Relationship Id="rId6" Type="http://schemas.openxmlformats.org/officeDocument/2006/relationships/image" Target="../media/image3.emf"/><Relationship Id="rId11" Type="http://schemas.openxmlformats.org/officeDocument/2006/relationships/chart" Target="../charts/chart1.xml"/><Relationship Id="rId5" Type="http://schemas.openxmlformats.org/officeDocument/2006/relationships/image" Target="../media/image2.png"/><Relationship Id="rId15" Type="http://schemas.microsoft.com/office/2014/relationships/chartEx" Target="../charts/chartEx1.xml"/><Relationship Id="rId10" Type="http://schemas.openxmlformats.org/officeDocument/2006/relationships/image" Target="../media/image7.emf"/><Relationship Id="rId4" Type="http://schemas.openxmlformats.org/officeDocument/2006/relationships/hyperlink" Target="http://www.linkedin.com/in/rofiat-muhammad" TargetMode="External"/><Relationship Id="rId9" Type="http://schemas.openxmlformats.org/officeDocument/2006/relationships/image" Target="../media/image6.emf"/><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18.emf"/><Relationship Id="rId3" Type="http://schemas.openxmlformats.org/officeDocument/2006/relationships/image" Target="../media/image15.png"/><Relationship Id="rId7" Type="http://schemas.openxmlformats.org/officeDocument/2006/relationships/chart" Target="../charts/chart6.xml"/><Relationship Id="rId12" Type="http://schemas.openxmlformats.org/officeDocument/2006/relationships/image" Target="../media/image17.emf"/><Relationship Id="rId2" Type="http://schemas.openxmlformats.org/officeDocument/2006/relationships/hyperlink" Target="#'Page 3'!A1"/><Relationship Id="rId1" Type="http://schemas.openxmlformats.org/officeDocument/2006/relationships/hyperlink" Target="#'Page 1'!A1"/><Relationship Id="rId6" Type="http://schemas.openxmlformats.org/officeDocument/2006/relationships/chart" Target="../charts/chart5.xml"/><Relationship Id="rId11" Type="http://schemas.openxmlformats.org/officeDocument/2006/relationships/image" Target="../media/image9.svg"/><Relationship Id="rId5" Type="http://schemas.microsoft.com/office/2014/relationships/chartEx" Target="../charts/chartEx2.xml"/><Relationship Id="rId15" Type="http://schemas.openxmlformats.org/officeDocument/2006/relationships/image" Target="../media/image20.emf"/><Relationship Id="rId10" Type="http://schemas.openxmlformats.org/officeDocument/2006/relationships/image" Target="../media/image8.png"/><Relationship Id="rId4" Type="http://schemas.openxmlformats.org/officeDocument/2006/relationships/image" Target="../media/image16.png"/><Relationship Id="rId9" Type="http://schemas.openxmlformats.org/officeDocument/2006/relationships/chart" Target="../charts/chart8.xml"/><Relationship Id="rId14" Type="http://schemas.openxmlformats.org/officeDocument/2006/relationships/image" Target="../media/image19.emf"/></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image" Target="../media/image25.png"/><Relationship Id="rId7" Type="http://schemas.openxmlformats.org/officeDocument/2006/relationships/chart" Target="../charts/chart11.xml"/><Relationship Id="rId12" Type="http://schemas.openxmlformats.org/officeDocument/2006/relationships/image" Target="../media/image9.svg"/><Relationship Id="rId2" Type="http://schemas.openxmlformats.org/officeDocument/2006/relationships/hyperlink" Target="#'Page 2'!A1"/><Relationship Id="rId1" Type="http://schemas.openxmlformats.org/officeDocument/2006/relationships/hyperlink" Target="#'Page 1'!A1"/><Relationship Id="rId6" Type="http://schemas.openxmlformats.org/officeDocument/2006/relationships/chart" Target="../charts/chart10.xml"/><Relationship Id="rId11" Type="http://schemas.openxmlformats.org/officeDocument/2006/relationships/image" Target="../media/image8.png"/><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image" Target="../media/image26.png"/><Relationship Id="rId9"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5" Type="http://schemas.openxmlformats.org/officeDocument/2006/relationships/image" Target="../media/image14.emf"/><Relationship Id="rId4"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4"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2</xdr:col>
      <xdr:colOff>553823</xdr:colOff>
      <xdr:row>2</xdr:row>
      <xdr:rowOff>0</xdr:rowOff>
    </xdr:from>
    <xdr:to>
      <xdr:col>22</xdr:col>
      <xdr:colOff>246350</xdr:colOff>
      <xdr:row>37</xdr:row>
      <xdr:rowOff>0</xdr:rowOff>
    </xdr:to>
    <xdr:grpSp>
      <xdr:nvGrpSpPr>
        <xdr:cNvPr id="39" name="Group 38">
          <a:extLst>
            <a:ext uri="{FF2B5EF4-FFF2-40B4-BE49-F238E27FC236}">
              <a16:creationId xmlns:a16="http://schemas.microsoft.com/office/drawing/2014/main" id="{33A72AEB-3079-F3CF-F47F-5EC53EA5CE7C}"/>
            </a:ext>
          </a:extLst>
        </xdr:cNvPr>
        <xdr:cNvGrpSpPr/>
      </xdr:nvGrpSpPr>
      <xdr:grpSpPr>
        <a:xfrm>
          <a:off x="1779649" y="364435"/>
          <a:ext cx="11950788" cy="6377608"/>
          <a:chOff x="116641" y="228600"/>
          <a:chExt cx="11887538" cy="6400800"/>
        </a:xfrm>
      </xdr:grpSpPr>
      <xdr:sp macro="" textlink="">
        <xdr:nvSpPr>
          <xdr:cNvPr id="40" name="Rectangle: Rounded Corners 39">
            <a:extLst>
              <a:ext uri="{FF2B5EF4-FFF2-40B4-BE49-F238E27FC236}">
                <a16:creationId xmlns:a16="http://schemas.microsoft.com/office/drawing/2014/main" id="{999B5164-D55B-0913-E4F9-EFB0246AF9B1}"/>
              </a:ext>
            </a:extLst>
          </xdr:cNvPr>
          <xdr:cNvSpPr/>
        </xdr:nvSpPr>
        <xdr:spPr>
          <a:xfrm>
            <a:off x="165239" y="228600"/>
            <a:ext cx="11838940" cy="6400800"/>
          </a:xfrm>
          <a:prstGeom prst="roundRect">
            <a:avLst>
              <a:gd name="adj" fmla="val 1666"/>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 name="Rectangle 40">
            <a:extLst>
              <a:ext uri="{FF2B5EF4-FFF2-40B4-BE49-F238E27FC236}">
                <a16:creationId xmlns:a16="http://schemas.microsoft.com/office/drawing/2014/main" id="{D96AC92B-C8A6-289F-F49C-E54E25AC3CB1}"/>
              </a:ext>
            </a:extLst>
          </xdr:cNvPr>
          <xdr:cNvSpPr/>
        </xdr:nvSpPr>
        <xdr:spPr>
          <a:xfrm>
            <a:off x="2150806"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2" name="Rectangle 41">
            <a:extLst>
              <a:ext uri="{FF2B5EF4-FFF2-40B4-BE49-F238E27FC236}">
                <a16:creationId xmlns:a16="http://schemas.microsoft.com/office/drawing/2014/main" id="{6A9EA28D-A186-A2AE-62D2-32CBFEFE08E8}"/>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 name="Rectangle 42">
            <a:extLst>
              <a:ext uri="{FF2B5EF4-FFF2-40B4-BE49-F238E27FC236}">
                <a16:creationId xmlns:a16="http://schemas.microsoft.com/office/drawing/2014/main" id="{54AD3194-06B1-9A6F-4DDD-1062C3F8E2E4}"/>
              </a:ext>
            </a:extLst>
          </xdr:cNvPr>
          <xdr:cNvSpPr/>
        </xdr:nvSpPr>
        <xdr:spPr>
          <a:xfrm>
            <a:off x="8045435" y="2132089"/>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4" name="Rectangle 43">
            <a:extLst>
              <a:ext uri="{FF2B5EF4-FFF2-40B4-BE49-F238E27FC236}">
                <a16:creationId xmlns:a16="http://schemas.microsoft.com/office/drawing/2014/main" id="{B44D51C2-DC9F-B280-D8FC-E9B66709DD4D}"/>
              </a:ext>
            </a:extLst>
          </xdr:cNvPr>
          <xdr:cNvSpPr/>
        </xdr:nvSpPr>
        <xdr:spPr>
          <a:xfrm>
            <a:off x="2150806" y="4366218"/>
            <a:ext cx="2862072"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 name="Rectangle 44">
            <a:extLst>
              <a:ext uri="{FF2B5EF4-FFF2-40B4-BE49-F238E27FC236}">
                <a16:creationId xmlns:a16="http://schemas.microsoft.com/office/drawing/2014/main" id="{4DF46B39-CF1E-E6C6-FB84-B864CB335450}"/>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7" name="Rectangle 46">
            <a:extLst>
              <a:ext uri="{FF2B5EF4-FFF2-40B4-BE49-F238E27FC236}">
                <a16:creationId xmlns:a16="http://schemas.microsoft.com/office/drawing/2014/main" id="{D9A22AFB-261F-E126-5AAA-FB7666A5DEA2}"/>
              </a:ext>
            </a:extLst>
          </xdr:cNvPr>
          <xdr:cNvSpPr/>
        </xdr:nvSpPr>
        <xdr:spPr>
          <a:xfrm>
            <a:off x="4115682"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Rectangle 47">
            <a:extLst>
              <a:ext uri="{FF2B5EF4-FFF2-40B4-BE49-F238E27FC236}">
                <a16:creationId xmlns:a16="http://schemas.microsoft.com/office/drawing/2014/main" id="{B3523357-CDF6-E1FE-19B8-424959B0C469}"/>
              </a:ext>
            </a:extLst>
          </xdr:cNvPr>
          <xdr:cNvSpPr/>
        </xdr:nvSpPr>
        <xdr:spPr>
          <a:xfrm>
            <a:off x="6080558"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9" name="Rectangle 48">
            <a:extLst>
              <a:ext uri="{FF2B5EF4-FFF2-40B4-BE49-F238E27FC236}">
                <a16:creationId xmlns:a16="http://schemas.microsoft.com/office/drawing/2014/main" id="{EEF3EFEB-FC7D-1911-C555-9BA97ECFD54E}"/>
              </a:ext>
            </a:extLst>
          </xdr:cNvPr>
          <xdr:cNvSpPr/>
        </xdr:nvSpPr>
        <xdr:spPr>
          <a:xfrm>
            <a:off x="8045434"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0" name="Rectangle 49">
            <a:extLst>
              <a:ext uri="{FF2B5EF4-FFF2-40B4-BE49-F238E27FC236}">
                <a16:creationId xmlns:a16="http://schemas.microsoft.com/office/drawing/2014/main" id="{20757AD4-AF55-DD57-C346-9CD546D54C7C}"/>
              </a:ext>
            </a:extLst>
          </xdr:cNvPr>
          <xdr:cNvSpPr/>
        </xdr:nvSpPr>
        <xdr:spPr>
          <a:xfrm>
            <a:off x="10010310"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1" name="Straight Connector 50">
            <a:extLst>
              <a:ext uri="{FF2B5EF4-FFF2-40B4-BE49-F238E27FC236}">
                <a16:creationId xmlns:a16="http://schemas.microsoft.com/office/drawing/2014/main" id="{45AD3BCA-4A4B-D440-705A-CEC1DAEF995E}"/>
              </a:ext>
            </a:extLst>
          </xdr:cNvPr>
          <xdr:cNvCxnSpPr>
            <a:cxnSpLocks/>
          </xdr:cNvCxnSpPr>
        </xdr:nvCxnSpPr>
        <xdr:spPr>
          <a:xfrm>
            <a:off x="2038244" y="969425"/>
            <a:ext cx="9846586" cy="0"/>
          </a:xfrm>
          <a:prstGeom prst="line">
            <a:avLst/>
          </a:prstGeom>
          <a:ln w="25400">
            <a:noFill/>
          </a:ln>
        </xdr:spPr>
        <xdr:style>
          <a:lnRef idx="2">
            <a:schemeClr val="accent1"/>
          </a:lnRef>
          <a:fillRef idx="0">
            <a:schemeClr val="accent1"/>
          </a:fillRef>
          <a:effectRef idx="1">
            <a:schemeClr val="accent1"/>
          </a:effectRef>
          <a:fontRef idx="minor">
            <a:schemeClr val="tx1"/>
          </a:fontRef>
        </xdr:style>
      </xdr:cxnSp>
      <xdr:sp macro="" textlink="">
        <xdr:nvSpPr>
          <xdr:cNvPr id="52" name="Rectangle: Top Corners Rounded 51">
            <a:extLst>
              <a:ext uri="{FF2B5EF4-FFF2-40B4-BE49-F238E27FC236}">
                <a16:creationId xmlns:a16="http://schemas.microsoft.com/office/drawing/2014/main" id="{112F13F8-BEB6-40E8-705C-FEEB8D5BC6D6}"/>
              </a:ext>
            </a:extLst>
          </xdr:cNvPr>
          <xdr:cNvSpPr/>
        </xdr:nvSpPr>
        <xdr:spPr>
          <a:xfrm rot="16200000">
            <a:off x="-1571698" y="2894432"/>
            <a:ext cx="5520690" cy="1743502"/>
          </a:xfrm>
          <a:prstGeom prst="round2SameRect">
            <a:avLst>
              <a:gd name="adj1" fmla="val 98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3" name="Rectangle: Single Corner Rounded 52">
            <a:extLst>
              <a:ext uri="{FF2B5EF4-FFF2-40B4-BE49-F238E27FC236}">
                <a16:creationId xmlns:a16="http://schemas.microsoft.com/office/drawing/2014/main" id="{541FEECD-E8C7-7603-8354-F93C084B9A8F}"/>
              </a:ext>
            </a:extLst>
          </xdr:cNvPr>
          <xdr:cNvSpPr/>
        </xdr:nvSpPr>
        <xdr:spPr>
          <a:xfrm>
            <a:off x="316896" y="328147"/>
            <a:ext cx="11545510" cy="595199"/>
          </a:xfrm>
          <a:prstGeom prst="round1Rect">
            <a:avLst>
              <a:gd name="adj" fmla="val 0"/>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4" name="TextBox 48">
            <a:extLst>
              <a:ext uri="{FF2B5EF4-FFF2-40B4-BE49-F238E27FC236}">
                <a16:creationId xmlns:a16="http://schemas.microsoft.com/office/drawing/2014/main" id="{F3D3C229-1EC8-8758-7C47-EF16228BADE5}"/>
              </a:ext>
            </a:extLst>
          </xdr:cNvPr>
          <xdr:cNvSpPr txBox="1"/>
        </xdr:nvSpPr>
        <xdr:spPr>
          <a:xfrm>
            <a:off x="969590" y="380779"/>
            <a:ext cx="4927536" cy="316451"/>
          </a:xfrm>
          <a:prstGeom prst="rect">
            <a:avLst/>
          </a:prstGeom>
          <a:noFill/>
          <a:ln>
            <a:noFill/>
          </a:ln>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a:r>
              <a:rPr lang="en-US" b="1">
                <a:latin typeface="Lora" pitchFamily="2" charset="0"/>
              </a:rPr>
              <a:t>Pharmacy Sales and  Profitability Analysis </a:t>
            </a:r>
            <a:endParaRPr lang="en-US">
              <a:latin typeface="Lora" pitchFamily="2" charset="0"/>
            </a:endParaRPr>
          </a:p>
        </xdr:txBody>
      </xdr:sp>
      <xdr:sp macro="" textlink="">
        <xdr:nvSpPr>
          <xdr:cNvPr id="55" name="TextBox 50">
            <a:extLst>
              <a:ext uri="{FF2B5EF4-FFF2-40B4-BE49-F238E27FC236}">
                <a16:creationId xmlns:a16="http://schemas.microsoft.com/office/drawing/2014/main" id="{F04BD1D8-AA2B-E407-9CD5-A4BE7A6AFDBF}"/>
              </a:ext>
            </a:extLst>
          </xdr:cNvPr>
          <xdr:cNvSpPr txBox="1"/>
        </xdr:nvSpPr>
        <xdr:spPr>
          <a:xfrm>
            <a:off x="969589" y="651510"/>
            <a:ext cx="4927536" cy="249336"/>
          </a:xfrm>
          <a:prstGeom prst="rect">
            <a:avLst/>
          </a:prstGeom>
          <a:noFill/>
          <a:ln>
            <a:no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Executive Overview</a:t>
            </a:r>
            <a:endParaRPr lang="en-US" sz="1200">
              <a:latin typeface="Lora" pitchFamily="2" charset="0"/>
            </a:endParaRPr>
          </a:p>
        </xdr:txBody>
      </xdr:sp>
      <xdr:cxnSp macro="">
        <xdr:nvCxnSpPr>
          <xdr:cNvPr id="56" name="Straight Connector 55">
            <a:extLst>
              <a:ext uri="{FF2B5EF4-FFF2-40B4-BE49-F238E27FC236}">
                <a16:creationId xmlns:a16="http://schemas.microsoft.com/office/drawing/2014/main" id="{C9A90DF4-378B-7F40-2201-A75BCC6ADD71}"/>
              </a:ext>
            </a:extLst>
          </xdr:cNvPr>
          <xdr:cNvCxnSpPr/>
        </xdr:nvCxnSpPr>
        <xdr:spPr>
          <a:xfrm>
            <a:off x="448740" y="3429000"/>
            <a:ext cx="1479812" cy="0"/>
          </a:xfrm>
          <a:prstGeom prst="line">
            <a:avLst/>
          </a:prstGeom>
          <a:ln w="25400">
            <a:noFill/>
          </a:ln>
        </xdr:spPr>
        <xdr:style>
          <a:lnRef idx="2">
            <a:schemeClr val="accent1"/>
          </a:lnRef>
          <a:fillRef idx="0">
            <a:schemeClr val="accent1"/>
          </a:fillRef>
          <a:effectRef idx="1">
            <a:schemeClr val="accent1"/>
          </a:effectRef>
          <a:fontRef idx="minor">
            <a:schemeClr val="tx1"/>
          </a:fontRef>
        </xdr:style>
      </xdr:cxnSp>
      <xdr:sp macro="" textlink="">
        <xdr:nvSpPr>
          <xdr:cNvPr id="58" name="TextBox 68">
            <a:extLst>
              <a:ext uri="{FF2B5EF4-FFF2-40B4-BE49-F238E27FC236}">
                <a16:creationId xmlns:a16="http://schemas.microsoft.com/office/drawing/2014/main" id="{E2E813AA-0242-59F6-CAE1-E25ACBCCD544}"/>
              </a:ext>
            </a:extLst>
          </xdr:cNvPr>
          <xdr:cNvSpPr txBox="1"/>
        </xdr:nvSpPr>
        <xdr:spPr>
          <a:xfrm>
            <a:off x="175054" y="1215859"/>
            <a:ext cx="1959440" cy="395554"/>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800" b="1">
                <a:solidFill>
                  <a:srgbClr val="EEF8FF"/>
                </a:solidFill>
                <a:latin typeface="Lora" pitchFamily="2" charset="0"/>
              </a:rPr>
              <a:t>Overview</a:t>
            </a:r>
          </a:p>
        </xdr:txBody>
      </xdr:sp>
      <xdr:sp macro="" textlink="">
        <xdr:nvSpPr>
          <xdr:cNvPr id="59" name="TextBox 70">
            <a:hlinkClick xmlns:r="http://schemas.openxmlformats.org/officeDocument/2006/relationships" r:id="rId1"/>
            <a:extLst>
              <a:ext uri="{FF2B5EF4-FFF2-40B4-BE49-F238E27FC236}">
                <a16:creationId xmlns:a16="http://schemas.microsoft.com/office/drawing/2014/main" id="{7C871B68-5D41-BB2C-A7D4-B4F01D2401AE}"/>
              </a:ext>
            </a:extLst>
          </xdr:cNvPr>
          <xdr:cNvSpPr txBox="1"/>
        </xdr:nvSpPr>
        <xdr:spPr>
          <a:xfrm>
            <a:off x="175054" y="1676819"/>
            <a:ext cx="1959440" cy="314408"/>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b="0">
                <a:solidFill>
                  <a:srgbClr val="EEF8FF"/>
                </a:solidFill>
                <a:latin typeface="Lora" pitchFamily="2" charset="0"/>
              </a:rPr>
              <a:t>Pharmacy</a:t>
            </a:r>
          </a:p>
        </xdr:txBody>
      </xdr:sp>
      <xdr:sp macro="" textlink="">
        <xdr:nvSpPr>
          <xdr:cNvPr id="60" name="TextBox 72">
            <a:hlinkClick xmlns:r="http://schemas.openxmlformats.org/officeDocument/2006/relationships" r:id="rId2"/>
            <a:extLst>
              <a:ext uri="{FF2B5EF4-FFF2-40B4-BE49-F238E27FC236}">
                <a16:creationId xmlns:a16="http://schemas.microsoft.com/office/drawing/2014/main" id="{ED66FE6D-51F4-566F-F9A7-58A0A26C5B97}"/>
              </a:ext>
            </a:extLst>
          </xdr:cNvPr>
          <xdr:cNvSpPr txBox="1"/>
        </xdr:nvSpPr>
        <xdr:spPr>
          <a:xfrm>
            <a:off x="116641" y="2095166"/>
            <a:ext cx="1959440" cy="314408"/>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b="0">
                <a:solidFill>
                  <a:srgbClr val="EEF8FF"/>
                </a:solidFill>
                <a:latin typeface="Lora" pitchFamily="2" charset="0"/>
              </a:rPr>
              <a:t>Product</a:t>
            </a:r>
          </a:p>
        </xdr:txBody>
      </xdr:sp>
      <xdr:sp macro="" textlink="">
        <xdr:nvSpPr>
          <xdr:cNvPr id="61" name="TextBox 74">
            <a:extLst>
              <a:ext uri="{FF2B5EF4-FFF2-40B4-BE49-F238E27FC236}">
                <a16:creationId xmlns:a16="http://schemas.microsoft.com/office/drawing/2014/main" id="{95274100-7FDD-7BA3-1146-0C6A504C45D3}"/>
              </a:ext>
            </a:extLst>
          </xdr:cNvPr>
          <xdr:cNvSpPr txBox="1"/>
        </xdr:nvSpPr>
        <xdr:spPr>
          <a:xfrm>
            <a:off x="8966135" y="317358"/>
            <a:ext cx="2164081" cy="307777"/>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62" name="TextBox 76">
            <a:extLst>
              <a:ext uri="{FF2B5EF4-FFF2-40B4-BE49-F238E27FC236}">
                <a16:creationId xmlns:a16="http://schemas.microsoft.com/office/drawing/2014/main" id="{C920DC58-527B-57B4-641B-E915DFE376C8}"/>
              </a:ext>
            </a:extLst>
          </xdr:cNvPr>
          <xdr:cNvSpPr txBox="1"/>
        </xdr:nvSpPr>
        <xdr:spPr>
          <a:xfrm>
            <a:off x="9725777" y="632090"/>
            <a:ext cx="1358675" cy="276999"/>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64" name="Picture 63">
            <a:extLst>
              <a:ext uri="{FF2B5EF4-FFF2-40B4-BE49-F238E27FC236}">
                <a16:creationId xmlns:a16="http://schemas.microsoft.com/office/drawing/2014/main" id="{1B7B7114-C30A-28DE-F162-43ACCEF984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69891" y="390828"/>
            <a:ext cx="338920" cy="492810"/>
          </a:xfrm>
          <a:prstGeom prst="rect">
            <a:avLst/>
          </a:prstGeom>
          <a:ln>
            <a:noFill/>
          </a:ln>
        </xdr:spPr>
      </xdr:pic>
      <xdr:pic>
        <xdr:nvPicPr>
          <xdr:cNvPr id="65" name="Picture 64">
            <a:hlinkClick xmlns:r="http://schemas.openxmlformats.org/officeDocument/2006/relationships" r:id="rId4"/>
            <a:extLst>
              <a:ext uri="{FF2B5EF4-FFF2-40B4-BE49-F238E27FC236}">
                <a16:creationId xmlns:a16="http://schemas.microsoft.com/office/drawing/2014/main" id="{4FD48AD9-31B2-2B89-AA3A-E0027C802BF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346835" y="381679"/>
            <a:ext cx="434166" cy="434166"/>
          </a:xfrm>
          <a:prstGeom prst="rect">
            <a:avLst/>
          </a:prstGeom>
          <a:ln>
            <a:noFill/>
          </a:ln>
        </xdr:spPr>
      </xdr:pic>
      <xdr:sp macro="" textlink="">
        <xdr:nvSpPr>
          <xdr:cNvPr id="75" name="TextBox 101">
            <a:extLst>
              <a:ext uri="{FF2B5EF4-FFF2-40B4-BE49-F238E27FC236}">
                <a16:creationId xmlns:a16="http://schemas.microsoft.com/office/drawing/2014/main" id="{D299483A-5A39-1B7E-A032-E39D79C5A5D5}"/>
              </a:ext>
            </a:extLst>
          </xdr:cNvPr>
          <xdr:cNvSpPr txBox="1"/>
        </xdr:nvSpPr>
        <xdr:spPr>
          <a:xfrm>
            <a:off x="337946" y="2598444"/>
            <a:ext cx="1366682" cy="26161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Year</a:t>
            </a:r>
          </a:p>
        </xdr:txBody>
      </xdr:sp>
      <xdr:sp macro="" textlink="">
        <xdr:nvSpPr>
          <xdr:cNvPr id="73" name="TextBox 105">
            <a:extLst>
              <a:ext uri="{FF2B5EF4-FFF2-40B4-BE49-F238E27FC236}">
                <a16:creationId xmlns:a16="http://schemas.microsoft.com/office/drawing/2014/main" id="{14F2DEA3-9197-B8A2-3E86-68565D5D7DA5}"/>
              </a:ext>
            </a:extLst>
          </xdr:cNvPr>
          <xdr:cNvSpPr txBox="1"/>
        </xdr:nvSpPr>
        <xdr:spPr>
          <a:xfrm>
            <a:off x="331316" y="3346337"/>
            <a:ext cx="1366682" cy="273887"/>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Quarter</a:t>
            </a:r>
          </a:p>
        </xdr:txBody>
      </xdr:sp>
      <xdr:sp macro="" textlink="">
        <xdr:nvSpPr>
          <xdr:cNvPr id="71" name="TextBox 108">
            <a:extLst>
              <a:ext uri="{FF2B5EF4-FFF2-40B4-BE49-F238E27FC236}">
                <a16:creationId xmlns:a16="http://schemas.microsoft.com/office/drawing/2014/main" id="{7EC008DA-419E-C8A3-D586-A6B1703A9930}"/>
              </a:ext>
            </a:extLst>
          </xdr:cNvPr>
          <xdr:cNvSpPr txBox="1"/>
        </xdr:nvSpPr>
        <xdr:spPr>
          <a:xfrm>
            <a:off x="288413" y="4113976"/>
            <a:ext cx="1366682" cy="26161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Country</a:t>
            </a:r>
          </a:p>
        </xdr:txBody>
      </xdr:sp>
    </xdr:grpSp>
    <xdr:clientData/>
  </xdr:twoCellAnchor>
  <xdr:twoCellAnchor>
    <xdr:from>
      <xdr:col>6</xdr:col>
      <xdr:colOff>194931</xdr:colOff>
      <xdr:row>6</xdr:row>
      <xdr:rowOff>106326</xdr:rowOff>
    </xdr:from>
    <xdr:to>
      <xdr:col>9</xdr:col>
      <xdr:colOff>141769</xdr:colOff>
      <xdr:row>10</xdr:row>
      <xdr:rowOff>150628</xdr:rowOff>
    </xdr:to>
    <xdr:sp macro="" textlink="">
      <xdr:nvSpPr>
        <xdr:cNvPr id="115" name="Rectangle 114">
          <a:extLst>
            <a:ext uri="{FF2B5EF4-FFF2-40B4-BE49-F238E27FC236}">
              <a16:creationId xmlns:a16="http://schemas.microsoft.com/office/drawing/2014/main" id="{421EC167-C562-3930-F1FB-2DF8F478EC3D}"/>
            </a:ext>
          </a:extLst>
        </xdr:cNvPr>
        <xdr:cNvSpPr/>
      </xdr:nvSpPr>
      <xdr:spPr>
        <a:xfrm>
          <a:off x="3863164" y="1222745"/>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203793</xdr:colOff>
      <xdr:row>6</xdr:row>
      <xdr:rowOff>178980</xdr:rowOff>
    </xdr:from>
    <xdr:to>
      <xdr:col>8</xdr:col>
      <xdr:colOff>177209</xdr:colOff>
      <xdr:row>7</xdr:row>
      <xdr:rowOff>125818</xdr:rowOff>
    </xdr:to>
    <xdr:sp macro="" textlink="">
      <xdr:nvSpPr>
        <xdr:cNvPr id="77" name="TextBox 76">
          <a:extLst>
            <a:ext uri="{FF2B5EF4-FFF2-40B4-BE49-F238E27FC236}">
              <a16:creationId xmlns:a16="http://schemas.microsoft.com/office/drawing/2014/main" id="{DE5667BA-2778-4341-2A8B-D542CB2FD319}"/>
            </a:ext>
          </a:extLst>
        </xdr:cNvPr>
        <xdr:cNvSpPr txBox="1"/>
      </xdr:nvSpPr>
      <xdr:spPr>
        <a:xfrm>
          <a:off x="3872026" y="1295399"/>
          <a:ext cx="1196160" cy="13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REVENUE</a:t>
          </a:r>
        </a:p>
      </xdr:txBody>
    </xdr:sp>
    <xdr:clientData/>
  </xdr:twoCellAnchor>
  <xdr:twoCellAnchor>
    <xdr:from>
      <xdr:col>6</xdr:col>
      <xdr:colOff>177209</xdr:colOff>
      <xdr:row>8</xdr:row>
      <xdr:rowOff>26582</xdr:rowOff>
    </xdr:from>
    <xdr:to>
      <xdr:col>8</xdr:col>
      <xdr:colOff>372139</xdr:colOff>
      <xdr:row>9</xdr:row>
      <xdr:rowOff>132907</xdr:rowOff>
    </xdr:to>
    <xdr:sp macro="" textlink="Revenue">
      <xdr:nvSpPr>
        <xdr:cNvPr id="76" name="TextBox 75">
          <a:extLst>
            <a:ext uri="{FF2B5EF4-FFF2-40B4-BE49-F238E27FC236}">
              <a16:creationId xmlns:a16="http://schemas.microsoft.com/office/drawing/2014/main" id="{9E471423-5A04-3791-1635-FB6FD5DAB3AA}"/>
            </a:ext>
          </a:extLst>
        </xdr:cNvPr>
        <xdr:cNvSpPr txBox="1"/>
      </xdr:nvSpPr>
      <xdr:spPr>
        <a:xfrm>
          <a:off x="3845442" y="1515140"/>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62ED629-C53B-4922-ADA4-EEB0DBF59FC2}" type="TxLink">
            <a:rPr lang="en-US" sz="2400" b="1" i="0" u="none" strike="noStrike">
              <a:solidFill>
                <a:srgbClr val="000000"/>
              </a:solidFill>
              <a:latin typeface="Lora" pitchFamily="2" charset="0"/>
            </a:rPr>
            <a:pPr algn="l"/>
            <a:t>€8.63 M</a:t>
          </a:fld>
          <a:endParaRPr lang="en-US" sz="2400" b="1">
            <a:latin typeface="Lora" pitchFamily="2" charset="0"/>
          </a:endParaRPr>
        </a:p>
      </xdr:txBody>
    </xdr:sp>
    <xdr:clientData/>
  </xdr:twoCellAnchor>
  <xdr:twoCellAnchor>
    <xdr:from>
      <xdr:col>8</xdr:col>
      <xdr:colOff>106326</xdr:colOff>
      <xdr:row>11</xdr:row>
      <xdr:rowOff>14174</xdr:rowOff>
    </xdr:from>
    <xdr:to>
      <xdr:col>9</xdr:col>
      <xdr:colOff>239233</xdr:colOff>
      <xdr:row>11</xdr:row>
      <xdr:rowOff>136449</xdr:rowOff>
    </xdr:to>
    <xdr:sp macro="" textlink="RevenuePM">
      <xdr:nvSpPr>
        <xdr:cNvPr id="109" name="TextBox 108">
          <a:extLst>
            <a:ext uri="{FF2B5EF4-FFF2-40B4-BE49-F238E27FC236}">
              <a16:creationId xmlns:a16="http://schemas.microsoft.com/office/drawing/2014/main" id="{23AAD34D-A342-412B-A819-7012FCC4C555}"/>
            </a:ext>
          </a:extLst>
        </xdr:cNvPr>
        <xdr:cNvSpPr txBox="1"/>
      </xdr:nvSpPr>
      <xdr:spPr>
        <a:xfrm>
          <a:off x="4997303" y="206094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C247086-DD49-4E29-9522-0BA828C2B91A}" type="TxLink">
            <a:rPr lang="en-US" sz="1200" b="0">
              <a:solidFill>
                <a:schemeClr val="dk1"/>
              </a:solidFill>
              <a:latin typeface="+mn-lt"/>
              <a:ea typeface="+mn-ea"/>
              <a:cs typeface="+mn-cs"/>
            </a:rPr>
            <a:pPr marL="0" indent="0" algn="ctr"/>
            <a:t>€8.25 M</a:t>
          </a:fld>
          <a:endParaRPr lang="en-US" sz="1200" b="0">
            <a:solidFill>
              <a:schemeClr val="dk1"/>
            </a:solidFill>
            <a:latin typeface="+mn-lt"/>
            <a:ea typeface="+mn-ea"/>
            <a:cs typeface="+mn-cs"/>
          </a:endParaRPr>
        </a:p>
      </xdr:txBody>
    </xdr:sp>
    <xdr:clientData/>
  </xdr:twoCellAnchor>
  <xdr:twoCellAnchor>
    <xdr:from>
      <xdr:col>6</xdr:col>
      <xdr:colOff>46076</xdr:colOff>
      <xdr:row>11</xdr:row>
      <xdr:rowOff>14174</xdr:rowOff>
    </xdr:from>
    <xdr:to>
      <xdr:col>8</xdr:col>
      <xdr:colOff>1</xdr:colOff>
      <xdr:row>11</xdr:row>
      <xdr:rowOff>116956</xdr:rowOff>
    </xdr:to>
    <xdr:sp macro="" textlink="RevenuePM">
      <xdr:nvSpPr>
        <xdr:cNvPr id="116" name="TextBox 115">
          <a:extLst>
            <a:ext uri="{FF2B5EF4-FFF2-40B4-BE49-F238E27FC236}">
              <a16:creationId xmlns:a16="http://schemas.microsoft.com/office/drawing/2014/main" id="{EA38440A-3282-46B7-8BCB-3CC1172FE352}"/>
            </a:ext>
          </a:extLst>
        </xdr:cNvPr>
        <xdr:cNvSpPr txBox="1"/>
      </xdr:nvSpPr>
      <xdr:spPr>
        <a:xfrm>
          <a:off x="3714309"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9</xdr:col>
      <xdr:colOff>329610</xdr:colOff>
      <xdr:row>6</xdr:row>
      <xdr:rowOff>99238</xdr:rowOff>
    </xdr:from>
    <xdr:to>
      <xdr:col>12</xdr:col>
      <xdr:colOff>276448</xdr:colOff>
      <xdr:row>10</xdr:row>
      <xdr:rowOff>143540</xdr:rowOff>
    </xdr:to>
    <xdr:sp macro="" textlink="">
      <xdr:nvSpPr>
        <xdr:cNvPr id="118" name="Rectangle 117">
          <a:extLst>
            <a:ext uri="{FF2B5EF4-FFF2-40B4-BE49-F238E27FC236}">
              <a16:creationId xmlns:a16="http://schemas.microsoft.com/office/drawing/2014/main" id="{D8333CDE-2D48-4AE4-8255-5C90E45453A4}"/>
            </a:ext>
          </a:extLst>
        </xdr:cNvPr>
        <xdr:cNvSpPr/>
      </xdr:nvSpPr>
      <xdr:spPr>
        <a:xfrm>
          <a:off x="5831959" y="1215657"/>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311888</xdr:colOff>
      <xdr:row>8</xdr:row>
      <xdr:rowOff>19494</xdr:rowOff>
    </xdr:from>
    <xdr:to>
      <xdr:col>11</xdr:col>
      <xdr:colOff>506818</xdr:colOff>
      <xdr:row>9</xdr:row>
      <xdr:rowOff>125819</xdr:rowOff>
    </xdr:to>
    <xdr:sp macro="" textlink="Cost">
      <xdr:nvSpPr>
        <xdr:cNvPr id="120" name="TextBox 119">
          <a:extLst>
            <a:ext uri="{FF2B5EF4-FFF2-40B4-BE49-F238E27FC236}">
              <a16:creationId xmlns:a16="http://schemas.microsoft.com/office/drawing/2014/main" id="{CEE89B31-C5A7-4FC7-9334-C322B3EA87DF}"/>
            </a:ext>
          </a:extLst>
        </xdr:cNvPr>
        <xdr:cNvSpPr txBox="1"/>
      </xdr:nvSpPr>
      <xdr:spPr>
        <a:xfrm>
          <a:off x="5814237" y="1508052"/>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8715655-DF00-4499-A273-DC46CABF82A7}" type="TxLink">
            <a:rPr lang="en-US" sz="2400" b="1" i="0" u="none" strike="noStrike">
              <a:solidFill>
                <a:srgbClr val="000000"/>
              </a:solidFill>
              <a:latin typeface="Lora" pitchFamily="2" charset="0"/>
              <a:ea typeface="+mn-ea"/>
              <a:cs typeface="+mn-cs"/>
            </a:rPr>
            <a:pPr marL="0" indent="0" algn="l"/>
            <a:t>€6.21 M</a:t>
          </a:fld>
          <a:endParaRPr lang="en-US" sz="2400" b="1" i="0" u="none" strike="noStrike">
            <a:solidFill>
              <a:srgbClr val="000000"/>
            </a:solidFill>
            <a:latin typeface="Lora" pitchFamily="2" charset="0"/>
            <a:ea typeface="+mn-ea"/>
            <a:cs typeface="+mn-cs"/>
          </a:endParaRPr>
        </a:p>
      </xdr:txBody>
    </xdr:sp>
    <xdr:clientData/>
  </xdr:twoCellAnchor>
  <xdr:twoCellAnchor>
    <xdr:from>
      <xdr:col>9</xdr:col>
      <xdr:colOff>338472</xdr:colOff>
      <xdr:row>6</xdr:row>
      <xdr:rowOff>178980</xdr:rowOff>
    </xdr:from>
    <xdr:to>
      <xdr:col>11</xdr:col>
      <xdr:colOff>311888</xdr:colOff>
      <xdr:row>7</xdr:row>
      <xdr:rowOff>125818</xdr:rowOff>
    </xdr:to>
    <xdr:sp macro="" textlink="">
      <xdr:nvSpPr>
        <xdr:cNvPr id="119" name="TextBox 118">
          <a:extLst>
            <a:ext uri="{FF2B5EF4-FFF2-40B4-BE49-F238E27FC236}">
              <a16:creationId xmlns:a16="http://schemas.microsoft.com/office/drawing/2014/main" id="{DBB5C898-7753-4F5E-A089-477F77FC3755}"/>
            </a:ext>
          </a:extLst>
        </xdr:cNvPr>
        <xdr:cNvSpPr txBox="1"/>
      </xdr:nvSpPr>
      <xdr:spPr>
        <a:xfrm>
          <a:off x="5840821" y="1295399"/>
          <a:ext cx="1196160" cy="13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COST</a:t>
          </a:r>
        </a:p>
      </xdr:txBody>
    </xdr:sp>
    <xdr:clientData/>
  </xdr:twoCellAnchor>
  <xdr:twoCellAnchor>
    <xdr:from>
      <xdr:col>9</xdr:col>
      <xdr:colOff>180755</xdr:colOff>
      <xdr:row>11</xdr:row>
      <xdr:rowOff>14174</xdr:rowOff>
    </xdr:from>
    <xdr:to>
      <xdr:col>11</xdr:col>
      <xdr:colOff>134680</xdr:colOff>
      <xdr:row>11</xdr:row>
      <xdr:rowOff>116956</xdr:rowOff>
    </xdr:to>
    <xdr:sp macro="" textlink="RevenuePM">
      <xdr:nvSpPr>
        <xdr:cNvPr id="122" name="TextBox 121">
          <a:extLst>
            <a:ext uri="{FF2B5EF4-FFF2-40B4-BE49-F238E27FC236}">
              <a16:creationId xmlns:a16="http://schemas.microsoft.com/office/drawing/2014/main" id="{0E5E48E4-50D1-4C2F-912E-59D8601587C3}"/>
            </a:ext>
          </a:extLst>
        </xdr:cNvPr>
        <xdr:cNvSpPr txBox="1"/>
      </xdr:nvSpPr>
      <xdr:spPr>
        <a:xfrm>
          <a:off x="5683104"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11</xdr:col>
      <xdr:colOff>258725</xdr:colOff>
      <xdr:row>11</xdr:row>
      <xdr:rowOff>14174</xdr:rowOff>
    </xdr:from>
    <xdr:to>
      <xdr:col>12</xdr:col>
      <xdr:colOff>391632</xdr:colOff>
      <xdr:row>11</xdr:row>
      <xdr:rowOff>136449</xdr:rowOff>
    </xdr:to>
    <xdr:sp macro="" textlink="CostPm">
      <xdr:nvSpPr>
        <xdr:cNvPr id="121" name="TextBox 120">
          <a:extLst>
            <a:ext uri="{FF2B5EF4-FFF2-40B4-BE49-F238E27FC236}">
              <a16:creationId xmlns:a16="http://schemas.microsoft.com/office/drawing/2014/main" id="{AB6F3693-806A-44E4-A163-728EFA424980}"/>
            </a:ext>
          </a:extLst>
        </xdr:cNvPr>
        <xdr:cNvSpPr txBox="1"/>
      </xdr:nvSpPr>
      <xdr:spPr>
        <a:xfrm>
          <a:off x="6983818" y="206094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7BE924-93A3-430F-8EFB-5EFE1A0F5F9A}" type="TxLink">
            <a:rPr lang="en-US" sz="1100" b="0" i="0" u="none" strike="noStrike">
              <a:solidFill>
                <a:srgbClr val="000000"/>
              </a:solidFill>
              <a:latin typeface="Aptos Narrow"/>
              <a:ea typeface="+mn-ea"/>
              <a:cs typeface="+mn-cs"/>
            </a:rPr>
            <a:pPr marL="0" indent="0" algn="ctr"/>
            <a:t>€5.94 M</a:t>
          </a:fld>
          <a:endParaRPr lang="en-US" sz="1200" b="0">
            <a:solidFill>
              <a:schemeClr val="dk1"/>
            </a:solidFill>
            <a:latin typeface="+mn-lt"/>
            <a:ea typeface="+mn-ea"/>
            <a:cs typeface="+mn-cs"/>
          </a:endParaRPr>
        </a:p>
      </xdr:txBody>
    </xdr:sp>
    <xdr:clientData/>
  </xdr:twoCellAnchor>
  <xdr:twoCellAnchor>
    <xdr:from>
      <xdr:col>12</xdr:col>
      <xdr:colOff>473150</xdr:colOff>
      <xdr:row>6</xdr:row>
      <xdr:rowOff>101010</xdr:rowOff>
    </xdr:from>
    <xdr:to>
      <xdr:col>15</xdr:col>
      <xdr:colOff>419988</xdr:colOff>
      <xdr:row>10</xdr:row>
      <xdr:rowOff>145312</xdr:rowOff>
    </xdr:to>
    <xdr:sp macro="" textlink="">
      <xdr:nvSpPr>
        <xdr:cNvPr id="178" name="Rectangle 177">
          <a:extLst>
            <a:ext uri="{FF2B5EF4-FFF2-40B4-BE49-F238E27FC236}">
              <a16:creationId xmlns:a16="http://schemas.microsoft.com/office/drawing/2014/main" id="{E5591D7D-67A8-4391-9477-EFD466A86924}"/>
            </a:ext>
          </a:extLst>
        </xdr:cNvPr>
        <xdr:cNvSpPr/>
      </xdr:nvSpPr>
      <xdr:spPr>
        <a:xfrm>
          <a:off x="7809615" y="1217429"/>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455428</xdr:colOff>
      <xdr:row>8</xdr:row>
      <xdr:rowOff>21266</xdr:rowOff>
    </xdr:from>
    <xdr:to>
      <xdr:col>15</xdr:col>
      <xdr:colOff>38986</xdr:colOff>
      <xdr:row>9</xdr:row>
      <xdr:rowOff>127591</xdr:rowOff>
    </xdr:to>
    <xdr:sp macro="" textlink="UnitsSold">
      <xdr:nvSpPr>
        <xdr:cNvPr id="179" name="TextBox 178">
          <a:extLst>
            <a:ext uri="{FF2B5EF4-FFF2-40B4-BE49-F238E27FC236}">
              <a16:creationId xmlns:a16="http://schemas.microsoft.com/office/drawing/2014/main" id="{82549499-CDB6-4A74-A5E0-B7E07B0E253E}"/>
            </a:ext>
          </a:extLst>
        </xdr:cNvPr>
        <xdr:cNvSpPr txBox="1"/>
      </xdr:nvSpPr>
      <xdr:spPr>
        <a:xfrm>
          <a:off x="7791893" y="1509824"/>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AA8E520-44F1-4504-BE28-17F2A384FD66}" type="TxLink">
            <a:rPr lang="en-US" sz="2400" b="1" i="0" u="none" strike="noStrike">
              <a:solidFill>
                <a:srgbClr val="000000"/>
              </a:solidFill>
              <a:latin typeface="Lora" pitchFamily="2" charset="0"/>
              <a:ea typeface="+mn-ea"/>
              <a:cs typeface="+mn-cs"/>
            </a:rPr>
            <a:pPr marL="0" indent="0" algn="l"/>
            <a:t>445.79 K</a:t>
          </a:fld>
          <a:endParaRPr lang="en-US" sz="2400" b="1" i="0" u="none" strike="noStrike">
            <a:solidFill>
              <a:srgbClr val="000000"/>
            </a:solidFill>
            <a:latin typeface="Lora" pitchFamily="2" charset="0"/>
            <a:ea typeface="+mn-ea"/>
            <a:cs typeface="+mn-cs"/>
          </a:endParaRPr>
        </a:p>
      </xdr:txBody>
    </xdr:sp>
    <xdr:clientData/>
  </xdr:twoCellAnchor>
  <xdr:twoCellAnchor>
    <xdr:from>
      <xdr:col>12</xdr:col>
      <xdr:colOff>482011</xdr:colOff>
      <xdr:row>6</xdr:row>
      <xdr:rowOff>178980</xdr:rowOff>
    </xdr:from>
    <xdr:to>
      <xdr:col>14</xdr:col>
      <xdr:colOff>549348</xdr:colOff>
      <xdr:row>7</xdr:row>
      <xdr:rowOff>113414</xdr:rowOff>
    </xdr:to>
    <xdr:sp macro="" textlink="">
      <xdr:nvSpPr>
        <xdr:cNvPr id="180" name="TextBox 179">
          <a:extLst>
            <a:ext uri="{FF2B5EF4-FFF2-40B4-BE49-F238E27FC236}">
              <a16:creationId xmlns:a16="http://schemas.microsoft.com/office/drawing/2014/main" id="{CD5967BF-1F85-4802-B495-ABE307AD5024}"/>
            </a:ext>
          </a:extLst>
        </xdr:cNvPr>
        <xdr:cNvSpPr txBox="1"/>
      </xdr:nvSpPr>
      <xdr:spPr>
        <a:xfrm>
          <a:off x="7818476" y="1295399"/>
          <a:ext cx="1290081" cy="120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UNIT</a:t>
          </a:r>
          <a:r>
            <a:rPr lang="en-US" sz="1100" b="0" baseline="0">
              <a:solidFill>
                <a:schemeClr val="dk1"/>
              </a:solidFill>
              <a:latin typeface="+mn-lt"/>
              <a:ea typeface="+mn-ea"/>
              <a:cs typeface="+mn-cs"/>
            </a:rPr>
            <a:t>S SOLD</a:t>
          </a:r>
          <a:endParaRPr lang="en-US" sz="1100" b="0">
            <a:solidFill>
              <a:schemeClr val="dk1"/>
            </a:solidFill>
            <a:latin typeface="+mn-lt"/>
            <a:ea typeface="+mn-ea"/>
            <a:cs typeface="+mn-cs"/>
          </a:endParaRPr>
        </a:p>
      </xdr:txBody>
    </xdr:sp>
    <xdr:clientData/>
  </xdr:twoCellAnchor>
  <xdr:twoCellAnchor>
    <xdr:from>
      <xdr:col>12</xdr:col>
      <xdr:colOff>324295</xdr:colOff>
      <xdr:row>11</xdr:row>
      <xdr:rowOff>14174</xdr:rowOff>
    </xdr:from>
    <xdr:to>
      <xdr:col>14</xdr:col>
      <xdr:colOff>278220</xdr:colOff>
      <xdr:row>11</xdr:row>
      <xdr:rowOff>116956</xdr:rowOff>
    </xdr:to>
    <xdr:sp macro="" textlink="RevenuePM">
      <xdr:nvSpPr>
        <xdr:cNvPr id="181" name="TextBox 180">
          <a:extLst>
            <a:ext uri="{FF2B5EF4-FFF2-40B4-BE49-F238E27FC236}">
              <a16:creationId xmlns:a16="http://schemas.microsoft.com/office/drawing/2014/main" id="{5B3C681D-CE2A-4DE8-9F69-09C41BC1409F}"/>
            </a:ext>
          </a:extLst>
        </xdr:cNvPr>
        <xdr:cNvSpPr txBox="1"/>
      </xdr:nvSpPr>
      <xdr:spPr>
        <a:xfrm>
          <a:off x="7660760"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14</xdr:col>
      <xdr:colOff>419985</xdr:colOff>
      <xdr:row>11</xdr:row>
      <xdr:rowOff>47844</xdr:rowOff>
    </xdr:from>
    <xdr:to>
      <xdr:col>15</xdr:col>
      <xdr:colOff>552892</xdr:colOff>
      <xdr:row>11</xdr:row>
      <xdr:rowOff>170119</xdr:rowOff>
    </xdr:to>
    <xdr:sp macro="" textlink="UnitsSoldPM">
      <xdr:nvSpPr>
        <xdr:cNvPr id="182" name="TextBox 181">
          <a:extLst>
            <a:ext uri="{FF2B5EF4-FFF2-40B4-BE49-F238E27FC236}">
              <a16:creationId xmlns:a16="http://schemas.microsoft.com/office/drawing/2014/main" id="{111724FA-9684-48E5-8ADD-123139B827D4}"/>
            </a:ext>
          </a:extLst>
        </xdr:cNvPr>
        <xdr:cNvSpPr txBox="1"/>
      </xdr:nvSpPr>
      <xdr:spPr>
        <a:xfrm>
          <a:off x="8979194" y="209461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28D6B9-26A2-4413-AE5F-C2E2F2A9E6B6}" type="TxLink">
            <a:rPr lang="en-US" sz="1100" b="0" i="0" u="none" strike="noStrike">
              <a:solidFill>
                <a:srgbClr val="000000"/>
              </a:solidFill>
              <a:latin typeface="Aptos Narrow"/>
              <a:ea typeface="+mn-ea"/>
              <a:cs typeface="+mn-cs"/>
            </a:rPr>
            <a:pPr marL="0" indent="0" algn="ctr"/>
            <a:t> </a:t>
          </a:fld>
          <a:endParaRPr lang="en-US" sz="1200" b="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7</xdr:col>
          <xdr:colOff>584790</xdr:colOff>
          <xdr:row>6</xdr:row>
          <xdr:rowOff>141189</xdr:rowOff>
        </xdr:from>
        <xdr:to>
          <xdr:col>9</xdr:col>
          <xdr:colOff>260254</xdr:colOff>
          <xdr:row>7</xdr:row>
          <xdr:rowOff>139229</xdr:rowOff>
        </xdr:to>
        <xdr:pic>
          <xdr:nvPicPr>
            <xdr:cNvPr id="183" name="Picture 182">
              <a:extLst>
                <a:ext uri="{FF2B5EF4-FFF2-40B4-BE49-F238E27FC236}">
                  <a16:creationId xmlns:a16="http://schemas.microsoft.com/office/drawing/2014/main" id="{579B95D7-65E8-A0DC-8667-E27DF0A11419}"/>
                </a:ext>
              </a:extLst>
            </xdr:cNvPr>
            <xdr:cNvPicPr>
              <a:picLocks noChangeAspect="1" noChangeArrowheads="1"/>
              <a:extLst>
                <a:ext uri="{84589F7E-364E-4C9E-8A38-B11213B215E9}">
                  <a14:cameraTool cellRange="'Calculation 1'!$B$8" spid="_x0000_s13052"/>
                </a:ext>
              </a:extLst>
            </xdr:cNvPicPr>
          </xdr:nvPicPr>
          <xdr:blipFill>
            <a:blip xmlns:r="http://schemas.openxmlformats.org/officeDocument/2006/relationships" r:embed="rId6"/>
            <a:srcRect/>
            <a:stretch>
              <a:fillRect/>
            </a:stretch>
          </xdr:blipFill>
          <xdr:spPr bwMode="auto">
            <a:xfrm>
              <a:off x="4875181" y="1234493"/>
              <a:ext cx="901290" cy="18025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215518</xdr:colOff>
          <xdr:row>6</xdr:row>
          <xdr:rowOff>141189</xdr:rowOff>
        </xdr:from>
        <xdr:to>
          <xdr:col>12</xdr:col>
          <xdr:colOff>258088</xdr:colOff>
          <xdr:row>7</xdr:row>
          <xdr:rowOff>139229</xdr:rowOff>
        </xdr:to>
        <xdr:pic>
          <xdr:nvPicPr>
            <xdr:cNvPr id="186" name="Picture 185">
              <a:extLst>
                <a:ext uri="{FF2B5EF4-FFF2-40B4-BE49-F238E27FC236}">
                  <a16:creationId xmlns:a16="http://schemas.microsoft.com/office/drawing/2014/main" id="{82590D54-6EEC-6583-AD37-27F99291833A}"/>
                </a:ext>
              </a:extLst>
            </xdr:cNvPr>
            <xdr:cNvPicPr>
              <a:picLocks noChangeAspect="1" noChangeArrowheads="1"/>
              <a:extLst>
                <a:ext uri="{84589F7E-364E-4C9E-8A38-B11213B215E9}">
                  <a14:cameraTool cellRange="'Calculation 1'!$C$8" spid="_x0000_s13053"/>
                </a:ext>
              </a:extLst>
            </xdr:cNvPicPr>
          </xdr:nvPicPr>
          <xdr:blipFill>
            <a:blip xmlns:r="http://schemas.openxmlformats.org/officeDocument/2006/relationships" r:embed="rId7"/>
            <a:srcRect/>
            <a:stretch>
              <a:fillRect/>
            </a:stretch>
          </xdr:blipFill>
          <xdr:spPr bwMode="auto">
            <a:xfrm>
              <a:off x="6957561" y="1234493"/>
              <a:ext cx="655484" cy="18025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375381</xdr:colOff>
      <xdr:row>11</xdr:row>
      <xdr:rowOff>5416</xdr:rowOff>
    </xdr:from>
    <xdr:to>
      <xdr:col>15</xdr:col>
      <xdr:colOff>508288</xdr:colOff>
      <xdr:row>11</xdr:row>
      <xdr:rowOff>127691</xdr:rowOff>
    </xdr:to>
    <xdr:sp macro="" textlink="UnitsPM">
      <xdr:nvSpPr>
        <xdr:cNvPr id="187" name="TextBox 186">
          <a:extLst>
            <a:ext uri="{FF2B5EF4-FFF2-40B4-BE49-F238E27FC236}">
              <a16:creationId xmlns:a16="http://schemas.microsoft.com/office/drawing/2014/main" id="{9EE23116-DDE0-43D1-ACA6-D45E4EA89526}"/>
            </a:ext>
          </a:extLst>
        </xdr:cNvPr>
        <xdr:cNvSpPr txBox="1"/>
      </xdr:nvSpPr>
      <xdr:spPr>
        <a:xfrm>
          <a:off x="8958829" y="2028657"/>
          <a:ext cx="746011"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FA87E6-D18C-44EE-A66A-09F1B0A5F182}" type="TxLink">
            <a:rPr lang="en-US" sz="1100" b="0" i="0" u="none" strike="noStrike">
              <a:solidFill>
                <a:srgbClr val="000000"/>
              </a:solidFill>
              <a:latin typeface="Aptos Narrow"/>
              <a:ea typeface="+mn-ea"/>
              <a:cs typeface="+mn-cs"/>
            </a:rPr>
            <a:pPr marL="0" indent="0" algn="ctr"/>
            <a:t>424.71 K</a:t>
          </a:fld>
          <a:endParaRPr lang="en-US" sz="1100" b="0" i="0" u="none" strike="noStrike">
            <a:solidFill>
              <a:srgbClr val="000000"/>
            </a:solidFill>
            <a:latin typeface="Aptos Narrow"/>
            <a:ea typeface="+mn-ea"/>
            <a:cs typeface="+mn-cs"/>
          </a:endParaRPr>
        </a:p>
      </xdr:txBody>
    </xdr:sp>
    <xdr:clientData/>
  </xdr:twoCellAnchor>
  <xdr:twoCellAnchor>
    <xdr:from>
      <xdr:col>15</xdr:col>
      <xdr:colOff>611821</xdr:colOff>
      <xdr:row>6</xdr:row>
      <xdr:rowOff>103312</xdr:rowOff>
    </xdr:from>
    <xdr:to>
      <xdr:col>18</xdr:col>
      <xdr:colOff>558659</xdr:colOff>
      <xdr:row>10</xdr:row>
      <xdr:rowOff>147614</xdr:rowOff>
    </xdr:to>
    <xdr:sp macro="" textlink="">
      <xdr:nvSpPr>
        <xdr:cNvPr id="188" name="Rectangle 187">
          <a:extLst>
            <a:ext uri="{FF2B5EF4-FFF2-40B4-BE49-F238E27FC236}">
              <a16:creationId xmlns:a16="http://schemas.microsoft.com/office/drawing/2014/main" id="{61B8B18B-D680-49BD-98DC-12BD21138F38}"/>
            </a:ext>
          </a:extLst>
        </xdr:cNvPr>
        <xdr:cNvSpPr/>
      </xdr:nvSpPr>
      <xdr:spPr>
        <a:xfrm>
          <a:off x="9808373" y="1206898"/>
          <a:ext cx="1786148" cy="780026"/>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594099</xdr:colOff>
      <xdr:row>8</xdr:row>
      <xdr:rowOff>23568</xdr:rowOff>
    </xdr:from>
    <xdr:to>
      <xdr:col>18</xdr:col>
      <xdr:colOff>175926</xdr:colOff>
      <xdr:row>9</xdr:row>
      <xdr:rowOff>129893</xdr:rowOff>
    </xdr:to>
    <xdr:sp macro="" textlink="Margin">
      <xdr:nvSpPr>
        <xdr:cNvPr id="189" name="TextBox 188">
          <a:extLst>
            <a:ext uri="{FF2B5EF4-FFF2-40B4-BE49-F238E27FC236}">
              <a16:creationId xmlns:a16="http://schemas.microsoft.com/office/drawing/2014/main" id="{18C85981-DB43-4302-9F87-E2FAC0AD986F}"/>
            </a:ext>
          </a:extLst>
        </xdr:cNvPr>
        <xdr:cNvSpPr txBox="1"/>
      </xdr:nvSpPr>
      <xdr:spPr>
        <a:xfrm>
          <a:off x="9790651" y="1495016"/>
          <a:ext cx="1421137" cy="290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C69F1FF-A578-43EE-81A8-42E168998F98}" type="TxLink">
            <a:rPr lang="en-US" sz="2400" b="1" i="0" u="none" strike="noStrike">
              <a:solidFill>
                <a:srgbClr val="000000"/>
              </a:solidFill>
              <a:latin typeface="Lora" pitchFamily="2" charset="0"/>
              <a:ea typeface="+mn-ea"/>
              <a:cs typeface="+mn-cs"/>
            </a:rPr>
            <a:pPr marL="0" indent="0" algn="l"/>
            <a:t>€2.42 M</a:t>
          </a:fld>
          <a:endParaRPr lang="en-US" sz="2400" b="1" i="0" u="none" strike="noStrike">
            <a:solidFill>
              <a:srgbClr val="000000"/>
            </a:solidFill>
            <a:latin typeface="Lora" pitchFamily="2" charset="0"/>
            <a:ea typeface="+mn-ea"/>
            <a:cs typeface="+mn-cs"/>
          </a:endParaRPr>
        </a:p>
      </xdr:txBody>
    </xdr:sp>
    <xdr:clientData/>
  </xdr:twoCellAnchor>
  <xdr:twoCellAnchor>
    <xdr:from>
      <xdr:col>16</xdr:col>
      <xdr:colOff>7580</xdr:colOff>
      <xdr:row>6</xdr:row>
      <xdr:rowOff>183054</xdr:rowOff>
    </xdr:from>
    <xdr:to>
      <xdr:col>17</xdr:col>
      <xdr:colOff>594099</xdr:colOff>
      <xdr:row>7</xdr:row>
      <xdr:rowOff>129892</xdr:rowOff>
    </xdr:to>
    <xdr:sp macro="" textlink="">
      <xdr:nvSpPr>
        <xdr:cNvPr id="190" name="TextBox 189">
          <a:extLst>
            <a:ext uri="{FF2B5EF4-FFF2-40B4-BE49-F238E27FC236}">
              <a16:creationId xmlns:a16="http://schemas.microsoft.com/office/drawing/2014/main" id="{AD11EF75-885C-480F-AC3D-79C11CC3D0C8}"/>
            </a:ext>
          </a:extLst>
        </xdr:cNvPr>
        <xdr:cNvSpPr txBox="1"/>
      </xdr:nvSpPr>
      <xdr:spPr>
        <a:xfrm>
          <a:off x="9817235" y="1286640"/>
          <a:ext cx="1199623" cy="13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a:t>
          </a:r>
          <a:r>
            <a:rPr lang="en-US" sz="1100" b="0" baseline="0"/>
            <a:t> MARGIN</a:t>
          </a:r>
          <a:endParaRPr lang="en-US" sz="1100" b="0">
            <a:solidFill>
              <a:schemeClr val="dk1"/>
            </a:solidFill>
            <a:latin typeface="+mn-lt"/>
            <a:ea typeface="+mn-ea"/>
            <a:cs typeface="+mn-cs"/>
          </a:endParaRPr>
        </a:p>
      </xdr:txBody>
    </xdr:sp>
    <xdr:clientData/>
  </xdr:twoCellAnchor>
  <xdr:twoCellAnchor>
    <xdr:from>
      <xdr:col>15</xdr:col>
      <xdr:colOff>462966</xdr:colOff>
      <xdr:row>11</xdr:row>
      <xdr:rowOff>18248</xdr:rowOff>
    </xdr:from>
    <xdr:to>
      <xdr:col>17</xdr:col>
      <xdr:colOff>416891</xdr:colOff>
      <xdr:row>11</xdr:row>
      <xdr:rowOff>121030</xdr:rowOff>
    </xdr:to>
    <xdr:sp macro="" textlink="RevenuePM">
      <xdr:nvSpPr>
        <xdr:cNvPr id="191" name="TextBox 190">
          <a:extLst>
            <a:ext uri="{FF2B5EF4-FFF2-40B4-BE49-F238E27FC236}">
              <a16:creationId xmlns:a16="http://schemas.microsoft.com/office/drawing/2014/main" id="{73233511-2C43-40CE-BFAB-798D2645A9A4}"/>
            </a:ext>
          </a:extLst>
        </xdr:cNvPr>
        <xdr:cNvSpPr txBox="1"/>
      </xdr:nvSpPr>
      <xdr:spPr>
        <a:xfrm>
          <a:off x="9659518" y="2041489"/>
          <a:ext cx="1180132"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17</xdr:col>
      <xdr:colOff>540936</xdr:colOff>
      <xdr:row>11</xdr:row>
      <xdr:rowOff>18248</xdr:rowOff>
    </xdr:from>
    <xdr:to>
      <xdr:col>19</xdr:col>
      <xdr:colOff>60739</xdr:colOff>
      <xdr:row>11</xdr:row>
      <xdr:rowOff>140523</xdr:rowOff>
    </xdr:to>
    <xdr:sp macro="" textlink="MarginPM">
      <xdr:nvSpPr>
        <xdr:cNvPr id="192" name="TextBox 191">
          <a:extLst>
            <a:ext uri="{FF2B5EF4-FFF2-40B4-BE49-F238E27FC236}">
              <a16:creationId xmlns:a16="http://schemas.microsoft.com/office/drawing/2014/main" id="{FE43CBA6-8327-489B-88BB-E27C89C6BE9F}"/>
            </a:ext>
          </a:extLst>
        </xdr:cNvPr>
        <xdr:cNvSpPr txBox="1"/>
      </xdr:nvSpPr>
      <xdr:spPr>
        <a:xfrm>
          <a:off x="10963695" y="2041489"/>
          <a:ext cx="746010"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DED262-5B5D-40C4-BC88-76DE3CD6F379}" type="TxLink">
            <a:rPr lang="en-US" sz="1100" b="0" i="0" u="none" strike="noStrike">
              <a:solidFill>
                <a:srgbClr val="000000"/>
              </a:solidFill>
              <a:latin typeface="Aptos Narrow"/>
              <a:ea typeface="+mn-ea"/>
              <a:cs typeface="+mn-cs"/>
            </a:rPr>
            <a:pPr marL="0" indent="0" algn="ctr"/>
            <a:t>€2.31 M</a:t>
          </a:fld>
          <a:endParaRPr lang="en-US" sz="1100" b="0"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14</xdr:col>
          <xdr:colOff>376619</xdr:colOff>
          <xdr:row>6</xdr:row>
          <xdr:rowOff>141189</xdr:rowOff>
        </xdr:from>
        <xdr:to>
          <xdr:col>15</xdr:col>
          <xdr:colOff>516193</xdr:colOff>
          <xdr:row>7</xdr:row>
          <xdr:rowOff>140137</xdr:rowOff>
        </xdr:to>
        <xdr:pic>
          <xdr:nvPicPr>
            <xdr:cNvPr id="196" name="Picture 195">
              <a:extLst>
                <a:ext uri="{FF2B5EF4-FFF2-40B4-BE49-F238E27FC236}">
                  <a16:creationId xmlns:a16="http://schemas.microsoft.com/office/drawing/2014/main" id="{702F7132-74D7-C103-75F0-52399C2B8B01}"/>
                </a:ext>
              </a:extLst>
            </xdr:cNvPr>
            <xdr:cNvPicPr>
              <a:picLocks noChangeAspect="1" noChangeArrowheads="1"/>
              <a:extLst>
                <a:ext uri="{84589F7E-364E-4C9E-8A38-B11213B215E9}">
                  <a14:cameraTool cellRange="'Calculation 1'!$D$8" spid="_x0000_s13054"/>
                </a:ext>
              </a:extLst>
            </xdr:cNvPicPr>
          </xdr:nvPicPr>
          <xdr:blipFill>
            <a:blip xmlns:r="http://schemas.openxmlformats.org/officeDocument/2006/relationships" r:embed="rId8"/>
            <a:srcRect/>
            <a:stretch>
              <a:fillRect/>
            </a:stretch>
          </xdr:blipFill>
          <xdr:spPr bwMode="auto">
            <a:xfrm>
              <a:off x="8957402" y="1234493"/>
              <a:ext cx="752487" cy="18116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477568</xdr:colOff>
          <xdr:row>6</xdr:row>
          <xdr:rowOff>141189</xdr:rowOff>
        </xdr:from>
        <xdr:to>
          <xdr:col>19</xdr:col>
          <xdr:colOff>21936</xdr:colOff>
          <xdr:row>7</xdr:row>
          <xdr:rowOff>139229</xdr:rowOff>
        </xdr:to>
        <xdr:pic>
          <xdr:nvPicPr>
            <xdr:cNvPr id="198" name="Picture 197">
              <a:extLst>
                <a:ext uri="{FF2B5EF4-FFF2-40B4-BE49-F238E27FC236}">
                  <a16:creationId xmlns:a16="http://schemas.microsoft.com/office/drawing/2014/main" id="{3AE38911-EED0-789E-3C32-30142FD19D67}"/>
                </a:ext>
              </a:extLst>
            </xdr:cNvPr>
            <xdr:cNvPicPr>
              <a:picLocks noChangeAspect="1" noChangeArrowheads="1"/>
              <a:extLst>
                <a:ext uri="{84589F7E-364E-4C9E-8A38-B11213B215E9}">
                  <a14:cameraTool cellRange="'Calculation 1'!$E$8" spid="_x0000_s13055"/>
                </a:ext>
              </a:extLst>
            </xdr:cNvPicPr>
          </xdr:nvPicPr>
          <xdr:blipFill>
            <a:blip xmlns:r="http://schemas.openxmlformats.org/officeDocument/2006/relationships" r:embed="rId9"/>
            <a:srcRect/>
            <a:stretch>
              <a:fillRect/>
            </a:stretch>
          </xdr:blipFill>
          <xdr:spPr bwMode="auto">
            <a:xfrm>
              <a:off x="10897090" y="1234493"/>
              <a:ext cx="770194" cy="18025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19</xdr:col>
      <xdr:colOff>124841</xdr:colOff>
      <xdr:row>6</xdr:row>
      <xdr:rowOff>106816</xdr:rowOff>
    </xdr:from>
    <xdr:to>
      <xdr:col>22</xdr:col>
      <xdr:colOff>71679</xdr:colOff>
      <xdr:row>10</xdr:row>
      <xdr:rowOff>151118</xdr:rowOff>
    </xdr:to>
    <xdr:sp macro="" textlink="">
      <xdr:nvSpPr>
        <xdr:cNvPr id="199" name="Rectangle 198">
          <a:extLst>
            <a:ext uri="{FF2B5EF4-FFF2-40B4-BE49-F238E27FC236}">
              <a16:creationId xmlns:a16="http://schemas.microsoft.com/office/drawing/2014/main" id="{0B6BAC29-8952-4AC2-AB58-23E4FDD07D9E}"/>
            </a:ext>
          </a:extLst>
        </xdr:cNvPr>
        <xdr:cNvSpPr/>
      </xdr:nvSpPr>
      <xdr:spPr>
        <a:xfrm>
          <a:off x="11773807" y="1210402"/>
          <a:ext cx="1786148" cy="780026"/>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107667</xdr:colOff>
      <xdr:row>8</xdr:row>
      <xdr:rowOff>27072</xdr:rowOff>
    </xdr:from>
    <xdr:to>
      <xdr:col>21</xdr:col>
      <xdr:colOff>152956</xdr:colOff>
      <xdr:row>9</xdr:row>
      <xdr:rowOff>133397</xdr:rowOff>
    </xdr:to>
    <xdr:sp macro="" textlink="PercentMargin">
      <xdr:nvSpPr>
        <xdr:cNvPr id="200" name="TextBox 199">
          <a:extLst>
            <a:ext uri="{FF2B5EF4-FFF2-40B4-BE49-F238E27FC236}">
              <a16:creationId xmlns:a16="http://schemas.microsoft.com/office/drawing/2014/main" id="{0D06C5B1-49C9-40DF-A251-6AA5F7E1E616}"/>
            </a:ext>
          </a:extLst>
        </xdr:cNvPr>
        <xdr:cNvSpPr txBox="1"/>
      </xdr:nvSpPr>
      <xdr:spPr>
        <a:xfrm>
          <a:off x="11753015" y="1484811"/>
          <a:ext cx="1271115" cy="288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A340E9-88B6-44AB-B2FC-717A10466772}" type="TxLink">
            <a:rPr lang="en-US" sz="2400" b="1" i="0" u="none" strike="noStrike">
              <a:solidFill>
                <a:srgbClr val="000000"/>
              </a:solidFill>
              <a:latin typeface="Lora" pitchFamily="2" charset="0"/>
              <a:ea typeface="+mn-ea"/>
              <a:cs typeface="+mn-cs"/>
            </a:rPr>
            <a:pPr marL="0" indent="0" algn="l"/>
            <a:t>28.04%</a:t>
          </a:fld>
          <a:endParaRPr lang="en-US" sz="2400" b="1" i="0" u="none" strike="noStrike">
            <a:solidFill>
              <a:srgbClr val="000000"/>
            </a:solidFill>
            <a:latin typeface="Lora" pitchFamily="2" charset="0"/>
            <a:ea typeface="+mn-ea"/>
            <a:cs typeface="+mn-cs"/>
          </a:endParaRPr>
        </a:p>
      </xdr:txBody>
    </xdr:sp>
    <xdr:clientData/>
  </xdr:twoCellAnchor>
  <xdr:twoCellAnchor>
    <xdr:from>
      <xdr:col>19</xdr:col>
      <xdr:colOff>133703</xdr:colOff>
      <xdr:row>7</xdr:row>
      <xdr:rowOff>2627</xdr:rowOff>
    </xdr:from>
    <xdr:to>
      <xdr:col>21</xdr:col>
      <xdr:colOff>107120</xdr:colOff>
      <xdr:row>7</xdr:row>
      <xdr:rowOff>133396</xdr:rowOff>
    </xdr:to>
    <xdr:sp macro="" textlink="">
      <xdr:nvSpPr>
        <xdr:cNvPr id="201" name="TextBox 200">
          <a:extLst>
            <a:ext uri="{FF2B5EF4-FFF2-40B4-BE49-F238E27FC236}">
              <a16:creationId xmlns:a16="http://schemas.microsoft.com/office/drawing/2014/main" id="{15C370C7-CDF6-4527-9B1E-6113B35A3B39}"/>
            </a:ext>
          </a:extLst>
        </xdr:cNvPr>
        <xdr:cNvSpPr txBox="1"/>
      </xdr:nvSpPr>
      <xdr:spPr>
        <a:xfrm>
          <a:off x="11782669" y="1290144"/>
          <a:ext cx="1199623" cy="13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MARGIN</a:t>
          </a:r>
          <a:r>
            <a:rPr lang="en-US" sz="1100" b="0" baseline="0">
              <a:solidFill>
                <a:schemeClr val="dk1"/>
              </a:solidFill>
              <a:latin typeface="+mn-lt"/>
              <a:ea typeface="+mn-ea"/>
              <a:cs typeface="+mn-cs"/>
            </a:rPr>
            <a:t> %</a:t>
          </a:r>
          <a:endParaRPr lang="en-US" sz="1100" b="0">
            <a:solidFill>
              <a:schemeClr val="dk1"/>
            </a:solidFill>
            <a:latin typeface="+mn-lt"/>
            <a:ea typeface="+mn-ea"/>
            <a:cs typeface="+mn-cs"/>
          </a:endParaRPr>
        </a:p>
      </xdr:txBody>
    </xdr:sp>
    <xdr:clientData/>
  </xdr:twoCellAnchor>
  <xdr:twoCellAnchor>
    <xdr:from>
      <xdr:col>18</xdr:col>
      <xdr:colOff>589090</xdr:colOff>
      <xdr:row>11</xdr:row>
      <xdr:rowOff>21752</xdr:rowOff>
    </xdr:from>
    <xdr:to>
      <xdr:col>20</xdr:col>
      <xdr:colOff>543015</xdr:colOff>
      <xdr:row>11</xdr:row>
      <xdr:rowOff>124534</xdr:rowOff>
    </xdr:to>
    <xdr:sp macro="" textlink="RevenuePM">
      <xdr:nvSpPr>
        <xdr:cNvPr id="202" name="TextBox 201">
          <a:extLst>
            <a:ext uri="{FF2B5EF4-FFF2-40B4-BE49-F238E27FC236}">
              <a16:creationId xmlns:a16="http://schemas.microsoft.com/office/drawing/2014/main" id="{E7A9E580-61BF-40EE-8D39-9991AD7B4533}"/>
            </a:ext>
          </a:extLst>
        </xdr:cNvPr>
        <xdr:cNvSpPr txBox="1"/>
      </xdr:nvSpPr>
      <xdr:spPr>
        <a:xfrm>
          <a:off x="11624952" y="2044993"/>
          <a:ext cx="1180132"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21</xdr:col>
      <xdr:colOff>53957</xdr:colOff>
      <xdr:row>11</xdr:row>
      <xdr:rowOff>21752</xdr:rowOff>
    </xdr:from>
    <xdr:to>
      <xdr:col>22</xdr:col>
      <xdr:colOff>186863</xdr:colOff>
      <xdr:row>11</xdr:row>
      <xdr:rowOff>144027</xdr:rowOff>
    </xdr:to>
    <xdr:sp macro="" textlink="MarginPercPM">
      <xdr:nvSpPr>
        <xdr:cNvPr id="203" name="TextBox 202">
          <a:extLst>
            <a:ext uri="{FF2B5EF4-FFF2-40B4-BE49-F238E27FC236}">
              <a16:creationId xmlns:a16="http://schemas.microsoft.com/office/drawing/2014/main" id="{1B7C7CB8-7F3F-43D0-A25D-819AA9270C2B}"/>
            </a:ext>
          </a:extLst>
        </xdr:cNvPr>
        <xdr:cNvSpPr txBox="1"/>
      </xdr:nvSpPr>
      <xdr:spPr>
        <a:xfrm>
          <a:off x="12929129" y="2044993"/>
          <a:ext cx="746010"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ECF643-35CF-4942-8096-DDB94291567E}" type="TxLink">
            <a:rPr lang="en-US" sz="1100" b="0" i="0" u="none" strike="noStrike">
              <a:solidFill>
                <a:srgbClr val="000000"/>
              </a:solidFill>
              <a:latin typeface="Aptos Narrow"/>
              <a:ea typeface="+mn-ea"/>
              <a:cs typeface="+mn-cs"/>
            </a:rPr>
            <a:pPr marL="0" indent="0" algn="ctr"/>
            <a:t>28.02%</a:t>
          </a:fld>
          <a:endParaRPr lang="en-US" sz="1100" b="0"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20</xdr:col>
          <xdr:colOff>578297</xdr:colOff>
          <xdr:row>6</xdr:row>
          <xdr:rowOff>149472</xdr:rowOff>
        </xdr:from>
        <xdr:to>
          <xdr:col>21</xdr:col>
          <xdr:colOff>562463</xdr:colOff>
          <xdr:row>7</xdr:row>
          <xdr:rowOff>148307</xdr:rowOff>
        </xdr:to>
        <xdr:pic>
          <xdr:nvPicPr>
            <xdr:cNvPr id="205" name="Picture 204">
              <a:extLst>
                <a:ext uri="{FF2B5EF4-FFF2-40B4-BE49-F238E27FC236}">
                  <a16:creationId xmlns:a16="http://schemas.microsoft.com/office/drawing/2014/main" id="{7228CD06-28DA-8373-5C74-80F5027C3F2E}"/>
                </a:ext>
              </a:extLst>
            </xdr:cNvPr>
            <xdr:cNvPicPr>
              <a:picLocks noChangeAspect="1" noChangeArrowheads="1"/>
              <a:extLst>
                <a:ext uri="{84589F7E-364E-4C9E-8A38-B11213B215E9}">
                  <a14:cameraTool cellRange="'Calculation 1'!$F$8" spid="_x0000_s13056"/>
                </a:ext>
              </a:extLst>
            </xdr:cNvPicPr>
          </xdr:nvPicPr>
          <xdr:blipFill>
            <a:blip xmlns:r="http://schemas.openxmlformats.org/officeDocument/2006/relationships" r:embed="rId10"/>
            <a:srcRect/>
            <a:stretch>
              <a:fillRect/>
            </a:stretch>
          </xdr:blipFill>
          <xdr:spPr bwMode="auto">
            <a:xfrm>
              <a:off x="12836558" y="1242776"/>
              <a:ext cx="597079" cy="18105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15</xdr:col>
      <xdr:colOff>586828</xdr:colOff>
      <xdr:row>13</xdr:row>
      <xdr:rowOff>122621</xdr:rowOff>
    </xdr:from>
    <xdr:to>
      <xdr:col>22</xdr:col>
      <xdr:colOff>78828</xdr:colOff>
      <xdr:row>24</xdr:row>
      <xdr:rowOff>35035</xdr:rowOff>
    </xdr:to>
    <xdr:graphicFrame macro="">
      <xdr:nvGraphicFramePr>
        <xdr:cNvPr id="209" name="Chart 208">
          <a:extLst>
            <a:ext uri="{FF2B5EF4-FFF2-40B4-BE49-F238E27FC236}">
              <a16:creationId xmlns:a16="http://schemas.microsoft.com/office/drawing/2014/main" id="{95167B7E-193C-4D31-BFDB-7A761253B9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556013</xdr:colOff>
      <xdr:row>12</xdr:row>
      <xdr:rowOff>112984</xdr:rowOff>
    </xdr:from>
    <xdr:to>
      <xdr:col>20</xdr:col>
      <xdr:colOff>2731</xdr:colOff>
      <xdr:row>13</xdr:row>
      <xdr:rowOff>140137</xdr:rowOff>
    </xdr:to>
    <xdr:sp macro="" textlink="">
      <xdr:nvSpPr>
        <xdr:cNvPr id="210" name="TextBox 209">
          <a:extLst>
            <a:ext uri="{FF2B5EF4-FFF2-40B4-BE49-F238E27FC236}">
              <a16:creationId xmlns:a16="http://schemas.microsoft.com/office/drawing/2014/main" id="{9B5406E2-9F6C-4FB7-831C-BFAC7B3DD7CC}"/>
            </a:ext>
          </a:extLst>
        </xdr:cNvPr>
        <xdr:cNvSpPr txBox="1"/>
      </xdr:nvSpPr>
      <xdr:spPr>
        <a:xfrm>
          <a:off x="9632778" y="2264513"/>
          <a:ext cx="2472306" cy="206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Units Sold by Month</a:t>
          </a:r>
        </a:p>
      </xdr:txBody>
    </xdr:sp>
    <xdr:clientData/>
  </xdr:twoCellAnchor>
  <xdr:twoCellAnchor>
    <xdr:from>
      <xdr:col>11</xdr:col>
      <xdr:colOff>50800</xdr:colOff>
      <xdr:row>24</xdr:row>
      <xdr:rowOff>114300</xdr:rowOff>
    </xdr:from>
    <xdr:to>
      <xdr:col>15</xdr:col>
      <xdr:colOff>474472</xdr:colOff>
      <xdr:row>36</xdr:row>
      <xdr:rowOff>84234</xdr:rowOff>
    </xdr:to>
    <xdr:sp macro="" textlink="">
      <xdr:nvSpPr>
        <xdr:cNvPr id="213" name="Rectangle 212">
          <a:extLst>
            <a:ext uri="{FF2B5EF4-FFF2-40B4-BE49-F238E27FC236}">
              <a16:creationId xmlns:a16="http://schemas.microsoft.com/office/drawing/2014/main" id="{787B0DC2-30DE-42FE-88DF-10AFF8250C58}"/>
            </a:ext>
          </a:extLst>
        </xdr:cNvPr>
        <xdr:cNvSpPr/>
      </xdr:nvSpPr>
      <xdr:spPr>
        <a:xfrm>
          <a:off x="6756400" y="4381500"/>
          <a:ext cx="2862072" cy="2103534"/>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6</xdr:col>
      <xdr:colOff>241711</xdr:colOff>
      <xdr:row>13</xdr:row>
      <xdr:rowOff>113731</xdr:rowOff>
    </xdr:from>
    <xdr:to>
      <xdr:col>15</xdr:col>
      <xdr:colOff>408125</xdr:colOff>
      <xdr:row>24</xdr:row>
      <xdr:rowOff>12418</xdr:rowOff>
    </xdr:to>
    <xdr:graphicFrame macro="">
      <xdr:nvGraphicFramePr>
        <xdr:cNvPr id="206" name="Chart 205">
          <a:extLst>
            <a:ext uri="{FF2B5EF4-FFF2-40B4-BE49-F238E27FC236}">
              <a16:creationId xmlns:a16="http://schemas.microsoft.com/office/drawing/2014/main" id="{A04FF350-4CB3-44D9-9E8E-06CD5F72A5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167129</xdr:colOff>
      <xdr:row>12</xdr:row>
      <xdr:rowOff>112984</xdr:rowOff>
    </xdr:from>
    <xdr:to>
      <xdr:col>10</xdr:col>
      <xdr:colOff>218966</xdr:colOff>
      <xdr:row>13</xdr:row>
      <xdr:rowOff>140137</xdr:rowOff>
    </xdr:to>
    <xdr:sp macro="" textlink="">
      <xdr:nvSpPr>
        <xdr:cNvPr id="207" name="TextBox 206">
          <a:extLst>
            <a:ext uri="{FF2B5EF4-FFF2-40B4-BE49-F238E27FC236}">
              <a16:creationId xmlns:a16="http://schemas.microsoft.com/office/drawing/2014/main" id="{05163BA1-AFB0-416C-9503-4DE4971E3B3E}"/>
            </a:ext>
          </a:extLst>
        </xdr:cNvPr>
        <xdr:cNvSpPr txBox="1"/>
      </xdr:nvSpPr>
      <xdr:spPr>
        <a:xfrm>
          <a:off x="3797835" y="2264513"/>
          <a:ext cx="2472307" cy="206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a:t>
          </a:r>
          <a:r>
            <a:rPr lang="en-US" sz="1100" b="1" baseline="0">
              <a:solidFill>
                <a:srgbClr val="2C5EAD"/>
              </a:solidFill>
              <a:latin typeface="+mn-lt"/>
              <a:ea typeface="+mn-ea"/>
              <a:cs typeface="+mn-cs"/>
            </a:rPr>
            <a:t> and Margin Monthly Trend</a:t>
          </a:r>
          <a:endParaRPr lang="en-US" sz="1100" b="1">
            <a:solidFill>
              <a:srgbClr val="2C5EAD"/>
            </a:solidFill>
            <a:latin typeface="+mn-lt"/>
            <a:ea typeface="+mn-ea"/>
            <a:cs typeface="+mn-cs"/>
          </a:endParaRPr>
        </a:p>
      </xdr:txBody>
    </xdr:sp>
    <xdr:clientData/>
  </xdr:twoCellAnchor>
  <xdr:twoCellAnchor>
    <xdr:from>
      <xdr:col>6</xdr:col>
      <xdr:colOff>215900</xdr:colOff>
      <xdr:row>26</xdr:row>
      <xdr:rowOff>12700</xdr:rowOff>
    </xdr:from>
    <xdr:to>
      <xdr:col>10</xdr:col>
      <xdr:colOff>482600</xdr:colOff>
      <xdr:row>36</xdr:row>
      <xdr:rowOff>12700</xdr:rowOff>
    </xdr:to>
    <xdr:graphicFrame macro="">
      <xdr:nvGraphicFramePr>
        <xdr:cNvPr id="214" name="Chart 213">
          <a:extLst>
            <a:ext uri="{FF2B5EF4-FFF2-40B4-BE49-F238E27FC236}">
              <a16:creationId xmlns:a16="http://schemas.microsoft.com/office/drawing/2014/main" id="{C6B3E3DC-6020-4B0B-A0AD-74C53794F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150050</xdr:colOff>
      <xdr:row>24</xdr:row>
      <xdr:rowOff>173857</xdr:rowOff>
    </xdr:from>
    <xdr:to>
      <xdr:col>8</xdr:col>
      <xdr:colOff>593912</xdr:colOff>
      <xdr:row>26</xdr:row>
      <xdr:rowOff>22413</xdr:rowOff>
    </xdr:to>
    <xdr:sp macro="" textlink="">
      <xdr:nvSpPr>
        <xdr:cNvPr id="215" name="TextBox 214">
          <a:extLst>
            <a:ext uri="{FF2B5EF4-FFF2-40B4-BE49-F238E27FC236}">
              <a16:creationId xmlns:a16="http://schemas.microsoft.com/office/drawing/2014/main" id="{6BAC026D-AA2A-4435-AD0C-12FFAD7D9E07}"/>
            </a:ext>
          </a:extLst>
        </xdr:cNvPr>
        <xdr:cNvSpPr txBox="1"/>
      </xdr:nvSpPr>
      <xdr:spPr>
        <a:xfrm>
          <a:off x="3780756" y="4476916"/>
          <a:ext cx="1654097" cy="207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 5 Countries</a:t>
          </a:r>
          <a:r>
            <a:rPr lang="en-US" sz="1100" b="1" baseline="0">
              <a:solidFill>
                <a:srgbClr val="2C5EAD"/>
              </a:solidFill>
              <a:latin typeface="+mn-lt"/>
              <a:ea typeface="+mn-ea"/>
              <a:cs typeface="+mn-cs"/>
            </a:rPr>
            <a:t> </a:t>
          </a:r>
          <a:r>
            <a:rPr lang="en-US" sz="1100" b="1">
              <a:solidFill>
                <a:srgbClr val="2C5EAD"/>
              </a:solidFill>
              <a:latin typeface="+mn-lt"/>
              <a:ea typeface="+mn-ea"/>
              <a:cs typeface="+mn-cs"/>
            </a:rPr>
            <a:t>Revenue</a:t>
          </a:r>
        </a:p>
      </xdr:txBody>
    </xdr:sp>
    <xdr:clientData/>
  </xdr:twoCellAnchor>
  <xdr:twoCellAnchor>
    <xdr:from>
      <xdr:col>11</xdr:col>
      <xdr:colOff>67236</xdr:colOff>
      <xdr:row>26</xdr:row>
      <xdr:rowOff>12700</xdr:rowOff>
    </xdr:from>
    <xdr:to>
      <xdr:col>15</xdr:col>
      <xdr:colOff>425822</xdr:colOff>
      <xdr:row>36</xdr:row>
      <xdr:rowOff>44824</xdr:rowOff>
    </xdr:to>
    <xdr:graphicFrame macro="">
      <xdr:nvGraphicFramePr>
        <xdr:cNvPr id="216" name="Chart 215">
          <a:extLst>
            <a:ext uri="{FF2B5EF4-FFF2-40B4-BE49-F238E27FC236}">
              <a16:creationId xmlns:a16="http://schemas.microsoft.com/office/drawing/2014/main" id="{ABBEFE04-D996-428D-8D34-E818343F6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100744</xdr:colOff>
      <xdr:row>24</xdr:row>
      <xdr:rowOff>173857</xdr:rowOff>
    </xdr:from>
    <xdr:to>
      <xdr:col>13</xdr:col>
      <xdr:colOff>544606</xdr:colOff>
      <xdr:row>26</xdr:row>
      <xdr:rowOff>22413</xdr:rowOff>
    </xdr:to>
    <xdr:sp macro="" textlink="">
      <xdr:nvSpPr>
        <xdr:cNvPr id="217" name="TextBox 216">
          <a:extLst>
            <a:ext uri="{FF2B5EF4-FFF2-40B4-BE49-F238E27FC236}">
              <a16:creationId xmlns:a16="http://schemas.microsoft.com/office/drawing/2014/main" id="{1EC0644C-77F1-4176-8F5E-E52884147CCF}"/>
            </a:ext>
          </a:extLst>
        </xdr:cNvPr>
        <xdr:cNvSpPr txBox="1"/>
      </xdr:nvSpPr>
      <xdr:spPr>
        <a:xfrm>
          <a:off x="6757038" y="4476916"/>
          <a:ext cx="1654097" cy="207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 5 Countries</a:t>
          </a:r>
          <a:r>
            <a:rPr lang="en-US" sz="1100" b="1" baseline="0">
              <a:solidFill>
                <a:srgbClr val="2C5EAD"/>
              </a:solidFill>
              <a:latin typeface="+mn-lt"/>
              <a:ea typeface="+mn-ea"/>
              <a:cs typeface="+mn-cs"/>
            </a:rPr>
            <a:t> Margin</a:t>
          </a:r>
          <a:endParaRPr lang="en-US" sz="1100" b="1">
            <a:solidFill>
              <a:srgbClr val="2C5EAD"/>
            </a:solidFill>
            <a:latin typeface="+mn-lt"/>
            <a:ea typeface="+mn-ea"/>
            <a:cs typeface="+mn-cs"/>
          </a:endParaRPr>
        </a:p>
      </xdr:txBody>
    </xdr:sp>
    <xdr:clientData/>
  </xdr:twoCellAnchor>
  <xdr:twoCellAnchor>
    <xdr:from>
      <xdr:col>15</xdr:col>
      <xdr:colOff>526677</xdr:colOff>
      <xdr:row>26</xdr:row>
      <xdr:rowOff>33617</xdr:rowOff>
    </xdr:from>
    <xdr:to>
      <xdr:col>22</xdr:col>
      <xdr:colOff>118738</xdr:colOff>
      <xdr:row>36</xdr:row>
      <xdr:rowOff>22412</xdr:rowOff>
    </xdr:to>
    <mc:AlternateContent xmlns:mc="http://schemas.openxmlformats.org/markup-compatibility/2006">
      <mc:Choice xmlns:cx1="http://schemas.microsoft.com/office/drawing/2015/9/8/chartex" Requires="cx1">
        <xdr:graphicFrame macro="">
          <xdr:nvGraphicFramePr>
            <xdr:cNvPr id="218" name="Chart 217">
              <a:extLst>
                <a:ext uri="{FF2B5EF4-FFF2-40B4-BE49-F238E27FC236}">
                  <a16:creationId xmlns:a16="http://schemas.microsoft.com/office/drawing/2014/main" id="{5DD70CE3-085A-43C6-8C88-B0E522CC500F}"/>
                </a:ext>
              </a:extLst>
            </xdr:cNvPr>
            <xdr:cNvGraphicFramePr>
              <a:graphicFrameLocks noChangeAspect="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9670677" y="4788497"/>
              <a:ext cx="3859261" cy="181759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6614</xdr:colOff>
      <xdr:row>24</xdr:row>
      <xdr:rowOff>173857</xdr:rowOff>
    </xdr:from>
    <xdr:to>
      <xdr:col>19</xdr:col>
      <xdr:colOff>403412</xdr:colOff>
      <xdr:row>25</xdr:row>
      <xdr:rowOff>172571</xdr:rowOff>
    </xdr:to>
    <xdr:sp macro="" textlink="">
      <xdr:nvSpPr>
        <xdr:cNvPr id="219" name="TextBox 218">
          <a:extLst>
            <a:ext uri="{FF2B5EF4-FFF2-40B4-BE49-F238E27FC236}">
              <a16:creationId xmlns:a16="http://schemas.microsoft.com/office/drawing/2014/main" id="{5328728E-00BE-41D3-A581-9C00EB4476DE}"/>
            </a:ext>
          </a:extLst>
        </xdr:cNvPr>
        <xdr:cNvSpPr txBox="1"/>
      </xdr:nvSpPr>
      <xdr:spPr>
        <a:xfrm>
          <a:off x="9688496" y="4476916"/>
          <a:ext cx="2212151" cy="178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 percentage</a:t>
          </a:r>
          <a:r>
            <a:rPr lang="en-US" sz="1100" b="1" baseline="0">
              <a:solidFill>
                <a:srgbClr val="2C5EAD"/>
              </a:solidFill>
              <a:latin typeface="+mn-lt"/>
              <a:ea typeface="+mn-ea"/>
              <a:cs typeface="+mn-cs"/>
            </a:rPr>
            <a:t> by </a:t>
          </a:r>
          <a:r>
            <a:rPr lang="en-US" sz="1100" b="1">
              <a:solidFill>
                <a:srgbClr val="2C5EAD"/>
              </a:solidFill>
              <a:latin typeface="+mn-lt"/>
              <a:ea typeface="+mn-ea"/>
              <a:cs typeface="+mn-cs"/>
            </a:rPr>
            <a:t>Country</a:t>
          </a:r>
        </a:p>
      </xdr:txBody>
    </xdr:sp>
    <xdr:clientData/>
  </xdr:twoCellAnchor>
  <xdr:twoCellAnchor>
    <xdr:from>
      <xdr:col>3</xdr:col>
      <xdr:colOff>137410</xdr:colOff>
      <xdr:row>5</xdr:row>
      <xdr:rowOff>162098</xdr:rowOff>
    </xdr:from>
    <xdr:to>
      <xdr:col>22</xdr:col>
      <xdr:colOff>113113</xdr:colOff>
      <xdr:row>5</xdr:row>
      <xdr:rowOff>162394</xdr:rowOff>
    </xdr:to>
    <xdr:cxnSp macro="">
      <xdr:nvCxnSpPr>
        <xdr:cNvPr id="220" name="Straight Connector 219">
          <a:extLst>
            <a:ext uri="{FF2B5EF4-FFF2-40B4-BE49-F238E27FC236}">
              <a16:creationId xmlns:a16="http://schemas.microsoft.com/office/drawing/2014/main" id="{3D72E594-59F7-41F2-B3C9-7EAF89391966}"/>
            </a:ext>
          </a:extLst>
        </xdr:cNvPr>
        <xdr:cNvCxnSpPr>
          <a:cxnSpLocks/>
        </xdr:cNvCxnSpPr>
      </xdr:nvCxnSpPr>
      <xdr:spPr>
        <a:xfrm flipV="1">
          <a:off x="1973705" y="1098983"/>
          <a:ext cx="11605572" cy="296"/>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3</xdr:col>
      <xdr:colOff>189178</xdr:colOff>
      <xdr:row>24</xdr:row>
      <xdr:rowOff>149678</xdr:rowOff>
    </xdr:from>
    <xdr:to>
      <xdr:col>6</xdr:col>
      <xdr:colOff>5283</xdr:colOff>
      <xdr:row>31</xdr:row>
      <xdr:rowOff>175066</xdr:rowOff>
    </xdr:to>
    <mc:AlternateContent xmlns:mc="http://schemas.openxmlformats.org/markup-compatibility/2006" xmlns:a14="http://schemas.microsoft.com/office/drawing/2010/main">
      <mc:Choice Requires="a14">
        <xdr:graphicFrame macro="">
          <xdr:nvGraphicFramePr>
            <xdr:cNvPr id="222" name="Country">
              <a:extLst>
                <a:ext uri="{FF2B5EF4-FFF2-40B4-BE49-F238E27FC236}">
                  <a16:creationId xmlns:a16="http://schemas.microsoft.com/office/drawing/2014/main" id="{97FCA78A-30E9-4602-B069-B12A4DAC70F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027917" y="4522895"/>
              <a:ext cx="1654844" cy="13009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188181</xdr:colOff>
      <xdr:row>16</xdr:row>
      <xdr:rowOff>41028</xdr:rowOff>
    </xdr:from>
    <xdr:to>
      <xdr:col>6</xdr:col>
      <xdr:colOff>6280</xdr:colOff>
      <xdr:row>18</xdr:row>
      <xdr:rowOff>108860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605DE925-C166-4938-8395-B9FFF9CA795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26920" y="2956506"/>
              <a:ext cx="1656838" cy="4322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216090</xdr:colOff>
      <xdr:row>14</xdr:row>
      <xdr:rowOff>113726</xdr:rowOff>
    </xdr:from>
    <xdr:to>
      <xdr:col>5</xdr:col>
      <xdr:colOff>591403</xdr:colOff>
      <xdr:row>14</xdr:row>
      <xdr:rowOff>113726</xdr:rowOff>
    </xdr:to>
    <xdr:cxnSp macro="">
      <xdr:nvCxnSpPr>
        <xdr:cNvPr id="5" name="Straight Connector 4">
          <a:extLst>
            <a:ext uri="{FF2B5EF4-FFF2-40B4-BE49-F238E27FC236}">
              <a16:creationId xmlns:a16="http://schemas.microsoft.com/office/drawing/2014/main" id="{22010393-7DD5-4419-8155-C49ECC722DAF}"/>
            </a:ext>
          </a:extLst>
        </xdr:cNvPr>
        <xdr:cNvCxnSpPr>
          <a:cxnSpLocks/>
        </xdr:cNvCxnSpPr>
      </xdr:nvCxnSpPr>
      <xdr:spPr>
        <a:xfrm>
          <a:off x="2058538" y="2661308"/>
          <a:ext cx="1603611" cy="0"/>
        </a:xfrm>
        <a:prstGeom prst="line">
          <a:avLst/>
        </a:prstGeom>
        <a:ln w="25400">
          <a:solidFill>
            <a:srgbClr val="EEF8F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3</xdr:col>
      <xdr:colOff>188181</xdr:colOff>
      <xdr:row>20</xdr:row>
      <xdr:rowOff>95259</xdr:rowOff>
    </xdr:from>
    <xdr:to>
      <xdr:col>6</xdr:col>
      <xdr:colOff>6280</xdr:colOff>
      <xdr:row>23</xdr:row>
      <xdr:rowOff>9</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B80CC9EB-AE81-4E5E-A890-9F1B80DEFEE1}"/>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026920" y="3739607"/>
              <a:ext cx="1656838" cy="4514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598715</xdr:colOff>
      <xdr:row>32</xdr:row>
      <xdr:rowOff>136072</xdr:rowOff>
    </xdr:from>
    <xdr:to>
      <xdr:col>4</xdr:col>
      <xdr:colOff>557893</xdr:colOff>
      <xdr:row>35</xdr:row>
      <xdr:rowOff>149679</xdr:rowOff>
    </xdr:to>
    <xdr:sp macro="" textlink="">
      <xdr:nvSpPr>
        <xdr:cNvPr id="10" name="Flowchart: Connector 9">
          <a:extLst>
            <a:ext uri="{FF2B5EF4-FFF2-40B4-BE49-F238E27FC236}">
              <a16:creationId xmlns:a16="http://schemas.microsoft.com/office/drawing/2014/main" id="{6D03FABF-8589-0C48-B552-669FF9FA9C42}"/>
            </a:ext>
          </a:extLst>
        </xdr:cNvPr>
        <xdr:cNvSpPr/>
      </xdr:nvSpPr>
      <xdr:spPr>
        <a:xfrm>
          <a:off x="2435679" y="5796643"/>
          <a:ext cx="571500" cy="54428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57978</xdr:colOff>
      <xdr:row>33</xdr:row>
      <xdr:rowOff>16564</xdr:rowOff>
    </xdr:from>
    <xdr:to>
      <xdr:col>4</xdr:col>
      <xdr:colOff>472108</xdr:colOff>
      <xdr:row>35</xdr:row>
      <xdr:rowOff>66259</xdr:rowOff>
    </xdr:to>
    <xdr:pic macro="[0]!ResetDashboard">
      <xdr:nvPicPr>
        <xdr:cNvPr id="4" name="Graphic 3" descr="Power with solid fill">
          <a:extLst>
            <a:ext uri="{FF2B5EF4-FFF2-40B4-BE49-F238E27FC236}">
              <a16:creationId xmlns:a16="http://schemas.microsoft.com/office/drawing/2014/main" id="{3E33C7F9-06E5-E2C2-60FD-A3D066B536B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509630" y="6029738"/>
          <a:ext cx="414130" cy="4141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xdr:row>
      <xdr:rowOff>0</xdr:rowOff>
    </xdr:from>
    <xdr:to>
      <xdr:col>21</xdr:col>
      <xdr:colOff>293193</xdr:colOff>
      <xdr:row>36</xdr:row>
      <xdr:rowOff>169762</xdr:rowOff>
    </xdr:to>
    <xdr:grpSp>
      <xdr:nvGrpSpPr>
        <xdr:cNvPr id="54" name="Group 53">
          <a:extLst>
            <a:ext uri="{FF2B5EF4-FFF2-40B4-BE49-F238E27FC236}">
              <a16:creationId xmlns:a16="http://schemas.microsoft.com/office/drawing/2014/main" id="{37FE6454-D5FD-27AB-FF77-2B23C16E7329}"/>
            </a:ext>
          </a:extLst>
        </xdr:cNvPr>
        <xdr:cNvGrpSpPr/>
      </xdr:nvGrpSpPr>
      <xdr:grpSpPr>
        <a:xfrm>
          <a:off x="1222549" y="368440"/>
          <a:ext cx="11907413" cy="6433234"/>
          <a:chOff x="176530" y="228600"/>
          <a:chExt cx="11838940" cy="6400800"/>
        </a:xfrm>
      </xdr:grpSpPr>
      <xdr:sp macro="" textlink="">
        <xdr:nvSpPr>
          <xdr:cNvPr id="55" name="Rectangle: Rounded Corners 54">
            <a:extLst>
              <a:ext uri="{FF2B5EF4-FFF2-40B4-BE49-F238E27FC236}">
                <a16:creationId xmlns:a16="http://schemas.microsoft.com/office/drawing/2014/main" id="{130660AA-1919-356E-0EEB-21387772563A}"/>
              </a:ext>
            </a:extLst>
          </xdr:cNvPr>
          <xdr:cNvSpPr/>
        </xdr:nvSpPr>
        <xdr:spPr>
          <a:xfrm>
            <a:off x="176530" y="228600"/>
            <a:ext cx="11838940" cy="6400800"/>
          </a:xfrm>
          <a:prstGeom prst="roundRect">
            <a:avLst>
              <a:gd name="adj" fmla="val 3809"/>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7" name="Rectangle 56">
            <a:extLst>
              <a:ext uri="{FF2B5EF4-FFF2-40B4-BE49-F238E27FC236}">
                <a16:creationId xmlns:a16="http://schemas.microsoft.com/office/drawing/2014/main" id="{C556EBBA-0848-C94D-9992-7FA95AA24043}"/>
              </a:ext>
            </a:extLst>
          </xdr:cNvPr>
          <xdr:cNvSpPr/>
        </xdr:nvSpPr>
        <xdr:spPr>
          <a:xfrm>
            <a:off x="2163637"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57">
            <a:extLst>
              <a:ext uri="{FF2B5EF4-FFF2-40B4-BE49-F238E27FC236}">
                <a16:creationId xmlns:a16="http://schemas.microsoft.com/office/drawing/2014/main" id="{052DC1E6-18E9-6BB7-A385-7BB0CDD24D85}"/>
              </a:ext>
            </a:extLst>
          </xdr:cNvPr>
          <xdr:cNvGrpSpPr/>
        </xdr:nvGrpSpPr>
        <xdr:grpSpPr>
          <a:xfrm>
            <a:off x="2143823" y="4360393"/>
            <a:ext cx="9741007" cy="2176410"/>
            <a:chOff x="2143824" y="2132089"/>
            <a:chExt cx="9741007" cy="2176410"/>
          </a:xfrm>
        </xdr:grpSpPr>
        <xdr:sp macro="" textlink="">
          <xdr:nvSpPr>
            <xdr:cNvPr id="107" name="Rectangle 106">
              <a:extLst>
                <a:ext uri="{FF2B5EF4-FFF2-40B4-BE49-F238E27FC236}">
                  <a16:creationId xmlns:a16="http://schemas.microsoft.com/office/drawing/2014/main" id="{BABA2A5C-C21C-AC3D-D933-2F3540D46A4B}"/>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8" name="Rectangle 107">
              <a:extLst>
                <a:ext uri="{FF2B5EF4-FFF2-40B4-BE49-F238E27FC236}">
                  <a16:creationId xmlns:a16="http://schemas.microsoft.com/office/drawing/2014/main" id="{D5D51B75-81D7-E21B-9A56-0172026707D8}"/>
                </a:ext>
              </a:extLst>
            </xdr:cNvPr>
            <xdr:cNvSpPr/>
          </xdr:nvSpPr>
          <xdr:spPr>
            <a:xfrm>
              <a:off x="8045435" y="2132089"/>
              <a:ext cx="3839396" cy="2176410"/>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59" name="Group 58">
            <a:extLst>
              <a:ext uri="{FF2B5EF4-FFF2-40B4-BE49-F238E27FC236}">
                <a16:creationId xmlns:a16="http://schemas.microsoft.com/office/drawing/2014/main" id="{296AFCCF-830D-1E6B-79DB-A8E286144BC6}"/>
              </a:ext>
            </a:extLst>
          </xdr:cNvPr>
          <xdr:cNvGrpSpPr/>
        </xdr:nvGrpSpPr>
        <xdr:grpSpPr>
          <a:xfrm>
            <a:off x="2150805" y="2130595"/>
            <a:ext cx="9734025" cy="2163635"/>
            <a:chOff x="2150806" y="4366218"/>
            <a:chExt cx="9734025" cy="2163635"/>
          </a:xfrm>
        </xdr:grpSpPr>
        <xdr:sp macro="" textlink="">
          <xdr:nvSpPr>
            <xdr:cNvPr id="104" name="Rectangle 103">
              <a:extLst>
                <a:ext uri="{FF2B5EF4-FFF2-40B4-BE49-F238E27FC236}">
                  <a16:creationId xmlns:a16="http://schemas.microsoft.com/office/drawing/2014/main" id="{E9D4B119-C4F1-DCB7-9639-3E0FE597CFC0}"/>
                </a:ext>
              </a:extLst>
            </xdr:cNvPr>
            <xdr:cNvSpPr/>
          </xdr:nvSpPr>
          <xdr:spPr>
            <a:xfrm>
              <a:off x="2150806" y="4366218"/>
              <a:ext cx="2834640"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5" name="Rectangle 104">
              <a:extLst>
                <a:ext uri="{FF2B5EF4-FFF2-40B4-BE49-F238E27FC236}">
                  <a16:creationId xmlns:a16="http://schemas.microsoft.com/office/drawing/2014/main" id="{2433EBBA-9175-28F8-8109-692E01A99F83}"/>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6" name="Rectangle 105">
              <a:extLst>
                <a:ext uri="{FF2B5EF4-FFF2-40B4-BE49-F238E27FC236}">
                  <a16:creationId xmlns:a16="http://schemas.microsoft.com/office/drawing/2014/main" id="{1396131B-787F-D199-572F-B95419E795EB}"/>
                </a:ext>
              </a:extLst>
            </xdr:cNvPr>
            <xdr:cNvSpPr/>
          </xdr:nvSpPr>
          <xdr:spPr>
            <a:xfrm>
              <a:off x="5081994" y="4366218"/>
              <a:ext cx="287308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60" name="Rectangle 59">
            <a:extLst>
              <a:ext uri="{FF2B5EF4-FFF2-40B4-BE49-F238E27FC236}">
                <a16:creationId xmlns:a16="http://schemas.microsoft.com/office/drawing/2014/main" id="{551F200A-88F3-50FD-4C4F-B526BCEE3C7E}"/>
              </a:ext>
            </a:extLst>
          </xdr:cNvPr>
          <xdr:cNvSpPr/>
        </xdr:nvSpPr>
        <xdr:spPr>
          <a:xfrm>
            <a:off x="462602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1" name="Rectangle 60">
            <a:extLst>
              <a:ext uri="{FF2B5EF4-FFF2-40B4-BE49-F238E27FC236}">
                <a16:creationId xmlns:a16="http://schemas.microsoft.com/office/drawing/2014/main" id="{823A1E0F-1003-6D31-917F-3B168BD20AB8}"/>
              </a:ext>
            </a:extLst>
          </xdr:cNvPr>
          <xdr:cNvSpPr/>
        </xdr:nvSpPr>
        <xdr:spPr>
          <a:xfrm>
            <a:off x="706764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8" name="Rectangle 67">
            <a:extLst>
              <a:ext uri="{FF2B5EF4-FFF2-40B4-BE49-F238E27FC236}">
                <a16:creationId xmlns:a16="http://schemas.microsoft.com/office/drawing/2014/main" id="{75DD62AA-5CF8-9D11-A36C-AE81F67AB82B}"/>
              </a:ext>
            </a:extLst>
          </xdr:cNvPr>
          <xdr:cNvSpPr/>
        </xdr:nvSpPr>
        <xdr:spPr>
          <a:xfrm>
            <a:off x="9530606"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9" name="Straight Connector 68">
            <a:extLst>
              <a:ext uri="{FF2B5EF4-FFF2-40B4-BE49-F238E27FC236}">
                <a16:creationId xmlns:a16="http://schemas.microsoft.com/office/drawing/2014/main" id="{04AE9DFD-0608-1F08-77D4-094F3174BD81}"/>
              </a:ext>
            </a:extLst>
          </xdr:cNvPr>
          <xdr:cNvCxnSpPr>
            <a:cxnSpLocks/>
          </xdr:cNvCxnSpPr>
        </xdr:nvCxnSpPr>
        <xdr:spPr>
          <a:xfrm flipV="1">
            <a:off x="316895" y="926119"/>
            <a:ext cx="11567935" cy="17596"/>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sp macro="" textlink="">
        <xdr:nvSpPr>
          <xdr:cNvPr id="70" name="Rectangle: Top Corners Rounded 69">
            <a:extLst>
              <a:ext uri="{FF2B5EF4-FFF2-40B4-BE49-F238E27FC236}">
                <a16:creationId xmlns:a16="http://schemas.microsoft.com/office/drawing/2014/main" id="{23C387BF-19DD-AB0E-37B9-6D28EB0C10EE}"/>
              </a:ext>
            </a:extLst>
          </xdr:cNvPr>
          <xdr:cNvSpPr/>
        </xdr:nvSpPr>
        <xdr:spPr>
          <a:xfrm rot="16200000">
            <a:off x="-1571480" y="2904925"/>
            <a:ext cx="5520253" cy="1743502"/>
          </a:xfrm>
          <a:prstGeom prst="round2SameRect">
            <a:avLst>
              <a:gd name="adj1" fmla="val 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7" name="Rectangle: Single Corner Rounded 76">
            <a:extLst>
              <a:ext uri="{FF2B5EF4-FFF2-40B4-BE49-F238E27FC236}">
                <a16:creationId xmlns:a16="http://schemas.microsoft.com/office/drawing/2014/main" id="{8FF2CA1A-AC3E-A524-90EA-A086E7C1486A}"/>
              </a:ext>
            </a:extLst>
          </xdr:cNvPr>
          <xdr:cNvSpPr/>
        </xdr:nvSpPr>
        <xdr:spPr>
          <a:xfrm>
            <a:off x="316895" y="328147"/>
            <a:ext cx="11567935" cy="595199"/>
          </a:xfrm>
          <a:prstGeom prst="round1Rect">
            <a:avLst>
              <a:gd name="adj" fmla="val 13656"/>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48">
            <a:extLst>
              <a:ext uri="{FF2B5EF4-FFF2-40B4-BE49-F238E27FC236}">
                <a16:creationId xmlns:a16="http://schemas.microsoft.com/office/drawing/2014/main" id="{95ED8EB1-D7BA-98F6-555D-151E800F8CFD}"/>
              </a:ext>
            </a:extLst>
          </xdr:cNvPr>
          <xdr:cNvSpPr txBox="1"/>
        </xdr:nvSpPr>
        <xdr:spPr>
          <a:xfrm>
            <a:off x="751904" y="328709"/>
            <a:ext cx="4927536" cy="3693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b="1">
                <a:latin typeface="Lora" pitchFamily="2" charset="0"/>
              </a:rPr>
              <a:t>Pharmacy Sales and  Profitability Analysis </a:t>
            </a:r>
            <a:endParaRPr lang="en-US">
              <a:latin typeface="Lora" pitchFamily="2" charset="0"/>
            </a:endParaRPr>
          </a:p>
        </xdr:txBody>
      </xdr:sp>
      <xdr:sp macro="" textlink="">
        <xdr:nvSpPr>
          <xdr:cNvPr id="79" name="TextBox 50">
            <a:extLst>
              <a:ext uri="{FF2B5EF4-FFF2-40B4-BE49-F238E27FC236}">
                <a16:creationId xmlns:a16="http://schemas.microsoft.com/office/drawing/2014/main" id="{45895C5F-EE07-A172-E47D-0A773376B099}"/>
              </a:ext>
            </a:extLst>
          </xdr:cNvPr>
          <xdr:cNvSpPr txBox="1"/>
        </xdr:nvSpPr>
        <xdr:spPr>
          <a:xfrm>
            <a:off x="751904" y="661648"/>
            <a:ext cx="4927536"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Pharmacy Performance</a:t>
            </a:r>
            <a:endParaRPr lang="en-US" sz="1200">
              <a:latin typeface="Lora" pitchFamily="2" charset="0"/>
            </a:endParaRPr>
          </a:p>
        </xdr:txBody>
      </xdr:sp>
      <xdr:sp macro="" textlink="">
        <xdr:nvSpPr>
          <xdr:cNvPr id="80" name="Flowchart: Connector 79">
            <a:extLst>
              <a:ext uri="{FF2B5EF4-FFF2-40B4-BE49-F238E27FC236}">
                <a16:creationId xmlns:a16="http://schemas.microsoft.com/office/drawing/2014/main" id="{9C8236EF-BDD4-9214-CBBC-F715AFD75137}"/>
              </a:ext>
            </a:extLst>
          </xdr:cNvPr>
          <xdr:cNvSpPr/>
        </xdr:nvSpPr>
        <xdr:spPr>
          <a:xfrm>
            <a:off x="910227" y="5829781"/>
            <a:ext cx="532493" cy="53594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7" name="TextBox 68">
            <a:hlinkClick xmlns:r="http://schemas.openxmlformats.org/officeDocument/2006/relationships" r:id="rId1"/>
            <a:extLst>
              <a:ext uri="{FF2B5EF4-FFF2-40B4-BE49-F238E27FC236}">
                <a16:creationId xmlns:a16="http://schemas.microsoft.com/office/drawing/2014/main" id="{9EC02BAF-37F1-7AF5-6D0A-675B10197873}"/>
              </a:ext>
            </a:extLst>
          </xdr:cNvPr>
          <xdr:cNvSpPr txBox="1"/>
        </xdr:nvSpPr>
        <xdr:spPr>
          <a:xfrm>
            <a:off x="177544" y="1125013"/>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Overview</a:t>
            </a:r>
          </a:p>
        </xdr:txBody>
      </xdr:sp>
      <xdr:sp macro="" textlink="">
        <xdr:nvSpPr>
          <xdr:cNvPr id="94" name="TextBox 70">
            <a:extLst>
              <a:ext uri="{FF2B5EF4-FFF2-40B4-BE49-F238E27FC236}">
                <a16:creationId xmlns:a16="http://schemas.microsoft.com/office/drawing/2014/main" id="{7028AF1F-AE9A-5BC7-7890-46BBF0623DCE}"/>
              </a:ext>
            </a:extLst>
          </xdr:cNvPr>
          <xdr:cNvSpPr txBox="1"/>
        </xdr:nvSpPr>
        <xdr:spPr>
          <a:xfrm>
            <a:off x="177544" y="1498879"/>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600" b="1">
                <a:solidFill>
                  <a:srgbClr val="EEF8FF"/>
                </a:solidFill>
                <a:latin typeface="Lora" pitchFamily="2" charset="0"/>
              </a:rPr>
              <a:t>Pharmacy</a:t>
            </a:r>
          </a:p>
        </xdr:txBody>
      </xdr:sp>
      <xdr:sp macro="" textlink="">
        <xdr:nvSpPr>
          <xdr:cNvPr id="95" name="TextBox 72">
            <a:hlinkClick xmlns:r="http://schemas.openxmlformats.org/officeDocument/2006/relationships" r:id="rId2"/>
            <a:extLst>
              <a:ext uri="{FF2B5EF4-FFF2-40B4-BE49-F238E27FC236}">
                <a16:creationId xmlns:a16="http://schemas.microsoft.com/office/drawing/2014/main" id="{F75FD631-8D87-2C13-95B0-9C7548AFAB54}"/>
              </a:ext>
            </a:extLst>
          </xdr:cNvPr>
          <xdr:cNvSpPr txBox="1"/>
        </xdr:nvSpPr>
        <xdr:spPr>
          <a:xfrm>
            <a:off x="177544" y="1903521"/>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Product</a:t>
            </a:r>
            <a:r>
              <a:rPr lang="en-US" sz="1600" b="1">
                <a:solidFill>
                  <a:srgbClr val="EEF8FF"/>
                </a:solidFill>
                <a:latin typeface="Lora" pitchFamily="2" charset="0"/>
              </a:rPr>
              <a:t> </a:t>
            </a:r>
          </a:p>
        </xdr:txBody>
      </xdr:sp>
      <xdr:sp macro="" textlink="">
        <xdr:nvSpPr>
          <xdr:cNvPr id="96" name="TextBox 74">
            <a:extLst>
              <a:ext uri="{FF2B5EF4-FFF2-40B4-BE49-F238E27FC236}">
                <a16:creationId xmlns:a16="http://schemas.microsoft.com/office/drawing/2014/main" id="{FF45F373-2EDD-7B33-690B-836A461E5B34}"/>
              </a:ext>
            </a:extLst>
          </xdr:cNvPr>
          <xdr:cNvSpPr txBox="1"/>
        </xdr:nvSpPr>
        <xdr:spPr>
          <a:xfrm>
            <a:off x="9057575" y="317358"/>
            <a:ext cx="2164081"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97" name="TextBox 76">
            <a:extLst>
              <a:ext uri="{FF2B5EF4-FFF2-40B4-BE49-F238E27FC236}">
                <a16:creationId xmlns:a16="http://schemas.microsoft.com/office/drawing/2014/main" id="{4BAC4392-A33D-FBAD-2B1D-1E6E21508890}"/>
              </a:ext>
            </a:extLst>
          </xdr:cNvPr>
          <xdr:cNvSpPr txBox="1"/>
        </xdr:nvSpPr>
        <xdr:spPr>
          <a:xfrm>
            <a:off x="9817217" y="632090"/>
            <a:ext cx="1358675"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98" name="Picture 97">
            <a:extLst>
              <a:ext uri="{FF2B5EF4-FFF2-40B4-BE49-F238E27FC236}">
                <a16:creationId xmlns:a16="http://schemas.microsoft.com/office/drawing/2014/main" id="{83FBAE82-6DBC-16F3-FC27-243AB7D068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39562" y="373528"/>
            <a:ext cx="348343" cy="506511"/>
          </a:xfrm>
          <a:prstGeom prst="rect">
            <a:avLst/>
          </a:prstGeom>
        </xdr:spPr>
      </xdr:pic>
      <xdr:pic>
        <xdr:nvPicPr>
          <xdr:cNvPr id="99" name="Picture 98">
            <a:extLst>
              <a:ext uri="{FF2B5EF4-FFF2-40B4-BE49-F238E27FC236}">
                <a16:creationId xmlns:a16="http://schemas.microsoft.com/office/drawing/2014/main" id="{47D9C9C9-46C4-6B1F-8544-F798768542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13322" y="415007"/>
            <a:ext cx="434166" cy="434166"/>
          </a:xfrm>
          <a:prstGeom prst="rect">
            <a:avLst/>
          </a:prstGeom>
        </xdr:spPr>
      </xdr:pic>
      <xdr:sp macro="" textlink="">
        <xdr:nvSpPr>
          <xdr:cNvPr id="100" name="TextBox 33">
            <a:extLst>
              <a:ext uri="{FF2B5EF4-FFF2-40B4-BE49-F238E27FC236}">
                <a16:creationId xmlns:a16="http://schemas.microsoft.com/office/drawing/2014/main" id="{6AEECECF-C4A1-39EA-75F4-54557BF4E8DF}"/>
              </a:ext>
            </a:extLst>
          </xdr:cNvPr>
          <xdr:cNvSpPr txBox="1"/>
        </xdr:nvSpPr>
        <xdr:spPr>
          <a:xfrm>
            <a:off x="327197" y="4178535"/>
            <a:ext cx="1366682" cy="27345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Country</a:t>
            </a:r>
          </a:p>
        </xdr:txBody>
      </xdr:sp>
      <xdr:sp macro="" textlink="">
        <xdr:nvSpPr>
          <xdr:cNvPr id="101" name="TextBox 38">
            <a:extLst>
              <a:ext uri="{FF2B5EF4-FFF2-40B4-BE49-F238E27FC236}">
                <a16:creationId xmlns:a16="http://schemas.microsoft.com/office/drawing/2014/main" id="{2A9D941D-FF81-10E9-415C-7286FE1D07DA}"/>
              </a:ext>
            </a:extLst>
          </xdr:cNvPr>
          <xdr:cNvSpPr txBox="1"/>
        </xdr:nvSpPr>
        <xdr:spPr>
          <a:xfrm>
            <a:off x="327197" y="2448102"/>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Pharmacy Type</a:t>
            </a:r>
          </a:p>
        </xdr:txBody>
      </xdr:sp>
      <xdr:sp macro="" textlink="">
        <xdr:nvSpPr>
          <xdr:cNvPr id="102" name="TextBox 41">
            <a:extLst>
              <a:ext uri="{FF2B5EF4-FFF2-40B4-BE49-F238E27FC236}">
                <a16:creationId xmlns:a16="http://schemas.microsoft.com/office/drawing/2014/main" id="{A83B865F-9BBB-9DC9-01A3-041D72A83F5A}"/>
              </a:ext>
            </a:extLst>
          </xdr:cNvPr>
          <xdr:cNvSpPr txBox="1"/>
        </xdr:nvSpPr>
        <xdr:spPr>
          <a:xfrm>
            <a:off x="327197" y="3446140"/>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Store Size</a:t>
            </a:r>
          </a:p>
        </xdr:txBody>
      </xdr:sp>
      <xdr:cxnSp macro="">
        <xdr:nvCxnSpPr>
          <xdr:cNvPr id="103" name="Straight Connector 102">
            <a:extLst>
              <a:ext uri="{FF2B5EF4-FFF2-40B4-BE49-F238E27FC236}">
                <a16:creationId xmlns:a16="http://schemas.microsoft.com/office/drawing/2014/main" id="{AD2A76FB-2C73-1E0B-481C-28EA92FDC4D5}"/>
              </a:ext>
            </a:extLst>
          </xdr:cNvPr>
          <xdr:cNvCxnSpPr/>
        </xdr:nvCxnSpPr>
        <xdr:spPr>
          <a:xfrm>
            <a:off x="448740" y="2389675"/>
            <a:ext cx="1479812" cy="0"/>
          </a:xfrm>
          <a:prstGeom prst="line">
            <a:avLst/>
          </a:prstGeom>
          <a:ln w="25400">
            <a:solidFill>
              <a:srgbClr val="F6F7FB"/>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5</xdr:col>
      <xdr:colOff>257163</xdr:colOff>
      <xdr:row>6</xdr:row>
      <xdr:rowOff>98851</xdr:rowOff>
    </xdr:from>
    <xdr:to>
      <xdr:col>9</xdr:col>
      <xdr:colOff>30492</xdr:colOff>
      <xdr:row>11</xdr:row>
      <xdr:rowOff>12819</xdr:rowOff>
    </xdr:to>
    <xdr:sp macro="" textlink="">
      <xdr:nvSpPr>
        <xdr:cNvPr id="41" name="Rectangle 40">
          <a:extLst>
            <a:ext uri="{FF2B5EF4-FFF2-40B4-BE49-F238E27FC236}">
              <a16:creationId xmlns:a16="http://schemas.microsoft.com/office/drawing/2014/main" id="{A135CEF5-B2DA-4433-9495-2D6EF3C73E36}"/>
            </a:ext>
          </a:extLst>
        </xdr:cNvPr>
        <xdr:cNvSpPr/>
      </xdr:nvSpPr>
      <xdr:spPr>
        <a:xfrm>
          <a:off x="20917973" y="1564978"/>
          <a:ext cx="2204013"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163050</xdr:colOff>
      <xdr:row>11</xdr:row>
      <xdr:rowOff>65010</xdr:rowOff>
    </xdr:from>
    <xdr:to>
      <xdr:col>7</xdr:col>
      <xdr:colOff>128676</xdr:colOff>
      <xdr:row>11</xdr:row>
      <xdr:rowOff>163167</xdr:rowOff>
    </xdr:to>
    <xdr:sp macro="" textlink="RevenuePM">
      <xdr:nvSpPr>
        <xdr:cNvPr id="42" name="TextBox 41">
          <a:extLst>
            <a:ext uri="{FF2B5EF4-FFF2-40B4-BE49-F238E27FC236}">
              <a16:creationId xmlns:a16="http://schemas.microsoft.com/office/drawing/2014/main" id="{4636CE74-5E90-4DC8-946C-798ADEFCA2AF}"/>
            </a:ext>
          </a:extLst>
        </xdr:cNvPr>
        <xdr:cNvSpPr txBox="1"/>
      </xdr:nvSpPr>
      <xdr:spPr>
        <a:xfrm>
          <a:off x="20823860" y="2447466"/>
          <a:ext cx="1180968" cy="98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5</xdr:col>
      <xdr:colOff>349424</xdr:colOff>
      <xdr:row>8</xdr:row>
      <xdr:rowOff>57098</xdr:rowOff>
    </xdr:from>
    <xdr:to>
      <xdr:col>7</xdr:col>
      <xdr:colOff>556055</xdr:colOff>
      <xdr:row>9</xdr:row>
      <xdr:rowOff>155128</xdr:rowOff>
    </xdr:to>
    <xdr:sp macro="" textlink="Avg.Revenue">
      <xdr:nvSpPr>
        <xdr:cNvPr id="43" name="TextBox 42">
          <a:extLst>
            <a:ext uri="{FF2B5EF4-FFF2-40B4-BE49-F238E27FC236}">
              <a16:creationId xmlns:a16="http://schemas.microsoft.com/office/drawing/2014/main" id="{953BC9F8-3F56-4401-BF79-E25482BAAA74}"/>
            </a:ext>
          </a:extLst>
        </xdr:cNvPr>
        <xdr:cNvSpPr txBox="1"/>
      </xdr:nvSpPr>
      <xdr:spPr>
        <a:xfrm>
          <a:off x="21010234" y="1889756"/>
          <a:ext cx="1421973" cy="281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17C5A87-C4BB-4227-ABF8-05EC1114BF5B}" type="TxLink">
            <a:rPr lang="en-US" sz="2400" b="1" i="0" u="none" strike="noStrike">
              <a:solidFill>
                <a:srgbClr val="000000"/>
              </a:solidFill>
              <a:latin typeface="Lora" pitchFamily="2" charset="0"/>
              <a:ea typeface="+mn-ea"/>
              <a:cs typeface="+mn-cs"/>
            </a:rPr>
            <a:pPr marL="0" indent="0" algn="l"/>
            <a:t>€71.95 K</a:t>
          </a:fld>
          <a:endParaRPr lang="en-US" sz="2400" b="1" i="0" u="none" strike="noStrike">
            <a:solidFill>
              <a:srgbClr val="000000"/>
            </a:solidFill>
            <a:latin typeface="Lora" pitchFamily="2" charset="0"/>
            <a:ea typeface="+mn-ea"/>
            <a:cs typeface="+mn-cs"/>
          </a:endParaRPr>
        </a:p>
      </xdr:txBody>
    </xdr:sp>
    <xdr:clientData/>
  </xdr:twoCellAnchor>
  <xdr:twoCellAnchor>
    <xdr:from>
      <xdr:col>7</xdr:col>
      <xdr:colOff>402014</xdr:colOff>
      <xdr:row>11</xdr:row>
      <xdr:rowOff>17135</xdr:rowOff>
    </xdr:from>
    <xdr:to>
      <xdr:col>9</xdr:col>
      <xdr:colOff>89982</xdr:colOff>
      <xdr:row>12</xdr:row>
      <xdr:rowOff>12817</xdr:rowOff>
    </xdr:to>
    <xdr:sp macro="" textlink="Avg.RevenuePM">
      <xdr:nvSpPr>
        <xdr:cNvPr id="47" name="TextBox 46">
          <a:extLst>
            <a:ext uri="{FF2B5EF4-FFF2-40B4-BE49-F238E27FC236}">
              <a16:creationId xmlns:a16="http://schemas.microsoft.com/office/drawing/2014/main" id="{DFF216B4-D2A1-41EC-98F8-F187D0607EAD}"/>
            </a:ext>
          </a:extLst>
        </xdr:cNvPr>
        <xdr:cNvSpPr txBox="1"/>
      </xdr:nvSpPr>
      <xdr:spPr>
        <a:xfrm>
          <a:off x="22278166" y="2399591"/>
          <a:ext cx="903310"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5D14CF-A66B-4101-A986-74BBED194641}" type="TxLink">
            <a:rPr lang="en-US" sz="1200" b="0" i="0" u="none" strike="noStrike">
              <a:solidFill>
                <a:srgbClr val="000000"/>
              </a:solidFill>
              <a:latin typeface="+mn-lt"/>
              <a:ea typeface="+mn-ea"/>
              <a:cs typeface="+mn-cs"/>
            </a:rPr>
            <a:pPr marL="0" indent="0" algn="ctr"/>
            <a:t>€69.33 K</a:t>
          </a:fld>
          <a:endParaRPr lang="en-US" sz="1200" b="0">
            <a:solidFill>
              <a:schemeClr val="dk1"/>
            </a:solidFill>
            <a:latin typeface="+mn-lt"/>
            <a:ea typeface="+mn-ea"/>
            <a:cs typeface="+mn-cs"/>
          </a:endParaRPr>
        </a:p>
      </xdr:txBody>
    </xdr:sp>
    <xdr:clientData/>
  </xdr:twoCellAnchor>
  <xdr:twoCellAnchor>
    <xdr:from>
      <xdr:col>5</xdr:col>
      <xdr:colOff>201768</xdr:colOff>
      <xdr:row>6</xdr:row>
      <xdr:rowOff>113669</xdr:rowOff>
    </xdr:from>
    <xdr:to>
      <xdr:col>9</xdr:col>
      <xdr:colOff>79542</xdr:colOff>
      <xdr:row>7</xdr:row>
      <xdr:rowOff>139134</xdr:rowOff>
    </xdr:to>
    <xdr:sp macro="" textlink="">
      <xdr:nvSpPr>
        <xdr:cNvPr id="56" name="TextBox 55">
          <a:extLst>
            <a:ext uri="{FF2B5EF4-FFF2-40B4-BE49-F238E27FC236}">
              <a16:creationId xmlns:a16="http://schemas.microsoft.com/office/drawing/2014/main" id="{67AFA984-4E25-443C-ADA1-B713EBA7143D}"/>
            </a:ext>
          </a:extLst>
        </xdr:cNvPr>
        <xdr:cNvSpPr txBox="1"/>
      </xdr:nvSpPr>
      <xdr:spPr>
        <a:xfrm>
          <a:off x="3241206" y="1192456"/>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Avg.</a:t>
          </a:r>
          <a:r>
            <a:rPr lang="en-US" sz="1100" b="0" baseline="0">
              <a:solidFill>
                <a:schemeClr val="dk1"/>
              </a:solidFill>
              <a:latin typeface="+mn-lt"/>
              <a:ea typeface="+mn-ea"/>
              <a:cs typeface="+mn-cs"/>
            </a:rPr>
            <a:t> REVENUE PER PHARMACY</a:t>
          </a:r>
          <a:endParaRPr lang="en-US" sz="1100" b="0">
            <a:solidFill>
              <a:schemeClr val="dk1"/>
            </a:solidFill>
            <a:latin typeface="+mn-lt"/>
            <a:ea typeface="+mn-ea"/>
            <a:cs typeface="+mn-cs"/>
          </a:endParaRPr>
        </a:p>
      </xdr:txBody>
    </xdr:sp>
    <xdr:clientData/>
  </xdr:twoCellAnchor>
  <xdr:twoCellAnchor>
    <xdr:from>
      <xdr:col>9</xdr:col>
      <xdr:colOff>265917</xdr:colOff>
      <xdr:row>6</xdr:row>
      <xdr:rowOff>118141</xdr:rowOff>
    </xdr:from>
    <xdr:to>
      <xdr:col>13</xdr:col>
      <xdr:colOff>39246</xdr:colOff>
      <xdr:row>11</xdr:row>
      <xdr:rowOff>32109</xdr:rowOff>
    </xdr:to>
    <xdr:sp macro="" textlink="">
      <xdr:nvSpPr>
        <xdr:cNvPr id="63" name="Rectangle 62">
          <a:extLst>
            <a:ext uri="{FF2B5EF4-FFF2-40B4-BE49-F238E27FC236}">
              <a16:creationId xmlns:a16="http://schemas.microsoft.com/office/drawing/2014/main" id="{B1432364-0AD2-4863-A84E-56902C309171}"/>
            </a:ext>
          </a:extLst>
        </xdr:cNvPr>
        <xdr:cNvSpPr/>
      </xdr:nvSpPr>
      <xdr:spPr>
        <a:xfrm>
          <a:off x="23357411" y="1584268"/>
          <a:ext cx="2204012"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239344</xdr:colOff>
      <xdr:row>6</xdr:row>
      <xdr:rowOff>132959</xdr:rowOff>
    </xdr:from>
    <xdr:to>
      <xdr:col>13</xdr:col>
      <xdr:colOff>117119</xdr:colOff>
      <xdr:row>7</xdr:row>
      <xdr:rowOff>158424</xdr:rowOff>
    </xdr:to>
    <xdr:sp macro="" textlink="">
      <xdr:nvSpPr>
        <xdr:cNvPr id="64" name="TextBox 63">
          <a:extLst>
            <a:ext uri="{FF2B5EF4-FFF2-40B4-BE49-F238E27FC236}">
              <a16:creationId xmlns:a16="http://schemas.microsoft.com/office/drawing/2014/main" id="{4F357AC6-2098-4183-8021-7F4E5A67E0AB}"/>
            </a:ext>
          </a:extLst>
        </xdr:cNvPr>
        <xdr:cNvSpPr txBox="1"/>
      </xdr:nvSpPr>
      <xdr:spPr>
        <a:xfrm>
          <a:off x="5710333" y="1211746"/>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Avg.</a:t>
          </a:r>
          <a:r>
            <a:rPr lang="en-US" sz="1100" b="0" baseline="0">
              <a:solidFill>
                <a:schemeClr val="dk1"/>
              </a:solidFill>
              <a:latin typeface="+mn-lt"/>
              <a:ea typeface="+mn-ea"/>
              <a:cs typeface="+mn-cs"/>
            </a:rPr>
            <a:t> TRANSACTION PER PHARMACY</a:t>
          </a:r>
          <a:endParaRPr lang="en-US" sz="1100" b="0">
            <a:solidFill>
              <a:schemeClr val="dk1"/>
            </a:solidFill>
            <a:latin typeface="+mn-lt"/>
            <a:ea typeface="+mn-ea"/>
            <a:cs typeface="+mn-cs"/>
          </a:endParaRPr>
        </a:p>
      </xdr:txBody>
    </xdr:sp>
    <xdr:clientData/>
  </xdr:twoCellAnchor>
  <xdr:twoCellAnchor>
    <xdr:from>
      <xdr:col>9</xdr:col>
      <xdr:colOff>334809</xdr:colOff>
      <xdr:row>8</xdr:row>
      <xdr:rowOff>76388</xdr:rowOff>
    </xdr:from>
    <xdr:to>
      <xdr:col>11</xdr:col>
      <xdr:colOff>541440</xdr:colOff>
      <xdr:row>9</xdr:row>
      <xdr:rowOff>174418</xdr:rowOff>
    </xdr:to>
    <xdr:sp macro="" textlink="Avg.Trans">
      <xdr:nvSpPr>
        <xdr:cNvPr id="65" name="TextBox 64">
          <a:extLst>
            <a:ext uri="{FF2B5EF4-FFF2-40B4-BE49-F238E27FC236}">
              <a16:creationId xmlns:a16="http://schemas.microsoft.com/office/drawing/2014/main" id="{E9A03BEE-DFEE-47BC-8ED8-C1B36979192D}"/>
            </a:ext>
          </a:extLst>
        </xdr:cNvPr>
        <xdr:cNvSpPr txBox="1"/>
      </xdr:nvSpPr>
      <xdr:spPr>
        <a:xfrm>
          <a:off x="23426303" y="1909046"/>
          <a:ext cx="1421972" cy="281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B7714-6130-43EA-A533-5B1AB7EDC813}" type="TxLink">
            <a:rPr lang="en-US" sz="2400" b="1" i="0" u="none" strike="noStrike">
              <a:solidFill>
                <a:srgbClr val="000000"/>
              </a:solidFill>
              <a:latin typeface="Lora" pitchFamily="2" charset="0"/>
              <a:ea typeface="+mn-ea"/>
              <a:cs typeface="+mn-cs"/>
            </a:rPr>
            <a:pPr marL="0" indent="0" algn="l"/>
            <a:t> 518</a:t>
          </a:fld>
          <a:endParaRPr lang="en-US" sz="2400" b="1" i="0" u="none" strike="noStrike">
            <a:solidFill>
              <a:srgbClr val="000000"/>
            </a:solidFill>
            <a:latin typeface="Lora" pitchFamily="2" charset="0"/>
            <a:ea typeface="+mn-ea"/>
            <a:cs typeface="+mn-cs"/>
          </a:endParaRPr>
        </a:p>
      </xdr:txBody>
    </xdr:sp>
    <xdr:clientData/>
  </xdr:twoCellAnchor>
  <xdr:twoCellAnchor>
    <xdr:from>
      <xdr:col>9</xdr:col>
      <xdr:colOff>179750</xdr:colOff>
      <xdr:row>11</xdr:row>
      <xdr:rowOff>80124</xdr:rowOff>
    </xdr:from>
    <xdr:to>
      <xdr:col>11</xdr:col>
      <xdr:colOff>145376</xdr:colOff>
      <xdr:row>11</xdr:row>
      <xdr:rowOff>178281</xdr:rowOff>
    </xdr:to>
    <xdr:sp macro="" textlink="RevenuePM">
      <xdr:nvSpPr>
        <xdr:cNvPr id="66" name="TextBox 65">
          <a:extLst>
            <a:ext uri="{FF2B5EF4-FFF2-40B4-BE49-F238E27FC236}">
              <a16:creationId xmlns:a16="http://schemas.microsoft.com/office/drawing/2014/main" id="{9D964054-9668-4100-A5D0-78A8308250C7}"/>
            </a:ext>
          </a:extLst>
        </xdr:cNvPr>
        <xdr:cNvSpPr txBox="1"/>
      </xdr:nvSpPr>
      <xdr:spPr>
        <a:xfrm>
          <a:off x="23271244" y="2462580"/>
          <a:ext cx="1180967" cy="98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11</xdr:col>
      <xdr:colOff>418714</xdr:colOff>
      <xdr:row>11</xdr:row>
      <xdr:rowOff>32249</xdr:rowOff>
    </xdr:from>
    <xdr:to>
      <xdr:col>13</xdr:col>
      <xdr:colOff>106683</xdr:colOff>
      <xdr:row>12</xdr:row>
      <xdr:rowOff>27931</xdr:rowOff>
    </xdr:to>
    <xdr:sp macro="" textlink="Avg.TransPM">
      <xdr:nvSpPr>
        <xdr:cNvPr id="67" name="TextBox 66">
          <a:extLst>
            <a:ext uri="{FF2B5EF4-FFF2-40B4-BE49-F238E27FC236}">
              <a16:creationId xmlns:a16="http://schemas.microsoft.com/office/drawing/2014/main" id="{193F4705-AB10-49DC-B252-960EB1E3964D}"/>
            </a:ext>
          </a:extLst>
        </xdr:cNvPr>
        <xdr:cNvSpPr txBox="1"/>
      </xdr:nvSpPr>
      <xdr:spPr>
        <a:xfrm>
          <a:off x="24725549" y="2414705"/>
          <a:ext cx="903311"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D8AF77-CB2C-49D8-A2E0-ADE8303A1B7E}" type="TxLink">
            <a:rPr lang="en-US" sz="1200" b="0" i="0" u="none" strike="noStrike">
              <a:solidFill>
                <a:srgbClr val="000000"/>
              </a:solidFill>
              <a:latin typeface="+mn-lt"/>
              <a:ea typeface="+mn-ea"/>
              <a:cs typeface="+mn-cs"/>
            </a:rPr>
            <a:pPr marL="0" indent="0" algn="ctr"/>
            <a:t> 498</a:t>
          </a:fld>
          <a:endParaRPr lang="en-US" sz="1200" b="0" i="0" u="none" strike="noStrike">
            <a:solidFill>
              <a:srgbClr val="000000"/>
            </a:solidFill>
            <a:latin typeface="+mn-lt"/>
            <a:ea typeface="+mn-ea"/>
            <a:cs typeface="+mn-cs"/>
          </a:endParaRPr>
        </a:p>
      </xdr:txBody>
    </xdr:sp>
    <xdr:clientData/>
  </xdr:twoCellAnchor>
  <xdr:twoCellAnchor>
    <xdr:from>
      <xdr:col>13</xdr:col>
      <xdr:colOff>280242</xdr:colOff>
      <xdr:row>6</xdr:row>
      <xdr:rowOff>89205</xdr:rowOff>
    </xdr:from>
    <xdr:to>
      <xdr:col>17</xdr:col>
      <xdr:colOff>53571</xdr:colOff>
      <xdr:row>11</xdr:row>
      <xdr:rowOff>3173</xdr:rowOff>
    </xdr:to>
    <xdr:sp macro="" textlink="">
      <xdr:nvSpPr>
        <xdr:cNvPr id="72" name="Rectangle 71">
          <a:extLst>
            <a:ext uri="{FF2B5EF4-FFF2-40B4-BE49-F238E27FC236}">
              <a16:creationId xmlns:a16="http://schemas.microsoft.com/office/drawing/2014/main" id="{AE2E779D-D708-4626-B013-5F964AFD43D1}"/>
            </a:ext>
          </a:extLst>
        </xdr:cNvPr>
        <xdr:cNvSpPr/>
      </xdr:nvSpPr>
      <xdr:spPr>
        <a:xfrm>
          <a:off x="8226813" y="1194524"/>
          <a:ext cx="2218428" cy="83506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264107</xdr:colOff>
      <xdr:row>6</xdr:row>
      <xdr:rowOff>104023</xdr:rowOff>
    </xdr:from>
    <xdr:to>
      <xdr:col>17</xdr:col>
      <xdr:colOff>141881</xdr:colOff>
      <xdr:row>7</xdr:row>
      <xdr:rowOff>129488</xdr:rowOff>
    </xdr:to>
    <xdr:sp macro="" textlink="">
      <xdr:nvSpPr>
        <xdr:cNvPr id="73" name="TextBox 72">
          <a:extLst>
            <a:ext uri="{FF2B5EF4-FFF2-40B4-BE49-F238E27FC236}">
              <a16:creationId xmlns:a16="http://schemas.microsoft.com/office/drawing/2014/main" id="{E6F954DA-5A59-4E1D-942D-8A0CA041BB93}"/>
            </a:ext>
          </a:extLst>
        </xdr:cNvPr>
        <xdr:cNvSpPr txBox="1"/>
      </xdr:nvSpPr>
      <xdr:spPr>
        <a:xfrm>
          <a:off x="8166646" y="1182810"/>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dk1"/>
              </a:solidFill>
              <a:latin typeface="+mn-lt"/>
              <a:ea typeface="+mn-ea"/>
              <a:cs typeface="+mn-cs"/>
            </a:rPr>
            <a:t>TOP PHARMACY REVENUE</a:t>
          </a:r>
          <a:endParaRPr lang="en-US" sz="1100" b="0">
            <a:solidFill>
              <a:schemeClr val="dk1"/>
            </a:solidFill>
            <a:latin typeface="+mn-lt"/>
            <a:ea typeface="+mn-ea"/>
            <a:cs typeface="+mn-cs"/>
          </a:endParaRPr>
        </a:p>
      </xdr:txBody>
    </xdr:sp>
    <xdr:clientData/>
  </xdr:twoCellAnchor>
  <xdr:twoCellAnchor>
    <xdr:from>
      <xdr:col>13</xdr:col>
      <xdr:colOff>255183</xdr:colOff>
      <xdr:row>8</xdr:row>
      <xdr:rowOff>47452</xdr:rowOff>
    </xdr:from>
    <xdr:to>
      <xdr:col>16</xdr:col>
      <xdr:colOff>139794</xdr:colOff>
      <xdr:row>10</xdr:row>
      <xdr:rowOff>13610</xdr:rowOff>
    </xdr:to>
    <xdr:sp macro="" textlink="TopPharm">
      <xdr:nvSpPr>
        <xdr:cNvPr id="74" name="TextBox 73">
          <a:extLst>
            <a:ext uri="{FF2B5EF4-FFF2-40B4-BE49-F238E27FC236}">
              <a16:creationId xmlns:a16="http://schemas.microsoft.com/office/drawing/2014/main" id="{37434253-E0EA-4AF1-80EF-D1B8EF72FDB1}"/>
            </a:ext>
          </a:extLst>
        </xdr:cNvPr>
        <xdr:cNvSpPr txBox="1"/>
      </xdr:nvSpPr>
      <xdr:spPr>
        <a:xfrm>
          <a:off x="25777360" y="1880110"/>
          <a:ext cx="1707624" cy="332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486C942-5075-4129-B59B-18044D4195FB}" type="TxLink">
            <a:rPr lang="en-US" sz="2400" b="1" i="0" u="none" strike="noStrike">
              <a:solidFill>
                <a:srgbClr val="000000"/>
              </a:solidFill>
              <a:latin typeface="Lora" pitchFamily="2" charset="0"/>
              <a:ea typeface="+mn-ea"/>
              <a:cs typeface="+mn-cs"/>
            </a:rPr>
            <a:pPr marL="0" indent="0" algn="l"/>
            <a:t>€162.32 K</a:t>
          </a:fld>
          <a:endParaRPr lang="en-US" sz="2400" b="1" i="0" u="none" strike="noStrike">
            <a:solidFill>
              <a:srgbClr val="000000"/>
            </a:solidFill>
            <a:latin typeface="Lora" pitchFamily="2" charset="0"/>
            <a:ea typeface="+mn-ea"/>
            <a:cs typeface="+mn-cs"/>
          </a:endParaRPr>
        </a:p>
      </xdr:txBody>
    </xdr:sp>
    <xdr:clientData/>
  </xdr:twoCellAnchor>
  <xdr:twoCellAnchor>
    <xdr:from>
      <xdr:col>13</xdr:col>
      <xdr:colOff>225390</xdr:colOff>
      <xdr:row>11</xdr:row>
      <xdr:rowOff>36574</xdr:rowOff>
    </xdr:from>
    <xdr:to>
      <xdr:col>15</xdr:col>
      <xdr:colOff>191016</xdr:colOff>
      <xdr:row>11</xdr:row>
      <xdr:rowOff>139356</xdr:rowOff>
    </xdr:to>
    <xdr:sp macro="" textlink="RevenuePM">
      <xdr:nvSpPr>
        <xdr:cNvPr id="75" name="TextBox 74">
          <a:extLst>
            <a:ext uri="{FF2B5EF4-FFF2-40B4-BE49-F238E27FC236}">
              <a16:creationId xmlns:a16="http://schemas.microsoft.com/office/drawing/2014/main" id="{CDFF4012-234B-4B6E-83AB-F494A25A8966}"/>
            </a:ext>
          </a:extLst>
        </xdr:cNvPr>
        <xdr:cNvSpPr txBox="1"/>
      </xdr:nvSpPr>
      <xdr:spPr>
        <a:xfrm>
          <a:off x="25747567" y="2419030"/>
          <a:ext cx="1180968"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15</xdr:col>
      <xdr:colOff>464354</xdr:colOff>
      <xdr:row>10</xdr:row>
      <xdr:rowOff>171965</xdr:rowOff>
    </xdr:from>
    <xdr:to>
      <xdr:col>17</xdr:col>
      <xdr:colOff>152322</xdr:colOff>
      <xdr:row>11</xdr:row>
      <xdr:rowOff>167647</xdr:rowOff>
    </xdr:to>
    <xdr:sp macro="" textlink="TopPharmPM">
      <xdr:nvSpPr>
        <xdr:cNvPr id="76" name="TextBox 75">
          <a:extLst>
            <a:ext uri="{FF2B5EF4-FFF2-40B4-BE49-F238E27FC236}">
              <a16:creationId xmlns:a16="http://schemas.microsoft.com/office/drawing/2014/main" id="{0592E615-C77E-4AC1-B560-4A68F7B6A662}"/>
            </a:ext>
          </a:extLst>
        </xdr:cNvPr>
        <xdr:cNvSpPr txBox="1"/>
      </xdr:nvSpPr>
      <xdr:spPr>
        <a:xfrm>
          <a:off x="27201873" y="2371155"/>
          <a:ext cx="903310"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EB2487-2806-478D-A64D-5CE64D59C96A}" type="TxLink">
            <a:rPr lang="en-US" sz="1100" b="0" i="0" u="none" strike="noStrike">
              <a:solidFill>
                <a:srgbClr val="000000"/>
              </a:solidFill>
              <a:latin typeface="Aptos Narrow"/>
              <a:ea typeface="+mn-ea"/>
              <a:cs typeface="+mn-cs"/>
            </a:rPr>
            <a:pPr marL="0" indent="0" algn="ctr"/>
            <a:t>€157.11 K</a:t>
          </a:fld>
          <a:endParaRPr lang="en-US" sz="1200" b="0" i="0" u="none" strike="noStrike">
            <a:solidFill>
              <a:srgbClr val="000000"/>
            </a:solidFill>
            <a:latin typeface="+mn-lt"/>
            <a:ea typeface="+mn-ea"/>
            <a:cs typeface="+mn-cs"/>
          </a:endParaRPr>
        </a:p>
      </xdr:txBody>
    </xdr:sp>
    <xdr:clientData/>
  </xdr:twoCellAnchor>
  <xdr:twoCellAnchor>
    <xdr:from>
      <xdr:col>17</xdr:col>
      <xdr:colOff>325087</xdr:colOff>
      <xdr:row>6</xdr:row>
      <xdr:rowOff>114759</xdr:rowOff>
    </xdr:from>
    <xdr:to>
      <xdr:col>21</xdr:col>
      <xdr:colOff>98416</xdr:colOff>
      <xdr:row>11</xdr:row>
      <xdr:rowOff>28727</xdr:rowOff>
    </xdr:to>
    <xdr:sp macro="" textlink="">
      <xdr:nvSpPr>
        <xdr:cNvPr id="82" name="Rectangle 81">
          <a:extLst>
            <a:ext uri="{FF2B5EF4-FFF2-40B4-BE49-F238E27FC236}">
              <a16:creationId xmlns:a16="http://schemas.microsoft.com/office/drawing/2014/main" id="{2EC50696-F050-4608-A2ED-F204D2F86FA7}"/>
            </a:ext>
          </a:extLst>
        </xdr:cNvPr>
        <xdr:cNvSpPr/>
      </xdr:nvSpPr>
      <xdr:spPr>
        <a:xfrm>
          <a:off x="28277948" y="1580886"/>
          <a:ext cx="2204012"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288076</xdr:colOff>
      <xdr:row>6</xdr:row>
      <xdr:rowOff>123314</xdr:rowOff>
    </xdr:from>
    <xdr:to>
      <xdr:col>21</xdr:col>
      <xdr:colOff>165851</xdr:colOff>
      <xdr:row>7</xdr:row>
      <xdr:rowOff>148779</xdr:rowOff>
    </xdr:to>
    <xdr:sp macro="" textlink="">
      <xdr:nvSpPr>
        <xdr:cNvPr id="83" name="TextBox 82">
          <a:extLst>
            <a:ext uri="{FF2B5EF4-FFF2-40B4-BE49-F238E27FC236}">
              <a16:creationId xmlns:a16="http://schemas.microsoft.com/office/drawing/2014/main" id="{DF933EBF-1ED7-40B1-94F8-01A4885D52CF}"/>
            </a:ext>
          </a:extLst>
        </xdr:cNvPr>
        <xdr:cNvSpPr txBox="1"/>
      </xdr:nvSpPr>
      <xdr:spPr>
        <a:xfrm>
          <a:off x="10622166" y="1202101"/>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dk1"/>
              </a:solidFill>
              <a:latin typeface="+mn-lt"/>
              <a:ea typeface="+mn-ea"/>
              <a:cs typeface="+mn-cs"/>
            </a:rPr>
            <a:t>TOP REGION REVENUE</a:t>
          </a:r>
          <a:endParaRPr lang="en-US" sz="1100" b="0">
            <a:solidFill>
              <a:schemeClr val="dk1"/>
            </a:solidFill>
            <a:latin typeface="+mn-lt"/>
            <a:ea typeface="+mn-ea"/>
            <a:cs typeface="+mn-cs"/>
          </a:endParaRPr>
        </a:p>
      </xdr:txBody>
    </xdr:sp>
    <xdr:clientData/>
  </xdr:twoCellAnchor>
  <xdr:twoCellAnchor>
    <xdr:from>
      <xdr:col>17</xdr:col>
      <xdr:colOff>310467</xdr:colOff>
      <xdr:row>8</xdr:row>
      <xdr:rowOff>66743</xdr:rowOff>
    </xdr:from>
    <xdr:to>
      <xdr:col>20</xdr:col>
      <xdr:colOff>195078</xdr:colOff>
      <xdr:row>10</xdr:row>
      <xdr:rowOff>32901</xdr:rowOff>
    </xdr:to>
    <xdr:sp macro="" textlink="TopRegion">
      <xdr:nvSpPr>
        <xdr:cNvPr id="84" name="TextBox 83">
          <a:extLst>
            <a:ext uri="{FF2B5EF4-FFF2-40B4-BE49-F238E27FC236}">
              <a16:creationId xmlns:a16="http://schemas.microsoft.com/office/drawing/2014/main" id="{B5014822-A9BA-406D-8AE9-AF5FBD743F6A}"/>
            </a:ext>
          </a:extLst>
        </xdr:cNvPr>
        <xdr:cNvSpPr txBox="1"/>
      </xdr:nvSpPr>
      <xdr:spPr>
        <a:xfrm>
          <a:off x="28263328" y="1899401"/>
          <a:ext cx="1707623" cy="332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E74B7BC-C0DE-4D77-91DC-83AAFF3BB5E6}" type="TxLink">
            <a:rPr lang="en-US" sz="2400" b="1" i="0" u="none" strike="noStrike">
              <a:solidFill>
                <a:srgbClr val="000000"/>
              </a:solidFill>
              <a:latin typeface="Lora" pitchFamily="2" charset="0"/>
              <a:ea typeface="+mn-ea"/>
              <a:cs typeface="+mn-cs"/>
            </a:rPr>
            <a:pPr marL="0" indent="0" algn="l"/>
            <a:t>€507.43 K</a:t>
          </a:fld>
          <a:endParaRPr lang="en-US" sz="2400" b="1" i="0" u="none" strike="noStrike">
            <a:solidFill>
              <a:srgbClr val="000000"/>
            </a:solidFill>
            <a:latin typeface="Lora" pitchFamily="2" charset="0"/>
            <a:ea typeface="+mn-ea"/>
            <a:cs typeface="+mn-cs"/>
          </a:endParaRPr>
        </a:p>
      </xdr:txBody>
    </xdr:sp>
    <xdr:clientData/>
  </xdr:twoCellAnchor>
  <xdr:twoCellAnchor>
    <xdr:from>
      <xdr:col>17</xdr:col>
      <xdr:colOff>270235</xdr:colOff>
      <xdr:row>11</xdr:row>
      <xdr:rowOff>62128</xdr:rowOff>
    </xdr:from>
    <xdr:to>
      <xdr:col>19</xdr:col>
      <xdr:colOff>235860</xdr:colOff>
      <xdr:row>11</xdr:row>
      <xdr:rowOff>164910</xdr:rowOff>
    </xdr:to>
    <xdr:sp macro="" textlink="RevenuePM">
      <xdr:nvSpPr>
        <xdr:cNvPr id="85" name="TextBox 84">
          <a:extLst>
            <a:ext uri="{FF2B5EF4-FFF2-40B4-BE49-F238E27FC236}">
              <a16:creationId xmlns:a16="http://schemas.microsoft.com/office/drawing/2014/main" id="{E12E5BC4-BD9E-4D4E-8B7A-66D0DE1FB846}"/>
            </a:ext>
          </a:extLst>
        </xdr:cNvPr>
        <xdr:cNvSpPr txBox="1"/>
      </xdr:nvSpPr>
      <xdr:spPr>
        <a:xfrm>
          <a:off x="28223096" y="2444584"/>
          <a:ext cx="1180967"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19</xdr:col>
      <xdr:colOff>509198</xdr:colOff>
      <xdr:row>11</xdr:row>
      <xdr:rowOff>14253</xdr:rowOff>
    </xdr:from>
    <xdr:to>
      <xdr:col>21</xdr:col>
      <xdr:colOff>197168</xdr:colOff>
      <xdr:row>12</xdr:row>
      <xdr:rowOff>9935</xdr:rowOff>
    </xdr:to>
    <xdr:sp macro="" textlink="TopRegionPM">
      <xdr:nvSpPr>
        <xdr:cNvPr id="86" name="TextBox 85">
          <a:extLst>
            <a:ext uri="{FF2B5EF4-FFF2-40B4-BE49-F238E27FC236}">
              <a16:creationId xmlns:a16="http://schemas.microsoft.com/office/drawing/2014/main" id="{776AE43E-D4A0-468C-B419-1C1828419F09}"/>
            </a:ext>
          </a:extLst>
        </xdr:cNvPr>
        <xdr:cNvSpPr txBox="1"/>
      </xdr:nvSpPr>
      <xdr:spPr>
        <a:xfrm>
          <a:off x="29677401" y="2396709"/>
          <a:ext cx="903311"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8344D0-6A42-481E-BF62-8A7C17422A91}" type="TxLink">
            <a:rPr lang="en-US" sz="1100" b="0" i="0" u="none" strike="noStrike">
              <a:solidFill>
                <a:srgbClr val="000000"/>
              </a:solidFill>
              <a:latin typeface="Aptos Narrow"/>
              <a:ea typeface="+mn-ea"/>
              <a:cs typeface="+mn-cs"/>
            </a:rPr>
            <a:pPr marL="0" indent="0" algn="ctr"/>
            <a:t>€490.06 K</a:t>
          </a:fld>
          <a:endParaRPr lang="en-US" sz="1200" b="0" i="0" u="none" strike="noStrike">
            <a:solidFill>
              <a:srgbClr val="000000"/>
            </a:solidFill>
            <a:latin typeface="+mn-lt"/>
            <a:ea typeface="+mn-ea"/>
            <a:cs typeface="+mn-cs"/>
          </a:endParaRPr>
        </a:p>
      </xdr:txBody>
    </xdr:sp>
    <xdr:clientData/>
  </xdr:twoCellAnchor>
  <xdr:twoCellAnchor>
    <xdr:from>
      <xdr:col>15</xdr:col>
      <xdr:colOff>0</xdr:colOff>
      <xdr:row>13</xdr:row>
      <xdr:rowOff>115747</xdr:rowOff>
    </xdr:from>
    <xdr:to>
      <xdr:col>21</xdr:col>
      <xdr:colOff>125393</xdr:colOff>
      <xdr:row>24</xdr:row>
      <xdr:rowOff>14934</xdr:rowOff>
    </xdr:to>
    <mc:AlternateContent xmlns:mc="http://schemas.openxmlformats.org/markup-compatibility/2006">
      <mc:Choice xmlns:cx4="http://schemas.microsoft.com/office/drawing/2016/5/10/chartex" Requires="cx4">
        <xdr:graphicFrame macro="">
          <xdr:nvGraphicFramePr>
            <xdr:cNvPr id="89" name="Chart 88">
              <a:extLst>
                <a:ext uri="{FF2B5EF4-FFF2-40B4-BE49-F238E27FC236}">
                  <a16:creationId xmlns:a16="http://schemas.microsoft.com/office/drawing/2014/main" id="{E6148FBC-488D-431A-B21E-AF1C18601DF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144000" y="2493187"/>
              <a:ext cx="3782993" cy="19108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571163</xdr:colOff>
      <xdr:row>12</xdr:row>
      <xdr:rowOff>70330</xdr:rowOff>
    </xdr:from>
    <xdr:to>
      <xdr:col>19</xdr:col>
      <xdr:colOff>32918</xdr:colOff>
      <xdr:row>13</xdr:row>
      <xdr:rowOff>96520</xdr:rowOff>
    </xdr:to>
    <xdr:sp macro="" textlink="">
      <xdr:nvSpPr>
        <xdr:cNvPr id="90" name="TextBox 89">
          <a:extLst>
            <a:ext uri="{FF2B5EF4-FFF2-40B4-BE49-F238E27FC236}">
              <a16:creationId xmlns:a16="http://schemas.microsoft.com/office/drawing/2014/main" id="{EFD8220C-2100-4150-BF60-6594FFAD9075}"/>
            </a:ext>
          </a:extLst>
        </xdr:cNvPr>
        <xdr:cNvSpPr txBox="1"/>
      </xdr:nvSpPr>
      <xdr:spPr>
        <a:xfrm>
          <a:off x="13372763"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Total Revenue by Country</a:t>
          </a:r>
        </a:p>
      </xdr:txBody>
    </xdr:sp>
    <xdr:clientData/>
  </xdr:twoCellAnchor>
  <xdr:twoCellAnchor>
    <xdr:from>
      <xdr:col>14</xdr:col>
      <xdr:colOff>561518</xdr:colOff>
      <xdr:row>25</xdr:row>
      <xdr:rowOff>183265</xdr:rowOff>
    </xdr:from>
    <xdr:to>
      <xdr:col>21</xdr:col>
      <xdr:colOff>125393</xdr:colOff>
      <xdr:row>36</xdr:row>
      <xdr:rowOff>65964</xdr:rowOff>
    </xdr:to>
    <xdr:graphicFrame macro="">
      <xdr:nvGraphicFramePr>
        <xdr:cNvPr id="91" name="Chart 90">
          <a:extLst>
            <a:ext uri="{FF2B5EF4-FFF2-40B4-BE49-F238E27FC236}">
              <a16:creationId xmlns:a16="http://schemas.microsoft.com/office/drawing/2014/main" id="{569CFED8-4B60-46EC-A21F-5B34DD4543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535927</xdr:colOff>
      <xdr:row>24</xdr:row>
      <xdr:rowOff>102864</xdr:rowOff>
    </xdr:from>
    <xdr:to>
      <xdr:col>20</xdr:col>
      <xdr:colOff>143759</xdr:colOff>
      <xdr:row>25</xdr:row>
      <xdr:rowOff>136625</xdr:rowOff>
    </xdr:to>
    <xdr:sp macro="" textlink="">
      <xdr:nvSpPr>
        <xdr:cNvPr id="92" name="TextBox 91">
          <a:extLst>
            <a:ext uri="{FF2B5EF4-FFF2-40B4-BE49-F238E27FC236}">
              <a16:creationId xmlns:a16="http://schemas.microsoft.com/office/drawing/2014/main" id="{656A5C88-4512-41A2-B19A-BF43AEE110F8}"/>
            </a:ext>
          </a:extLst>
        </xdr:cNvPr>
        <xdr:cNvSpPr txBox="1"/>
      </xdr:nvSpPr>
      <xdr:spPr>
        <a:xfrm>
          <a:off x="26665775" y="4867775"/>
          <a:ext cx="3253857" cy="217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a:t>
          </a:r>
          <a:r>
            <a:rPr lang="en-US" sz="1100" b="1" baseline="0">
              <a:solidFill>
                <a:srgbClr val="2C5EAD"/>
              </a:solidFill>
              <a:latin typeface="+mn-lt"/>
              <a:ea typeface="+mn-ea"/>
              <a:cs typeface="+mn-cs"/>
            </a:rPr>
            <a:t> Margin and Unit Sold by Pharmacy Type</a:t>
          </a:r>
          <a:endParaRPr lang="en-US" sz="1100" b="1">
            <a:solidFill>
              <a:srgbClr val="2C5EAD"/>
            </a:solidFill>
            <a:latin typeface="+mn-lt"/>
            <a:ea typeface="+mn-ea"/>
            <a:cs typeface="+mn-cs"/>
          </a:endParaRPr>
        </a:p>
      </xdr:txBody>
    </xdr:sp>
    <xdr:clientData/>
  </xdr:twoCellAnchor>
  <xdr:twoCellAnchor>
    <xdr:from>
      <xdr:col>5</xdr:col>
      <xdr:colOff>167472</xdr:colOff>
      <xdr:row>25</xdr:row>
      <xdr:rowOff>118784</xdr:rowOff>
    </xdr:from>
    <xdr:to>
      <xdr:col>14</xdr:col>
      <xdr:colOff>395467</xdr:colOff>
      <xdr:row>36</xdr:row>
      <xdr:rowOff>77031</xdr:rowOff>
    </xdr:to>
    <xdr:graphicFrame macro="">
      <xdr:nvGraphicFramePr>
        <xdr:cNvPr id="93" name="Chart 92">
          <a:extLst>
            <a:ext uri="{FF2B5EF4-FFF2-40B4-BE49-F238E27FC236}">
              <a16:creationId xmlns:a16="http://schemas.microsoft.com/office/drawing/2014/main" id="{5921C80A-FE23-49BC-9E14-88B461705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167467</xdr:colOff>
      <xdr:row>24</xdr:row>
      <xdr:rowOff>102864</xdr:rowOff>
    </xdr:from>
    <xdr:to>
      <xdr:col>10</xdr:col>
      <xdr:colOff>382969</xdr:colOff>
      <xdr:row>25</xdr:row>
      <xdr:rowOff>136625</xdr:rowOff>
    </xdr:to>
    <xdr:sp macro="" textlink="">
      <xdr:nvSpPr>
        <xdr:cNvPr id="139" name="TextBox 138">
          <a:extLst>
            <a:ext uri="{FF2B5EF4-FFF2-40B4-BE49-F238E27FC236}">
              <a16:creationId xmlns:a16="http://schemas.microsoft.com/office/drawing/2014/main" id="{44E8E339-722B-408D-BBF1-C8106AB0A329}"/>
            </a:ext>
          </a:extLst>
        </xdr:cNvPr>
        <xdr:cNvSpPr txBox="1"/>
      </xdr:nvSpPr>
      <xdr:spPr>
        <a:xfrm>
          <a:off x="20828277" y="4867775"/>
          <a:ext cx="3253857" cy="217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Pharmacy vs Avg. Region percentage (Top 5 Rank)</a:t>
          </a:r>
          <a:endParaRPr lang="en-US" sz="1100" b="1">
            <a:solidFill>
              <a:srgbClr val="2C5EAD"/>
            </a:solidFill>
            <a:latin typeface="+mn-lt"/>
            <a:ea typeface="+mn-ea"/>
            <a:cs typeface="+mn-cs"/>
          </a:endParaRPr>
        </a:p>
      </xdr:txBody>
    </xdr:sp>
    <xdr:clientData/>
  </xdr:twoCellAnchor>
  <xdr:twoCellAnchor>
    <xdr:from>
      <xdr:col>5</xdr:col>
      <xdr:colOff>193040</xdr:colOff>
      <xdr:row>13</xdr:row>
      <xdr:rowOff>111760</xdr:rowOff>
    </xdr:from>
    <xdr:to>
      <xdr:col>9</xdr:col>
      <xdr:colOff>568960</xdr:colOff>
      <xdr:row>23</xdr:row>
      <xdr:rowOff>165806</xdr:rowOff>
    </xdr:to>
    <xdr:graphicFrame macro="">
      <xdr:nvGraphicFramePr>
        <xdr:cNvPr id="140" name="Chart 139">
          <a:extLst>
            <a:ext uri="{FF2B5EF4-FFF2-40B4-BE49-F238E27FC236}">
              <a16:creationId xmlns:a16="http://schemas.microsoft.com/office/drawing/2014/main" id="{07CA1343-03A5-4AAC-9F62-D7EF5A73D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36</xdr:col>
      <xdr:colOff>488211</xdr:colOff>
      <xdr:row>12</xdr:row>
      <xdr:rowOff>85892</xdr:rowOff>
    </xdr:from>
    <xdr:to>
      <xdr:col>40</xdr:col>
      <xdr:colOff>559566</xdr:colOff>
      <xdr:row>13</xdr:row>
      <xdr:rowOff>112082</xdr:rowOff>
    </xdr:to>
    <xdr:sp macro="" textlink="">
      <xdr:nvSpPr>
        <xdr:cNvPr id="142" name="TextBox 141">
          <a:extLst>
            <a:ext uri="{FF2B5EF4-FFF2-40B4-BE49-F238E27FC236}">
              <a16:creationId xmlns:a16="http://schemas.microsoft.com/office/drawing/2014/main" id="{330F0751-94FA-4EA4-93FA-4F74F71ECB45}"/>
            </a:ext>
          </a:extLst>
        </xdr:cNvPr>
        <xdr:cNvSpPr txBox="1"/>
      </xdr:nvSpPr>
      <xdr:spPr>
        <a:xfrm>
          <a:off x="26701011" y="2646212"/>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Total Revenue by Country</a:t>
          </a:r>
        </a:p>
      </xdr:txBody>
    </xdr:sp>
    <xdr:clientData/>
  </xdr:twoCellAnchor>
  <xdr:twoCellAnchor>
    <xdr:from>
      <xdr:col>5</xdr:col>
      <xdr:colOff>132080</xdr:colOff>
      <xdr:row>12</xdr:row>
      <xdr:rowOff>70330</xdr:rowOff>
    </xdr:from>
    <xdr:to>
      <xdr:col>9</xdr:col>
      <xdr:colOff>203435</xdr:colOff>
      <xdr:row>13</xdr:row>
      <xdr:rowOff>96520</xdr:rowOff>
    </xdr:to>
    <xdr:sp macro="" textlink="">
      <xdr:nvSpPr>
        <xdr:cNvPr id="143" name="TextBox 142">
          <a:extLst>
            <a:ext uri="{FF2B5EF4-FFF2-40B4-BE49-F238E27FC236}">
              <a16:creationId xmlns:a16="http://schemas.microsoft.com/office/drawing/2014/main" id="{D35684BF-9457-4D2D-BB33-76A2C1AA6B34}"/>
            </a:ext>
          </a:extLst>
        </xdr:cNvPr>
        <xdr:cNvSpPr txBox="1"/>
      </xdr:nvSpPr>
      <xdr:spPr>
        <a:xfrm>
          <a:off x="7447280"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a:t>
          </a:r>
          <a:r>
            <a:rPr lang="en-US" sz="1100" b="1" baseline="0">
              <a:solidFill>
                <a:srgbClr val="2C5EAD"/>
              </a:solidFill>
              <a:latin typeface="+mn-lt"/>
              <a:ea typeface="+mn-ea"/>
              <a:cs typeface="+mn-cs"/>
            </a:rPr>
            <a:t> 5 </a:t>
          </a:r>
          <a:r>
            <a:rPr lang="en-US" sz="1100" b="1">
              <a:solidFill>
                <a:srgbClr val="2C5EAD"/>
              </a:solidFill>
              <a:latin typeface="+mn-lt"/>
              <a:ea typeface="+mn-ea"/>
              <a:cs typeface="+mn-cs"/>
            </a:rPr>
            <a:t> Region</a:t>
          </a:r>
          <a:r>
            <a:rPr lang="en-US" sz="1100" b="1" baseline="0">
              <a:solidFill>
                <a:srgbClr val="2C5EAD"/>
              </a:solidFill>
              <a:latin typeface="+mn-lt"/>
              <a:ea typeface="+mn-ea"/>
              <a:cs typeface="+mn-cs"/>
            </a:rPr>
            <a:t> </a:t>
          </a:r>
          <a:r>
            <a:rPr lang="en-US" sz="1100" b="1">
              <a:solidFill>
                <a:srgbClr val="2C5EAD"/>
              </a:solidFill>
              <a:latin typeface="+mn-lt"/>
              <a:ea typeface="+mn-ea"/>
              <a:cs typeface="+mn-cs"/>
            </a:rPr>
            <a:t>Revenue and</a:t>
          </a:r>
          <a:r>
            <a:rPr lang="en-US" sz="1100" b="1" baseline="0">
              <a:solidFill>
                <a:srgbClr val="2C5EAD"/>
              </a:solidFill>
              <a:latin typeface="+mn-lt"/>
              <a:ea typeface="+mn-ea"/>
              <a:cs typeface="+mn-cs"/>
            </a:rPr>
            <a:t> Margin</a:t>
          </a:r>
          <a:endParaRPr lang="en-US" sz="1100" b="1">
            <a:solidFill>
              <a:srgbClr val="2C5EAD"/>
            </a:solidFill>
            <a:latin typeface="+mn-lt"/>
            <a:ea typeface="+mn-ea"/>
            <a:cs typeface="+mn-cs"/>
          </a:endParaRPr>
        </a:p>
      </xdr:txBody>
    </xdr:sp>
    <xdr:clientData/>
  </xdr:twoCellAnchor>
  <xdr:twoCellAnchor>
    <xdr:from>
      <xdr:col>10</xdr:col>
      <xdr:colOff>30480</xdr:colOff>
      <xdr:row>12</xdr:row>
      <xdr:rowOff>70330</xdr:rowOff>
    </xdr:from>
    <xdr:to>
      <xdr:col>14</xdr:col>
      <xdr:colOff>101835</xdr:colOff>
      <xdr:row>13</xdr:row>
      <xdr:rowOff>96520</xdr:rowOff>
    </xdr:to>
    <xdr:sp macro="" textlink="">
      <xdr:nvSpPr>
        <xdr:cNvPr id="144" name="TextBox 143">
          <a:extLst>
            <a:ext uri="{FF2B5EF4-FFF2-40B4-BE49-F238E27FC236}">
              <a16:creationId xmlns:a16="http://schemas.microsoft.com/office/drawing/2014/main" id="{626FDF0B-A225-4E84-8663-D298A71FC5A3}"/>
            </a:ext>
          </a:extLst>
        </xdr:cNvPr>
        <xdr:cNvSpPr txBox="1"/>
      </xdr:nvSpPr>
      <xdr:spPr>
        <a:xfrm>
          <a:off x="10393680"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rgbClr val="2C5EAD"/>
              </a:solidFill>
              <a:latin typeface="+mn-lt"/>
              <a:ea typeface="+mn-ea"/>
              <a:cs typeface="+mn-cs"/>
            </a:rPr>
            <a:t>Bottom 5 Region Revenue and Margin</a:t>
          </a:r>
        </a:p>
      </xdr:txBody>
    </xdr:sp>
    <xdr:clientData/>
  </xdr:twoCellAnchor>
  <xdr:twoCellAnchor>
    <xdr:from>
      <xdr:col>10</xdr:col>
      <xdr:colOff>60960</xdr:colOff>
      <xdr:row>13</xdr:row>
      <xdr:rowOff>111760</xdr:rowOff>
    </xdr:from>
    <xdr:to>
      <xdr:col>14</xdr:col>
      <xdr:colOff>438912</xdr:colOff>
      <xdr:row>23</xdr:row>
      <xdr:rowOff>162560</xdr:rowOff>
    </xdr:to>
    <xdr:graphicFrame macro="">
      <xdr:nvGraphicFramePr>
        <xdr:cNvPr id="145" name="Chart 144">
          <a:extLst>
            <a:ext uri="{FF2B5EF4-FFF2-40B4-BE49-F238E27FC236}">
              <a16:creationId xmlns:a16="http://schemas.microsoft.com/office/drawing/2014/main" id="{A9EE756E-A9DA-427D-BBD0-8E2D7148B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xdr:col>
      <xdr:colOff>180340</xdr:colOff>
      <xdr:row>15</xdr:row>
      <xdr:rowOff>111760</xdr:rowOff>
    </xdr:from>
    <xdr:to>
      <xdr:col>4</xdr:col>
      <xdr:colOff>564495</xdr:colOff>
      <xdr:row>19</xdr:row>
      <xdr:rowOff>60882</xdr:rowOff>
    </xdr:to>
    <mc:AlternateContent xmlns:mc="http://schemas.openxmlformats.org/markup-compatibility/2006" xmlns:a14="http://schemas.microsoft.com/office/drawing/2010/main">
      <mc:Choice Requires="a14">
        <xdr:graphicFrame macro="">
          <xdr:nvGraphicFramePr>
            <xdr:cNvPr id="146" name="PharmacyType">
              <a:extLst>
                <a:ext uri="{FF2B5EF4-FFF2-40B4-BE49-F238E27FC236}">
                  <a16:creationId xmlns:a16="http://schemas.microsoft.com/office/drawing/2014/main" id="{9969B6C7-B7F9-418B-B6E1-9077054F4B37}"/>
                </a:ext>
              </a:extLst>
            </xdr:cNvPr>
            <xdr:cNvGraphicFramePr/>
          </xdr:nvGraphicFramePr>
          <xdr:xfrm>
            <a:off x="0" y="0"/>
            <a:ext cx="0" cy="0"/>
          </xdr:xfrm>
          <a:graphic>
            <a:graphicData uri="http://schemas.microsoft.com/office/drawing/2010/slicer">
              <sle:slicer xmlns:sle="http://schemas.microsoft.com/office/drawing/2010/slicer" name="PharmacyType"/>
            </a:graphicData>
          </a:graphic>
        </xdr:graphicFrame>
      </mc:Choice>
      <mc:Fallback xmlns="">
        <xdr:sp macro="" textlink="">
          <xdr:nvSpPr>
            <xdr:cNvPr id="0" name=""/>
            <xdr:cNvSpPr>
              <a:spLocks noTextEdit="1"/>
            </xdr:cNvSpPr>
          </xdr:nvSpPr>
          <xdr:spPr>
            <a:xfrm>
              <a:off x="1396115" y="2808726"/>
              <a:ext cx="1599931" cy="6683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181918</xdr:colOff>
      <xdr:row>20</xdr:row>
      <xdr:rowOff>172720</xdr:rowOff>
    </xdr:from>
    <xdr:to>
      <xdr:col>4</xdr:col>
      <xdr:colOff>562917</xdr:colOff>
      <xdr:row>23</xdr:row>
      <xdr:rowOff>50723</xdr:rowOff>
    </xdr:to>
    <mc:AlternateContent xmlns:mc="http://schemas.openxmlformats.org/markup-compatibility/2006" xmlns:a14="http://schemas.microsoft.com/office/drawing/2010/main">
      <mc:Choice Requires="a14">
        <xdr:graphicFrame macro="">
          <xdr:nvGraphicFramePr>
            <xdr:cNvPr id="147" name="StoreSizeBand">
              <a:extLst>
                <a:ext uri="{FF2B5EF4-FFF2-40B4-BE49-F238E27FC236}">
                  <a16:creationId xmlns:a16="http://schemas.microsoft.com/office/drawing/2014/main" id="{ACFBA39B-35A9-447E-9F3E-F9587A2A019B}"/>
                </a:ext>
              </a:extLst>
            </xdr:cNvPr>
            <xdr:cNvGraphicFramePr/>
          </xdr:nvGraphicFramePr>
          <xdr:xfrm>
            <a:off x="0" y="0"/>
            <a:ext cx="0" cy="0"/>
          </xdr:xfrm>
          <a:graphic>
            <a:graphicData uri="http://schemas.microsoft.com/office/drawing/2010/slicer">
              <sle:slicer xmlns:sle="http://schemas.microsoft.com/office/drawing/2010/slicer" name="StoreSizeBand"/>
            </a:graphicData>
          </a:graphic>
        </xdr:graphicFrame>
      </mc:Choice>
      <mc:Fallback xmlns="">
        <xdr:sp macro="" textlink="">
          <xdr:nvSpPr>
            <xdr:cNvPr id="0" name=""/>
            <xdr:cNvSpPr>
              <a:spLocks noTextEdit="1"/>
            </xdr:cNvSpPr>
          </xdr:nvSpPr>
          <xdr:spPr>
            <a:xfrm>
              <a:off x="1397693" y="3768675"/>
              <a:ext cx="1596775" cy="417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188522</xdr:colOff>
      <xdr:row>24</xdr:row>
      <xdr:rowOff>172720</xdr:rowOff>
    </xdr:from>
    <xdr:to>
      <xdr:col>4</xdr:col>
      <xdr:colOff>596953</xdr:colOff>
      <xdr:row>31</xdr:row>
      <xdr:rowOff>173006</xdr:rowOff>
    </xdr:to>
    <mc:AlternateContent xmlns:mc="http://schemas.openxmlformats.org/markup-compatibility/2006" xmlns:a14="http://schemas.microsoft.com/office/drawing/2010/main">
      <mc:Choice Requires="a14">
        <xdr:graphicFrame macro="">
          <xdr:nvGraphicFramePr>
            <xdr:cNvPr id="148" name="Country 1">
              <a:extLst>
                <a:ext uri="{FF2B5EF4-FFF2-40B4-BE49-F238E27FC236}">
                  <a16:creationId xmlns:a16="http://schemas.microsoft.com/office/drawing/2014/main" id="{46EAAEB9-435B-45EA-99E8-C65A20521D0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4297" y="4487866"/>
              <a:ext cx="1624207" cy="12588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179797</xdr:colOff>
      <xdr:row>32</xdr:row>
      <xdr:rowOff>162675</xdr:rowOff>
    </xdr:from>
    <xdr:to>
      <xdr:col>3</xdr:col>
      <xdr:colOff>593927</xdr:colOff>
      <xdr:row>35</xdr:row>
      <xdr:rowOff>37412</xdr:rowOff>
    </xdr:to>
    <xdr:pic macro="[0]!ResetDashboard">
      <xdr:nvPicPr>
        <xdr:cNvPr id="3" name="Graphic 2" descr="Power with solid fill">
          <a:extLst>
            <a:ext uri="{FF2B5EF4-FFF2-40B4-BE49-F238E27FC236}">
              <a16:creationId xmlns:a16="http://schemas.microsoft.com/office/drawing/2014/main" id="{89F68236-C1BF-45B5-BA0A-9860577BCBA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003460" y="5916203"/>
          <a:ext cx="414130" cy="41413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36605</xdr:colOff>
          <xdr:row>7</xdr:row>
          <xdr:rowOff>119865</xdr:rowOff>
        </xdr:from>
        <xdr:to>
          <xdr:col>11</xdr:col>
          <xdr:colOff>63159</xdr:colOff>
          <xdr:row>8</xdr:row>
          <xdr:rowOff>120996</xdr:rowOff>
        </xdr:to>
        <xdr:pic>
          <xdr:nvPicPr>
            <xdr:cNvPr id="5" name="Picture 4">
              <a:extLst>
                <a:ext uri="{FF2B5EF4-FFF2-40B4-BE49-F238E27FC236}">
                  <a16:creationId xmlns:a16="http://schemas.microsoft.com/office/drawing/2014/main" id="{9DC9B887-074D-FE4A-EC5D-C449DAAC2FBE}"/>
                </a:ext>
              </a:extLst>
            </xdr:cNvPr>
            <xdr:cNvPicPr>
              <a:picLocks noChangeAspect="1" noChangeArrowheads="1"/>
              <a:extLst>
                <a:ext uri="{84589F7E-364E-4C9E-8A38-B11213B215E9}">
                  <a14:cameraTool cellRange="Calculation2!$B$10" spid="_x0000_s18613"/>
                </a:ext>
              </a:extLst>
            </xdr:cNvPicPr>
          </xdr:nvPicPr>
          <xdr:blipFill>
            <a:blip xmlns:r="http://schemas.openxmlformats.org/officeDocument/2006/relationships" r:embed="rId12"/>
            <a:srcRect/>
            <a:stretch>
              <a:fillRect/>
            </a:stretch>
          </xdr:blipFill>
          <xdr:spPr bwMode="auto">
            <a:xfrm>
              <a:off x="4926803" y="1409403"/>
              <a:ext cx="1860378"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12798</xdr:colOff>
          <xdr:row>7</xdr:row>
          <xdr:rowOff>119865</xdr:rowOff>
        </xdr:from>
        <xdr:to>
          <xdr:col>15</xdr:col>
          <xdr:colOff>265893</xdr:colOff>
          <xdr:row>8</xdr:row>
          <xdr:rowOff>120996</xdr:rowOff>
        </xdr:to>
        <xdr:pic>
          <xdr:nvPicPr>
            <xdr:cNvPr id="7" name="Picture 6">
              <a:extLst>
                <a:ext uri="{FF2B5EF4-FFF2-40B4-BE49-F238E27FC236}">
                  <a16:creationId xmlns:a16="http://schemas.microsoft.com/office/drawing/2014/main" id="{9679183A-0ED7-DC59-8AAF-91A0DECCC895}"/>
                </a:ext>
              </a:extLst>
            </xdr:cNvPr>
            <xdr:cNvPicPr>
              <a:picLocks noChangeAspect="1" noChangeArrowheads="1"/>
              <a:extLst>
                <a:ext uri="{84589F7E-364E-4C9E-8A38-B11213B215E9}">
                  <a14:cameraTool cellRange="Calculation2!$C$10" spid="_x0000_s18614"/>
                </a:ext>
              </a:extLst>
            </xdr:cNvPicPr>
          </xdr:nvPicPr>
          <xdr:blipFill>
            <a:blip xmlns:r="http://schemas.openxmlformats.org/officeDocument/2006/relationships" r:embed="rId13"/>
            <a:srcRect/>
            <a:stretch>
              <a:fillRect/>
            </a:stretch>
          </xdr:blipFill>
          <xdr:spPr bwMode="auto">
            <a:xfrm>
              <a:off x="7348095" y="1409403"/>
              <a:ext cx="2086919"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67556</xdr:colOff>
          <xdr:row>7</xdr:row>
          <xdr:rowOff>119865</xdr:rowOff>
        </xdr:from>
        <xdr:to>
          <xdr:col>18</xdr:col>
          <xdr:colOff>465115</xdr:colOff>
          <xdr:row>8</xdr:row>
          <xdr:rowOff>120996</xdr:rowOff>
        </xdr:to>
        <xdr:pic>
          <xdr:nvPicPr>
            <xdr:cNvPr id="9" name="Picture 8">
              <a:extLst>
                <a:ext uri="{FF2B5EF4-FFF2-40B4-BE49-F238E27FC236}">
                  <a16:creationId xmlns:a16="http://schemas.microsoft.com/office/drawing/2014/main" id="{409651E4-2F8B-D292-5980-0C66C95DF6F0}"/>
                </a:ext>
              </a:extLst>
            </xdr:cNvPr>
            <xdr:cNvPicPr>
              <a:picLocks noChangeAspect="1" noChangeArrowheads="1"/>
              <a:extLst>
                <a:ext uri="{84589F7E-364E-4C9E-8A38-B11213B215E9}">
                  <a14:cameraTool cellRange="Calculation2!$D$10" spid="_x0000_s18615"/>
                </a:ext>
              </a:extLst>
            </xdr:cNvPicPr>
          </xdr:nvPicPr>
          <xdr:blipFill>
            <a:blip xmlns:r="http://schemas.openxmlformats.org/officeDocument/2006/relationships" r:embed="rId14"/>
            <a:srcRect/>
            <a:stretch>
              <a:fillRect/>
            </a:stretch>
          </xdr:blipFill>
          <xdr:spPr bwMode="auto">
            <a:xfrm>
              <a:off x="9847952" y="1409403"/>
              <a:ext cx="1620108"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88726</xdr:colOff>
          <xdr:row>7</xdr:row>
          <xdr:rowOff>119865</xdr:rowOff>
        </xdr:from>
        <xdr:to>
          <xdr:col>22</xdr:col>
          <xdr:colOff>294069</xdr:colOff>
          <xdr:row>8</xdr:row>
          <xdr:rowOff>120996</xdr:rowOff>
        </xdr:to>
        <xdr:pic>
          <xdr:nvPicPr>
            <xdr:cNvPr id="12" name="Picture 11">
              <a:extLst>
                <a:ext uri="{FF2B5EF4-FFF2-40B4-BE49-F238E27FC236}">
                  <a16:creationId xmlns:a16="http://schemas.microsoft.com/office/drawing/2014/main" id="{8DD6435D-B0A8-7958-7900-394DC6054BF3}"/>
                </a:ext>
              </a:extLst>
            </xdr:cNvPr>
            <xdr:cNvPicPr>
              <a:picLocks noChangeAspect="1" noChangeArrowheads="1"/>
              <a:extLst>
                <a:ext uri="{84589F7E-364E-4C9E-8A38-B11213B215E9}">
                  <a14:cameraTool cellRange="Calculation2!$E$10" spid="_x0000_s18616"/>
                </a:ext>
              </a:extLst>
            </xdr:cNvPicPr>
          </xdr:nvPicPr>
          <xdr:blipFill>
            <a:blip xmlns:r="http://schemas.openxmlformats.org/officeDocument/2006/relationships" r:embed="rId15"/>
            <a:srcRect/>
            <a:stretch>
              <a:fillRect/>
            </a:stretch>
          </xdr:blipFill>
          <xdr:spPr bwMode="auto">
            <a:xfrm>
              <a:off x="12314221" y="1409403"/>
              <a:ext cx="1427892" cy="185351"/>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21</xdr:col>
      <xdr:colOff>256540</xdr:colOff>
      <xdr:row>38</xdr:row>
      <xdr:rowOff>0</xdr:rowOff>
    </xdr:to>
    <xdr:grpSp>
      <xdr:nvGrpSpPr>
        <xdr:cNvPr id="2" name="Group 1">
          <a:extLst>
            <a:ext uri="{FF2B5EF4-FFF2-40B4-BE49-F238E27FC236}">
              <a16:creationId xmlns:a16="http://schemas.microsoft.com/office/drawing/2014/main" id="{B76A9471-5275-0D69-9E54-236C03BC67D1}"/>
            </a:ext>
          </a:extLst>
        </xdr:cNvPr>
        <xdr:cNvGrpSpPr/>
      </xdr:nvGrpSpPr>
      <xdr:grpSpPr>
        <a:xfrm>
          <a:off x="1219200" y="558800"/>
          <a:ext cx="11838940" cy="6519333"/>
          <a:chOff x="176530" y="228600"/>
          <a:chExt cx="11838940" cy="6400800"/>
        </a:xfrm>
      </xdr:grpSpPr>
      <xdr:sp macro="" textlink="">
        <xdr:nvSpPr>
          <xdr:cNvPr id="3" name="Rectangle: Rounded Corners 2">
            <a:extLst>
              <a:ext uri="{FF2B5EF4-FFF2-40B4-BE49-F238E27FC236}">
                <a16:creationId xmlns:a16="http://schemas.microsoft.com/office/drawing/2014/main" id="{F9777D86-9555-2CAA-3FD8-77742285E480}"/>
              </a:ext>
            </a:extLst>
          </xdr:cNvPr>
          <xdr:cNvSpPr/>
        </xdr:nvSpPr>
        <xdr:spPr>
          <a:xfrm>
            <a:off x="176530" y="228600"/>
            <a:ext cx="11838940" cy="6400800"/>
          </a:xfrm>
          <a:prstGeom prst="roundRect">
            <a:avLst>
              <a:gd name="adj" fmla="val 3809"/>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 name="Rectangle 3">
            <a:extLst>
              <a:ext uri="{FF2B5EF4-FFF2-40B4-BE49-F238E27FC236}">
                <a16:creationId xmlns:a16="http://schemas.microsoft.com/office/drawing/2014/main" id="{DE07C626-DBF2-D15A-A9F1-1C48E5A79697}"/>
              </a:ext>
            </a:extLst>
          </xdr:cNvPr>
          <xdr:cNvSpPr/>
        </xdr:nvSpPr>
        <xdr:spPr>
          <a:xfrm>
            <a:off x="2163637" y="1016550"/>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 name="Group 4">
            <a:extLst>
              <a:ext uri="{FF2B5EF4-FFF2-40B4-BE49-F238E27FC236}">
                <a16:creationId xmlns:a16="http://schemas.microsoft.com/office/drawing/2014/main" id="{2FF2B524-26E1-0F1E-C2DE-D26CFD7F5986}"/>
              </a:ext>
            </a:extLst>
          </xdr:cNvPr>
          <xdr:cNvGrpSpPr/>
        </xdr:nvGrpSpPr>
        <xdr:grpSpPr>
          <a:xfrm>
            <a:off x="2143823" y="4360393"/>
            <a:ext cx="9741007" cy="2163635"/>
            <a:chOff x="2143824" y="2132089"/>
            <a:chExt cx="9741007" cy="2163635"/>
          </a:xfrm>
        </xdr:grpSpPr>
        <xdr:sp macro="" textlink="">
          <xdr:nvSpPr>
            <xdr:cNvPr id="30" name="Rectangle 29">
              <a:extLst>
                <a:ext uri="{FF2B5EF4-FFF2-40B4-BE49-F238E27FC236}">
                  <a16:creationId xmlns:a16="http://schemas.microsoft.com/office/drawing/2014/main" id="{24A54E2F-2980-E3B9-7DC7-56D96903F616}"/>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30">
              <a:extLst>
                <a:ext uri="{FF2B5EF4-FFF2-40B4-BE49-F238E27FC236}">
                  <a16:creationId xmlns:a16="http://schemas.microsoft.com/office/drawing/2014/main" id="{1F167C70-5223-8BE5-BE20-7CEAF0765DC3}"/>
                </a:ext>
              </a:extLst>
            </xdr:cNvPr>
            <xdr:cNvSpPr/>
          </xdr:nvSpPr>
          <xdr:spPr>
            <a:xfrm>
              <a:off x="8045435" y="2132089"/>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6" name="Group 5">
            <a:extLst>
              <a:ext uri="{FF2B5EF4-FFF2-40B4-BE49-F238E27FC236}">
                <a16:creationId xmlns:a16="http://schemas.microsoft.com/office/drawing/2014/main" id="{5E5BBA70-39A4-42CB-7DF9-57743A908DCB}"/>
              </a:ext>
            </a:extLst>
          </xdr:cNvPr>
          <xdr:cNvGrpSpPr/>
        </xdr:nvGrpSpPr>
        <xdr:grpSpPr>
          <a:xfrm>
            <a:off x="2150805" y="2130595"/>
            <a:ext cx="9734025" cy="2163635"/>
            <a:chOff x="2150806" y="4366218"/>
            <a:chExt cx="9734025" cy="2163635"/>
          </a:xfrm>
        </xdr:grpSpPr>
        <xdr:sp macro="" textlink="">
          <xdr:nvSpPr>
            <xdr:cNvPr id="27" name="Rectangle 26">
              <a:extLst>
                <a:ext uri="{FF2B5EF4-FFF2-40B4-BE49-F238E27FC236}">
                  <a16:creationId xmlns:a16="http://schemas.microsoft.com/office/drawing/2014/main" id="{7BD674D7-82A1-C9B7-7752-D399CA94A17A}"/>
                </a:ext>
              </a:extLst>
            </xdr:cNvPr>
            <xdr:cNvSpPr/>
          </xdr:nvSpPr>
          <xdr:spPr>
            <a:xfrm>
              <a:off x="2150806" y="4366218"/>
              <a:ext cx="2834640"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E2DC2E20-A551-6A6F-BC74-3A907C6E40DB}"/>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38A9F460-7A44-2F0E-4820-D13D24F05A66}"/>
                </a:ext>
              </a:extLst>
            </xdr:cNvPr>
            <xdr:cNvSpPr/>
          </xdr:nvSpPr>
          <xdr:spPr>
            <a:xfrm>
              <a:off x="5081994" y="4366218"/>
              <a:ext cx="287308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7" name="Rectangle 6">
            <a:extLst>
              <a:ext uri="{FF2B5EF4-FFF2-40B4-BE49-F238E27FC236}">
                <a16:creationId xmlns:a16="http://schemas.microsoft.com/office/drawing/2014/main" id="{E5EF0BEE-D49E-BB02-C7E6-089292A95F54}"/>
              </a:ext>
            </a:extLst>
          </xdr:cNvPr>
          <xdr:cNvSpPr/>
        </xdr:nvSpPr>
        <xdr:spPr>
          <a:xfrm>
            <a:off x="462602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Rectangle 7">
            <a:extLst>
              <a:ext uri="{FF2B5EF4-FFF2-40B4-BE49-F238E27FC236}">
                <a16:creationId xmlns:a16="http://schemas.microsoft.com/office/drawing/2014/main" id="{5CCDA778-979B-18CE-EEB6-DA198C749BE3}"/>
              </a:ext>
            </a:extLst>
          </xdr:cNvPr>
          <xdr:cNvSpPr/>
        </xdr:nvSpPr>
        <xdr:spPr>
          <a:xfrm>
            <a:off x="7067648" y="1005452"/>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9" name="Rectangle 8">
            <a:extLst>
              <a:ext uri="{FF2B5EF4-FFF2-40B4-BE49-F238E27FC236}">
                <a16:creationId xmlns:a16="http://schemas.microsoft.com/office/drawing/2014/main" id="{FA91B092-4CDD-6FA3-925F-4BF1B54C4F19}"/>
              </a:ext>
            </a:extLst>
          </xdr:cNvPr>
          <xdr:cNvSpPr/>
        </xdr:nvSpPr>
        <xdr:spPr>
          <a:xfrm>
            <a:off x="9530606" y="1007543"/>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0" name="Straight Connector 9">
            <a:extLst>
              <a:ext uri="{FF2B5EF4-FFF2-40B4-BE49-F238E27FC236}">
                <a16:creationId xmlns:a16="http://schemas.microsoft.com/office/drawing/2014/main" id="{7465E236-FF59-1F42-3B59-4E2CD2A6FB69}"/>
              </a:ext>
            </a:extLst>
          </xdr:cNvPr>
          <xdr:cNvCxnSpPr>
            <a:cxnSpLocks/>
          </xdr:cNvCxnSpPr>
        </xdr:nvCxnSpPr>
        <xdr:spPr>
          <a:xfrm>
            <a:off x="316895" y="923346"/>
            <a:ext cx="11558210" cy="15301"/>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sp macro="" textlink="">
        <xdr:nvSpPr>
          <xdr:cNvPr id="11" name="Rectangle: Top Corners Rounded 10">
            <a:extLst>
              <a:ext uri="{FF2B5EF4-FFF2-40B4-BE49-F238E27FC236}">
                <a16:creationId xmlns:a16="http://schemas.microsoft.com/office/drawing/2014/main" id="{F78F6439-A064-4CA1-C6C2-2FACB48788AD}"/>
              </a:ext>
            </a:extLst>
          </xdr:cNvPr>
          <xdr:cNvSpPr/>
        </xdr:nvSpPr>
        <xdr:spPr>
          <a:xfrm rot="16200000">
            <a:off x="-1568005" y="2901450"/>
            <a:ext cx="5513303" cy="1743502"/>
          </a:xfrm>
          <a:prstGeom prst="round2SameRect">
            <a:avLst>
              <a:gd name="adj1" fmla="val 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2" name="Rectangle: Single Corner Rounded 11">
            <a:extLst>
              <a:ext uri="{FF2B5EF4-FFF2-40B4-BE49-F238E27FC236}">
                <a16:creationId xmlns:a16="http://schemas.microsoft.com/office/drawing/2014/main" id="{11B456A9-82C5-E7D4-11A9-7CABB81A1720}"/>
              </a:ext>
            </a:extLst>
          </xdr:cNvPr>
          <xdr:cNvSpPr/>
        </xdr:nvSpPr>
        <xdr:spPr>
          <a:xfrm>
            <a:off x="316895" y="328147"/>
            <a:ext cx="11567935" cy="595199"/>
          </a:xfrm>
          <a:prstGeom prst="round1Rect">
            <a:avLst>
              <a:gd name="adj" fmla="val 13656"/>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3" name="TextBox 48">
            <a:extLst>
              <a:ext uri="{FF2B5EF4-FFF2-40B4-BE49-F238E27FC236}">
                <a16:creationId xmlns:a16="http://schemas.microsoft.com/office/drawing/2014/main" id="{77A21B49-99B1-7FB2-1010-A4883E176418}"/>
              </a:ext>
            </a:extLst>
          </xdr:cNvPr>
          <xdr:cNvSpPr txBox="1"/>
        </xdr:nvSpPr>
        <xdr:spPr>
          <a:xfrm>
            <a:off x="751904" y="328709"/>
            <a:ext cx="4927536" cy="3693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b="1">
                <a:latin typeface="Lora" pitchFamily="2" charset="0"/>
              </a:rPr>
              <a:t>Pharmacy Sales and  Profitability Analysis </a:t>
            </a:r>
            <a:endParaRPr lang="en-US">
              <a:latin typeface="Lora" pitchFamily="2" charset="0"/>
            </a:endParaRPr>
          </a:p>
        </xdr:txBody>
      </xdr:sp>
      <xdr:sp macro="" textlink="">
        <xdr:nvSpPr>
          <xdr:cNvPr id="14" name="TextBox 50">
            <a:extLst>
              <a:ext uri="{FF2B5EF4-FFF2-40B4-BE49-F238E27FC236}">
                <a16:creationId xmlns:a16="http://schemas.microsoft.com/office/drawing/2014/main" id="{C0724120-E8D8-B783-E0FA-1DA56F5A5D96}"/>
              </a:ext>
            </a:extLst>
          </xdr:cNvPr>
          <xdr:cNvSpPr txBox="1"/>
        </xdr:nvSpPr>
        <xdr:spPr>
          <a:xfrm>
            <a:off x="751904" y="661648"/>
            <a:ext cx="4927536" cy="28765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Product</a:t>
            </a:r>
            <a:r>
              <a:rPr lang="en-US" sz="1200" b="1" baseline="0">
                <a:latin typeface="Lora" pitchFamily="2" charset="0"/>
              </a:rPr>
              <a:t> </a:t>
            </a:r>
            <a:r>
              <a:rPr lang="en-US" sz="1200" b="1">
                <a:latin typeface="Lora" pitchFamily="2" charset="0"/>
              </a:rPr>
              <a:t>Performance</a:t>
            </a:r>
            <a:endParaRPr lang="en-US" sz="1200">
              <a:latin typeface="Lora" pitchFamily="2" charset="0"/>
            </a:endParaRPr>
          </a:p>
        </xdr:txBody>
      </xdr:sp>
      <xdr:sp macro="" textlink="">
        <xdr:nvSpPr>
          <xdr:cNvPr id="15" name="Flowchart: Connector 14">
            <a:extLst>
              <a:ext uri="{FF2B5EF4-FFF2-40B4-BE49-F238E27FC236}">
                <a16:creationId xmlns:a16="http://schemas.microsoft.com/office/drawing/2014/main" id="{5BE0177C-B436-439B-B956-C2BE14BBB746}"/>
              </a:ext>
            </a:extLst>
          </xdr:cNvPr>
          <xdr:cNvSpPr/>
        </xdr:nvSpPr>
        <xdr:spPr>
          <a:xfrm>
            <a:off x="910227" y="5829781"/>
            <a:ext cx="532493" cy="53594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 name="TextBox 68">
            <a:hlinkClick xmlns:r="http://schemas.openxmlformats.org/officeDocument/2006/relationships" r:id="rId1"/>
            <a:extLst>
              <a:ext uri="{FF2B5EF4-FFF2-40B4-BE49-F238E27FC236}">
                <a16:creationId xmlns:a16="http://schemas.microsoft.com/office/drawing/2014/main" id="{CCE894E5-5CFE-2821-050F-FD5DDD3C696E}"/>
              </a:ext>
            </a:extLst>
          </xdr:cNvPr>
          <xdr:cNvSpPr txBox="1"/>
        </xdr:nvSpPr>
        <xdr:spPr>
          <a:xfrm>
            <a:off x="177544" y="1125013"/>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Overview</a:t>
            </a:r>
          </a:p>
        </xdr:txBody>
      </xdr:sp>
      <xdr:sp macro="" textlink="">
        <xdr:nvSpPr>
          <xdr:cNvPr id="17" name="TextBox 70">
            <a:hlinkClick xmlns:r="http://schemas.openxmlformats.org/officeDocument/2006/relationships" r:id="rId2"/>
            <a:extLst>
              <a:ext uri="{FF2B5EF4-FFF2-40B4-BE49-F238E27FC236}">
                <a16:creationId xmlns:a16="http://schemas.microsoft.com/office/drawing/2014/main" id="{A89A5D52-936C-49A2-2896-B8E2457A27BA}"/>
              </a:ext>
            </a:extLst>
          </xdr:cNvPr>
          <xdr:cNvSpPr txBox="1"/>
        </xdr:nvSpPr>
        <xdr:spPr>
          <a:xfrm>
            <a:off x="177544" y="1498879"/>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Pharmacy</a:t>
            </a:r>
          </a:p>
        </xdr:txBody>
      </xdr:sp>
      <xdr:sp macro="" textlink="">
        <xdr:nvSpPr>
          <xdr:cNvPr id="18" name="TextBox 72">
            <a:hlinkClick xmlns:r="http://schemas.openxmlformats.org/officeDocument/2006/relationships" r:id="rId2"/>
            <a:extLst>
              <a:ext uri="{FF2B5EF4-FFF2-40B4-BE49-F238E27FC236}">
                <a16:creationId xmlns:a16="http://schemas.microsoft.com/office/drawing/2014/main" id="{07D81E3A-D58D-56D5-30E8-9B7A617165C7}"/>
              </a:ext>
            </a:extLst>
          </xdr:cNvPr>
          <xdr:cNvSpPr txBox="1"/>
        </xdr:nvSpPr>
        <xdr:spPr>
          <a:xfrm>
            <a:off x="177544" y="1903521"/>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600" b="1">
                <a:solidFill>
                  <a:srgbClr val="EEF8FF"/>
                </a:solidFill>
                <a:latin typeface="Lora" pitchFamily="2" charset="0"/>
              </a:rPr>
              <a:t>Product </a:t>
            </a:r>
          </a:p>
        </xdr:txBody>
      </xdr:sp>
      <xdr:sp macro="" textlink="">
        <xdr:nvSpPr>
          <xdr:cNvPr id="19" name="TextBox 74">
            <a:extLst>
              <a:ext uri="{FF2B5EF4-FFF2-40B4-BE49-F238E27FC236}">
                <a16:creationId xmlns:a16="http://schemas.microsoft.com/office/drawing/2014/main" id="{E0F95FC5-6282-E954-731C-1524F5B35C04}"/>
              </a:ext>
            </a:extLst>
          </xdr:cNvPr>
          <xdr:cNvSpPr txBox="1"/>
        </xdr:nvSpPr>
        <xdr:spPr>
          <a:xfrm>
            <a:off x="9057575" y="317358"/>
            <a:ext cx="2164081"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20" name="TextBox 76">
            <a:extLst>
              <a:ext uri="{FF2B5EF4-FFF2-40B4-BE49-F238E27FC236}">
                <a16:creationId xmlns:a16="http://schemas.microsoft.com/office/drawing/2014/main" id="{87ED714E-AC88-7D98-98CD-5C35EFBE9694}"/>
              </a:ext>
            </a:extLst>
          </xdr:cNvPr>
          <xdr:cNvSpPr txBox="1"/>
        </xdr:nvSpPr>
        <xdr:spPr>
          <a:xfrm>
            <a:off x="9817217" y="632090"/>
            <a:ext cx="1358675"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21" name="Picture 20">
            <a:extLst>
              <a:ext uri="{FF2B5EF4-FFF2-40B4-BE49-F238E27FC236}">
                <a16:creationId xmlns:a16="http://schemas.microsoft.com/office/drawing/2014/main" id="{0BCE9BB7-1F39-70AB-D043-6DFC6D35564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39562" y="373528"/>
            <a:ext cx="348343" cy="506511"/>
          </a:xfrm>
          <a:prstGeom prst="rect">
            <a:avLst/>
          </a:prstGeom>
        </xdr:spPr>
      </xdr:pic>
      <xdr:pic>
        <xdr:nvPicPr>
          <xdr:cNvPr id="22" name="Picture 21">
            <a:extLst>
              <a:ext uri="{FF2B5EF4-FFF2-40B4-BE49-F238E27FC236}">
                <a16:creationId xmlns:a16="http://schemas.microsoft.com/office/drawing/2014/main" id="{1DB717B1-034E-87A7-6AEF-2AC3BC64A3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13322" y="415007"/>
            <a:ext cx="434166" cy="434166"/>
          </a:xfrm>
          <a:prstGeom prst="rect">
            <a:avLst/>
          </a:prstGeom>
        </xdr:spPr>
      </xdr:pic>
      <xdr:sp macro="" textlink="">
        <xdr:nvSpPr>
          <xdr:cNvPr id="23" name="TextBox 33">
            <a:extLst>
              <a:ext uri="{FF2B5EF4-FFF2-40B4-BE49-F238E27FC236}">
                <a16:creationId xmlns:a16="http://schemas.microsoft.com/office/drawing/2014/main" id="{E9E1BC31-10ED-70DE-4529-EA71515692B4}"/>
              </a:ext>
            </a:extLst>
          </xdr:cNvPr>
          <xdr:cNvSpPr txBox="1"/>
        </xdr:nvSpPr>
        <xdr:spPr>
          <a:xfrm>
            <a:off x="413624" y="4252527"/>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Category</a:t>
            </a:r>
          </a:p>
        </xdr:txBody>
      </xdr:sp>
      <xdr:sp macro="" textlink="">
        <xdr:nvSpPr>
          <xdr:cNvPr id="24" name="TextBox 38">
            <a:extLst>
              <a:ext uri="{FF2B5EF4-FFF2-40B4-BE49-F238E27FC236}">
                <a16:creationId xmlns:a16="http://schemas.microsoft.com/office/drawing/2014/main" id="{1074715C-3782-093A-BC30-11844491FDFE}"/>
              </a:ext>
            </a:extLst>
          </xdr:cNvPr>
          <xdr:cNvSpPr txBox="1"/>
        </xdr:nvSpPr>
        <xdr:spPr>
          <a:xfrm>
            <a:off x="344988" y="3365881"/>
            <a:ext cx="1366682" cy="2760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IsGeneric</a:t>
            </a:r>
          </a:p>
        </xdr:txBody>
      </xdr:sp>
      <xdr:sp macro="" textlink="">
        <xdr:nvSpPr>
          <xdr:cNvPr id="25" name="TextBox 41">
            <a:extLst>
              <a:ext uri="{FF2B5EF4-FFF2-40B4-BE49-F238E27FC236}">
                <a16:creationId xmlns:a16="http://schemas.microsoft.com/office/drawing/2014/main" id="{8A79B064-214A-34F0-CE7D-3A851B78427E}"/>
              </a:ext>
            </a:extLst>
          </xdr:cNvPr>
          <xdr:cNvSpPr txBox="1"/>
        </xdr:nvSpPr>
        <xdr:spPr>
          <a:xfrm>
            <a:off x="344988" y="2518424"/>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Promo Flag</a:t>
            </a:r>
          </a:p>
        </xdr:txBody>
      </xdr:sp>
      <xdr:cxnSp macro="">
        <xdr:nvCxnSpPr>
          <xdr:cNvPr id="26" name="Straight Connector 25">
            <a:extLst>
              <a:ext uri="{FF2B5EF4-FFF2-40B4-BE49-F238E27FC236}">
                <a16:creationId xmlns:a16="http://schemas.microsoft.com/office/drawing/2014/main" id="{D93D9786-372D-3E7A-6BF2-D7A02CEF9D01}"/>
              </a:ext>
            </a:extLst>
          </xdr:cNvPr>
          <xdr:cNvCxnSpPr/>
        </xdr:nvCxnSpPr>
        <xdr:spPr>
          <a:xfrm>
            <a:off x="448740" y="2389675"/>
            <a:ext cx="1479812" cy="0"/>
          </a:xfrm>
          <a:prstGeom prst="line">
            <a:avLst/>
          </a:prstGeom>
          <a:ln w="25400">
            <a:solidFill>
              <a:srgbClr val="F6F7FB"/>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5</xdr:col>
      <xdr:colOff>236113</xdr:colOff>
      <xdr:row>7</xdr:row>
      <xdr:rowOff>127716</xdr:rowOff>
    </xdr:from>
    <xdr:to>
      <xdr:col>9</xdr:col>
      <xdr:colOff>856</xdr:colOff>
      <xdr:row>12</xdr:row>
      <xdr:rowOff>127717</xdr:rowOff>
    </xdr:to>
    <xdr:sp macro="" textlink="">
      <xdr:nvSpPr>
        <xdr:cNvPr id="32" name="Rectangle 31">
          <a:extLst>
            <a:ext uri="{FF2B5EF4-FFF2-40B4-BE49-F238E27FC236}">
              <a16:creationId xmlns:a16="http://schemas.microsoft.com/office/drawing/2014/main" id="{B969B295-7531-40B2-AB98-EADAFE41BB71}"/>
            </a:ext>
          </a:extLst>
        </xdr:cNvPr>
        <xdr:cNvSpPr/>
      </xdr:nvSpPr>
      <xdr:spPr>
        <a:xfrm>
          <a:off x="5130085"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259724</xdr:colOff>
      <xdr:row>7</xdr:row>
      <xdr:rowOff>127716</xdr:rowOff>
    </xdr:from>
    <xdr:to>
      <xdr:col>13</xdr:col>
      <xdr:colOff>24467</xdr:colOff>
      <xdr:row>12</xdr:row>
      <xdr:rowOff>127717</xdr:rowOff>
    </xdr:to>
    <xdr:sp macro="" textlink="">
      <xdr:nvSpPr>
        <xdr:cNvPr id="34" name="Rectangle 33">
          <a:extLst>
            <a:ext uri="{FF2B5EF4-FFF2-40B4-BE49-F238E27FC236}">
              <a16:creationId xmlns:a16="http://schemas.microsoft.com/office/drawing/2014/main" id="{3D87783C-BB53-40C4-B932-8BDD4546DF5E}"/>
            </a:ext>
          </a:extLst>
        </xdr:cNvPr>
        <xdr:cNvSpPr/>
      </xdr:nvSpPr>
      <xdr:spPr>
        <a:xfrm>
          <a:off x="7600682"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261871</xdr:colOff>
      <xdr:row>7</xdr:row>
      <xdr:rowOff>127716</xdr:rowOff>
    </xdr:from>
    <xdr:to>
      <xdr:col>17</xdr:col>
      <xdr:colOff>26614</xdr:colOff>
      <xdr:row>12</xdr:row>
      <xdr:rowOff>127717</xdr:rowOff>
    </xdr:to>
    <xdr:sp macro="" textlink="">
      <xdr:nvSpPr>
        <xdr:cNvPr id="35" name="Rectangle 34">
          <a:extLst>
            <a:ext uri="{FF2B5EF4-FFF2-40B4-BE49-F238E27FC236}">
              <a16:creationId xmlns:a16="http://schemas.microsoft.com/office/drawing/2014/main" id="{40F8F9F5-800E-471D-9196-7E2CBC1C61E1}"/>
            </a:ext>
          </a:extLst>
        </xdr:cNvPr>
        <xdr:cNvSpPr/>
      </xdr:nvSpPr>
      <xdr:spPr>
        <a:xfrm>
          <a:off x="10049815"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285483</xdr:colOff>
      <xdr:row>7</xdr:row>
      <xdr:rowOff>127716</xdr:rowOff>
    </xdr:from>
    <xdr:to>
      <xdr:col>21</xdr:col>
      <xdr:colOff>50227</xdr:colOff>
      <xdr:row>12</xdr:row>
      <xdr:rowOff>127717</xdr:rowOff>
    </xdr:to>
    <xdr:sp macro="" textlink="">
      <xdr:nvSpPr>
        <xdr:cNvPr id="36" name="Rectangle 35">
          <a:extLst>
            <a:ext uri="{FF2B5EF4-FFF2-40B4-BE49-F238E27FC236}">
              <a16:creationId xmlns:a16="http://schemas.microsoft.com/office/drawing/2014/main" id="{BA7FA933-48D5-4676-86AE-64FECAA3A902}"/>
            </a:ext>
          </a:extLst>
        </xdr:cNvPr>
        <xdr:cNvSpPr/>
      </xdr:nvSpPr>
      <xdr:spPr>
        <a:xfrm>
          <a:off x="12520413"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576950</xdr:colOff>
      <xdr:row>9</xdr:row>
      <xdr:rowOff>161362</xdr:rowOff>
    </xdr:from>
    <xdr:to>
      <xdr:col>8</xdr:col>
      <xdr:colOff>279043</xdr:colOff>
      <xdr:row>11</xdr:row>
      <xdr:rowOff>142068</xdr:rowOff>
    </xdr:to>
    <xdr:sp macro="" textlink="SoldCount">
      <xdr:nvSpPr>
        <xdr:cNvPr id="37" name="TextBox 36">
          <a:extLst>
            <a:ext uri="{FF2B5EF4-FFF2-40B4-BE49-F238E27FC236}">
              <a16:creationId xmlns:a16="http://schemas.microsoft.com/office/drawing/2014/main" id="{2C20A141-F907-4431-B2F6-3C2734DB3A04}"/>
            </a:ext>
          </a:extLst>
        </xdr:cNvPr>
        <xdr:cNvSpPr txBox="1"/>
      </xdr:nvSpPr>
      <xdr:spPr>
        <a:xfrm>
          <a:off x="5433086" y="1788684"/>
          <a:ext cx="1523143" cy="342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74B295-1BAD-4D17-85B2-F452ECF89BF1}" type="TxLink">
            <a:rPr lang="en-US" sz="2600" b="1" i="0" u="none" strike="noStrike">
              <a:solidFill>
                <a:srgbClr val="000000"/>
              </a:solidFill>
              <a:latin typeface="Lora" pitchFamily="2" charset="0"/>
              <a:ea typeface="+mn-ea"/>
              <a:cs typeface="+mn-cs"/>
            </a:rPr>
            <a:pPr marL="0" indent="0" algn="ctr"/>
            <a:t>220</a:t>
          </a:fld>
          <a:endParaRPr lang="en-US" sz="2600" b="1" i="0" u="none" strike="noStrike">
            <a:solidFill>
              <a:srgbClr val="000000"/>
            </a:solidFill>
            <a:latin typeface="Lora" pitchFamily="2" charset="0"/>
            <a:ea typeface="+mn-ea"/>
            <a:cs typeface="+mn-cs"/>
          </a:endParaRPr>
        </a:p>
      </xdr:txBody>
    </xdr:sp>
    <xdr:clientData/>
  </xdr:twoCellAnchor>
  <xdr:twoCellAnchor>
    <xdr:from>
      <xdr:col>5</xdr:col>
      <xdr:colOff>246844</xdr:colOff>
      <xdr:row>7</xdr:row>
      <xdr:rowOff>171718</xdr:rowOff>
    </xdr:from>
    <xdr:to>
      <xdr:col>9</xdr:col>
      <xdr:colOff>10732</xdr:colOff>
      <xdr:row>9</xdr:row>
      <xdr:rowOff>96592</xdr:rowOff>
    </xdr:to>
    <xdr:sp macro="" textlink="">
      <xdr:nvSpPr>
        <xdr:cNvPr id="38" name="TextBox 37">
          <a:extLst>
            <a:ext uri="{FF2B5EF4-FFF2-40B4-BE49-F238E27FC236}">
              <a16:creationId xmlns:a16="http://schemas.microsoft.com/office/drawing/2014/main" id="{617689FB-9B39-47A8-A457-15D0BAFE3A0C}"/>
            </a:ext>
          </a:extLst>
        </xdr:cNvPr>
        <xdr:cNvSpPr txBox="1"/>
      </xdr:nvSpPr>
      <xdr:spPr>
        <a:xfrm>
          <a:off x="5140816"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TOTAL PRODUCT SOLD</a:t>
          </a:r>
        </a:p>
      </xdr:txBody>
    </xdr:sp>
    <xdr:clientData/>
  </xdr:twoCellAnchor>
  <xdr:twoCellAnchor>
    <xdr:from>
      <xdr:col>9</xdr:col>
      <xdr:colOff>450307</xdr:colOff>
      <xdr:row>9</xdr:row>
      <xdr:rowOff>161362</xdr:rowOff>
    </xdr:from>
    <xdr:to>
      <xdr:col>12</xdr:col>
      <xdr:colOff>386366</xdr:colOff>
      <xdr:row>12</xdr:row>
      <xdr:rowOff>4185</xdr:rowOff>
    </xdr:to>
    <xdr:sp macro="" textlink="Avg.ProRevenue">
      <xdr:nvSpPr>
        <xdr:cNvPr id="39" name="TextBox 38">
          <a:extLst>
            <a:ext uri="{FF2B5EF4-FFF2-40B4-BE49-F238E27FC236}">
              <a16:creationId xmlns:a16="http://schemas.microsoft.com/office/drawing/2014/main" id="{D6A60484-3BC6-49B9-A258-0427F89BE9BE}"/>
            </a:ext>
          </a:extLst>
        </xdr:cNvPr>
        <xdr:cNvSpPr txBox="1"/>
      </xdr:nvSpPr>
      <xdr:spPr>
        <a:xfrm>
          <a:off x="7734510"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65E823-2612-44D6-8FF7-828B35CDE163}" type="TxLink">
            <a:rPr lang="en-US" sz="2600" b="1" i="0" u="none" strike="noStrike">
              <a:solidFill>
                <a:srgbClr val="000000"/>
              </a:solidFill>
              <a:latin typeface="Lora" pitchFamily="2" charset="0"/>
              <a:ea typeface="+mn-ea"/>
              <a:cs typeface="+mn-cs"/>
            </a:rPr>
            <a:pPr marL="0" indent="0" algn="ctr"/>
            <a:t>€39.25 K</a:t>
          </a:fld>
          <a:endParaRPr lang="en-US" sz="2600" b="1" i="0" u="none" strike="noStrike">
            <a:solidFill>
              <a:srgbClr val="000000"/>
            </a:solidFill>
            <a:latin typeface="Lora" pitchFamily="2" charset="0"/>
            <a:ea typeface="+mn-ea"/>
            <a:cs typeface="+mn-cs"/>
          </a:endParaRPr>
        </a:p>
      </xdr:txBody>
    </xdr:sp>
    <xdr:clientData/>
  </xdr:twoCellAnchor>
  <xdr:twoCellAnchor>
    <xdr:from>
      <xdr:col>9</xdr:col>
      <xdr:colOff>270455</xdr:colOff>
      <xdr:row>7</xdr:row>
      <xdr:rowOff>171718</xdr:rowOff>
    </xdr:from>
    <xdr:to>
      <xdr:col>13</xdr:col>
      <xdr:colOff>34343</xdr:colOff>
      <xdr:row>9</xdr:row>
      <xdr:rowOff>96592</xdr:rowOff>
    </xdr:to>
    <xdr:sp macro="" textlink="">
      <xdr:nvSpPr>
        <xdr:cNvPr id="40" name="TextBox 39">
          <a:extLst>
            <a:ext uri="{FF2B5EF4-FFF2-40B4-BE49-F238E27FC236}">
              <a16:creationId xmlns:a16="http://schemas.microsoft.com/office/drawing/2014/main" id="{F0324FD6-AA64-422C-9C67-CE79F3A273BF}"/>
            </a:ext>
          </a:extLst>
        </xdr:cNvPr>
        <xdr:cNvSpPr txBox="1"/>
      </xdr:nvSpPr>
      <xdr:spPr>
        <a:xfrm>
          <a:off x="7611413"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Avg. PRODUCT REVENUE</a:t>
          </a:r>
        </a:p>
      </xdr:txBody>
    </xdr:sp>
    <xdr:clientData/>
  </xdr:twoCellAnchor>
  <xdr:twoCellAnchor>
    <xdr:from>
      <xdr:col>13</xdr:col>
      <xdr:colOff>366595</xdr:colOff>
      <xdr:row>9</xdr:row>
      <xdr:rowOff>161362</xdr:rowOff>
    </xdr:from>
    <xdr:to>
      <xdr:col>16</xdr:col>
      <xdr:colOff>302654</xdr:colOff>
      <xdr:row>12</xdr:row>
      <xdr:rowOff>4185</xdr:rowOff>
    </xdr:to>
    <xdr:sp macro="" textlink="PromoMarginPercent">
      <xdr:nvSpPr>
        <xdr:cNvPr id="41" name="TextBox 40">
          <a:extLst>
            <a:ext uri="{FF2B5EF4-FFF2-40B4-BE49-F238E27FC236}">
              <a16:creationId xmlns:a16="http://schemas.microsoft.com/office/drawing/2014/main" id="{5E465184-7CB7-4F40-BB0A-C7ADAA9D2E70}"/>
            </a:ext>
          </a:extLst>
        </xdr:cNvPr>
        <xdr:cNvSpPr txBox="1"/>
      </xdr:nvSpPr>
      <xdr:spPr>
        <a:xfrm>
          <a:off x="10078866"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6EE6B8-6322-429D-8C4C-E24E3704022B}" type="TxLink">
            <a:rPr lang="en-US" sz="2600" b="1" i="0" u="none" strike="noStrike">
              <a:solidFill>
                <a:srgbClr val="000000"/>
              </a:solidFill>
              <a:latin typeface="Lora" pitchFamily="2" charset="0"/>
              <a:ea typeface="+mn-ea"/>
              <a:cs typeface="+mn-cs"/>
            </a:rPr>
            <a:pPr marL="0" indent="0" algn="ctr"/>
            <a:t>19.92%</a:t>
          </a:fld>
          <a:endParaRPr lang="en-US" sz="2600" b="1" i="0" u="none" strike="noStrike">
            <a:solidFill>
              <a:srgbClr val="000000"/>
            </a:solidFill>
            <a:latin typeface="Lora" pitchFamily="2" charset="0"/>
            <a:ea typeface="+mn-ea"/>
            <a:cs typeface="+mn-cs"/>
          </a:endParaRPr>
        </a:p>
      </xdr:txBody>
    </xdr:sp>
    <xdr:clientData/>
  </xdr:twoCellAnchor>
  <xdr:twoCellAnchor>
    <xdr:from>
      <xdr:col>13</xdr:col>
      <xdr:colOff>186743</xdr:colOff>
      <xdr:row>7</xdr:row>
      <xdr:rowOff>171718</xdr:rowOff>
    </xdr:from>
    <xdr:to>
      <xdr:col>16</xdr:col>
      <xdr:colOff>562378</xdr:colOff>
      <xdr:row>9</xdr:row>
      <xdr:rowOff>96592</xdr:rowOff>
    </xdr:to>
    <xdr:sp macro="" textlink="">
      <xdr:nvSpPr>
        <xdr:cNvPr id="42" name="TextBox 41">
          <a:extLst>
            <a:ext uri="{FF2B5EF4-FFF2-40B4-BE49-F238E27FC236}">
              <a16:creationId xmlns:a16="http://schemas.microsoft.com/office/drawing/2014/main" id="{14C9A152-4DE5-42B9-B1D5-2B86772DFA0D}"/>
            </a:ext>
          </a:extLst>
        </xdr:cNvPr>
        <xdr:cNvSpPr txBox="1"/>
      </xdr:nvSpPr>
      <xdr:spPr>
        <a:xfrm>
          <a:off x="9974687"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PROMO MARGIN%</a:t>
          </a:r>
        </a:p>
      </xdr:txBody>
    </xdr:sp>
    <xdr:clientData/>
  </xdr:twoCellAnchor>
  <xdr:twoCellAnchor>
    <xdr:from>
      <xdr:col>17</xdr:col>
      <xdr:colOff>422404</xdr:colOff>
      <xdr:row>9</xdr:row>
      <xdr:rowOff>161362</xdr:rowOff>
    </xdr:from>
    <xdr:to>
      <xdr:col>20</xdr:col>
      <xdr:colOff>358463</xdr:colOff>
      <xdr:row>12</xdr:row>
      <xdr:rowOff>4185</xdr:rowOff>
    </xdr:to>
    <xdr:sp macro="" textlink="NonPromoMarginPercent">
      <xdr:nvSpPr>
        <xdr:cNvPr id="43" name="TextBox 42">
          <a:extLst>
            <a:ext uri="{FF2B5EF4-FFF2-40B4-BE49-F238E27FC236}">
              <a16:creationId xmlns:a16="http://schemas.microsoft.com/office/drawing/2014/main" id="{574CF215-752C-4721-8257-26D7E6BAB906}"/>
            </a:ext>
          </a:extLst>
        </xdr:cNvPr>
        <xdr:cNvSpPr txBox="1"/>
      </xdr:nvSpPr>
      <xdr:spPr>
        <a:xfrm>
          <a:off x="12562743"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4F2ED4F-449B-4FCF-8071-F07C16D3C11E}" type="TxLink">
            <a:rPr lang="en-US" sz="2600" b="1" i="0" u="none" strike="noStrike">
              <a:solidFill>
                <a:srgbClr val="000000"/>
              </a:solidFill>
              <a:latin typeface="Lora" pitchFamily="2" charset="0"/>
              <a:ea typeface="+mn-ea"/>
              <a:cs typeface="+mn-cs"/>
            </a:rPr>
            <a:pPr marL="0" indent="0" algn="ctr"/>
            <a:t>29.00%</a:t>
          </a:fld>
          <a:endParaRPr lang="en-US" sz="2600" b="1" i="0" u="none" strike="noStrike">
            <a:solidFill>
              <a:srgbClr val="000000"/>
            </a:solidFill>
            <a:latin typeface="Lora" pitchFamily="2" charset="0"/>
            <a:ea typeface="+mn-ea"/>
            <a:cs typeface="+mn-cs"/>
          </a:endParaRPr>
        </a:p>
      </xdr:txBody>
    </xdr:sp>
    <xdr:clientData/>
  </xdr:twoCellAnchor>
  <xdr:twoCellAnchor>
    <xdr:from>
      <xdr:col>17</xdr:col>
      <xdr:colOff>242552</xdr:colOff>
      <xdr:row>8</xdr:row>
      <xdr:rowOff>45075</xdr:rowOff>
    </xdr:from>
    <xdr:to>
      <xdr:col>21</xdr:col>
      <xdr:colOff>6441</xdr:colOff>
      <xdr:row>9</xdr:row>
      <xdr:rowOff>152400</xdr:rowOff>
    </xdr:to>
    <xdr:sp macro="" textlink="">
      <xdr:nvSpPr>
        <xdr:cNvPr id="44" name="TextBox 43">
          <a:extLst>
            <a:ext uri="{FF2B5EF4-FFF2-40B4-BE49-F238E27FC236}">
              <a16:creationId xmlns:a16="http://schemas.microsoft.com/office/drawing/2014/main" id="{9F8BCA71-00C0-4D78-A215-BF6A4A3747ED}"/>
            </a:ext>
          </a:extLst>
        </xdr:cNvPr>
        <xdr:cNvSpPr txBox="1"/>
      </xdr:nvSpPr>
      <xdr:spPr>
        <a:xfrm>
          <a:off x="12477482" y="1504681"/>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NON-PROMO</a:t>
          </a:r>
          <a:r>
            <a:rPr lang="en-US" sz="1200" b="0" baseline="0">
              <a:solidFill>
                <a:schemeClr val="dk1"/>
              </a:solidFill>
              <a:latin typeface="+mn-lt"/>
              <a:ea typeface="+mn-ea"/>
              <a:cs typeface="+mn-cs"/>
            </a:rPr>
            <a:t> MARGIN%</a:t>
          </a:r>
          <a:endParaRPr lang="en-US" sz="1200" b="0">
            <a:solidFill>
              <a:schemeClr val="dk1"/>
            </a:solidFill>
            <a:latin typeface="+mn-lt"/>
            <a:ea typeface="+mn-ea"/>
            <a:cs typeface="+mn-cs"/>
          </a:endParaRPr>
        </a:p>
      </xdr:txBody>
    </xdr:sp>
    <xdr:clientData/>
  </xdr:twoCellAnchor>
  <xdr:twoCellAnchor>
    <xdr:from>
      <xdr:col>5</xdr:col>
      <xdr:colOff>166414</xdr:colOff>
      <xdr:row>14</xdr:row>
      <xdr:rowOff>122621</xdr:rowOff>
    </xdr:from>
    <xdr:to>
      <xdr:col>9</xdr:col>
      <xdr:colOff>569311</xdr:colOff>
      <xdr:row>25</xdr:row>
      <xdr:rowOff>8759</xdr:rowOff>
    </xdr:to>
    <xdr:graphicFrame macro="">
      <xdr:nvGraphicFramePr>
        <xdr:cNvPr id="45" name="Chart 44">
          <a:extLst>
            <a:ext uri="{FF2B5EF4-FFF2-40B4-BE49-F238E27FC236}">
              <a16:creationId xmlns:a16="http://schemas.microsoft.com/office/drawing/2014/main" id="{F5B91E82-776F-435C-91EA-4775B69C92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26277</xdr:colOff>
      <xdr:row>14</xdr:row>
      <xdr:rowOff>122621</xdr:rowOff>
    </xdr:from>
    <xdr:to>
      <xdr:col>14</xdr:col>
      <xdr:colOff>464207</xdr:colOff>
      <xdr:row>25</xdr:row>
      <xdr:rowOff>17517</xdr:rowOff>
    </xdr:to>
    <xdr:graphicFrame macro="">
      <xdr:nvGraphicFramePr>
        <xdr:cNvPr id="46" name="Chart 45">
          <a:extLst>
            <a:ext uri="{FF2B5EF4-FFF2-40B4-BE49-F238E27FC236}">
              <a16:creationId xmlns:a16="http://schemas.microsoft.com/office/drawing/2014/main" id="{085349D3-89E5-41D0-BB30-B85BA22731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96344</xdr:colOff>
      <xdr:row>13</xdr:row>
      <xdr:rowOff>87587</xdr:rowOff>
    </xdr:from>
    <xdr:to>
      <xdr:col>9</xdr:col>
      <xdr:colOff>569311</xdr:colOff>
      <xdr:row>14</xdr:row>
      <xdr:rowOff>131380</xdr:rowOff>
    </xdr:to>
    <xdr:sp macro="" textlink="">
      <xdr:nvSpPr>
        <xdr:cNvPr id="47" name="TextBox 46">
          <a:extLst>
            <a:ext uri="{FF2B5EF4-FFF2-40B4-BE49-F238E27FC236}">
              <a16:creationId xmlns:a16="http://schemas.microsoft.com/office/drawing/2014/main" id="{35E4107A-7DB4-4A29-B4EA-89AAAF2BAE5A}"/>
            </a:ext>
          </a:extLst>
        </xdr:cNvPr>
        <xdr:cNvSpPr txBox="1"/>
      </xdr:nvSpPr>
      <xdr:spPr>
        <a:xfrm>
          <a:off x="5001172"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Revenue by Category</a:t>
          </a:r>
          <a:endParaRPr lang="en-US" sz="1100" b="1">
            <a:solidFill>
              <a:srgbClr val="2C5EAD"/>
            </a:solidFill>
            <a:latin typeface="+mn-lt"/>
            <a:ea typeface="+mn-ea"/>
            <a:cs typeface="+mn-cs"/>
          </a:endParaRPr>
        </a:p>
      </xdr:txBody>
    </xdr:sp>
    <xdr:clientData/>
  </xdr:twoCellAnchor>
  <xdr:twoCellAnchor>
    <xdr:from>
      <xdr:col>5</xdr:col>
      <xdr:colOff>175170</xdr:colOff>
      <xdr:row>26</xdr:row>
      <xdr:rowOff>144087</xdr:rowOff>
    </xdr:from>
    <xdr:to>
      <xdr:col>9</xdr:col>
      <xdr:colOff>557397</xdr:colOff>
      <xdr:row>37</xdr:row>
      <xdr:rowOff>41086</xdr:rowOff>
    </xdr:to>
    <xdr:graphicFrame macro="">
      <xdr:nvGraphicFramePr>
        <xdr:cNvPr id="48" name="Chart 47">
          <a:extLst>
            <a:ext uri="{FF2B5EF4-FFF2-40B4-BE49-F238E27FC236}">
              <a16:creationId xmlns:a16="http://schemas.microsoft.com/office/drawing/2014/main" id="{A359BDB8-77ED-4A78-8B7A-2073B15D7A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1751</xdr:colOff>
      <xdr:row>13</xdr:row>
      <xdr:rowOff>87587</xdr:rowOff>
    </xdr:from>
    <xdr:to>
      <xdr:col>14</xdr:col>
      <xdr:colOff>474717</xdr:colOff>
      <xdr:row>14</xdr:row>
      <xdr:rowOff>131380</xdr:rowOff>
    </xdr:to>
    <xdr:sp macro="" textlink="">
      <xdr:nvSpPr>
        <xdr:cNvPr id="49" name="TextBox 48">
          <a:extLst>
            <a:ext uri="{FF2B5EF4-FFF2-40B4-BE49-F238E27FC236}">
              <a16:creationId xmlns:a16="http://schemas.microsoft.com/office/drawing/2014/main" id="{4F222F9F-DBB2-4D6F-B02F-AF45519CB2C3}"/>
            </a:ext>
          </a:extLst>
        </xdr:cNvPr>
        <xdr:cNvSpPr txBox="1"/>
      </xdr:nvSpPr>
      <xdr:spPr>
        <a:xfrm>
          <a:off x="7972096"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Margin by Category</a:t>
          </a:r>
          <a:endParaRPr lang="en-US" sz="1100" b="1">
            <a:solidFill>
              <a:srgbClr val="2C5EAD"/>
            </a:solidFill>
            <a:latin typeface="+mn-lt"/>
            <a:ea typeface="+mn-ea"/>
            <a:cs typeface="+mn-cs"/>
          </a:endParaRPr>
        </a:p>
      </xdr:txBody>
    </xdr:sp>
    <xdr:clientData/>
  </xdr:twoCellAnchor>
  <xdr:twoCellAnchor>
    <xdr:from>
      <xdr:col>5</xdr:col>
      <xdr:colOff>96344</xdr:colOff>
      <xdr:row>25</xdr:row>
      <xdr:rowOff>117366</xdr:rowOff>
    </xdr:from>
    <xdr:to>
      <xdr:col>9</xdr:col>
      <xdr:colOff>569311</xdr:colOff>
      <xdr:row>26</xdr:row>
      <xdr:rowOff>161159</xdr:rowOff>
    </xdr:to>
    <xdr:sp macro="" textlink="">
      <xdr:nvSpPr>
        <xdr:cNvPr id="50" name="TextBox 49">
          <a:extLst>
            <a:ext uri="{FF2B5EF4-FFF2-40B4-BE49-F238E27FC236}">
              <a16:creationId xmlns:a16="http://schemas.microsoft.com/office/drawing/2014/main" id="{F628E5F5-37F8-461A-9736-EDD21AD6B7E4}"/>
            </a:ext>
          </a:extLst>
        </xdr:cNvPr>
        <xdr:cNvSpPr txBox="1"/>
      </xdr:nvSpPr>
      <xdr:spPr>
        <a:xfrm>
          <a:off x="5001172"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Revenue by Promotion</a:t>
          </a:r>
          <a:endParaRPr lang="en-US" sz="1100" b="1">
            <a:solidFill>
              <a:srgbClr val="2C5EAD"/>
            </a:solidFill>
            <a:latin typeface="+mn-lt"/>
            <a:ea typeface="+mn-ea"/>
            <a:cs typeface="+mn-cs"/>
          </a:endParaRPr>
        </a:p>
      </xdr:txBody>
    </xdr:sp>
    <xdr:clientData/>
  </xdr:twoCellAnchor>
  <xdr:twoCellAnchor>
    <xdr:from>
      <xdr:col>10</xdr:col>
      <xdr:colOff>52549</xdr:colOff>
      <xdr:row>26</xdr:row>
      <xdr:rowOff>144087</xdr:rowOff>
    </xdr:from>
    <xdr:to>
      <xdr:col>14</xdr:col>
      <xdr:colOff>434775</xdr:colOff>
      <xdr:row>37</xdr:row>
      <xdr:rowOff>41086</xdr:rowOff>
    </xdr:to>
    <xdr:graphicFrame macro="">
      <xdr:nvGraphicFramePr>
        <xdr:cNvPr id="51" name="Chart 50">
          <a:extLst>
            <a:ext uri="{FF2B5EF4-FFF2-40B4-BE49-F238E27FC236}">
              <a16:creationId xmlns:a16="http://schemas.microsoft.com/office/drawing/2014/main" id="{68DC5C4C-9E9C-42FB-AE8B-6781CB889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1751</xdr:colOff>
      <xdr:row>25</xdr:row>
      <xdr:rowOff>117366</xdr:rowOff>
    </xdr:from>
    <xdr:to>
      <xdr:col>14</xdr:col>
      <xdr:colOff>474717</xdr:colOff>
      <xdr:row>26</xdr:row>
      <xdr:rowOff>161159</xdr:rowOff>
    </xdr:to>
    <xdr:sp macro="" textlink="">
      <xdr:nvSpPr>
        <xdr:cNvPr id="52" name="TextBox 51">
          <a:extLst>
            <a:ext uri="{FF2B5EF4-FFF2-40B4-BE49-F238E27FC236}">
              <a16:creationId xmlns:a16="http://schemas.microsoft.com/office/drawing/2014/main" id="{8E6A7AF2-0E45-461B-A643-190AFD0F0249}"/>
            </a:ext>
          </a:extLst>
        </xdr:cNvPr>
        <xdr:cNvSpPr txBox="1"/>
      </xdr:nvSpPr>
      <xdr:spPr>
        <a:xfrm>
          <a:off x="7972096"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Margin by Promotion</a:t>
          </a:r>
          <a:endParaRPr lang="en-US" sz="1100" b="1">
            <a:solidFill>
              <a:srgbClr val="2C5EAD"/>
            </a:solidFill>
            <a:latin typeface="+mn-lt"/>
            <a:ea typeface="+mn-ea"/>
            <a:cs typeface="+mn-cs"/>
          </a:endParaRPr>
        </a:p>
      </xdr:txBody>
    </xdr:sp>
    <xdr:clientData/>
  </xdr:twoCellAnchor>
  <xdr:twoCellAnchor>
    <xdr:from>
      <xdr:col>15</xdr:col>
      <xdr:colOff>43793</xdr:colOff>
      <xdr:row>15</xdr:row>
      <xdr:rowOff>0</xdr:rowOff>
    </xdr:from>
    <xdr:to>
      <xdr:col>21</xdr:col>
      <xdr:colOff>116577</xdr:colOff>
      <xdr:row>24</xdr:row>
      <xdr:rowOff>176267</xdr:rowOff>
    </xdr:to>
    <xdr:graphicFrame macro="">
      <xdr:nvGraphicFramePr>
        <xdr:cNvPr id="53" name="Chart 52">
          <a:extLst>
            <a:ext uri="{FF2B5EF4-FFF2-40B4-BE49-F238E27FC236}">
              <a16:creationId xmlns:a16="http://schemas.microsoft.com/office/drawing/2014/main" id="{D00D31B5-BB15-41D3-B260-8B28E3EB8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567558</xdr:colOff>
      <xdr:row>13</xdr:row>
      <xdr:rowOff>87587</xdr:rowOff>
    </xdr:from>
    <xdr:to>
      <xdr:col>19</xdr:col>
      <xdr:colOff>427421</xdr:colOff>
      <xdr:row>14</xdr:row>
      <xdr:rowOff>131380</xdr:rowOff>
    </xdr:to>
    <xdr:sp macro="" textlink="">
      <xdr:nvSpPr>
        <xdr:cNvPr id="54" name="TextBox 53">
          <a:extLst>
            <a:ext uri="{FF2B5EF4-FFF2-40B4-BE49-F238E27FC236}">
              <a16:creationId xmlns:a16="http://schemas.microsoft.com/office/drawing/2014/main" id="{B66AE36E-D380-41AE-8A33-6A6BFCED4D94}"/>
            </a:ext>
          </a:extLst>
        </xdr:cNvPr>
        <xdr:cNvSpPr txBox="1"/>
      </xdr:nvSpPr>
      <xdr:spPr>
        <a:xfrm>
          <a:off x="10990317"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Top 5 Units sold and Margin by Brand</a:t>
          </a:r>
          <a:endParaRPr lang="en-US" sz="1100" b="1">
            <a:solidFill>
              <a:srgbClr val="2C5EAD"/>
            </a:solidFill>
            <a:latin typeface="+mn-lt"/>
            <a:ea typeface="+mn-ea"/>
            <a:cs typeface="+mn-cs"/>
          </a:endParaRPr>
        </a:p>
      </xdr:txBody>
    </xdr:sp>
    <xdr:clientData/>
  </xdr:twoCellAnchor>
  <xdr:twoCellAnchor>
    <xdr:from>
      <xdr:col>14</xdr:col>
      <xdr:colOff>567558</xdr:colOff>
      <xdr:row>25</xdr:row>
      <xdr:rowOff>117366</xdr:rowOff>
    </xdr:from>
    <xdr:to>
      <xdr:col>19</xdr:col>
      <xdr:colOff>427421</xdr:colOff>
      <xdr:row>26</xdr:row>
      <xdr:rowOff>161159</xdr:rowOff>
    </xdr:to>
    <xdr:sp macro="" textlink="">
      <xdr:nvSpPr>
        <xdr:cNvPr id="55" name="TextBox 54">
          <a:extLst>
            <a:ext uri="{FF2B5EF4-FFF2-40B4-BE49-F238E27FC236}">
              <a16:creationId xmlns:a16="http://schemas.microsoft.com/office/drawing/2014/main" id="{C07B6269-E40B-454F-9DF8-605A06ADCF91}"/>
            </a:ext>
          </a:extLst>
        </xdr:cNvPr>
        <xdr:cNvSpPr txBox="1"/>
      </xdr:nvSpPr>
      <xdr:spPr>
        <a:xfrm>
          <a:off x="10990317"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Bottom 5 Units sold and Margin by Brand</a:t>
          </a:r>
          <a:endParaRPr lang="en-US" sz="1100" b="1">
            <a:solidFill>
              <a:srgbClr val="2C5EAD"/>
            </a:solidFill>
            <a:latin typeface="+mn-lt"/>
            <a:ea typeface="+mn-ea"/>
            <a:cs typeface="+mn-cs"/>
          </a:endParaRPr>
        </a:p>
      </xdr:txBody>
    </xdr:sp>
    <xdr:clientData/>
  </xdr:twoCellAnchor>
  <xdr:twoCellAnchor>
    <xdr:from>
      <xdr:col>14</xdr:col>
      <xdr:colOff>560552</xdr:colOff>
      <xdr:row>27</xdr:row>
      <xdr:rowOff>43793</xdr:rowOff>
    </xdr:from>
    <xdr:to>
      <xdr:col>21</xdr:col>
      <xdr:colOff>17868</xdr:colOff>
      <xdr:row>36</xdr:row>
      <xdr:rowOff>182180</xdr:rowOff>
    </xdr:to>
    <xdr:graphicFrame macro="">
      <xdr:nvGraphicFramePr>
        <xdr:cNvPr id="56" name="Chart 55">
          <a:extLst>
            <a:ext uri="{FF2B5EF4-FFF2-40B4-BE49-F238E27FC236}">
              <a16:creationId xmlns:a16="http://schemas.microsoft.com/office/drawing/2014/main" id="{53E30FDD-3380-48FC-A89C-CB97C9A3B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xdr:col>
      <xdr:colOff>167897</xdr:colOff>
      <xdr:row>27</xdr:row>
      <xdr:rowOff>38746</xdr:rowOff>
    </xdr:from>
    <xdr:to>
      <xdr:col>4</xdr:col>
      <xdr:colOff>544919</xdr:colOff>
      <xdr:row>32</xdr:row>
      <xdr:rowOff>38745</xdr:rowOff>
    </xdr:to>
    <mc:AlternateContent xmlns:mc="http://schemas.openxmlformats.org/markup-compatibility/2006" xmlns:a14="http://schemas.microsoft.com/office/drawing/2010/main">
      <mc:Choice Requires="a14">
        <xdr:graphicFrame macro="">
          <xdr:nvGraphicFramePr>
            <xdr:cNvPr id="57" name="Category">
              <a:extLst>
                <a:ext uri="{FF2B5EF4-FFF2-40B4-BE49-F238E27FC236}">
                  <a16:creationId xmlns:a16="http://schemas.microsoft.com/office/drawing/2014/main" id="{C7C04083-1340-41FC-8666-0A7B69A874A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94104" y="5004884"/>
              <a:ext cx="1603229" cy="9196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199761</xdr:colOff>
      <xdr:row>17</xdr:row>
      <xdr:rowOff>25832</xdr:rowOff>
    </xdr:from>
    <xdr:to>
      <xdr:col>4</xdr:col>
      <xdr:colOff>574302</xdr:colOff>
      <xdr:row>19</xdr:row>
      <xdr:rowOff>64577</xdr:rowOff>
    </xdr:to>
    <mc:AlternateContent xmlns:mc="http://schemas.openxmlformats.org/markup-compatibility/2006" xmlns:a14="http://schemas.microsoft.com/office/drawing/2010/main">
      <mc:Choice Requires="a14">
        <xdr:graphicFrame macro="">
          <xdr:nvGraphicFramePr>
            <xdr:cNvPr id="58" name="PromoFlag">
              <a:extLst>
                <a:ext uri="{FF2B5EF4-FFF2-40B4-BE49-F238E27FC236}">
                  <a16:creationId xmlns:a16="http://schemas.microsoft.com/office/drawing/2014/main" id="{7E348D40-6469-47AC-ADED-83F99D4950B1}"/>
                </a:ext>
              </a:extLst>
            </xdr:cNvPr>
            <xdr:cNvGraphicFramePr/>
          </xdr:nvGraphicFramePr>
          <xdr:xfrm>
            <a:off x="0" y="0"/>
            <a:ext cx="0" cy="0"/>
          </xdr:xfrm>
          <a:graphic>
            <a:graphicData uri="http://schemas.microsoft.com/office/drawing/2010/slicer">
              <sle:slicer xmlns:sle="http://schemas.microsoft.com/office/drawing/2010/slicer" name="PromoFlag"/>
            </a:graphicData>
          </a:graphic>
        </xdr:graphicFrame>
      </mc:Choice>
      <mc:Fallback xmlns="">
        <xdr:sp macro="" textlink="">
          <xdr:nvSpPr>
            <xdr:cNvPr id="0" name=""/>
            <xdr:cNvSpPr>
              <a:spLocks noTextEdit="1"/>
            </xdr:cNvSpPr>
          </xdr:nvSpPr>
          <xdr:spPr>
            <a:xfrm>
              <a:off x="1425968" y="3152660"/>
              <a:ext cx="1600748" cy="406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197280</xdr:colOff>
      <xdr:row>22</xdr:row>
      <xdr:rowOff>12916</xdr:rowOff>
    </xdr:from>
    <xdr:to>
      <xdr:col>4</xdr:col>
      <xdr:colOff>574302</xdr:colOff>
      <xdr:row>24</xdr:row>
      <xdr:rowOff>53625</xdr:rowOff>
    </xdr:to>
    <mc:AlternateContent xmlns:mc="http://schemas.openxmlformats.org/markup-compatibility/2006" xmlns:a14="http://schemas.microsoft.com/office/drawing/2010/main">
      <mc:Choice Requires="a14">
        <xdr:graphicFrame macro="">
          <xdr:nvGraphicFramePr>
            <xdr:cNvPr id="59" name="IsGeneric">
              <a:extLst>
                <a:ext uri="{FF2B5EF4-FFF2-40B4-BE49-F238E27FC236}">
                  <a16:creationId xmlns:a16="http://schemas.microsoft.com/office/drawing/2014/main" id="{1021EB21-36C3-427F-8B4C-14AC12C75F00}"/>
                </a:ext>
              </a:extLst>
            </xdr:cNvPr>
            <xdr:cNvGraphicFramePr/>
          </xdr:nvGraphicFramePr>
          <xdr:xfrm>
            <a:off x="0" y="0"/>
            <a:ext cx="0" cy="0"/>
          </xdr:xfrm>
          <a:graphic>
            <a:graphicData uri="http://schemas.microsoft.com/office/drawing/2010/slicer">
              <sle:slicer xmlns:sle="http://schemas.microsoft.com/office/drawing/2010/slicer" name="IsGeneric"/>
            </a:graphicData>
          </a:graphic>
        </xdr:graphicFrame>
      </mc:Choice>
      <mc:Fallback xmlns="">
        <xdr:sp macro="" textlink="">
          <xdr:nvSpPr>
            <xdr:cNvPr id="0" name=""/>
            <xdr:cNvSpPr>
              <a:spLocks noTextEdit="1"/>
            </xdr:cNvSpPr>
          </xdr:nvSpPr>
          <xdr:spPr>
            <a:xfrm>
              <a:off x="1423487" y="4059399"/>
              <a:ext cx="1603229" cy="4085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183932</xdr:colOff>
      <xdr:row>33</xdr:row>
      <xdr:rowOff>175172</xdr:rowOff>
    </xdr:from>
    <xdr:to>
      <xdr:col>3</xdr:col>
      <xdr:colOff>598062</xdr:colOff>
      <xdr:row>36</xdr:row>
      <xdr:rowOff>37509</xdr:rowOff>
    </xdr:to>
    <xdr:pic macro="[0]!ResetDashboard">
      <xdr:nvPicPr>
        <xdr:cNvPr id="33" name="Graphic 32" descr="Power with solid fill">
          <a:extLst>
            <a:ext uri="{FF2B5EF4-FFF2-40B4-BE49-F238E27FC236}">
              <a16:creationId xmlns:a16="http://schemas.microsoft.com/office/drawing/2014/main" id="{183E93EF-9F74-4C84-AF28-B8400F8D02A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023242" y="6244896"/>
          <a:ext cx="414130" cy="41413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DELL" refreshedDate="46245.422652314817" backgroundQuery="1" createdVersion="8" refreshedVersion="8" minRefreshableVersion="3" recordCount="0" supportSubquery="1" supportAdvancedDrill="1" xr:uid="{3FA221D8-E96C-452D-BA34-48DA01944BAB}">
  <cacheSource type="external" connectionId="5"/>
  <cacheFields count="9">
    <cacheField name="[DimDate].[Month].[Month]" caption="Month" numFmtId="0" hierarchy="5" level="1">
      <sharedItems count="12">
        <s v="Apr"/>
        <s v="Aug"/>
        <s v="Dec"/>
        <s v="Feb"/>
        <s v="Jan"/>
        <s v="Jul"/>
        <s v="Jun"/>
        <s v="Mar"/>
        <s v="May"/>
        <s v="Nov"/>
        <s v="Oct"/>
        <s v="Sep"/>
      </sharedItems>
    </cacheField>
    <cacheField name="[Measures].[Total Revenue]" caption="Total Revenue" numFmtId="0" hierarchy="40" level="32767"/>
    <cacheField name="[Measures].[Total Margin]" caption="Total Margin" numFmtId="0" hierarchy="42" level="32767"/>
    <cacheField name="[DimDate].[Quarter].[Quarter]" caption="Quarter" numFmtId="0" hierarchy="3" level="1">
      <sharedItems containsSemiMixedTypes="0" containsNonDate="0" containsString="0"/>
    </cacheField>
    <cacheField name="[DimPharmacy].[Pharm_Hierarchy].[Country]" caption="Country" numFmtId="0" hierarchy="12" level="1">
      <sharedItems containsSemiMixedTypes="0" containsNonDate="0" containsString="0"/>
    </cacheField>
    <cacheField name="[DimPharmacy].[Pharm_Hierarchy].[Region]" caption="Region" numFmtId="0" hierarchy="12" level="2">
      <sharedItems containsSemiMixedTypes="0" containsNonDate="0" containsString="0"/>
    </cacheField>
    <cacheField name="[DimPharmacy].[Pharm_Hierarchy].[PharmacyType]" caption="PharmacyType" numFmtId="0" hierarchy="12" level="3">
      <sharedItems containsSemiMixedTypes="0" containsNonDate="0" containsString="0"/>
    </cacheField>
    <cacheField name="[DimPharmacy].[Pharm_Hierarchy].[PharmacyName]" caption="PharmacyName" numFmtId="0" hierarchy="12" level="4">
      <sharedItems containsSemiMixedTypes="0" containsNonDate="0" containsString="0"/>
    </cacheField>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8"/>
      </fieldsUsage>
    </cacheHierarchy>
    <cacheHierarchy uniqueName="[DimDate].[Quarter]" caption="Quarter" attribute="1" time="1" defaultMemberUniqueName="[DimDate].[Quarter].[All]" allUniqueName="[DimDate].[Quarter].[All]" dimensionUniqueName="[DimDate]" displayFolder="" count="2" memberValueDatatype="20" unbalanced="0">
      <fieldsUsage count="2">
        <fieldUsage x="-1"/>
        <fieldUsage x="3"/>
      </fieldsUsage>
    </cacheHierarchy>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fieldsUsage count="5">
        <fieldUsage x="-1"/>
        <fieldUsage x="4"/>
        <fieldUsage x="5"/>
        <fieldUsage x="6"/>
        <fieldUsage x="7"/>
      </fieldsUsage>
    </cacheHierarchy>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5.428696759256" backgroundQuery="1" createdVersion="8" refreshedVersion="8" minRefreshableVersion="3" recordCount="0" supportSubquery="1" supportAdvancedDrill="1" xr:uid="{EAFF5F29-52C0-404E-B4E7-0D6F88F0CEB5}">
  <cacheSource type="external" connectionId="5"/>
  <cacheFields count="2">
    <cacheField name="[Measures].[Total Units Sold]" caption="Total Units Sold" numFmtId="0" hierarchy="39" level="32767"/>
    <cacheField name="[DimPharmacy].[PharmacyType].[PharmacyType]" caption="PharmacyType" numFmtId="0" hierarchy="13" level="1">
      <sharedItems count="3">
        <s v="Rural"/>
        <s v="Suburban"/>
        <s v="Urban"/>
      </sharedItems>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2"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fieldsUsage count="2">
        <fieldUsage x="-1"/>
        <fieldUsage x="1"/>
      </fieldsUsage>
    </cacheHierarchy>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oneField="1">
      <fieldsUsage count="1">
        <fieldUsage x="0"/>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0984953705" backgroundQuery="1" createdVersion="8" refreshedVersion="8" minRefreshableVersion="3" recordCount="0" supportSubquery="1" supportAdvancedDrill="1" xr:uid="{21B67C57-FE06-44CB-9712-1886D5530966}">
  <cacheSource type="external" connectionId="5"/>
  <cacheFields count="7">
    <cacheField name="[Measures].[Total Revenue]" caption="Total Revenue" numFmtId="0" hierarchy="40" level="32767"/>
    <cacheField name="[Measures].[Total Cost]" caption="Total Cost" numFmtId="0" hierarchy="41" level="32767"/>
    <cacheField name="[Measures].[Total Units Sold]" caption="Total Units Sold" numFmtId="0" hierarchy="39" level="32767"/>
    <cacheField name="[Measures].[Total Margin]" caption="Total Margin" numFmtId="0" hierarchy="42" level="32767"/>
    <cacheField name="[Measures].[Margin %]" caption="Margin %" numFmtId="0" hierarchy="43" level="32767"/>
    <cacheField name="[DimDate].[Month].[Month]" caption="Month" numFmtId="0" hierarchy="5" level="1">
      <sharedItems containsSemiMixedTypes="0" containsNonDate="0" containsString="0"/>
    </cacheField>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6"/>
      </fieldsUsage>
    </cacheHierarchy>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5"/>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oneField="1">
      <fieldsUsage count="1">
        <fieldUsage x="2"/>
      </fieldsUsage>
    </cacheHierarchy>
    <cacheHierarchy uniqueName="[Measures].[Total Revenue]" caption="Total Revenue" measure="1" displayFolder="" measureGroup="FactSales" count="0" oneField="1">
      <fieldsUsage count="1">
        <fieldUsage x="0"/>
      </fieldsUsage>
    </cacheHierarchy>
    <cacheHierarchy uniqueName="[Measures].[Total Cost]" caption="Total Cost" measure="1" displayFolder="" measureGroup="FactSales" count="0" oneField="1">
      <fieldsUsage count="1">
        <fieldUsage x="1"/>
      </fieldsUsage>
    </cacheHierarchy>
    <cacheHierarchy uniqueName="[Measures].[Total Margin]" caption="Total Margin" measure="1" displayFolder="" measureGroup="FactSales" count="0" oneField="1">
      <fieldsUsage count="1">
        <fieldUsage x="3"/>
      </fieldsUsage>
    </cacheHierarchy>
    <cacheHierarchy uniqueName="[Measures].[Margin %]" caption="Margin %" measure="1" displayFolder="" measureGroup="FactSales" count="0" oneField="1">
      <fieldsUsage count="1">
        <fieldUsage x="4"/>
      </fieldsUsage>
    </cacheHierarchy>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0987731483" backgroundQuery="1" createdVersion="8" refreshedVersion="8" minRefreshableVersion="3" recordCount="0" supportSubquery="1" supportAdvancedDrill="1" xr:uid="{9E9AB38F-DA3B-4856-8E60-CC447F5CE465}">
  <cacheSource type="external" connectionId="5"/>
  <cacheFields count="6">
    <cacheField name="[Measures].[Revenue MoM%]" caption="Revenue MoM%" numFmtId="0" hierarchy="72" level="32767"/>
    <cacheField name="[Measures].[Margin MoM%]" caption="Margin MoM%" numFmtId="0" hierarchy="74" level="32767"/>
    <cacheField name="[Measures].[Units MoM%]" caption="Units MoM%" numFmtId="0" hierarchy="76" level="32767"/>
    <cacheField name="[Measures].[Cost MoM%]" caption="Cost MoM%" numFmtId="0" hierarchy="78" level="32767"/>
    <cacheField name="[Measures].[Margin % MoM]" caption="Margin % MoM" numFmtId="0" hierarchy="80"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oneField="1">
      <fieldsUsage count="1">
        <fieldUsage x="0"/>
      </fieldsUsage>
    </cacheHierarchy>
    <cacheHierarchy uniqueName="[Measures].[Margin PM]" caption="Margin PM" measure="1" displayFolder="" measureGroup="FactSales" count="0"/>
    <cacheHierarchy uniqueName="[Measures].[Margin MoM%]" caption="Margin MoM%" measure="1" displayFolder="" measureGroup="FactSales" count="0" oneField="1">
      <fieldsUsage count="1">
        <fieldUsage x="1"/>
      </fieldsUsage>
    </cacheHierarchy>
    <cacheHierarchy uniqueName="[Measures].[Units PM]" caption="Units PM" measure="1" displayFolder="" measureGroup="FactSales" count="0"/>
    <cacheHierarchy uniqueName="[Measures].[Units MoM%]" caption="Units MoM%" measure="1" displayFolder="" measureGroup="FactSales" count="0" oneField="1">
      <fieldsUsage count="1">
        <fieldUsage x="2"/>
      </fieldsUsage>
    </cacheHierarchy>
    <cacheHierarchy uniqueName="[Measures].[Cost PM]" caption="Cost PM" measure="1" displayFolder="" measureGroup="FactSales" count="0"/>
    <cacheHierarchy uniqueName="[Measures].[Cost MoM%]" caption="Cost MoM%" measure="1" displayFolder="" measureGroup="FactSales" count="0" oneField="1">
      <fieldsUsage count="1">
        <fieldUsage x="3"/>
      </fieldsUsage>
    </cacheHierarchy>
    <cacheHierarchy uniqueName="[Measures].[Margin % PM]" caption="Margin % PM" measure="1" displayFolder="" measureGroup="FactSales" count="0"/>
    <cacheHierarchy uniqueName="[Measures].[Margin % MoM]" caption="Margin % MoM" measure="1" displayFolder="" measureGroup="FactSales" count="0" oneField="1">
      <fieldsUsage count="1">
        <fieldUsage x="4"/>
      </fieldsUsage>
    </cacheHierarchy>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0988657407" backgroundQuery="1" createdVersion="8" refreshedVersion="8" minRefreshableVersion="3" recordCount="0" supportSubquery="1" supportAdvancedDrill="1" xr:uid="{BE7BD679-771C-401D-A7AD-21A5D2F8E83A}">
  <cacheSource type="external" connectionId="5"/>
  <cacheFields count="6">
    <cacheField name="[Measures].[Revenue PM]" caption="Revenue PM" numFmtId="0" hierarchy="71" level="32767"/>
    <cacheField name="[Measures].[Cost PM]" caption="Cost PM" numFmtId="0" hierarchy="77" level="32767"/>
    <cacheField name="[Measures].[Units PM]" caption="Units PM" numFmtId="0" hierarchy="75" level="32767"/>
    <cacheField name="[Measures].[Margin PM]" caption="Margin PM" numFmtId="0" hierarchy="73" level="32767"/>
    <cacheField name="[Measures].[Margin % PM]" caption="Margin % PM" numFmtId="0" hierarchy="79"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oneField="1">
      <fieldsUsage count="1">
        <fieldUsage x="0"/>
      </fieldsUsage>
    </cacheHierarchy>
    <cacheHierarchy uniqueName="[Measures].[Revenue MoM%]" caption="Revenue MoM%" measure="1" displayFolder="" measureGroup="FactSales" count="0"/>
    <cacheHierarchy uniqueName="[Measures].[Margin PM]" caption="Margin PM" measure="1" displayFolder="" measureGroup="FactSales" count="0" oneField="1">
      <fieldsUsage count="1">
        <fieldUsage x="3"/>
      </fieldsUsage>
    </cacheHierarchy>
    <cacheHierarchy uniqueName="[Measures].[Margin MoM%]" caption="Margin MoM%" measure="1" displayFolder="" measureGroup="FactSales" count="0"/>
    <cacheHierarchy uniqueName="[Measures].[Units PM]" caption="Units PM" measure="1" displayFolder="" measureGroup="FactSales" count="0" oneField="1">
      <fieldsUsage count="1">
        <fieldUsage x="2"/>
      </fieldsUsage>
    </cacheHierarchy>
    <cacheHierarchy uniqueName="[Measures].[Units MoM%]" caption="Units MoM%" measure="1" displayFolder="" measureGroup="FactSales" count="0"/>
    <cacheHierarchy uniqueName="[Measures].[Cost PM]" caption="Cost PM" measure="1" displayFolder="" measureGroup="FactSales" count="0" oneField="1">
      <fieldsUsage count="1">
        <fieldUsage x="1"/>
      </fieldsUsage>
    </cacheHierarchy>
    <cacheHierarchy uniqueName="[Measures].[Cost MoM%]" caption="Cost MoM%" measure="1" displayFolder="" measureGroup="FactSales" count="0"/>
    <cacheHierarchy uniqueName="[Measures].[Margin % PM]" caption="Margin % PM" measure="1" displayFolder="" measureGroup="FactSales" count="0" oneField="1">
      <fieldsUsage count="1">
        <fieldUsage x="4"/>
      </fieldsUsage>
    </cacheHierarchy>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0989467592" backgroundQuery="1" createdVersion="8" refreshedVersion="8" minRefreshableVersion="3" recordCount="0" supportSubquery="1" supportAdvancedDrill="1" xr:uid="{C14F68E6-021D-45F9-9CC8-8EFD7B12984C}">
  <cacheSource type="external" connectionId="5"/>
  <cacheFields count="6">
    <cacheField name="[DimPharmacy].[Pharm_Hierarchy].[Country]" caption="Country" numFmtId="0" hierarchy="12" level="1">
      <sharedItems count="8">
        <s v="Austria"/>
        <s v="Belgium"/>
        <s v="France"/>
        <s v="Germany"/>
        <s v="Italy"/>
        <s v="Netherlands"/>
        <s v="Poland"/>
        <s v="Spain"/>
      </sharedItems>
      <extLst>
        <ext xmlns:x15="http://schemas.microsoft.com/office/spreadsheetml/2010/11/main" uri="{4F2E5C28-24EA-4eb8-9CBF-B6C8F9C3D259}">
          <x15:cachedUniqueNames>
            <x15:cachedUniqueName index="0" name="[DimPharmacy].[Pharm_Hierarchy].[Country].&amp;[Austria]"/>
            <x15:cachedUniqueName index="1" name="[DimPharmacy].[Pharm_Hierarchy].[Country].&amp;[Belgium]"/>
            <x15:cachedUniqueName index="2" name="[DimPharmacy].[Pharm_Hierarchy].[Country].&amp;[France]"/>
            <x15:cachedUniqueName index="3" name="[DimPharmacy].[Pharm_Hierarchy].[Country].&amp;[Germany]"/>
            <x15:cachedUniqueName index="4" name="[DimPharmacy].[Pharm_Hierarchy].[Country].&amp;[Italy]"/>
            <x15:cachedUniqueName index="5" name="[DimPharmacy].[Pharm_Hierarchy].[Country].&amp;[Netherlands]"/>
            <x15:cachedUniqueName index="6" name="[DimPharmacy].[Pharm_Hierarchy].[Country].&amp;[Poland]"/>
            <x15:cachedUniqueName index="7" name="[DimPharmacy].[Pharm_Hierarchy].[Country].&amp;[Spain]"/>
          </x15:cachedUniqueNames>
        </ext>
      </extLst>
    </cacheField>
    <cacheField name="[DimPharmacy].[Pharm_Hierarchy].[Region]" caption="Region" numFmtId="0" hierarchy="12" level="2">
      <sharedItems containsSemiMixedTypes="0" containsNonDate="0" containsString="0"/>
    </cacheField>
    <cacheField name="[DimPharmacy].[Pharm_Hierarchy].[PharmacyType]" caption="PharmacyType" numFmtId="0" hierarchy="12" level="3">
      <sharedItems containsSemiMixedTypes="0" containsNonDate="0" containsString="0"/>
    </cacheField>
    <cacheField name="[DimPharmacy].[Pharm_Hierarchy].[PharmacyName]" caption="PharmacyName" numFmtId="0" hierarchy="12" level="4">
      <sharedItems containsSemiMixedTypes="0" containsNonDate="0" containsString="0"/>
    </cacheField>
    <cacheField name="[Measures].[% of Total Revenue]" caption="% of Total Revenue" numFmtId="0" hierarchy="53"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fieldsUsage count="5">
        <fieldUsage x="-1"/>
        <fieldUsage x="0"/>
        <fieldUsage x="1"/>
        <fieldUsage x="2"/>
        <fieldUsage x="3"/>
      </fieldsUsage>
    </cacheHierarchy>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oneField="1">
      <fieldsUsage count="1">
        <fieldUsage x="4"/>
      </fieldsUsage>
    </cacheHierarchy>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0993171295" backgroundQuery="1" createdVersion="8" refreshedVersion="8" minRefreshableVersion="3" recordCount="0" supportSubquery="1" supportAdvancedDrill="1" xr:uid="{BCFA576B-8884-4710-92AE-8F3E8F9505AB}">
  <cacheSource type="external" connectionId="5"/>
  <cacheFields count="3">
    <cacheField name="[DimDate].[Month].[Month]" caption="Month" numFmtId="0" hierarchy="5" level="1">
      <sharedItems count="12">
        <s v="Apr"/>
        <s v="Aug"/>
        <s v="Dec"/>
        <s v="Feb"/>
        <s v="Jan"/>
        <s v="Jul"/>
        <s v="Jun"/>
        <s v="Mar"/>
        <s v="May"/>
        <s v="Nov"/>
        <s v="Oct"/>
        <s v="Sep"/>
      </sharedItems>
    </cacheField>
    <cacheField name="[Measures].[Total Units Sold]" caption="Total Units Sold" numFmtId="0" hierarchy="39"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2"/>
      </fieldsUsage>
    </cacheHierarchy>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0995833335" backgroundQuery="1" createdVersion="8" refreshedVersion="8" minRefreshableVersion="3" recordCount="0" supportSubquery="1" supportAdvancedDrill="1" xr:uid="{F7FE7256-3A83-482A-A773-C157E82A63CC}">
  <cacheSource type="external" connectionId="5"/>
  <cacheFields count="3">
    <cacheField name="[DimPharmacy].[Country].[Country]" caption="Country" numFmtId="0" hierarchy="9" level="1">
      <sharedItems count="5">
        <s v="Belgium"/>
        <s v="France"/>
        <s v="Germany"/>
        <s v="Italy"/>
        <s v="Netherlands"/>
      </sharedItems>
    </cacheField>
    <cacheField name="[Measures].[Total Margin]" caption="Total Margin" numFmtId="0" hierarchy="42"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2"/>
      </fieldsUsage>
    </cacheHierarchy>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0"/>
      </fieldsUsage>
    </cacheHierarchy>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0996990743" backgroundQuery="1" createdVersion="8" refreshedVersion="8" minRefreshableVersion="3" recordCount="0" supportSubquery="1" supportAdvancedDrill="1" xr:uid="{C1532C9E-D54B-4DC5-89AF-96E7C016BE37}">
  <cacheSource type="external" connectionId="5"/>
  <cacheFields count="4">
    <cacheField name="[DimDate].[Month].[Month]" caption="Month" numFmtId="0" hierarchy="5" level="1">
      <sharedItems count="12">
        <s v="April"/>
        <s v="August"/>
        <s v="December"/>
        <s v="February"/>
        <s v="January"/>
        <s v="July"/>
        <s v="June"/>
        <s v="March"/>
        <s v="May"/>
        <s v="November"/>
        <s v="October"/>
        <s v="September"/>
      </sharedItems>
    </cacheField>
    <cacheField name="[DimPharmacy].[Country].[Country]" caption="Country" numFmtId="0" hierarchy="9" level="1">
      <sharedItems count="5">
        <s v="Belgium"/>
        <s v="France"/>
        <s v="Germany"/>
        <s v="Italy"/>
        <s v="Netherlands"/>
      </sharedItems>
    </cacheField>
    <cacheField name="[Measures].[Total Revenue]" caption="Total Revenue" numFmtId="0" hierarchy="40"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3"/>
      </fieldsUsage>
    </cacheHierarchy>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1"/>
      </fieldsUsage>
    </cacheHierarchy>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2"/>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54745367" backgroundQuery="1" createdVersion="8" refreshedVersion="8" minRefreshableVersion="3" recordCount="0" supportSubquery="1" supportAdvancedDrill="1" xr:uid="{77D517D5-0725-4F58-BB42-4EC3C619FB1C}">
  <cacheSource type="external" connectionId="5"/>
  <cacheFields count="6">
    <cacheField name="[Measures].[Products Sold Count]" caption="Products Sold Count" numFmtId="0" hierarchy="47" level="32767"/>
    <cacheField name="[Measures].[Avg Product Revenue]" caption="Avg Product Revenue" numFmtId="0" hierarchy="82" level="32767"/>
    <cacheField name="[Measures].[Promo Revenue Uplift %]" caption="Promo Revenue Uplift %" numFmtId="0" hierarchy="70" level="32767"/>
    <cacheField name="[Measures].[Promo Margin %]" caption="Promo Margin %" numFmtId="0" hierarchy="68" level="32767"/>
    <cacheField name="[Measures].[Non-Promo Margin %]" caption="Non-Promo Margin %" numFmtId="0" hierarchy="69"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5"/>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oneField="1">
      <fieldsUsage count="1">
        <fieldUsage x="0"/>
      </fieldsUsage>
    </cacheHierarchy>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oneField="1">
      <fieldsUsage count="1">
        <fieldUsage x="3"/>
      </fieldsUsage>
    </cacheHierarchy>
    <cacheHierarchy uniqueName="[Measures].[Non-Promo Margin %]" caption="Non-Promo Margin %" measure="1" displayFolder="" measureGroup="FactSales" count="0" oneField="1">
      <fieldsUsage count="1">
        <fieldUsage x="4"/>
      </fieldsUsage>
    </cacheHierarchy>
    <cacheHierarchy uniqueName="[Measures].[Promo Revenue Uplift %]" caption="Promo Revenue Uplift %" measure="1" displayFolder="" measureGroup="FactSales" count="0" oneField="1">
      <fieldsUsage count="1">
        <fieldUsage x="2"/>
      </fieldsUsage>
    </cacheHierarchy>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oneField="1">
      <fieldsUsage count="1">
        <fieldUsage x="1"/>
      </fieldsUsage>
    </cacheHierarchy>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5671296" backgroundQuery="1" createdVersion="8" refreshedVersion="8" minRefreshableVersion="3" recordCount="0" supportSubquery="1" supportAdvancedDrill="1" xr:uid="{E85FDACA-BBFD-4257-A89E-B71FDFB093A2}">
  <cacheSource type="external" connectionId="5"/>
  <cacheFields count="4">
    <cacheField name="[DimProduct].[Brand].[Brand]" caption="Brand" numFmtId="0" hierarchy="21" level="1">
      <sharedItems count="5">
        <s v="GlucoMeterX"/>
        <s v="HomeCheck"/>
        <s v="MediTech"/>
        <s v="OrthoSupport"/>
        <s v="ThermoSense"/>
      </sharedItems>
    </cacheField>
    <cacheField name="[Measures].[Total Units Sold]" caption="Total Units Sold" numFmtId="0" hierarchy="39" level="32767"/>
    <cacheField name="[Measures].[Total Margin]" caption="Total Margin" numFmtId="0" hierarchy="42"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fieldsUsage count="2">
        <fieldUsage x="-1"/>
        <fieldUsage x="0"/>
      </fieldsUsage>
    </cacheHierarchy>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3"/>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587963" backgroundQuery="1" createdVersion="8" refreshedVersion="8" minRefreshableVersion="3" recordCount="0" supportSubquery="1" supportAdvancedDrill="1" xr:uid="{4ED21FF5-ABD7-46CD-AE9E-E2A1BA0C32DA}">
  <cacheSource type="external" connectionId="5"/>
  <cacheFields count="3">
    <cacheField name="[DimProduct].[Category].[Category]" caption="Category" numFmtId="0" hierarchy="20" level="1">
      <sharedItems count="5">
        <s v="Medical Devices"/>
        <s v="OTC"/>
        <s v="Personal Care"/>
        <s v="Prescription"/>
        <s v="Wellness"/>
      </sharedItems>
    </cacheField>
    <cacheField name="[Measures].[Total Margin]" caption="Total Margin" numFmtId="0" hierarchy="42"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0"/>
      </fieldsUsage>
    </cacheHierarchy>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60995371" backgroundQuery="1" createdVersion="8" refreshedVersion="8" minRefreshableVersion="3" recordCount="0" supportSubquery="1" supportAdvancedDrill="1" xr:uid="{288F1539-D886-4CE4-B81D-D70765210093}">
  <cacheSource type="external" connectionId="5"/>
  <cacheFields count="3">
    <cacheField name="[FactSales].[PromoFlag].[PromoFlag]" caption="PromoFlag" numFmtId="0" hierarchy="37" level="1">
      <sharedItems count="2">
        <s v="No"/>
        <s v="Yes"/>
      </sharedItems>
    </cacheField>
    <cacheField name="[Measures].[Total Margin]" caption="Total Margin" numFmtId="0" hierarchy="42"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fieldsUsage count="2">
        <fieldUsage x="-1"/>
        <fieldUsage x="0"/>
      </fieldsUsage>
    </cacheHierarchy>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63078703" backgroundQuery="1" createdVersion="8" refreshedVersion="8" minRefreshableVersion="3" recordCount="0" supportSubquery="1" supportAdvancedDrill="1" xr:uid="{33C1583A-772B-415C-BDA0-6B084F168869}">
  <cacheSource type="external" connectionId="5"/>
  <cacheFields count="3">
    <cacheField name="[DimProduct].[Category].[Category]" caption="Category" numFmtId="0" hierarchy="20" level="1">
      <sharedItems count="5">
        <s v="Medical Devices"/>
        <s v="OTC"/>
        <s v="Personal Care"/>
        <s v="Prescription"/>
        <s v="Wellness"/>
      </sharedItems>
    </cacheField>
    <cacheField name="[Measures].[Total Revenue]" caption="Total Revenue" numFmtId="0" hierarchy="40"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0"/>
      </fieldsUsage>
    </cacheHierarchy>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64930558" backgroundQuery="1" createdVersion="8" refreshedVersion="8" minRefreshableVersion="3" recordCount="0" supportSubquery="1" supportAdvancedDrill="1" xr:uid="{09A95399-46E4-4E6E-A9AB-5D13AA001185}">
  <cacheSource type="external" connectionId="5"/>
  <cacheFields count="3">
    <cacheField name="[FactSales].[PromoFlag].[PromoFlag]" caption="PromoFlag" numFmtId="0" hierarchy="37" level="1">
      <sharedItems count="2">
        <s v="No"/>
        <s v="Yes"/>
      </sharedItems>
    </cacheField>
    <cacheField name="[Measures].[Total Revenue]" caption="Total Revenue" numFmtId="0" hierarchy="40"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fieldsUsage count="2">
        <fieldUsage x="-1"/>
        <fieldUsage x="0"/>
      </fieldsUsage>
    </cacheHierarchy>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66666667" backgroundQuery="1" createdVersion="8" refreshedVersion="8" minRefreshableVersion="3" recordCount="0" supportSubquery="1" supportAdvancedDrill="1" xr:uid="{8301BB87-25CB-4F1A-AC16-DAD1EBE66C35}">
  <cacheSource type="external" connectionId="5"/>
  <cacheFields count="4">
    <cacheField name="[DimProduct].[Brand].[Brand]" caption="Brand" numFmtId="0" hierarchy="21" level="1">
      <sharedItems count="5">
        <s v="EuroRelief"/>
        <s v="Medica"/>
        <s v="PainLess"/>
        <s v="SmileBright"/>
        <s v="VitaCare"/>
      </sharedItems>
    </cacheField>
    <cacheField name="[Measures].[Total Units Sold]" caption="Total Units Sold" numFmtId="0" hierarchy="39" level="32767"/>
    <cacheField name="[Measures].[Total Margin]" caption="Total Margin" numFmtId="0" hierarchy="42"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fieldsUsage count="2">
        <fieldUsage x="-1"/>
        <fieldUsage x="0"/>
      </fieldsUsage>
    </cacheHierarchy>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3"/>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95486109" backgroundQuery="1" createdVersion="8" refreshedVersion="8" minRefreshableVersion="3" recordCount="0" supportSubquery="1" supportAdvancedDrill="1" xr:uid="{ACC9BFDE-F431-408E-B7FB-754E3FC99B64}">
  <cacheSource type="external" connectionId="5"/>
  <cacheFields count="3">
    <cacheField name="[DimPharmacy].[Country].[Country]" caption="Country" numFmtId="0" hierarchy="9" level="1">
      <sharedItems count="8">
        <s v="Austria"/>
        <s v="Belgium"/>
        <s v="France"/>
        <s v="Germany"/>
        <s v="Italy"/>
        <s v="Netherlands"/>
        <s v="Poland"/>
        <s v="Spain"/>
      </sharedItems>
    </cacheField>
    <cacheField name="[Measures].[Total Revenue]" caption="Total Revenue" numFmtId="0" hierarchy="40"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0"/>
      </fieldsUsage>
    </cacheHierarchy>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2"/>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96643518" backgroundQuery="1" createdVersion="8" refreshedVersion="8" minRefreshableVersion="3" recordCount="0" supportSubquery="1" supportAdvancedDrill="1" xr:uid="{001A0E01-05F8-4365-8A1D-841C4652E4CA}">
  <cacheSource type="external" connectionId="5"/>
  <cacheFields count="4">
    <cacheField name="[DimPharmacy].[Region].[Region]" caption="Region" numFmtId="0" hierarchy="10" level="1">
      <sharedItems count="5">
        <s v="Emilia-Romagna"/>
        <s v="Gelderland"/>
        <s v="Masovian"/>
        <s v="North Holland"/>
        <s v="Styria"/>
      </sharedItems>
    </cacheField>
    <cacheField name="[Measures].[Total Revenue]" caption="Total Revenue" numFmtId="0" hierarchy="40" level="32767"/>
    <cacheField name="[Measures].[Total Margin]" caption="Total Margin" numFmtId="0" hierarchy="42"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2" memberValueDatatype="130" unbalanced="0">
      <fieldsUsage count="2">
        <fieldUsage x="-1"/>
        <fieldUsage x="0"/>
      </fieldsUsage>
    </cacheHierarchy>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3"/>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98958334" backgroundQuery="1" createdVersion="8" refreshedVersion="8" minRefreshableVersion="3" recordCount="0" supportSubquery="1" supportAdvancedDrill="1" xr:uid="{D36585D2-F847-49F2-91D7-C4040D3A9A58}">
  <cacheSource type="external" connectionId="5"/>
  <cacheFields count="5">
    <cacheField name="[Measures].[Avg Revenue per Pharmacy in Region]" caption="Avg Revenue per Pharmacy in Region" numFmtId="0" hierarchy="57" level="32767"/>
    <cacheField name="[Measures].[Avg Transactions per Pharmacy]" caption="Avg Transactions per Pharmacy" numFmtId="0" hierarchy="87" level="32767"/>
    <cacheField name="[Measures].[Top Pharmacy Revenue]" caption="Top Pharmacy Revenue" numFmtId="0" hierarchy="81" level="32767"/>
    <cacheField name="[Measures].[Top Region Revenue]" caption="Top Region Revenue" numFmtId="0" hierarchy="90"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oneField="1">
      <fieldsUsage count="1">
        <fieldUsage x="0"/>
      </fieldsUsage>
    </cacheHierarchy>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oneField="1">
      <fieldsUsage count="1">
        <fieldUsage x="2"/>
      </fieldsUsage>
    </cacheHierarchy>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oneField="1">
      <fieldsUsage count="1">
        <fieldUsage x="1"/>
      </fieldsUsage>
    </cacheHierarchy>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oneField="1">
      <fieldsUsage count="1">
        <fieldUsage x="3"/>
      </fieldsUsage>
    </cacheHierarchy>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09976852" backgroundQuery="1" createdVersion="8" refreshedVersion="8" minRefreshableVersion="3" recordCount="0" supportSubquery="1" supportAdvancedDrill="1" xr:uid="{628D230B-76C4-42C4-A396-AEDC94FFC5CE}">
  <cacheSource type="external" connectionId="5"/>
  <cacheFields count="5">
    <cacheField name="[Measures].[Avg Revenue per Pharmacy MoM]" caption="Avg Revenue per Pharmacy MoM" numFmtId="0" hierarchy="84" level="32767"/>
    <cacheField name="[Measures].[Avg Transactions per Pharmacy MoM %]" caption="Avg Transactions per Pharmacy MoM %" numFmtId="0" hierarchy="89" level="32767"/>
    <cacheField name="[Measures].[Top Pharmacy Revenue MoM%]" caption="Top Pharmacy Revenue MoM%" numFmtId="0" hierarchy="86" level="32767"/>
    <cacheField name="[Measures].[Top Region Revenue MoM %]" caption="Top Region Revenue MoM %" numFmtId="0" hierarchy="92"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oneField="1">
      <fieldsUsage count="1">
        <fieldUsage x="0"/>
      </fieldsUsage>
    </cacheHierarchy>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oneField="1">
      <fieldsUsage count="1">
        <fieldUsage x="2"/>
      </fieldsUsage>
    </cacheHierarchy>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oneField="1">
      <fieldsUsage count="1">
        <fieldUsage x="1"/>
      </fieldsUsage>
    </cacheHierarchy>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oneField="1">
      <fieldsUsage count="1">
        <fieldUsage x="3"/>
      </fieldsUsage>
    </cacheHierarchy>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102199075" backgroundQuery="1" createdVersion="8" refreshedVersion="8" minRefreshableVersion="3" recordCount="0" supportSubquery="1" supportAdvancedDrill="1" xr:uid="{23EE9A0F-0C4E-4ECA-867B-6CE442F920B5}">
  <cacheSource type="external" connectionId="5"/>
  <cacheFields count="5">
    <cacheField name="[Measures].[Avg Revenue per Pharmacy PM]" caption="Avg Revenue per Pharmacy PM" numFmtId="0" hierarchy="83" level="32767"/>
    <cacheField name="[Measures].[Avg Transactions per Pharmacy PM]" caption="Avg Transactions per Pharmacy PM" numFmtId="0" hierarchy="88" level="32767"/>
    <cacheField name="[Measures].[Top Pharmacy Revenue PM]" caption="Top Pharmacy Revenue PM" numFmtId="0" hierarchy="85" level="32767"/>
    <cacheField name="[Measures].[Top Region Revenue PM]" caption="Top Region Revenue PM" numFmtId="0" hierarchy="91"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oneField="1">
      <fieldsUsage count="1">
        <fieldUsage x="0"/>
      </fieldsUsage>
    </cacheHierarchy>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oneField="1">
      <fieldsUsage count="1">
        <fieldUsage x="2"/>
      </fieldsUsage>
    </cacheHierarchy>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oneField="1">
      <fieldsUsage count="1">
        <fieldUsage x="1"/>
      </fieldsUsage>
    </cacheHierarchy>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oneField="1">
      <fieldsUsage count="1">
        <fieldUsage x="3"/>
      </fieldsUsage>
    </cacheHierarchy>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104050923" backgroundQuery="1" createdVersion="8" refreshedVersion="8" minRefreshableVersion="3" recordCount="0" supportSubquery="1" supportAdvancedDrill="1" xr:uid="{356E2D41-394E-47AD-8C61-928DEBBB6E6B}">
  <cacheSource type="external" connectionId="5"/>
  <cacheFields count="5">
    <cacheField name="[DimPharmacy].[PharmacyType].[PharmacyType]" caption="PharmacyType" numFmtId="0" hierarchy="13" level="1">
      <sharedItems count="3">
        <s v="Rural"/>
        <s v="Suburban"/>
        <s v="Urban"/>
      </sharedItems>
    </cacheField>
    <cacheField name="[Measures].[Total Units Sold]" caption="Total Units Sold" numFmtId="0" hierarchy="39" level="32767"/>
    <cacheField name="[Measures].[Total Margin]" caption="Total Margin" numFmtId="0" hierarchy="42" level="32767"/>
    <cacheField name="[Measures].[Total Revenue]" caption="Total Revenue" numFmtId="0" hierarchy="40"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fieldsUsage count="2">
        <fieldUsage x="-1"/>
        <fieldUsage x="0"/>
      </fieldsUsage>
    </cacheHierarchy>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oneField="1">
      <fieldsUsage count="1">
        <fieldUsage x="3"/>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105902778" backgroundQuery="1" createdVersion="8" refreshedVersion="8" minRefreshableVersion="3" recordCount="0" supportSubquery="1" supportAdvancedDrill="1" xr:uid="{70C871EE-02D2-4DF8-A6B4-3C63A23E5022}">
  <cacheSource type="external" connectionId="5"/>
  <cacheFields count="5">
    <cacheField name="[DimPharmacy].[PharmacyName].[PharmacyName]" caption="PharmacyName" numFmtId="0" hierarchy="8" level="1">
      <sharedItems count="120">
        <s v="Amsterdam HealthPoint #016"/>
        <s v="Antwerp HealthPoint #082"/>
        <s v="Antwerp HealthPoint #109"/>
        <s v="Arnhem HealthPoint #050"/>
        <s v="Barcelona HealthPoint #003"/>
        <s v="Barcelona HealthPoint #093"/>
        <s v="Barcelona HealthPoint #114"/>
        <s v="Berlin HealthPoint #014"/>
        <s v="Berlin HealthPoint #045"/>
        <s v="Berlin HealthPoint #101"/>
        <s v="Bilbao HealthPoint #035"/>
        <s v="Bilbao HealthPoint #036"/>
        <s v="Bologna HealthPoint #107"/>
        <s v="Bordeaux HealthPoint #015"/>
        <s v="Bordeaux HealthPoint #046"/>
        <s v="Bordeaux HealthPoint #059"/>
        <s v="Bordeaux HealthPoint #077"/>
        <s v="Bruges HealthPoint #083"/>
        <s v="Bruges HealthPoint #091"/>
        <s v="Brussels HealthPoint #078"/>
        <s v="Brussels HealthPoint #090"/>
        <s v="Brussels HealthPoint #108"/>
        <s v="Cologne HealthPoint #007"/>
        <s v="Cologne HealthPoint #043"/>
        <s v="Frankfurt HealthPoint #055"/>
        <s v="Frankfurt HealthPoint #084"/>
        <s v="Frankfurt HealthPoint #086"/>
        <s v="Frankfurt HealthPoint #097"/>
        <s v="Frankfurt HealthPoint #113"/>
        <s v="Gdańsk HealthPoint #008"/>
        <s v="Gdańsk HealthPoint #064"/>
        <s v="Gdańsk HealthPoint #079"/>
        <s v="Ghent HealthPoint #034"/>
        <s v="Ghent HealthPoint #052"/>
        <s v="Ghent HealthPoint #054"/>
        <s v="Graz HealthPoint #076"/>
        <s v="Graz HealthPoint #102"/>
        <s v="Hamburg HealthPoint #037"/>
        <s v="Hamburg HealthPoint #038"/>
        <s v="Hamburg HealthPoint #053"/>
        <s v="Hamburg HealthPoint #106"/>
        <s v="Hamburg HealthPoint #112"/>
        <s v="Innsbruck HealthPoint #002"/>
        <s v="Katowice HealthPoint #004"/>
        <s v="Katowice HealthPoint #080"/>
        <s v="Kraków HealthPoint #051"/>
        <s v="Kraków HealthPoint #117"/>
        <s v="Liège HealthPoint #010"/>
        <s v="Liège HealthPoint #044"/>
        <s v="Liège HealthPoint #092"/>
        <s v="Liège HealthPoint #104"/>
        <s v="Lille HealthPoint #020"/>
        <s v="Lille HealthPoint #039"/>
        <s v="Lille HealthPoint #048"/>
        <s v="Lille HealthPoint #072"/>
        <s v="Lille HealthPoint #100"/>
        <s v="Lyon HealthPoint #032"/>
        <s v="Lyon HealthPoint #073"/>
        <s v="Lyon HealthPoint #087"/>
        <s v="Lyon HealthPoint #099"/>
        <s v="Lyon HealthPoint #111"/>
        <s v="Madrid HealthPoint #018"/>
        <s v="Madrid HealthPoint #065"/>
        <s v="Madrid HealthPoint #088"/>
        <s v="Marseille HealthPoint #017"/>
        <s v="Marseille HealthPoint #070"/>
        <s v="Marseille HealthPoint #096"/>
        <s v="Marseille HealthPoint #118"/>
        <s v="Milan HealthPoint #056"/>
        <s v="Milan HealthPoint #062"/>
        <s v="Milan HealthPoint #069"/>
        <s v="Milan HealthPoint #085"/>
        <s v="Milan HealthPoint #116"/>
        <s v="Munich HealthPoint #009"/>
        <s v="Munich HealthPoint #029"/>
        <s v="Munich HealthPoint #031"/>
        <s v="Munich HealthPoint #047"/>
        <s v="Munich HealthPoint #060"/>
        <s v="Munich HealthPoint #081"/>
        <s v="Munich HealthPoint #095"/>
        <s v="Naples HealthPoint #001"/>
        <s v="Naples HealthPoint #011"/>
        <s v="Naples HealthPoint #061"/>
        <s v="Naples HealthPoint #075"/>
        <s v="Naples HealthPoint #105"/>
        <s v="Naples HealthPoint #120"/>
        <s v="Paris HealthPoint #013"/>
        <s v="Paris HealthPoint #024"/>
        <s v="Poznań HealthPoint #005"/>
        <s v="Poznań HealthPoint #025"/>
        <s v="Poznań HealthPoint #068"/>
        <s v="Poznań HealthPoint #094"/>
        <s v="Rome HealthPoint #033"/>
        <s v="Rome HealthPoint #041"/>
        <s v="Rotterdam HealthPoint #019"/>
        <s v="Rotterdam HealthPoint #022"/>
        <s v="Rotterdam HealthPoint #023"/>
        <s v="Rotterdam HealthPoint #042"/>
        <s v="Rotterdam HealthPoint #110"/>
        <s v="Salzburg HealthPoint #012"/>
        <s v="Salzburg HealthPoint #103"/>
        <s v="Seville HealthPoint #006"/>
        <s v="Seville HealthPoint #026"/>
        <s v="Seville HealthPoint #040"/>
        <s v="Seville HealthPoint #057"/>
        <s v="St. Pölten HealthPoint #063"/>
        <s v="St. Pölten HealthPoint #066"/>
        <s v="Utrecht HealthPoint #021"/>
        <s v="Utrecht HealthPoint #058"/>
        <s v="Utrecht HealthPoint #067"/>
        <s v="Utrecht HealthPoint #119"/>
        <s v="Venice HealthPoint #028"/>
        <s v="Venice HealthPoint #071"/>
        <s v="Venice HealthPoint #089"/>
        <s v="Venice HealthPoint #098"/>
        <s v="Vienna HealthPoint #027"/>
        <s v="Vienna HealthPoint #074"/>
        <s v="Vienna HealthPoint #115"/>
        <s v="Warsaw HealthPoint #030"/>
        <s v="Warsaw HealthPoint #049"/>
      </sharedItems>
    </cacheField>
    <cacheField name="[Measures].[Pharmacy vs Region Avg %]" caption="Pharmacy vs Region Avg %" numFmtId="0" hierarchy="59" level="32767"/>
    <cacheField name="[Measures].[Pharmacy Rank in Region]" caption="Pharmacy Rank in Region" numFmtId="0" hierarchy="60" level="32767"/>
    <cacheField name="[DimPharmacy].[PharmacyID].[PharmacyID]" caption="PharmacyID" numFmtId="0" hierarchy="7" level="1">
      <sharedItems count="5">
        <s v="PH0010"/>
        <s v="PH0023"/>
        <s v="PH0058"/>
        <s v="PH0078"/>
        <s v="PH0095"/>
      </sharedItems>
    </cacheField>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fieldsUsage count="2">
        <fieldUsage x="-1"/>
        <fieldUsage x="3"/>
      </fieldsUsage>
    </cacheHierarchy>
    <cacheHierarchy uniqueName="[DimPharmacy].[PharmacyName]" caption="PharmacyName" attribute="1" defaultMemberUniqueName="[DimPharmacy].[PharmacyName].[All]" allUniqueName="[DimPharmacy].[PharmacyName].[All]" dimensionUniqueName="[DimPharmacy]" displayFolder="" count="2" memberValueDatatype="130" unbalanced="0">
      <fieldsUsage count="2">
        <fieldUsage x="-1"/>
        <fieldUsage x="0"/>
      </fieldsUsage>
    </cacheHierarchy>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oneField="1">
      <fieldsUsage count="1">
        <fieldUsage x="1"/>
      </fieldsUsage>
    </cacheHierarchy>
    <cacheHierarchy uniqueName="[Measures].[Pharmacy Rank in Region]" caption="Pharmacy Rank in Region" measure="1" displayFolder="" measureGroup="FactSales" count="0" oneField="1">
      <fieldsUsage count="1">
        <fieldUsage x="2"/>
      </fieldsUsage>
    </cacheHierarchy>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9.051107870371" backgroundQuery="1" createdVersion="8" refreshedVersion="8" minRefreshableVersion="3" recordCount="0" supportSubquery="1" supportAdvancedDrill="1" xr:uid="{3B8CFD9E-9BE1-4583-A2C3-87D4A122AA54}">
  <cacheSource type="external" connectionId="5"/>
  <cacheFields count="4">
    <cacheField name="[DimPharmacy].[Region].[Region]" caption="Region" numFmtId="0" hierarchy="10" level="1">
      <sharedItems count="5">
        <s v="Bavaria"/>
        <s v="Hamburg"/>
        <s v="Lombardy"/>
        <s v="Utrecht"/>
        <s v="Wallonia"/>
      </sharedItems>
    </cacheField>
    <cacheField name="[Measures].[Total Revenue]" caption="Total Revenue" numFmtId="0" hierarchy="40" level="32767"/>
    <cacheField name="[Measures].[Total Margin]" caption="Total Margin" numFmtId="0" hierarchy="42"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2" memberValueDatatype="130" unbalanced="0">
      <fieldsUsage count="2">
        <fieldUsage x="-1"/>
        <fieldUsage x="0"/>
      </fieldsUsage>
    </cacheHierarchy>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3"/>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5.422549537034" backgroundQuery="1" createdVersion="3" refreshedVersion="8" minRefreshableVersion="3" recordCount="0" supportSubquery="1" supportAdvancedDrill="1" xr:uid="{486A9E71-58EC-4B0C-BCDA-FCB524699BDD}">
  <cacheSource type="external" connectionId="5">
    <extLst>
      <ext xmlns:x14="http://schemas.microsoft.com/office/spreadsheetml/2009/9/main" uri="{F057638F-6D5F-4e77-A914-E7F072B9BCA8}">
        <x14:sourceConnection name="ThisWorkbookDataModel"/>
      </ext>
    </extLst>
  </cacheSource>
  <cacheFields count="0"/>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67087041"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45.422582407409" backgroundQuery="1" createdVersion="3" refreshedVersion="8" minRefreshableVersion="3" recordCount="0" supportSubquery="1" supportAdvancedDrill="1" xr:uid="{FC05A5CB-DCE0-4A34-A7C2-DC1ACEFA08E2}">
  <cacheSource type="external" connectionId="5">
    <extLst>
      <ext xmlns:x14="http://schemas.microsoft.com/office/spreadsheetml/2009/9/main" uri="{F057638F-6D5F-4e77-A914-E7F072B9BCA8}">
        <x14:sourceConnection name="ThisWorkbookDataModel"/>
      </ext>
    </extLst>
  </cacheSource>
  <cacheFields count="0"/>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Sum of MonthNumber]" caption="Sum of MonthNumber" measure="1" displayFolder="" measureGroup="DimDate" count="0">
      <extLst>
        <ext xmlns:x15="http://schemas.microsoft.com/office/spreadsheetml/2010/11/main" uri="{B97F6D7D-B522-45F9-BDA1-12C45D357490}">
          <x15:cacheHierarchy aggregatedColumn="4"/>
        </ext>
      </extLst>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5867592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2B8F45-1F16-4186-86FA-190783469DE0}" name="Top5CountryRevenue" cacheId="100" applyNumberFormats="0" applyBorderFormats="0" applyFontFormats="0" applyPatternFormats="0" applyAlignmentFormats="0" applyWidthHeightFormats="1" dataCaption="Values" tag="554a8605-daf3-4e84-aaa6-d5f42b665c58" updatedVersion="8" minRefreshableVersion="3" subtotalHiddenItems="1" rowGrandTotals="0" colGrandTotals="0" itemPrintTitles="1" createdVersion="8" indent="0" outline="1" outlineData="1" multipleFieldFilters="0" chartFormat="13" rowHeaderCaption="Country">
  <location ref="I18:J23"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1"/>
  </rowFields>
  <rowItems count="5">
    <i>
      <x/>
    </i>
    <i>
      <x v="1"/>
    </i>
    <i>
      <x v="2"/>
    </i>
    <i>
      <x v="3"/>
    </i>
    <i>
      <x v="4"/>
    </i>
  </rowItems>
  <colItems count="1">
    <i/>
  </colItems>
  <dataFields count="1">
    <dataField fld="2" subtotal="count" baseField="0" baseItem="0"/>
  </dataFields>
  <formats count="1">
    <format dxfId="37">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40">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C4EBC1-A003-4FAF-9BA7-2CF96D5E30FB}" name="Sales Volume Trend" cacheId="96" applyNumberFormats="0" applyBorderFormats="0" applyFontFormats="0" applyPatternFormats="0" applyAlignmentFormats="0" applyWidthHeightFormats="1" dataCaption="Values" tag="30dd9986-a450-489f-9674-663b11521e91" updatedVersion="8" minRefreshableVersion="3" useAutoFormatting="1" subtotalHiddenItems="1" rowGrandTotals="0" colGrandTotals="0" itemPrintTitles="1" createdVersion="8" indent="0" outline="1" outlineData="1" multipleFieldFilters="0" chartFormat="16" rowHeaderCaption="Month">
  <location ref="F18:G30" firstHeaderRow="1"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fld="1" subtotal="count" baseField="0" baseItem="0" numFmtId="165"/>
  </dataFields>
  <formats count="1">
    <format dxfId="38">
      <pivotArea outline="0" collapsedLevelsAreSubtotals="1" fieldPosition="0"/>
    </format>
  </formats>
  <chartFormats count="1">
    <chartFormat chart="6" format="3"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56294E-A617-411D-8DCB-5664ED9B56DD}" name="Page1KPI" cacheId="86" applyNumberFormats="0" applyBorderFormats="0" applyFontFormats="0" applyPatternFormats="0" applyAlignmentFormats="0" applyWidthHeightFormats="1" dataCaption="Values" tag="40d29887-c27f-4510-80fe-033e3f5cf6b9" updatedVersion="8" minRefreshableVersion="3" useAutoFormatting="1" subtotalHiddenItems="1" itemPrintTitles="1" createdVersion="8" indent="0" outline="1" outlineData="1" multipleFieldFilters="0">
  <location ref="B3:F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64"/>
    <dataField fld="1" subtotal="count" baseField="0" baseItem="0" numFmtId="164"/>
    <dataField fld="2" subtotal="count" baseField="0" baseItem="0" numFmtId="165"/>
    <dataField fld="3" subtotal="count" baseField="0" baseItem="0" numFmtId="164"/>
    <dataField fld="4" subtotal="count" baseField="0" baseItem="0" numFmtId="10"/>
  </dataFields>
  <formats count="3">
    <format dxfId="41">
      <pivotArea outline="0" collapsedLevelsAreSubtotals="1" fieldPosition="0">
        <references count="1">
          <reference field="4294967294" count="4" selected="0">
            <x v="0"/>
            <x v="1"/>
            <x v="2"/>
            <x v="3"/>
          </reference>
        </references>
      </pivotArea>
    </format>
    <format dxfId="40">
      <pivotArea outline="0" collapsedLevelsAreSubtotals="1" fieldPosition="0">
        <references count="1">
          <reference field="4294967294" count="1" selected="0">
            <x v="2"/>
          </reference>
        </references>
      </pivotArea>
    </format>
    <format dxfId="39">
      <pivotArea outline="0" collapsedLevelsAreSubtotals="1" fieldPosition="0">
        <references count="1">
          <reference field="4294967294" count="1" selected="0">
            <x v="4"/>
          </reference>
        </references>
      </pivotArea>
    </format>
  </formats>
  <pivotHierarchies count="98">
    <pivotHierarchy dragToData="1"/>
    <pivotHierarchy dragToData="1"/>
    <pivotHierarchy multipleItemSelectionAllowed="1" dragToData="1"/>
    <pivotHierarchy dragToData="1"/>
    <pivotHierarchy dragToData="1"/>
    <pivotHierarchy multipleItemSelectionAllowed="1" dragToData="1">
      <members count="1" level="1">
        <member name="[DimDate].[Month].&amp;[April]"/>
      </members>
    </pivotHierarchy>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BCA4107-DAFD-469E-BFF8-6FDF3417043D}" name="CountryRevenue%" cacheId="92" applyNumberFormats="0" applyBorderFormats="0" applyFontFormats="0" applyPatternFormats="0" applyAlignmentFormats="0" applyWidthHeightFormats="1" dataCaption="Values" tag="5e4f34ce-08fd-4376-b24e-3cdcfba7b464" updatedVersion="8" minRefreshableVersion="3" subtotalHiddenItems="1" rowGrandTotals="0" colGrandTotals="0" itemPrintTitles="1" createdVersion="8" indent="0" compact="0" compactData="0" multipleFieldFilters="0">
  <location ref="L18:M26" firstHeaderRow="1" firstDataRow="1" firstDataCol="1"/>
  <pivotFields count="6">
    <pivotField axis="axisRow" compact="0" allDrilled="1" outline="0" showAll="0" dataSourceSort="1" defaultSubtotal="0">
      <items count="8">
        <item c="1" x="0"/>
        <item c="1" x="1"/>
        <item c="1" x="2"/>
        <item c="1" x="3"/>
        <item c="1" x="4"/>
        <item c="1" x="5"/>
        <item c="1" x="6"/>
        <item c="1" x="7"/>
      </items>
    </pivotField>
    <pivotField axis="axisRow" compact="0" outline="0" showAll="0" dataSourceSort="1" defaultSubtotal="0"/>
    <pivotField axis="axisRow" compact="0" outline="0" showAll="0" dataSourceSort="1" defaultSubtotal="0"/>
    <pivotField axis="axisRow" compact="0" outline="0" showAll="0" dataSourceSort="1" defaultSubtotal="0"/>
    <pivotField dataField="1" compact="0" outline="0" showAll="0" defaultSubtotal="0"/>
    <pivotField compact="0" allDrilled="1" outline="0" subtotalTop="0" showAll="0" dataSourceSort="1" defaultSubtotal="0" defaultAttributeDrillState="1"/>
  </pivotFields>
  <rowFields count="1">
    <field x="0"/>
  </rowFields>
  <rowItems count="8">
    <i>
      <x/>
    </i>
    <i>
      <x v="1"/>
    </i>
    <i>
      <x v="2"/>
    </i>
    <i>
      <x v="3"/>
    </i>
    <i>
      <x v="4"/>
    </i>
    <i>
      <x v="5"/>
    </i>
    <i>
      <x v="6"/>
    </i>
    <i>
      <x v="7"/>
    </i>
  </rowItems>
  <colItems count="1">
    <i/>
  </colItems>
  <dataFields count="1">
    <dataField name="Revenue Percentage" fld="4" subtotal="count" baseField="0" baseItem="0" numFmtId="10"/>
  </dataFields>
  <formats count="1">
    <format dxfId="42">
      <pivotArea outline="0" collapsedLevelsAreSubtotals="1" fieldPosition="0"/>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Revenue Percent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3C88483-DFD2-45F6-AFCB-FD8CC529BBB4}" name="Top5CountryMargin" cacheId="98" applyNumberFormats="0" applyBorderFormats="0" applyFontFormats="0" applyPatternFormats="0" applyAlignmentFormats="0" applyWidthHeightFormats="1" dataCaption="Values" tag="e15ee1a6-2036-486e-9b01-714489652315" updatedVersion="8" minRefreshableVersion="3" subtotalHiddenItems="1" rowGrandTotals="0" colGrandTotals="0" itemPrintTitles="1" createdVersion="8" indent="0" outline="1" outlineData="1" multipleFieldFilters="0" chartFormat="14">
  <location ref="I25:J30"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numFmtId="164"/>
  </dataFields>
  <formats count="1">
    <format dxfId="43">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2">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539B5B-5078-400E-9C19-392BA4587C0D}" name="Page1PM" cacheId="90" applyNumberFormats="0" applyBorderFormats="0" applyFontFormats="0" applyPatternFormats="0" applyAlignmentFormats="0" applyWidthHeightFormats="1" dataCaption="Values" tag="8fdb1563-5afa-46dc-92ca-88d4d98dab94" updatedVersion="8" minRefreshableVersion="3" subtotalHiddenItems="1" itemPrintTitles="1" createdVersion="8" indent="0" outline="1" outlineData="1" multipleFieldFilters="0">
  <location ref="B10:F11"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64"/>
    <dataField fld="1" subtotal="count" baseField="0" baseItem="0" numFmtId="164"/>
    <dataField fld="2" subtotal="count" baseField="0" baseItem="0" numFmtId="165"/>
    <dataField fld="3" subtotal="count" baseField="0" baseItem="0" numFmtId="164"/>
    <dataField fld="4" subtotal="count" baseField="0" baseItem="0" numFmtId="10"/>
  </dataFields>
  <formats count="4">
    <format dxfId="47">
      <pivotArea outline="0" collapsedLevelsAreSubtotals="1" fieldPosition="0">
        <references count="1">
          <reference field="4294967294" count="2" selected="0">
            <x v="0"/>
            <x v="1"/>
          </reference>
        </references>
      </pivotArea>
    </format>
    <format dxfId="46">
      <pivotArea outline="0" collapsedLevelsAreSubtotals="1" fieldPosition="0">
        <references count="1">
          <reference field="4294967294" count="1" selected="0">
            <x v="2"/>
          </reference>
        </references>
      </pivotArea>
    </format>
    <format dxfId="45">
      <pivotArea outline="0" collapsedLevelsAreSubtotals="1" fieldPosition="0">
        <references count="1">
          <reference field="4294967294" count="1" selected="0">
            <x v="3"/>
          </reference>
        </references>
      </pivotArea>
    </format>
    <format dxfId="44">
      <pivotArea outline="0" collapsedLevelsAreSubtotals="1" fieldPosition="0">
        <references count="1">
          <reference field="4294967294" count="1" selected="0">
            <x v="4"/>
          </reference>
        </references>
      </pivotArea>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7A77839-E42E-4944-8137-288ABDB06F19}" name="RevenueMarginTrend" cacheId="18" applyNumberFormats="0" applyBorderFormats="0" applyFontFormats="0" applyPatternFormats="0" applyAlignmentFormats="0" applyWidthHeightFormats="1" dataCaption="Values" tag="afcdb43a-e318-4982-a68b-6873144064f0" updatedVersion="8" minRefreshableVersion="3" useAutoFormatting="1" subtotalHiddenItems="1" rowGrandTotals="0" colGrandTotals="0" itemPrintTitles="1" createdVersion="8" indent="0" outline="1" outlineData="1" multipleFieldFilters="0" chartFormat="48">
  <location ref="B18:D30" firstHeaderRow="0" firstDataRow="1" firstDataCol="1"/>
  <pivotFields count="9">
    <pivotField axis="axisRow" allDrilled="1" subtotalTop="0" showAll="0" nonAutoSortDefault="1"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2">
    <format dxfId="2">
      <pivotArea collapsedLevelsAreSubtotals="1" fieldPosition="0">
        <references count="2">
          <reference field="4294967294" count="1" selected="0">
            <x v="0"/>
          </reference>
          <reference field="0" count="0"/>
        </references>
      </pivotArea>
    </format>
    <format dxfId="3">
      <pivotArea collapsedLevelsAreSubtotals="1" fieldPosition="0">
        <references count="2">
          <reference field="4294967294" count="1" selected="0">
            <x v="1"/>
          </reference>
          <reference field="0" count="0"/>
        </references>
      </pivotArea>
    </format>
  </format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Hierarchies count="98">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CF7C310-E25C-4D9B-981A-9DC7E01C8D80}" name="Page1MoM" cacheId="88" applyNumberFormats="0" applyBorderFormats="0" applyFontFormats="0" applyPatternFormats="0" applyAlignmentFormats="0" applyWidthHeightFormats="1" dataCaption="Values" tag="ec0f2b12-9d8a-475d-8afb-6256cacd88c8" updatedVersion="8" minRefreshableVersion="3" subtotalHiddenItems="1" itemPrintTitles="1" createdVersion="8" indent="0" outline="1" outlineData="1" multipleFieldFilters="0">
  <location ref="B7:F8"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3" subtotal="count" baseField="0" baseItem="0"/>
    <dataField fld="2" subtotal="count" baseField="0" baseItem="0"/>
    <dataField fld="1" subtotal="count" baseField="0" baseItem="0"/>
    <dataField fld="4" subtotal="count" baseField="0" baseItem="0"/>
  </dataFields>
  <formats count="10">
    <format dxfId="59">
      <pivotArea outline="0" collapsedLevelsAreSubtotals="1" fieldPosition="0"/>
    </format>
    <format dxfId="58">
      <pivotArea outline="0" collapsedLevelsAreSubtotals="1" fieldPosition="0"/>
    </format>
    <format dxfId="57">
      <pivotArea outline="0" collapsedLevelsAreSubtotals="1" fieldPosition="0"/>
    </format>
    <format dxfId="56">
      <pivotArea outline="0" collapsedLevelsAreSubtotals="1" fieldPosition="0"/>
    </format>
    <format dxfId="55">
      <pivotArea outline="0" collapsedLevelsAreSubtotals="1" fieldPosition="0"/>
    </format>
    <format dxfId="54">
      <pivotArea outline="0" collapsedLevelsAreSubtotals="1" fieldPosition="0"/>
    </format>
    <format dxfId="53">
      <pivotArea outline="0" collapsedLevelsAreSubtotals="1" fieldPosition="0"/>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5">
            <x v="0"/>
            <x v="1"/>
            <x v="2"/>
            <x v="3"/>
            <x v="4"/>
          </reference>
        </references>
      </pivotArea>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A4D7517-E220-4BDF-9EC5-0DC2DE238DA5}" name="PivotTable1" cacheId="23" applyNumberFormats="0" applyBorderFormats="0" applyFontFormats="0" applyPatternFormats="0" applyAlignmentFormats="0" applyWidthHeightFormats="1" dataCaption="Values" tag="0e8a7d9e-3e8d-4459-8ebb-a10c2bd36e05" updatedVersion="8" minRefreshableVersion="3" useAutoFormatting="1" itemPrintTitles="1" createdVersion="8" indent="0" outline="1" outlineData="1" multipleFieldFilters="0">
  <location ref="C1:D5"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fld="0" subtotal="count" baseField="0" baseItem="0"/>
  </dataField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185DCAE-E0D8-46B9-A37D-A400C37D2F59}" name="Page2KPI" cacheId="204" applyNumberFormats="0" applyBorderFormats="0" applyFontFormats="0" applyPatternFormats="0" applyAlignmentFormats="0" applyWidthHeightFormats="1" dataCaption="Values" tag="157f7af8-7361-43a3-ac66-388bb70add54" updatedVersion="8" minRefreshableVersion="3" subtotalHiddenItems="1" itemPrintTitles="1" createdVersion="8" indent="0" outline="1" outlineData="1" multipleFieldFilters="0">
  <location ref="B3:E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64"/>
    <dataField fld="1" subtotal="count" baseField="0" baseItem="0" numFmtId="168"/>
    <dataField fld="2" subtotal="count" baseField="0" baseItem="0" numFmtId="164"/>
    <dataField fld="3" subtotal="count" baseField="0" baseItem="0" numFmtId="164"/>
  </dataFields>
  <formats count="4">
    <format dxfId="18">
      <pivotArea outline="0" collapsedLevelsAreSubtotals="1" fieldPosition="0">
        <references count="1">
          <reference field="4294967294" count="1" selected="0">
            <x v="0"/>
          </reference>
        </references>
      </pivotArea>
    </format>
    <format dxfId="17">
      <pivotArea outline="0" collapsedLevelsAreSubtotals="1" fieldPosition="0">
        <references count="1">
          <reference field="4294967294" count="1" selected="0">
            <x v="2"/>
          </reference>
        </references>
      </pivotArea>
    </format>
    <format dxfId="16">
      <pivotArea outline="0" collapsedLevelsAreSubtotals="1" fieldPosition="0">
        <references count="1">
          <reference field="4294967294" count="1" selected="0">
            <x v="3"/>
          </reference>
        </references>
      </pivotArea>
    </format>
    <format dxfId="15">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7C1C23D-36AE-4704-8AA9-DDB04D86A075}" name="Top5PharmacyvsAvgRegion%" cacheId="212" applyNumberFormats="0" applyBorderFormats="0" applyFontFormats="0" applyPatternFormats="0" applyAlignmentFormats="0" applyWidthHeightFormats="1" dataCaption="Values" tag="7ef6ee08-77bf-4220-b932-dac6a81222c2" updatedVersion="8" minRefreshableVersion="3" useAutoFormatting="1" subtotalHiddenItems="1" rowGrandTotals="0" colGrandTotals="0" itemPrintTitles="1" createdVersion="8" indent="0" outline="1" outlineData="1" multipleFieldFilters="0" chartFormat="7" rowHeaderCaption=" Pharmacy ID">
  <location ref="M14:O19" firstHeaderRow="0" firstDataRow="1" firstDataCol="1"/>
  <pivotFields count="5">
    <pivotField allDrilled="1" subtotalTop="0" showAll="0" sortType="ascending" defaultSubtotal="0" defaultAttributeDrillState="1">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1"/>
            </reference>
          </references>
        </pivotArea>
      </autoSortScope>
    </pivotField>
    <pivotField allDrilled="1" subtotalTop="0" showAll="0" dataSourceSort="1" defaultSubtotal="0" defaultAttributeDrillState="1"/>
  </pivotFields>
  <rowFields count="1">
    <field x="3"/>
  </rowFields>
  <rowItems count="5">
    <i>
      <x v="4"/>
    </i>
    <i>
      <x v="1"/>
    </i>
    <i>
      <x v="2"/>
    </i>
    <i>
      <x v="3"/>
    </i>
    <i>
      <x/>
    </i>
  </rowItems>
  <colFields count="1">
    <field x="-2"/>
  </colFields>
  <colItems count="2">
    <i>
      <x/>
    </i>
    <i i="1">
      <x v="1"/>
    </i>
  </colItems>
  <dataFields count="2">
    <dataField fld="1" subtotal="count" baseField="0" baseItem="0" numFmtId="9"/>
    <dataField fld="2" subtotal="count" baseField="0" baseItem="0"/>
  </dataFields>
  <formats count="1">
    <format dxfId="19">
      <pivotArea outline="0" collapsedLevelsAreSubtotals="1" fieldPosition="0">
        <references count="1">
          <reference field="4294967294" count="1" selected="0">
            <x v="0"/>
          </reference>
        </references>
      </pivotArea>
    </format>
  </formats>
  <chartFormats count="6">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3" type="count" id="1" iMeasureHier="59">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4946BDB-39DB-4068-BF07-A8E8645D3CD1}" name="RevenuebyCountry" cacheId="200" applyNumberFormats="0" applyBorderFormats="0" applyFontFormats="0" applyPatternFormats="0" applyAlignmentFormats="0" applyWidthHeightFormats="1" dataCaption="Values" tag="e926e745-9fa9-4368-b237-9b8982c20f8b" updatedVersion="8" minRefreshableVersion="3" subtotalHiddenItems="1" rowGrandTotals="0" colGrandTotals="0" itemPrintTitles="1" createdVersion="8" indent="0" outline="1" outlineData="1" multipleFieldFilters="0" rowHeaderCaption="Country">
  <location ref="B14:C22" firstHeaderRow="1"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x v="7"/>
    </i>
  </rowItems>
  <colItems count="1">
    <i/>
  </colItems>
  <dataFields count="1">
    <dataField fld="1" subtotal="count" baseField="0" baseItem="0"/>
  </dataFields>
  <formats count="1">
    <format dxfId="20">
      <pivotArea outline="0" collapsedLevelsAreSubtotals="1" fieldPosition="0"/>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ED2F82B-0DC3-4388-A4D4-96F144B0ADDE}" name="Bottom 5Revenueand MarginbyRegion" cacheId="202" applyNumberFormats="0" applyBorderFormats="0" applyFontFormats="0" applyPatternFormats="0" applyAlignmentFormats="0" applyWidthHeightFormats="1" dataCaption="Values" tag="d194ed05-0c71-4362-86e6-2cdb7a721e2f" updatedVersion="8" minRefreshableVersion="3" useAutoFormatting="1" subtotalHiddenItems="1" rowGrandTotals="0" colGrandTotals="0" itemPrintTitles="1" createdVersion="8" indent="0" outline="1" outlineData="1" multipleFieldFilters="0" chartFormat="4" rowHeaderCaption="Region">
  <location ref="U14:W19" firstHeaderRow="0" firstDataRow="1" firstDataCol="1"/>
  <pivotFields count="4">
    <pivotField axis="axisRow" allDrilled="1" subtotalTop="0" showAll="0" measureFilter="1"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2">
    <i>
      <x/>
    </i>
    <i i="1">
      <x v="1"/>
    </i>
  </colItems>
  <dataFields count="2">
    <dataField fld="1" subtotal="count" baseField="0" baseItem="0"/>
    <dataField fld="2" subtotal="count" baseField="0" baseItem="0" numFmtId="164"/>
  </dataFields>
  <formats count="3">
    <format dxfId="23">
      <pivotArea collapsedLevelsAreSubtotals="1" fieldPosition="0">
        <references count="2">
          <reference field="4294967294" count="1" selected="0">
            <x v="0"/>
          </reference>
          <reference field="0" count="0"/>
        </references>
      </pivotArea>
    </format>
    <format dxfId="22">
      <pivotArea outline="0" collapsedLevelsAreSubtotals="1" fieldPosition="0">
        <references count="1">
          <reference field="4294967294" count="1" selected="0">
            <x v="1"/>
          </reference>
        </references>
      </pivotArea>
    </format>
    <format dxfId="21">
      <pivotArea dataOnly="0" labelOnly="1" outline="0" fieldPosition="0">
        <references count="1">
          <reference field="4294967294" count="1">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0">
      <autoFilter ref="A1">
        <filterColumn colId="0">
          <top10 top="0" val="5" filterVal="5"/>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27B7878-4DED-4015-A40D-358B93C0EF83}" name="RMS by PharmacyType" cacheId="210" applyNumberFormats="0" applyBorderFormats="0" applyFontFormats="0" applyPatternFormats="0" applyAlignmentFormats="0" applyWidthHeightFormats="1" dataCaption="Values" tag="23995942-778e-44d1-b64c-570db054fe04" updatedVersion="8" minRefreshableVersion="3" useAutoFormatting="1" subtotalHiddenItems="1" rowGrandTotals="0" colGrandTotals="0" itemPrintTitles="1" createdVersion="8" indent="0" outline="1" outlineData="1" multipleFieldFilters="0" chartFormat="8" rowHeaderCaption="Pharmacy Type">
  <location ref="H14:K17" firstHeaderRow="0"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3">
    <i>
      <x/>
    </i>
    <i i="1">
      <x v="1"/>
    </i>
    <i i="2">
      <x v="2"/>
    </i>
  </colItems>
  <dataFields count="3">
    <dataField fld="1" subtotal="count" baseField="0" baseItem="0" numFmtId="165"/>
    <dataField fld="3" subtotal="count" baseField="0" baseItem="0" numFmtId="164"/>
    <dataField fld="2" subtotal="count" baseField="0" baseItem="0" numFmtId="164"/>
  </dataFields>
  <formats count="3">
    <format dxfId="26">
      <pivotArea outline="0" collapsedLevelsAreSubtotals="1" fieldPosition="0">
        <references count="1">
          <reference field="4294967294" count="1" selected="0">
            <x v="2"/>
          </reference>
        </references>
      </pivotArea>
    </format>
    <format dxfId="25">
      <pivotArea outline="0" collapsedLevelsAreSubtotals="1" fieldPosition="0">
        <references count="1">
          <reference field="4294967294" count="1" selected="0">
            <x v="1"/>
          </reference>
        </references>
      </pivotArea>
    </format>
    <format dxfId="24">
      <pivotArea outline="0" collapsedLevelsAreSubtotals="1" fieldPosition="0">
        <references count="1">
          <reference field="4294967294" count="1" selected="0">
            <x v="0"/>
          </reference>
        </references>
      </pivotArea>
    </format>
  </formats>
  <chartFormats count="3">
    <chartFormat chart="7" format="6" series="1">
      <pivotArea type="data" outline="0" fieldPosition="0">
        <references count="1">
          <reference field="4294967294" count="1" selected="0">
            <x v="1"/>
          </reference>
        </references>
      </pivotArea>
    </chartFormat>
    <chartFormat chart="7" format="7"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2"/>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6974472-220E-48E6-94DF-3788B8267916}" name="Top5Revenueand MarginbyRegion" cacheId="214" applyNumberFormats="0" applyBorderFormats="0" applyFontFormats="0" applyPatternFormats="0" applyAlignmentFormats="0" applyWidthHeightFormats="1" dataCaption="Values" tag="962b9411-534e-433d-a25b-8ec29c5cc174" updatedVersion="8" minRefreshableVersion="3" useAutoFormatting="1" subtotalHiddenItems="1" rowGrandTotals="0" colGrandTotals="0" itemPrintTitles="1" createdVersion="8" indent="0" outline="1" outlineData="1" multipleFieldFilters="0" chartFormat="4" rowHeaderCaption="Region">
  <location ref="Q14:S19" firstHeaderRow="0" firstDataRow="1" firstDataCol="1"/>
  <pivotFields count="4">
    <pivotField axis="axisRow" allDrilled="1" subtotalTop="0" showAll="0" measureFilter="1"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2">
    <i>
      <x/>
    </i>
    <i i="1">
      <x v="1"/>
    </i>
  </colItems>
  <dataFields count="2">
    <dataField fld="1" subtotal="count" baseField="0" baseItem="0" numFmtId="164"/>
    <dataField fld="2" subtotal="count" baseField="0" baseItem="0" numFmtId="164"/>
  </dataFields>
  <formats count="2">
    <format dxfId="28">
      <pivotArea outline="0" collapsedLevelsAreSubtotals="1" fieldPosition="0">
        <references count="1">
          <reference field="4294967294" count="1" selected="0">
            <x v="0"/>
          </reference>
        </references>
      </pivotArea>
    </format>
    <format dxfId="27">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0">
      <autoFilter ref="A1">
        <filterColumn colId="0">
          <top10 val="5" filterVal="5"/>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823C29C-134D-46C4-80C2-19D671BA4E9B}" name="Page2PM" cacheId="208" applyNumberFormats="0" applyBorderFormats="0" applyFontFormats="0" applyPatternFormats="0" applyAlignmentFormats="0" applyWidthHeightFormats="1" dataCaption="Values" tag="68758a50-66aa-46c1-be05-f1070d62af3d" updatedVersion="8" minRefreshableVersion="3" useAutoFormatting="1" subtotalHiddenItems="1" itemPrintTitles="1" createdVersion="8" indent="0" outline="1" outlineData="1" multipleFieldFilters="0">
  <location ref="B6:E7"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numFmtId="168"/>
    <dataField fld="2" subtotal="count" baseField="0" baseItem="0"/>
    <dataField fld="3" subtotal="count" baseField="0" baseItem="0"/>
  </dataFields>
  <formats count="2">
    <format dxfId="30">
      <pivotArea outline="0" collapsedLevelsAreSubtotals="1" fieldPosition="0"/>
    </format>
    <format dxfId="29">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6461BBA-103A-45AA-A528-41FFEAE60E52}" name="Page2MoM" cacheId="206" applyNumberFormats="0" applyBorderFormats="0" applyFontFormats="0" applyPatternFormats="0" applyAlignmentFormats="0" applyWidthHeightFormats="1" dataCaption="Values" tag="d33a7202-5cf5-4833-a7fb-10af0f8acca6" updatedVersion="8" minRefreshableVersion="3" useAutoFormatting="1" subtotalHiddenItems="1" itemPrintTitles="1" createdVersion="8" indent="0" outline="1" outlineData="1" multipleFieldFilters="0">
  <location ref="B9:E10"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0"/>
    <dataField fld="1" subtotal="count" baseField="0" baseItem="0" numFmtId="10"/>
    <dataField fld="2" subtotal="count" baseField="0" baseItem="0" numFmtId="10"/>
    <dataField fld="3" subtotal="count" baseField="0" baseItem="0" numFmtId="10"/>
  </dataFields>
  <formats count="6">
    <format dxfId="36">
      <pivotArea outline="0" collapsedLevelsAreSubtotals="1" fieldPosition="0">
        <references count="1">
          <reference field="4294967294" count="1" selected="0">
            <x v="3"/>
          </reference>
        </references>
      </pivotArea>
    </format>
    <format dxfId="35">
      <pivotArea outline="0" collapsedLevelsAreSubtotals="1" fieldPosition="0">
        <references count="1">
          <reference field="4294967294" count="3" selected="0">
            <x v="0"/>
            <x v="1"/>
            <x v="2"/>
          </reference>
        </references>
      </pivotArea>
    </format>
    <format dxfId="34">
      <pivotArea outline="0" collapsedLevelsAreSubtotals="1" fieldPosition="0"/>
    </format>
    <format dxfId="33">
      <pivotArea type="all" dataOnly="0" outline="0" fieldPosition="0"/>
    </format>
    <format dxfId="32">
      <pivotArea outline="0" collapsedLevelsAreSubtotals="1" fieldPosition="0"/>
    </format>
    <format dxfId="31">
      <pivotArea dataOnly="0" labelOnly="1" outline="0" fieldPosition="0">
        <references count="1">
          <reference field="4294967294" count="4">
            <x v="0"/>
            <x v="1"/>
            <x v="2"/>
            <x v="3"/>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A4B53B9-1B83-4161-8226-61F12B204BF4}" name="Top5 BrandSalesVolume" cacheId="166" applyNumberFormats="0" applyBorderFormats="0" applyFontFormats="0" applyPatternFormats="0" applyAlignmentFormats="0" applyWidthHeightFormats="1" dataCaption="Values" tag="407d6c86-4ee8-4895-b660-358405338b21" updatedVersion="8" minRefreshableVersion="3" useAutoFormatting="1" subtotalHiddenItems="1" rowGrandTotals="0" colGrandTotals="0" itemPrintTitles="1" createdVersion="8" indent="0" outline="1" outlineData="1" multipleFieldFilters="0" chartFormat="14" rowHeaderCaption="Brand">
  <location ref="O17:Q22" firstHeaderRow="0"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v="2"/>
    </i>
    <i>
      <x v="1"/>
    </i>
    <i>
      <x/>
    </i>
    <i>
      <x v="3"/>
    </i>
    <i>
      <x v="4"/>
    </i>
  </rowItems>
  <colFields count="1">
    <field x="-2"/>
  </colFields>
  <colItems count="2">
    <i>
      <x/>
    </i>
    <i i="1">
      <x v="1"/>
    </i>
  </colItems>
  <dataFields count="2">
    <dataField fld="1" subtotal="count" baseField="0" baseItem="0" numFmtId="165"/>
    <dataField fld="2" subtotal="count" baseField="0" baseItem="0" numFmtId="164"/>
  </dataFields>
  <formats count="2">
    <format dxfId="5">
      <pivotArea outline="0" collapsedLevelsAreSubtotals="1" fieldPosition="0">
        <references count="1">
          <reference field="4294967294" count="1" selected="0">
            <x v="1"/>
          </reference>
        </references>
      </pivotArea>
    </format>
    <format dxfId="4">
      <pivotArea outline="0" collapsedLevelsAreSubtotals="1" fieldPosition="0">
        <references count="1">
          <reference field="4294967294" count="1" selected="0">
            <x v="0"/>
          </reference>
        </references>
      </pivotArea>
    </format>
  </formats>
  <chartFormats count="2">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4" iMeasureHier="39">
      <autoFilter ref="A1">
        <filterColumn colId="0">
          <top10 val="5" filterVal="5"/>
        </filterColumn>
      </autoFilter>
    </filter>
  </filters>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928CC62-329E-45A9-940D-B8789C01269F}" name="Revenueby Category" cacheId="162" applyNumberFormats="0" applyBorderFormats="0" applyFontFormats="0" applyPatternFormats="0" applyAlignmentFormats="0" applyWidthHeightFormats="1" dataCaption="Values" tag="10fb5d8b-171e-4210-86bc-c54867ef1bce" updatedVersion="8" minRefreshableVersion="3" useAutoFormatting="1" subtotalHiddenItems="1" rowGrandTotals="0" colGrandTotals="0" itemPrintTitles="1" createdVersion="8" indent="0" outline="1" outlineData="1" multipleFieldFilters="0" chartFormat="8" rowHeaderCaption="Category">
  <location ref="B17:C22"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i>
    <i>
      <x v="2"/>
    </i>
    <i>
      <x v="4"/>
    </i>
    <i>
      <x v="1"/>
    </i>
    <i>
      <x v="3"/>
    </i>
  </rowItems>
  <colItems count="1">
    <i/>
  </colItems>
  <dataFields count="1">
    <dataField fld="1" subtotal="count" baseField="0" baseItem="0" numFmtId="164"/>
  </dataFields>
  <formats count="1">
    <format dxfId="6">
      <pivotArea outline="0" collapsedLevelsAreSubtotals="1" fieldPosition="0">
        <references count="1">
          <reference field="4294967294" count="1" selected="0">
            <x v="0"/>
          </reference>
        </references>
      </pivotArea>
    </format>
  </formats>
  <chartFormats count="1">
    <chartFormat chart="4" format="3"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roduct]"/>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26BF658-7103-4AD3-BDAB-91B3F8B2FB48}" name="Page3KPI" cacheId="154" applyNumberFormats="0" applyBorderFormats="0" applyFontFormats="0" applyPatternFormats="0" applyAlignmentFormats="0" applyWidthHeightFormats="1" dataCaption="Values" tag="a724a94e-e4ff-42f6-913e-05bf10f8cbb2" updatedVersion="8" minRefreshableVersion="3" useAutoFormatting="1" subtotalHiddenItems="1" itemPrintTitles="1" createdVersion="8" indent="0" outline="1" outlineData="1" multipleFieldFilters="0">
  <location ref="B3:F4"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numFmtId="164"/>
    <dataField fld="2" subtotal="count" baseField="0" baseItem="0" numFmtId="10"/>
    <dataField fld="3" subtotal="count" baseField="0" baseItem="0" numFmtId="10"/>
    <dataField fld="4" subtotal="count" baseField="0" baseItem="0" numFmtId="10"/>
  </dataFields>
  <formats count="3">
    <format dxfId="9">
      <pivotArea outline="0" collapsedLevelsAreSubtotals="1" fieldPosition="0">
        <references count="1">
          <reference field="4294967294" count="2" selected="0">
            <x v="3"/>
            <x v="4"/>
          </reference>
        </references>
      </pivotArea>
    </format>
    <format dxfId="8">
      <pivotArea outline="0" collapsedLevelsAreSubtotals="1" fieldPosition="0">
        <references count="1">
          <reference field="4294967294" count="1" selected="0">
            <x v="2"/>
          </reference>
        </references>
      </pivotArea>
    </format>
    <format dxfId="7">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81D0BE1-2467-4762-B615-AE85BEC0DDC0}" name="Marginby Promotion" cacheId="160" applyNumberFormats="0" applyBorderFormats="0" applyFontFormats="0" applyPatternFormats="0" applyAlignmentFormats="0" applyWidthHeightFormats="1" dataCaption="Values" tag="7e3cc405-fe9f-4748-aa3c-411f8582e5df" updatedVersion="8" minRefreshableVersion="3" useAutoFormatting="1" subtotalHiddenItems="1" rowGrandTotals="0" colGrandTotals="0" itemPrintTitles="1" createdVersion="8" indent="0" outline="1" outlineData="1" multipleFieldFilters="0" chartFormat="4" rowHeaderCaption="Promo Flag">
  <location ref="L17:M19"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numFmtId="164"/>
  </dataFields>
  <formats count="1">
    <format dxfId="10">
      <pivotArea outline="0" collapsedLevelsAreSubtotals="1" fieldPosition="0"/>
    </format>
  </format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13AA2C3-B726-4881-B20F-9E7CF7BE3E9A}" name="Bottom5 BrandSalesVolume" cacheId="156" applyNumberFormats="0" applyBorderFormats="0" applyFontFormats="0" applyPatternFormats="0" applyAlignmentFormats="0" applyWidthHeightFormats="1" dataCaption="Values" tag="9484c5ae-9d22-444a-8498-531ca496e0d3" updatedVersion="8" minRefreshableVersion="3" useAutoFormatting="1" subtotalHiddenItems="1" rowGrandTotals="0" colGrandTotals="0" itemPrintTitles="1" createdVersion="8" indent="0" outline="1" outlineData="1" multipleFieldFilters="0" chartFormat="4" rowHeaderCaption="Brand">
  <location ref="S17:U22" firstHeaderRow="0"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3"/>
    </i>
    <i>
      <x v="1"/>
    </i>
    <i>
      <x v="2"/>
    </i>
    <i>
      <x v="4"/>
    </i>
  </rowItems>
  <colFields count="1">
    <field x="-2"/>
  </colFields>
  <colItems count="2">
    <i>
      <x/>
    </i>
    <i i="1">
      <x v="1"/>
    </i>
  </colItems>
  <dataFields count="2">
    <dataField fld="1" subtotal="count" baseField="0" baseItem="0" numFmtId="165"/>
    <dataField fld="2" subtotal="count" baseField="0" baseItem="0" numFmtId="164"/>
  </dataFields>
  <formats count="2">
    <format dxfId="12">
      <pivotArea outline="0" collapsedLevelsAreSubtotals="1" fieldPosition="0">
        <references count="1">
          <reference field="4294967294" count="1" selected="0">
            <x v="1"/>
          </reference>
        </references>
      </pivotArea>
    </format>
    <format dxfId="11">
      <pivotArea outline="0" collapsedLevelsAreSubtotals="1" fieldPosition="0">
        <references count="1">
          <reference field="4294967294" count="1" selected="0">
            <x v="0"/>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5" iMeasureHier="39">
      <autoFilter ref="A1">
        <filterColumn colId="0">
          <top10 top="0" val="5" filterVal="5"/>
        </filterColumn>
      </autoFilter>
    </filter>
  </filters>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6F01893B-3C44-4424-902F-6048003C86B3}" name="Revenueby Promotion" cacheId="164" applyNumberFormats="0" applyBorderFormats="0" applyFontFormats="0" applyPatternFormats="0" applyAlignmentFormats="0" applyWidthHeightFormats="1" dataCaption="Values" tag="76362da7-fddd-4465-908d-d1448f1aa98f" updatedVersion="8" minRefreshableVersion="3" useAutoFormatting="1" subtotalHiddenItems="1" rowGrandTotals="0" colGrandTotals="0" itemPrintTitles="1" createdVersion="8" indent="0" outline="1" outlineData="1" multipleFieldFilters="0" chartFormat="5" rowHeaderCaption="Promo Flag">
  <location ref="I17:J19"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numFmtId="164"/>
  </dataFields>
  <formats count="1">
    <format dxfId="13">
      <pivotArea outline="0" collapsedLevelsAreSubtotals="1" fieldPosition="0"/>
    </format>
  </format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4C8FDAD-A64F-4BED-840D-6B7BF2214244}" name="Marginby Category" cacheId="158" applyNumberFormats="0" applyBorderFormats="0" applyFontFormats="0" applyPatternFormats="0" applyAlignmentFormats="0" applyWidthHeightFormats="1" dataCaption="Values" tag="d0062dc2-1cc8-4f14-aa0f-2f31403d371f" updatedVersion="8" minRefreshableVersion="3" useAutoFormatting="1" subtotalHiddenItems="1" rowGrandTotals="0" colGrandTotals="0" itemPrintTitles="1" createdVersion="8" indent="0" outline="1" outlineData="1" multipleFieldFilters="0" chartFormat="8" rowHeaderCaption="Category">
  <location ref="F17:G22"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i>
    <i>
      <x v="2"/>
    </i>
    <i>
      <x v="1"/>
    </i>
    <i>
      <x v="4"/>
    </i>
    <i>
      <x v="3"/>
    </i>
  </rowItems>
  <colItems count="1">
    <i/>
  </colItems>
  <dataFields count="1">
    <dataField fld="1" subtotal="count" baseField="0" baseItem="0" numFmtId="164"/>
  </dataFields>
  <formats count="1">
    <format dxfId="14">
      <pivotArea outline="0" collapsedLevelsAreSubtotals="1" fieldPosition="0">
        <references count="1">
          <reference field="4294967294" count="1" selected="0">
            <x v="0"/>
          </reference>
        </references>
      </pivotArea>
    </format>
  </formats>
  <chartFormats count="1">
    <chartFormat chart="7" format="3"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roduct]"/>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arm_Hierarchy" xr10:uid="{16DF5466-931B-4933-9C6F-5FD225617BA6}" sourceName="[DimPharmacy].[Pharm_Hierarchy]">
  <pivotTables>
    <pivotTable tabId="3" name="Bottom 5Revenueand MarginbyRegion"/>
    <pivotTable tabId="3" name="Page2KPI"/>
    <pivotTable tabId="3" name="Page2MoM"/>
    <pivotTable tabId="3" name="Page2PM"/>
    <pivotTable tabId="3" name="RevenuebyCountry"/>
    <pivotTable tabId="3" name="RMS by PharmacyType"/>
    <pivotTable tabId="3" name="Top5PharmacyvsAvgRegion%"/>
    <pivotTable tabId="3" name="Top5Revenueand MarginbyRegion"/>
    <pivotTable tabId="2" name="CountryRevenue%"/>
    <pivotTable tabId="2" name="Page1KPI"/>
    <pivotTable tabId="2" name="Page1MoM"/>
    <pivotTable tabId="2" name="Page1PM"/>
    <pivotTable tabId="2" name="RevenueMarginTrend"/>
    <pivotTable tabId="2" name="Sales Volume Trend"/>
    <pivotTable tabId="2" name="Top5CountryMargin"/>
    <pivotTable tabId="2" name="Top5CountryRevenue"/>
  </pivotTables>
  <data>
    <olap pivotCacheId="1958675925">
      <levels count="5">
        <level uniqueName="[DimPharmacy].[Pharm_Hierarchy].[(All)]" sourceCaption="(All)" count="0"/>
        <level uniqueName="[DimPharmacy].[Pharm_Hierarchy].[Country]" sourceCaption="Country" count="8">
          <ranges>
            <range startItem="0">
              <i n="[DimPharmacy].[Pharm_Hierarchy].[Country].&amp;[Austria]" c="Austria"/>
              <i n="[DimPharmacy].[Pharm_Hierarchy].[Country].&amp;[Belgium]" c="Belgium"/>
              <i n="[DimPharmacy].[Pharm_Hierarchy].[Country].&amp;[France]" c="France"/>
              <i n="[DimPharmacy].[Pharm_Hierarchy].[Country].&amp;[Germany]" c="Germany"/>
              <i n="[DimPharmacy].[Pharm_Hierarchy].[Country].&amp;[Italy]" c="Italy"/>
              <i n="[DimPharmacy].[Pharm_Hierarchy].[Country].&amp;[Netherlands]" c="Netherlands"/>
              <i n="[DimPharmacy].[Pharm_Hierarchy].[Country].&amp;[Poland]" c="Poland"/>
              <i n="[DimPharmacy].[Pharm_Hierarchy].[Country].&amp;[Spain]" c="Spain"/>
            </range>
          </ranges>
        </level>
        <level uniqueName="[DimPharmacy].[Pharm_Hierarchy].[Region]" sourceCaption="Region" count="0"/>
        <level uniqueName="[DimPharmacy].[Pharm_Hierarchy].[PharmacyType]" sourceCaption="PharmacyType" count="0"/>
        <level uniqueName="[DimPharmacy].[Pharm_Hierarchy].[PharmacyName]" sourceCaption="PharmacyName" count="0"/>
      </levels>
      <selections count="1">
        <selection n="[DimPharmacy].[Pharm_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1619EA9-F5A9-4BF9-9E8F-5002975F166A}" sourceName="[DimDate].[Year]">
  <pivotTables>
    <pivotTable tabId="2" name="Page1KPI"/>
    <pivotTable tabId="2" name="Page1MoM"/>
    <pivotTable tabId="2" name="Page1PM"/>
    <pivotTable tabId="2" name="CountryRevenue%"/>
    <pivotTable tabId="2" name="RevenueMarginTrend"/>
    <pivotTable tabId="2" name="Sales Volume Trend"/>
    <pivotTable tabId="2" name="Top5CountryMargin"/>
    <pivotTable tabId="2" name="Top5CountryRevenue"/>
  </pivotTables>
  <data>
    <olap pivotCacheId="1958675925">
      <levels count="2">
        <level uniqueName="[DimDate].[Year].[(All)]" sourceCaption="(All)" count="0"/>
        <level uniqueName="[DimDate].[Year].[Year]" sourceCaption="Year" count="2">
          <ranges>
            <range startItem="0">
              <i n="[DimDate].[Year].&amp;[2024]" c="2024"/>
              <i n="[DimDate].[Year].&amp;[2025]" c="2025"/>
            </range>
          </ranges>
        </level>
      </levels>
      <selections count="1">
        <selection n="[DimDate].[Year].[All]"/>
      </selections>
    </olap>
  </data>
  <extLst>
    <x:ext xmlns:x15="http://schemas.microsoft.com/office/spreadsheetml/2010/11/main" uri="{470722E0-AACD-4C17-9CDC-17EF765DBC7E}">
      <x15:slicerCacheHideItemsWithNoData count="1">
        <x15:slicerCacheOlapLevelName uniqueName="[DimDate].[Year].[Yea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38B280B7-CCC1-484B-A755-BA2E1D1E29CB}" sourceName="[DimDate].[Quarter]">
  <pivotTables>
    <pivotTable tabId="2" name="RevenueMarginTrend"/>
  </pivotTables>
  <data>
    <olap pivotCacheId="1958675925">
      <levels count="2">
        <level uniqueName="[DimDate].[Quarter].[(All)]" sourceCaption="(All)" count="0"/>
        <level uniqueName="[DimDate].[Quarter].[Quarter]" sourceCaption="Quarter" count="4">
          <ranges>
            <range startItem="0">
              <i n="[DimDate].[Quarter].&amp;[1]" c="1"/>
              <i n="[DimDate].[Quarter].&amp;[2]" c="2"/>
              <i n="[DimDate].[Quarter].&amp;[3]" c="3"/>
              <i n="[DimDate].[Quarter].&amp;[4]" c="4"/>
            </range>
          </ranges>
        </level>
      </levels>
      <selections count="1">
        <selection n="[DimDate].[Quart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87EDB4C-03C1-4F66-B0A5-830AC3AA17BD}" sourceName="[DimProduct].[Category]">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267087041">
      <levels count="2">
        <level uniqueName="[DimProduct].[Category].[(All)]" sourceCaption="(All)" count="0"/>
        <level uniqueName="[DimProduct].[Category].[Category]" sourceCaption="Category" count="5">
          <ranges>
            <range startItem="0">
              <i n="[DimProduct].[Category].&amp;[Medical Devices]" c="Medical Devices"/>
              <i n="[DimProduct].[Category].&amp;[OTC]" c="OTC"/>
              <i n="[DimProduct].[Category].&amp;[Personal Care]" c="Personal Care"/>
              <i n="[DimProduct].[Category].&amp;[Prescription]" c="Prescription"/>
              <i n="[DimProduct].[Category].&amp;[Wellness]" c="Wellness"/>
            </range>
          </ranges>
        </level>
      </levels>
      <selections count="1">
        <selection n="[DimProduct].[Category].[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Flag" xr10:uid="{4C9F9930-DF8E-4FD3-B764-590F5AB4EFB9}" sourceName="[FactSales].[PromoFlag]">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267087041">
      <levels count="2">
        <level uniqueName="[FactSales].[PromoFlag].[(All)]" sourceCaption="(All)" count="0"/>
        <level uniqueName="[FactSales].[PromoFlag].[PromoFlag]" sourceCaption="PromoFlag" count="2">
          <ranges>
            <range startItem="0">
              <i n="[FactSales].[PromoFlag].&amp;[No]" c="No"/>
              <i n="[FactSales].[PromoFlag].&amp;[Yes]" c="Yes"/>
            </range>
          </ranges>
        </level>
      </levels>
      <selections count="1">
        <selection n="[FactSales].[PromoFlag].[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Generic" xr10:uid="{3D05D6D6-8CD5-43F0-B44D-6C388B8A4EDF}" sourceName="[DimProduct].[IsGeneric]">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267087041">
      <levels count="2">
        <level uniqueName="[DimProduct].[IsGeneric].[(All)]" sourceCaption="(All)" count="0"/>
        <level uniqueName="[DimProduct].[IsGeneric].[IsGeneric]" sourceCaption="IsGeneric" count="2">
          <ranges>
            <range startItem="0">
              <i n="[DimProduct].[IsGeneric].&amp;[No]" c="No"/>
              <i n="[DimProduct].[IsGeneric].&amp;[Yes]" c="Yes"/>
            </range>
          </ranges>
        </level>
      </levels>
      <selections count="1">
        <selection n="[DimProduct].[IsGeneric].[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armacyType" xr10:uid="{BBC1DD5F-E76E-4425-9EF1-0C9995285E18}" sourceName="[DimPharmacy].[PharmacyType]">
  <pivotTables>
    <pivotTable tabId="3" name="RevenuebyCountry"/>
    <pivotTable tabId="3" name="Bottom 5Revenueand MarginbyRegion"/>
    <pivotTable tabId="3" name="Page2KPI"/>
    <pivotTable tabId="3" name="Page2MoM"/>
    <pivotTable tabId="3" name="Page2PM"/>
    <pivotTable tabId="3" name="RMS by PharmacyType"/>
    <pivotTable tabId="3" name="Top5PharmacyvsAvgRegion%"/>
    <pivotTable tabId="3" name="Top5Revenueand MarginbyRegion"/>
  </pivotTables>
  <data>
    <olap pivotCacheId="1958675925">
      <levels count="2">
        <level uniqueName="[DimPharmacy].[PharmacyType].[(All)]" sourceCaption="(All)" count="0"/>
        <level uniqueName="[DimPharmacy].[PharmacyType].[PharmacyType]" sourceCaption="PharmacyType" count="3">
          <ranges>
            <range startItem="0">
              <i n="[DimPharmacy].[PharmacyType].&amp;[Rural]" c="Rural"/>
              <i n="[DimPharmacy].[PharmacyType].&amp;[Suburban]" c="Suburban"/>
              <i n="[DimPharmacy].[PharmacyType].&amp;[Urban]" c="Urban"/>
            </range>
          </ranges>
        </level>
      </levels>
      <selections count="1">
        <selection n="[DimPharmacy].[Pharmacy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SizeBand" xr10:uid="{A781831C-0000-46DB-8995-3A75D49FBAE0}" sourceName="[DimPharmacy].[StoreSizeBand]">
  <pivotTables>
    <pivotTable tabId="3" name="RevenuebyCountry"/>
    <pivotTable tabId="3" name="Bottom 5Revenueand MarginbyRegion"/>
    <pivotTable tabId="3" name="Page2KPI"/>
    <pivotTable tabId="3" name="Page2MoM"/>
    <pivotTable tabId="3" name="Page2PM"/>
    <pivotTable tabId="3" name="RMS by PharmacyType"/>
    <pivotTable tabId="3" name="Top5PharmacyvsAvgRegion%"/>
    <pivotTable tabId="3" name="Top5Revenueand MarginbyRegion"/>
  </pivotTables>
  <data>
    <olap pivotCacheId="1958675925">
      <levels count="2">
        <level uniqueName="[DimPharmacy].[StoreSizeBand].[(All)]" sourceCaption="(All)" count="0"/>
        <level uniqueName="[DimPharmacy].[StoreSizeBand].[StoreSizeBand]" sourceCaption="StoreSizeBand" count="3">
          <ranges>
            <range startItem="0">
              <i n="[DimPharmacy].[StoreSizeBand].&amp;[L]" c="L"/>
              <i n="[DimPharmacy].[StoreSizeBand].&amp;[M]" c="M"/>
              <i n="[DimPharmacy].[StoreSizeBand].&amp;[S]" c="S"/>
            </range>
          </ranges>
        </level>
      </levels>
      <selections count="1">
        <selection n="[DimPharmacy].[StoreSizeBan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15A5468F-EC0D-471D-A370-5F3BD6BEF57A}" cache="Slicer_Pharm_Hierarchy" caption="Country" columnCount="2" showCaption="0" level="1" style="SlicerStyleOther2" rowHeight="247650"/>
  <slicer name="Year" xr10:uid="{7593231B-DF20-43BC-A5AE-ED3B52EC5B5D}" cache="Slicer_Year" caption="Year" columnCount="2" showCaption="0" level="1" style="SlicerStyleOther2" rowHeight="247650"/>
  <slicer name="Quarter" xr10:uid="{8D5E779B-2CBE-4ED4-831D-8533E982C58A}" cache="Slicer_Quarter" caption="Quarter" columnCount="4" showCaption="0" level="1" style="SlicerStyleOther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09D5E587-1937-428F-AB75-47903B492EAB}" cache="Slicer_Pharm_Hierarchy" caption="Country" columnCount="2" showCaption="0" level="1" style="SlicerStyleOther2" rowHeight="247650"/>
  <slicer name="PharmacyType" xr10:uid="{1640173E-2751-4642-9AAB-62B68834A06C}" cache="Slicer_PharmacyType" caption="PharmacyType" columnCount="2" showCaption="0" level="1" style="SlicerStyleOther2" rowHeight="247650"/>
  <slicer name="StoreSizeBand" xr10:uid="{13A02D5F-781D-45E0-AD53-D35B67A31D1C}" cache="Slicer_StoreSizeBand" caption="StoreSizeBand" columnCount="3" showCaption="0" level="1" style="SlicerStyleOther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0C074CF-0740-425F-B193-BC1F92ECD78B}" cache="Slicer_Category" caption="Category" columnCount="2" showCaption="0" level="1" style="SlicerStyleOther2" rowHeight="247650"/>
  <slicer name="PromoFlag" xr10:uid="{46D2163C-B0B2-44C3-B511-6D191FF7AAEB}" cache="Slicer_PromoFlag" caption="PromoFlag" columnCount="2" showCaption="0" level="1" style="SlicerStyleOther2" rowHeight="247650"/>
  <slicer name="IsGeneric" xr10:uid="{2BC37848-0ABD-4298-848D-5E7D8B629E70}" cache="Slicer_IsGeneric" caption="IsGeneric" columnCount="2" showCaption="0" level="1" style="SlicerStyleOther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7.xml"/><Relationship Id="rId3" Type="http://schemas.openxmlformats.org/officeDocument/2006/relationships/pivotTable" Target="../pivotTables/pivotTable12.xml"/><Relationship Id="rId7" Type="http://schemas.openxmlformats.org/officeDocument/2006/relationships/pivotTable" Target="../pivotTables/pivotTable16.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4" Type="http://schemas.openxmlformats.org/officeDocument/2006/relationships/pivotTable" Target="../pivotTables/pivotTable1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20.xml"/><Relationship Id="rId7" Type="http://schemas.openxmlformats.org/officeDocument/2006/relationships/pivotTable" Target="../pivotTables/pivotTable24.xml"/><Relationship Id="rId2" Type="http://schemas.openxmlformats.org/officeDocument/2006/relationships/pivotTable" Target="../pivotTables/pivotTable19.xml"/><Relationship Id="rId1" Type="http://schemas.openxmlformats.org/officeDocument/2006/relationships/pivotTable" Target="../pivotTables/pivotTable18.xml"/><Relationship Id="rId6" Type="http://schemas.openxmlformats.org/officeDocument/2006/relationships/pivotTable" Target="../pivotTables/pivotTable23.xml"/><Relationship Id="rId5" Type="http://schemas.openxmlformats.org/officeDocument/2006/relationships/pivotTable" Target="../pivotTables/pivotTable22.xml"/><Relationship Id="rId4" Type="http://schemas.openxmlformats.org/officeDocument/2006/relationships/pivotTable" Target="../pivotTables/pivotTable2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65D19-1BD9-4C0B-AE3F-136F5D0CE9EC}">
  <sheetPr codeName="Sheet1"/>
  <dimension ref="B3:P30"/>
  <sheetViews>
    <sheetView showGridLines="0" topLeftCell="A6" zoomScale="93" workbookViewId="0">
      <selection activeCell="C7" sqref="C7"/>
    </sheetView>
  </sheetViews>
  <sheetFormatPr defaultRowHeight="14.4" x14ac:dyDescent="0.3"/>
  <cols>
    <col min="2" max="2" width="13.109375" bestFit="1" customWidth="1"/>
    <col min="3" max="3" width="9.5546875" bestFit="1" customWidth="1"/>
    <col min="4" max="4" width="14.33203125" bestFit="1" customWidth="1"/>
    <col min="5" max="5" width="11.21875" bestFit="1" customWidth="1"/>
    <col min="6" max="6" width="8.6640625" bestFit="1" customWidth="1"/>
    <col min="7" max="7" width="14.33203125" bestFit="1" customWidth="1"/>
    <col min="8" max="8" width="6.88671875" bestFit="1" customWidth="1"/>
    <col min="9" max="9" width="10.21875" bestFit="1" customWidth="1"/>
    <col min="10" max="10" width="13.109375" bestFit="1" customWidth="1"/>
    <col min="11" max="11" width="13.6640625" customWidth="1"/>
    <col min="12" max="12" width="12.6640625" bestFit="1" customWidth="1"/>
    <col min="13" max="13" width="18.77734375" bestFit="1" customWidth="1"/>
    <col min="14" max="14" width="10.33203125" customWidth="1"/>
    <col min="15" max="15" width="15.6640625" customWidth="1"/>
  </cols>
  <sheetData>
    <row r="3" spans="2:15" x14ac:dyDescent="0.3">
      <c r="B3" t="s">
        <v>1</v>
      </c>
      <c r="C3" t="s">
        <v>2</v>
      </c>
      <c r="D3" t="s">
        <v>3</v>
      </c>
      <c r="E3" t="s">
        <v>4</v>
      </c>
      <c r="F3" t="s">
        <v>5</v>
      </c>
      <c r="O3" s="3"/>
    </row>
    <row r="4" spans="2:15" x14ac:dyDescent="0.3">
      <c r="B4" s="3">
        <v>8633977.3100000005</v>
      </c>
      <c r="C4" s="3">
        <v>6212836.2400000002</v>
      </c>
      <c r="D4" s="5">
        <v>445793</v>
      </c>
      <c r="E4" s="3">
        <v>2421141.0699999998</v>
      </c>
      <c r="F4" s="2">
        <v>0.28042013351086736</v>
      </c>
      <c r="O4" s="3"/>
    </row>
    <row r="5" spans="2:15" x14ac:dyDescent="0.3">
      <c r="O5" s="3"/>
    </row>
    <row r="6" spans="2:15" x14ac:dyDescent="0.3">
      <c r="O6" s="3"/>
    </row>
    <row r="7" spans="2:15" x14ac:dyDescent="0.3">
      <c r="B7" s="16" t="s">
        <v>0</v>
      </c>
      <c r="C7" s="16" t="s">
        <v>8</v>
      </c>
      <c r="D7" s="16" t="s">
        <v>6</v>
      </c>
      <c r="E7" s="16" t="s">
        <v>7</v>
      </c>
      <c r="F7" s="16" t="s">
        <v>9</v>
      </c>
      <c r="O7" s="3"/>
    </row>
    <row r="8" spans="2:15" x14ac:dyDescent="0.3">
      <c r="B8" s="18">
        <v>4.6483085149715095E-2</v>
      </c>
      <c r="C8" s="18">
        <v>4.6188186289565961E-2</v>
      </c>
      <c r="D8" s="18">
        <v>4.9650817271241751E-2</v>
      </c>
      <c r="E8" s="18">
        <v>4.7240579776392476E-2</v>
      </c>
      <c r="F8" s="18">
        <v>2.0283471481974402E-4</v>
      </c>
      <c r="O8" s="3"/>
    </row>
    <row r="9" spans="2:15" ht="18.600000000000001" customHeight="1" x14ac:dyDescent="0.3">
      <c r="B9" s="8"/>
      <c r="C9" s="8"/>
      <c r="D9" s="8"/>
      <c r="E9" s="8"/>
      <c r="F9" s="8"/>
      <c r="O9" s="3"/>
    </row>
    <row r="10" spans="2:15" x14ac:dyDescent="0.3">
      <c r="B10" t="s">
        <v>10</v>
      </c>
      <c r="C10" t="s">
        <v>12</v>
      </c>
      <c r="D10" t="s">
        <v>11</v>
      </c>
      <c r="E10" t="s">
        <v>13</v>
      </c>
      <c r="F10" t="s">
        <v>14</v>
      </c>
      <c r="O10" s="3"/>
    </row>
    <row r="11" spans="2:15" x14ac:dyDescent="0.3">
      <c r="B11" s="3">
        <v>8250470.0099999998</v>
      </c>
      <c r="C11" s="3">
        <v>5938545.5899999999</v>
      </c>
      <c r="D11" s="5">
        <v>424706</v>
      </c>
      <c r="E11" s="3">
        <v>2311924.42</v>
      </c>
      <c r="F11" s="2">
        <v>0.28021729879604762</v>
      </c>
    </row>
    <row r="12" spans="2:15" ht="18.600000000000001" customHeight="1" x14ac:dyDescent="0.3">
      <c r="B12" s="8"/>
      <c r="C12" s="8"/>
      <c r="D12" s="8"/>
      <c r="E12" s="8"/>
      <c r="F12" s="8"/>
    </row>
    <row r="13" spans="2:15" ht="18.600000000000001" customHeight="1" x14ac:dyDescent="0.3">
      <c r="B13" s="8"/>
      <c r="C13" s="8"/>
      <c r="D13" s="8"/>
      <c r="E13" s="8"/>
      <c r="F13" s="8"/>
    </row>
    <row r="16" spans="2:15" x14ac:dyDescent="0.3">
      <c r="B16" s="12" t="s">
        <v>17</v>
      </c>
      <c r="F16" s="12" t="s">
        <v>19</v>
      </c>
    </row>
    <row r="17" spans="2:16" x14ac:dyDescent="0.3">
      <c r="B17" s="13" t="s">
        <v>17</v>
      </c>
      <c r="C17" s="13"/>
      <c r="D17" s="13"/>
      <c r="F17" s="14" t="s">
        <v>19</v>
      </c>
      <c r="G17" s="14"/>
      <c r="I17" s="12" t="s">
        <v>99</v>
      </c>
      <c r="L17" s="12" t="s">
        <v>101</v>
      </c>
    </row>
    <row r="18" spans="2:16" x14ac:dyDescent="0.3">
      <c r="B18" s="4" t="s">
        <v>15</v>
      </c>
      <c r="C18" t="s">
        <v>1</v>
      </c>
      <c r="D18" t="s">
        <v>4</v>
      </c>
      <c r="F18" s="4" t="s">
        <v>18</v>
      </c>
      <c r="G18" t="s">
        <v>3</v>
      </c>
      <c r="I18" s="4" t="s">
        <v>36</v>
      </c>
      <c r="J18" t="s">
        <v>1</v>
      </c>
      <c r="L18" s="4" t="s">
        <v>36</v>
      </c>
      <c r="M18" t="s">
        <v>48</v>
      </c>
      <c r="O18" t="str" cm="1">
        <f t="array" ref="O18:P26">L18:M26</f>
        <v>Country</v>
      </c>
      <c r="P18" t="str">
        <v>Revenue Percentage</v>
      </c>
    </row>
    <row r="19" spans="2:16" x14ac:dyDescent="0.3">
      <c r="B19" s="6" t="s">
        <v>37</v>
      </c>
      <c r="C19" s="3">
        <v>693212.13</v>
      </c>
      <c r="D19" s="3">
        <v>193195.95</v>
      </c>
      <c r="F19" s="6" t="s">
        <v>37</v>
      </c>
      <c r="G19" s="5">
        <v>37713</v>
      </c>
      <c r="I19" s="6" t="s">
        <v>21</v>
      </c>
      <c r="J19" s="3">
        <v>1246510.77</v>
      </c>
      <c r="L19" t="s">
        <v>20</v>
      </c>
      <c r="M19" s="2">
        <v>7.9138633965207858E-2</v>
      </c>
      <c r="O19" t="str">
        <v>Austria</v>
      </c>
      <c r="P19" s="2">
        <v>7.9138633965207858E-2</v>
      </c>
    </row>
    <row r="20" spans="2:16" x14ac:dyDescent="0.3">
      <c r="B20" s="6" t="s">
        <v>38</v>
      </c>
      <c r="C20" s="3">
        <v>656408.28</v>
      </c>
      <c r="D20" s="3">
        <v>184136.74</v>
      </c>
      <c r="F20" s="6" t="s">
        <v>38</v>
      </c>
      <c r="G20" s="5">
        <v>35621</v>
      </c>
      <c r="I20" s="6" t="s">
        <v>22</v>
      </c>
      <c r="J20" s="3">
        <v>1406811.74</v>
      </c>
      <c r="L20" t="s">
        <v>21</v>
      </c>
      <c r="M20" s="2">
        <v>0.14437271783842573</v>
      </c>
      <c r="O20" t="str">
        <v>Belgium</v>
      </c>
      <c r="P20" s="2">
        <v>0.14437271783842573</v>
      </c>
    </row>
    <row r="21" spans="2:16" x14ac:dyDescent="0.3">
      <c r="B21" s="6" t="s">
        <v>39</v>
      </c>
      <c r="C21" s="3">
        <v>700990.7</v>
      </c>
      <c r="D21" s="3">
        <v>197641.67</v>
      </c>
      <c r="F21" s="6" t="s">
        <v>39</v>
      </c>
      <c r="G21" s="5">
        <v>36744</v>
      </c>
      <c r="I21" s="6" t="s">
        <v>23</v>
      </c>
      <c r="J21" s="3">
        <v>1567633.95</v>
      </c>
      <c r="L21" t="s">
        <v>22</v>
      </c>
      <c r="M21" s="2">
        <v>0.1629390128661341</v>
      </c>
      <c r="O21" t="str">
        <v>France</v>
      </c>
      <c r="P21" s="2">
        <v>0.1629390128661341</v>
      </c>
    </row>
    <row r="22" spans="2:16" x14ac:dyDescent="0.3">
      <c r="B22" s="6" t="s">
        <v>40</v>
      </c>
      <c r="C22" s="3">
        <v>685442.01</v>
      </c>
      <c r="D22" s="3">
        <v>192870.02</v>
      </c>
      <c r="F22" s="6" t="s">
        <v>40</v>
      </c>
      <c r="G22" s="5">
        <v>34327</v>
      </c>
      <c r="I22" s="6" t="s">
        <v>24</v>
      </c>
      <c r="J22" s="3">
        <v>1332155.51</v>
      </c>
      <c r="L22" t="s">
        <v>23</v>
      </c>
      <c r="M22" s="2">
        <v>0.18156567868024659</v>
      </c>
      <c r="O22" t="str">
        <v>Germany</v>
      </c>
      <c r="P22" s="2">
        <v>0.18156567868024659</v>
      </c>
    </row>
    <row r="23" spans="2:16" x14ac:dyDescent="0.3">
      <c r="B23" s="6" t="s">
        <v>16</v>
      </c>
      <c r="C23" s="3">
        <v>750541.31</v>
      </c>
      <c r="D23" s="3">
        <v>210937.69</v>
      </c>
      <c r="F23" s="6" t="s">
        <v>16</v>
      </c>
      <c r="G23" s="5">
        <v>37614</v>
      </c>
      <c r="I23" s="6" t="s">
        <v>25</v>
      </c>
      <c r="J23" s="3">
        <v>947748.2</v>
      </c>
      <c r="L23" t="s">
        <v>24</v>
      </c>
      <c r="M23" s="2">
        <v>0.15429221807857635</v>
      </c>
      <c r="O23" t="str">
        <v>Italy</v>
      </c>
      <c r="P23" s="2">
        <v>0.15429221807857635</v>
      </c>
    </row>
    <row r="24" spans="2:16" x14ac:dyDescent="0.3">
      <c r="B24" s="6" t="s">
        <v>41</v>
      </c>
      <c r="C24" s="3">
        <v>721767.26</v>
      </c>
      <c r="D24" s="3">
        <v>202800.38</v>
      </c>
      <c r="F24" s="6" t="s">
        <v>41</v>
      </c>
      <c r="G24" s="5">
        <v>36808</v>
      </c>
      <c r="I24" s="12" t="s">
        <v>100</v>
      </c>
      <c r="L24" t="s">
        <v>25</v>
      </c>
      <c r="M24" s="2">
        <v>0.10976959586195623</v>
      </c>
      <c r="O24" t="str">
        <v>Netherlands</v>
      </c>
      <c r="P24" s="2">
        <v>0.10976959586195623</v>
      </c>
    </row>
    <row r="25" spans="2:16" x14ac:dyDescent="0.3">
      <c r="B25" s="6" t="s">
        <v>42</v>
      </c>
      <c r="C25" s="3">
        <v>768840.83</v>
      </c>
      <c r="D25" s="3">
        <v>216011.92</v>
      </c>
      <c r="F25" s="6" t="s">
        <v>42</v>
      </c>
      <c r="G25" s="5">
        <v>39045</v>
      </c>
      <c r="I25" s="4" t="s">
        <v>15</v>
      </c>
      <c r="J25" t="s">
        <v>4</v>
      </c>
      <c r="L25" t="s">
        <v>26</v>
      </c>
      <c r="M25" s="2">
        <v>8.2723836808415233E-2</v>
      </c>
      <c r="O25" t="str">
        <v>Poland</v>
      </c>
      <c r="P25" s="2">
        <v>8.2723836808415233E-2</v>
      </c>
    </row>
    <row r="26" spans="2:16" x14ac:dyDescent="0.3">
      <c r="B26" s="6" t="s">
        <v>43</v>
      </c>
      <c r="C26" s="3">
        <v>741535.76</v>
      </c>
      <c r="D26" s="3">
        <v>208898.04</v>
      </c>
      <c r="F26" s="6" t="s">
        <v>43</v>
      </c>
      <c r="G26" s="5">
        <v>38122</v>
      </c>
      <c r="I26" s="6" t="s">
        <v>21</v>
      </c>
      <c r="J26" s="3">
        <v>351005.49</v>
      </c>
      <c r="L26" t="s">
        <v>27</v>
      </c>
      <c r="M26" s="2">
        <v>8.5198305901037857E-2</v>
      </c>
      <c r="O26" t="str">
        <v>Spain</v>
      </c>
      <c r="P26" s="2">
        <v>8.5198305901037857E-2</v>
      </c>
    </row>
    <row r="27" spans="2:16" x14ac:dyDescent="0.3">
      <c r="B27" s="6" t="s">
        <v>44</v>
      </c>
      <c r="C27" s="3">
        <v>731005.74</v>
      </c>
      <c r="D27" s="3">
        <v>203080.01</v>
      </c>
      <c r="F27" s="6" t="s">
        <v>44</v>
      </c>
      <c r="G27" s="5">
        <v>36562</v>
      </c>
      <c r="I27" s="6" t="s">
        <v>22</v>
      </c>
      <c r="J27" s="3">
        <v>393705.53</v>
      </c>
    </row>
    <row r="28" spans="2:16" x14ac:dyDescent="0.3">
      <c r="B28" s="6" t="s">
        <v>45</v>
      </c>
      <c r="C28" s="3">
        <v>750338.41</v>
      </c>
      <c r="D28" s="3">
        <v>209058.59</v>
      </c>
      <c r="F28" s="6" t="s">
        <v>45</v>
      </c>
      <c r="G28" s="5">
        <v>37811</v>
      </c>
      <c r="I28" s="6" t="s">
        <v>23</v>
      </c>
      <c r="J28" s="3">
        <v>439238.04</v>
      </c>
    </row>
    <row r="29" spans="2:16" x14ac:dyDescent="0.3">
      <c r="B29" s="6" t="s">
        <v>46</v>
      </c>
      <c r="C29" s="3">
        <v>710608.93</v>
      </c>
      <c r="D29" s="3">
        <v>199000.13</v>
      </c>
      <c r="F29" s="6" t="s">
        <v>46</v>
      </c>
      <c r="G29" s="5">
        <v>36105</v>
      </c>
      <c r="I29" s="6" t="s">
        <v>24</v>
      </c>
      <c r="J29" s="3">
        <v>374344.2</v>
      </c>
    </row>
    <row r="30" spans="2:16" x14ac:dyDescent="0.3">
      <c r="B30" s="6" t="s">
        <v>47</v>
      </c>
      <c r="C30" s="3">
        <v>723285.95</v>
      </c>
      <c r="D30" s="3">
        <v>203509.93</v>
      </c>
      <c r="F30" s="6" t="s">
        <v>47</v>
      </c>
      <c r="G30" s="5">
        <v>39321</v>
      </c>
      <c r="I30" s="6" t="s">
        <v>25</v>
      </c>
      <c r="J30" s="3">
        <v>265194.62</v>
      </c>
    </row>
  </sheetData>
  <mergeCells count="2">
    <mergeCell ref="B17:D17"/>
    <mergeCell ref="F17:G17"/>
  </mergeCells>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FE5E6-07D9-4F6F-85AF-73A9545F9D70}">
  <dimension ref="C1:D5"/>
  <sheetViews>
    <sheetView workbookViewId="0">
      <selection activeCell="C1" sqref="C1"/>
    </sheetView>
  </sheetViews>
  <sheetFormatPr defaultRowHeight="14.4" x14ac:dyDescent="0.3"/>
  <cols>
    <col min="3" max="3" width="12.44140625" bestFit="1" customWidth="1"/>
    <col min="4" max="4" width="14" bestFit="1" customWidth="1"/>
  </cols>
  <sheetData>
    <row r="1" spans="3:4" x14ac:dyDescent="0.3">
      <c r="C1" s="4" t="s">
        <v>15</v>
      </c>
      <c r="D1" t="s">
        <v>3</v>
      </c>
    </row>
    <row r="2" spans="3:4" x14ac:dyDescent="0.3">
      <c r="C2" s="6" t="s">
        <v>70</v>
      </c>
      <c r="D2">
        <v>74944</v>
      </c>
    </row>
    <row r="3" spans="3:4" x14ac:dyDescent="0.3">
      <c r="C3" s="6" t="s">
        <v>71</v>
      </c>
      <c r="D3">
        <v>158564</v>
      </c>
    </row>
    <row r="4" spans="3:4" x14ac:dyDescent="0.3">
      <c r="C4" s="6" t="s">
        <v>72</v>
      </c>
      <c r="D4">
        <v>212285</v>
      </c>
    </row>
    <row r="5" spans="3:4" x14ac:dyDescent="0.3">
      <c r="C5" s="6" t="s">
        <v>113</v>
      </c>
      <c r="D5">
        <v>445793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E913C-EFBC-4D0A-952E-C309624183BB}">
  <sheetPr codeName="Sheet2"/>
  <dimension ref="B3:W134"/>
  <sheetViews>
    <sheetView showGridLines="0" zoomScale="111" workbookViewId="0">
      <selection activeCell="E10" sqref="E10"/>
    </sheetView>
  </sheetViews>
  <sheetFormatPr defaultRowHeight="14.4" x14ac:dyDescent="0.3"/>
  <cols>
    <col min="1" max="1" width="6.5546875" customWidth="1"/>
    <col min="2" max="2" width="26.88671875" bestFit="1" customWidth="1"/>
    <col min="3" max="3" width="30.44140625" bestFit="1" customWidth="1"/>
    <col min="4" max="4" width="23.6640625" bestFit="1" customWidth="1"/>
    <col min="5" max="5" width="20.77734375" bestFit="1" customWidth="1"/>
    <col min="6" max="6" width="12.21875" bestFit="1" customWidth="1"/>
    <col min="7" max="7" width="6" customWidth="1"/>
    <col min="8" max="8" width="15.88671875" bestFit="1" customWidth="1"/>
    <col min="9" max="9" width="14" bestFit="1" customWidth="1"/>
    <col min="10" max="10" width="12.5546875" bestFit="1" customWidth="1"/>
    <col min="11" max="11" width="11" bestFit="1" customWidth="1"/>
    <col min="12" max="12" width="5.77734375" customWidth="1"/>
    <col min="13" max="13" width="14" bestFit="1" customWidth="1"/>
    <col min="14" max="14" width="23" bestFit="1" customWidth="1"/>
    <col min="15" max="15" width="22.21875" bestFit="1" customWidth="1"/>
    <col min="16" max="16" width="6.5546875" customWidth="1"/>
    <col min="17" max="17" width="8.88671875" bestFit="1" customWidth="1"/>
    <col min="18" max="18" width="12.5546875" bestFit="1" customWidth="1"/>
    <col min="19" max="19" width="11" bestFit="1" customWidth="1"/>
    <col min="20" max="20" width="7.77734375" customWidth="1"/>
    <col min="21" max="21" width="14.21875" bestFit="1" customWidth="1"/>
    <col min="22" max="22" width="12.5546875" bestFit="1" customWidth="1"/>
    <col min="23" max="23" width="11" bestFit="1" customWidth="1"/>
    <col min="24" max="24" width="11.109375" bestFit="1" customWidth="1"/>
    <col min="25" max="26" width="10" bestFit="1" customWidth="1"/>
    <col min="27" max="27" width="9" bestFit="1" customWidth="1"/>
    <col min="28" max="41" width="10" bestFit="1" customWidth="1"/>
    <col min="42" max="42" width="9" bestFit="1" customWidth="1"/>
    <col min="43" max="60" width="10" bestFit="1" customWidth="1"/>
    <col min="61" max="61" width="9" bestFit="1" customWidth="1"/>
    <col min="62" max="73" width="10" bestFit="1" customWidth="1"/>
    <col min="74" max="74" width="9" bestFit="1" customWidth="1"/>
    <col min="75" max="75" width="10" bestFit="1" customWidth="1"/>
    <col min="76" max="76" width="9" bestFit="1" customWidth="1"/>
    <col min="77" max="98" width="10" bestFit="1" customWidth="1"/>
    <col min="99" max="99" width="9" bestFit="1" customWidth="1"/>
    <col min="100" max="100" width="10" bestFit="1" customWidth="1"/>
    <col min="101" max="101" width="9" bestFit="1" customWidth="1"/>
    <col min="102" max="110" width="10" bestFit="1" customWidth="1"/>
    <col min="111" max="111" width="10.5546875" bestFit="1" customWidth="1"/>
  </cols>
  <sheetData>
    <row r="3" spans="2:23" x14ac:dyDescent="0.3">
      <c r="B3" t="s">
        <v>50</v>
      </c>
      <c r="C3" t="s">
        <v>55</v>
      </c>
      <c r="D3" t="s">
        <v>51</v>
      </c>
      <c r="E3" t="s">
        <v>56</v>
      </c>
    </row>
    <row r="4" spans="2:23" x14ac:dyDescent="0.3">
      <c r="B4" s="3">
        <v>71949.810916666669</v>
      </c>
      <c r="C4" s="11">
        <v>517.82500000000005</v>
      </c>
      <c r="D4" s="3">
        <v>162320.29</v>
      </c>
      <c r="E4" s="3">
        <v>507428.29</v>
      </c>
    </row>
    <row r="5" spans="2:23" x14ac:dyDescent="0.3">
      <c r="B5" s="3"/>
      <c r="C5" s="5"/>
      <c r="D5" s="3"/>
      <c r="E5" s="5"/>
    </row>
    <row r="6" spans="2:23" x14ac:dyDescent="0.3">
      <c r="B6" t="s">
        <v>52</v>
      </c>
      <c r="C6" t="s">
        <v>54</v>
      </c>
      <c r="D6" t="s">
        <v>53</v>
      </c>
      <c r="E6" t="s">
        <v>57</v>
      </c>
    </row>
    <row r="7" spans="2:23" x14ac:dyDescent="0.3">
      <c r="B7" s="3">
        <v>69331.680756302536</v>
      </c>
      <c r="C7" s="11">
        <v>497.8655462184874</v>
      </c>
      <c r="D7" s="3">
        <v>157112.46</v>
      </c>
      <c r="E7" s="3">
        <v>490061.1</v>
      </c>
    </row>
    <row r="9" spans="2:23" x14ac:dyDescent="0.3">
      <c r="B9" s="16" t="s">
        <v>58</v>
      </c>
      <c r="C9" s="16" t="s">
        <v>59</v>
      </c>
      <c r="D9" s="16" t="s">
        <v>60</v>
      </c>
      <c r="E9" s="16" t="s">
        <v>61</v>
      </c>
    </row>
    <row r="10" spans="2:23" x14ac:dyDescent="0.3">
      <c r="B10" s="17">
        <v>3.7762392773467192E-2</v>
      </c>
      <c r="C10" s="17">
        <v>4.0090048273301239E-2</v>
      </c>
      <c r="D10" s="17">
        <v>3.3147148227454501E-2</v>
      </c>
      <c r="E10" s="17">
        <v>3.5438825893342692E-2</v>
      </c>
    </row>
    <row r="11" spans="2:23" x14ac:dyDescent="0.3">
      <c r="B11" s="10"/>
      <c r="C11" s="10"/>
      <c r="D11" s="10"/>
      <c r="E11" s="10"/>
    </row>
    <row r="12" spans="2:23" x14ac:dyDescent="0.3">
      <c r="B12" s="10"/>
      <c r="C12" s="10"/>
      <c r="D12" s="10"/>
      <c r="E12" s="10"/>
    </row>
    <row r="13" spans="2:23" x14ac:dyDescent="0.3">
      <c r="B13" s="12" t="s">
        <v>98</v>
      </c>
      <c r="H13" s="12" t="s">
        <v>97</v>
      </c>
      <c r="M13" s="12" t="s">
        <v>96</v>
      </c>
    </row>
    <row r="14" spans="2:23" x14ac:dyDescent="0.3">
      <c r="B14" s="4" t="s">
        <v>36</v>
      </c>
      <c r="C14" t="s">
        <v>1</v>
      </c>
      <c r="E14" t="str" cm="1">
        <f t="array" ref="E14:F22">B14:C22</f>
        <v>Country</v>
      </c>
      <c r="F14" t="str">
        <v>Total Revenue</v>
      </c>
      <c r="H14" s="4" t="s">
        <v>75</v>
      </c>
      <c r="I14" t="s">
        <v>3</v>
      </c>
      <c r="J14" t="s">
        <v>1</v>
      </c>
      <c r="K14" t="s">
        <v>4</v>
      </c>
      <c r="M14" s="4" t="s">
        <v>76</v>
      </c>
      <c r="N14" t="s">
        <v>73</v>
      </c>
      <c r="O14" t="s">
        <v>74</v>
      </c>
      <c r="Q14" s="4" t="s">
        <v>49</v>
      </c>
      <c r="R14" t="s">
        <v>1</v>
      </c>
      <c r="S14" t="s">
        <v>4</v>
      </c>
      <c r="U14" s="4" t="s">
        <v>49</v>
      </c>
      <c r="V14" t="s">
        <v>1</v>
      </c>
      <c r="W14" s="3" t="s">
        <v>4</v>
      </c>
    </row>
    <row r="15" spans="2:23" x14ac:dyDescent="0.3">
      <c r="B15" s="6" t="s">
        <v>20</v>
      </c>
      <c r="C15" s="3">
        <v>683281.17</v>
      </c>
      <c r="E15" t="str">
        <v>Austria</v>
      </c>
      <c r="F15" s="3">
        <v>683281.17</v>
      </c>
      <c r="H15" s="6" t="s">
        <v>70</v>
      </c>
      <c r="I15" s="5">
        <v>74944</v>
      </c>
      <c r="J15" s="3">
        <v>1399382.48</v>
      </c>
      <c r="K15" s="3">
        <v>392949.64</v>
      </c>
      <c r="M15" s="6" t="s">
        <v>30</v>
      </c>
      <c r="N15" s="1">
        <v>1.2560210781929888</v>
      </c>
      <c r="O15" s="15">
        <v>1</v>
      </c>
      <c r="Q15" s="6" t="s">
        <v>64</v>
      </c>
      <c r="R15" s="3">
        <v>422873.18</v>
      </c>
      <c r="S15" s="3">
        <v>118353.82</v>
      </c>
      <c r="U15" s="6" t="s">
        <v>65</v>
      </c>
      <c r="V15" s="3">
        <v>66865.41</v>
      </c>
      <c r="W15" s="3">
        <v>18556.86</v>
      </c>
    </row>
    <row r="16" spans="2:23" x14ac:dyDescent="0.3">
      <c r="B16" s="6" t="s">
        <v>21</v>
      </c>
      <c r="C16" s="3">
        <v>1246510.77</v>
      </c>
      <c r="E16" t="str">
        <v>Belgium</v>
      </c>
      <c r="F16" s="3">
        <v>1246510.77</v>
      </c>
      <c r="H16" s="6" t="s">
        <v>71</v>
      </c>
      <c r="I16" s="5">
        <v>158564</v>
      </c>
      <c r="J16" s="3">
        <v>3109295.56</v>
      </c>
      <c r="K16" s="3">
        <v>873866.68</v>
      </c>
      <c r="M16" s="6" t="s">
        <v>33</v>
      </c>
      <c r="N16" s="1">
        <v>1.2167537060622644</v>
      </c>
      <c r="O16" s="15">
        <v>2</v>
      </c>
      <c r="Q16" s="6" t="s">
        <v>62</v>
      </c>
      <c r="R16" s="3">
        <v>478511.97</v>
      </c>
      <c r="S16" s="3">
        <v>134181.04999999999</v>
      </c>
      <c r="U16" s="6" t="s">
        <v>66</v>
      </c>
      <c r="V16" s="3">
        <v>38647.81</v>
      </c>
      <c r="W16" s="3">
        <v>10865.05</v>
      </c>
    </row>
    <row r="17" spans="2:23" x14ac:dyDescent="0.3">
      <c r="B17" s="6" t="s">
        <v>22</v>
      </c>
      <c r="C17" s="3">
        <v>1406811.74</v>
      </c>
      <c r="E17" t="str">
        <v>France</v>
      </c>
      <c r="F17" s="3">
        <v>1406811.74</v>
      </c>
      <c r="H17" s="6" t="s">
        <v>72</v>
      </c>
      <c r="I17" s="5">
        <v>212285</v>
      </c>
      <c r="J17" s="3">
        <v>4125299.27</v>
      </c>
      <c r="K17" s="3">
        <v>1154324.75</v>
      </c>
      <c r="M17" s="6" t="s">
        <v>34</v>
      </c>
      <c r="N17" s="1">
        <v>1.2089795369174996</v>
      </c>
      <c r="O17" s="15">
        <v>3</v>
      </c>
      <c r="Q17" s="6" t="s">
        <v>67</v>
      </c>
      <c r="R17" s="3">
        <v>507428.29</v>
      </c>
      <c r="S17" s="3">
        <v>142605.04</v>
      </c>
      <c r="U17" s="6" t="s">
        <v>68</v>
      </c>
      <c r="V17" s="3">
        <v>69315.3</v>
      </c>
      <c r="W17" s="3">
        <v>19543.13</v>
      </c>
    </row>
    <row r="18" spans="2:23" x14ac:dyDescent="0.3">
      <c r="B18" s="6" t="s">
        <v>23</v>
      </c>
      <c r="C18" s="3">
        <v>1567633.95</v>
      </c>
      <c r="E18" t="str">
        <v>Germany</v>
      </c>
      <c r="F18" s="3">
        <v>1567633.95</v>
      </c>
      <c r="M18" s="6" t="s">
        <v>32</v>
      </c>
      <c r="N18" s="1">
        <v>1.1061064382157844</v>
      </c>
      <c r="O18" s="15">
        <v>4</v>
      </c>
      <c r="Q18" s="6" t="s">
        <v>63</v>
      </c>
      <c r="R18" s="3">
        <v>447640.52</v>
      </c>
      <c r="S18" s="3">
        <v>124713.44</v>
      </c>
      <c r="U18" s="6" t="s">
        <v>69</v>
      </c>
      <c r="V18" s="3">
        <v>91851.61</v>
      </c>
      <c r="W18" s="3">
        <v>25924.18</v>
      </c>
    </row>
    <row r="19" spans="2:23" x14ac:dyDescent="0.3">
      <c r="B19" s="6" t="s">
        <v>24</v>
      </c>
      <c r="C19" s="3">
        <v>1332155.51</v>
      </c>
      <c r="E19" t="str">
        <v>Italy</v>
      </c>
      <c r="F19" s="3">
        <v>1332155.51</v>
      </c>
      <c r="M19" s="6" t="s">
        <v>35</v>
      </c>
      <c r="N19" s="1">
        <v>1.0559368831605138</v>
      </c>
      <c r="O19" s="15">
        <v>5</v>
      </c>
      <c r="Q19" s="6" t="s">
        <v>29</v>
      </c>
      <c r="R19" s="3">
        <v>428836.54</v>
      </c>
      <c r="S19" s="3">
        <v>120030.15</v>
      </c>
      <c r="U19" s="6" t="s">
        <v>28</v>
      </c>
      <c r="V19" s="3">
        <v>67429.789999999994</v>
      </c>
      <c r="W19" s="3">
        <v>19226.810000000001</v>
      </c>
    </row>
    <row r="20" spans="2:23" x14ac:dyDescent="0.3">
      <c r="B20" s="6" t="s">
        <v>25</v>
      </c>
      <c r="C20" s="3">
        <v>947748.2</v>
      </c>
      <c r="E20" t="str">
        <v>Netherlands</v>
      </c>
      <c r="F20" s="3">
        <v>947748.2</v>
      </c>
      <c r="T20" s="3"/>
    </row>
    <row r="21" spans="2:23" x14ac:dyDescent="0.3">
      <c r="B21" s="6" t="s">
        <v>26</v>
      </c>
      <c r="C21" s="3">
        <v>714235.73</v>
      </c>
      <c r="E21" t="str">
        <v>Poland</v>
      </c>
      <c r="F21" s="3">
        <v>714235.73</v>
      </c>
      <c r="T21" s="3"/>
    </row>
    <row r="22" spans="2:23" x14ac:dyDescent="0.3">
      <c r="B22" s="6" t="s">
        <v>27</v>
      </c>
      <c r="C22" s="3">
        <v>735600.24</v>
      </c>
      <c r="E22" t="str">
        <v>Spain</v>
      </c>
      <c r="F22" s="3">
        <v>735600.24</v>
      </c>
      <c r="T22" s="3"/>
    </row>
    <row r="23" spans="2:23" x14ac:dyDescent="0.3">
      <c r="T23" s="3"/>
    </row>
    <row r="24" spans="2:23" x14ac:dyDescent="0.3">
      <c r="T24" s="3"/>
    </row>
    <row r="25" spans="2:23" x14ac:dyDescent="0.3">
      <c r="T25" s="3"/>
    </row>
    <row r="26" spans="2:23" x14ac:dyDescent="0.3">
      <c r="T26" s="3"/>
    </row>
    <row r="27" spans="2:23" x14ac:dyDescent="0.3">
      <c r="T27" s="3"/>
    </row>
    <row r="28" spans="2:23" x14ac:dyDescent="0.3">
      <c r="T28" s="3"/>
    </row>
    <row r="29" spans="2:23" x14ac:dyDescent="0.3">
      <c r="T29" s="3"/>
    </row>
    <row r="30" spans="2:23" x14ac:dyDescent="0.3">
      <c r="T30" s="3"/>
    </row>
    <row r="31" spans="2:23" x14ac:dyDescent="0.3">
      <c r="T31" s="3"/>
    </row>
    <row r="32" spans="2:23" x14ac:dyDescent="0.3">
      <c r="T32" s="3"/>
    </row>
    <row r="33" spans="20:20" x14ac:dyDescent="0.3">
      <c r="T33" s="3"/>
    </row>
    <row r="34" spans="20:20" x14ac:dyDescent="0.3">
      <c r="T34" s="3"/>
    </row>
    <row r="35" spans="20:20" x14ac:dyDescent="0.3">
      <c r="T35" s="3"/>
    </row>
    <row r="36" spans="20:20" x14ac:dyDescent="0.3">
      <c r="T36" s="3"/>
    </row>
    <row r="37" spans="20:20" x14ac:dyDescent="0.3">
      <c r="T37" s="3"/>
    </row>
    <row r="38" spans="20:20" x14ac:dyDescent="0.3">
      <c r="T38" s="3"/>
    </row>
    <row r="39" spans="20:20" x14ac:dyDescent="0.3">
      <c r="T39" s="3"/>
    </row>
    <row r="40" spans="20:20" x14ac:dyDescent="0.3">
      <c r="T40" s="3"/>
    </row>
    <row r="41" spans="20:20" x14ac:dyDescent="0.3">
      <c r="T41" s="3"/>
    </row>
    <row r="42" spans="20:20" x14ac:dyDescent="0.3">
      <c r="T42" s="3"/>
    </row>
    <row r="43" spans="20:20" x14ac:dyDescent="0.3">
      <c r="T43" s="3"/>
    </row>
    <row r="44" spans="20:20" x14ac:dyDescent="0.3">
      <c r="T44" s="3"/>
    </row>
    <row r="45" spans="20:20" x14ac:dyDescent="0.3">
      <c r="T45" s="3"/>
    </row>
    <row r="46" spans="20:20" x14ac:dyDescent="0.3">
      <c r="T46" s="3"/>
    </row>
    <row r="47" spans="20:20" x14ac:dyDescent="0.3">
      <c r="T47" s="3"/>
    </row>
    <row r="48" spans="20:20" x14ac:dyDescent="0.3">
      <c r="T48" s="3"/>
    </row>
    <row r="49" spans="20:21" x14ac:dyDescent="0.3">
      <c r="T49" s="3"/>
    </row>
    <row r="50" spans="20:21" x14ac:dyDescent="0.3">
      <c r="T50" s="3"/>
    </row>
    <row r="51" spans="20:21" x14ac:dyDescent="0.3">
      <c r="T51" s="3"/>
    </row>
    <row r="52" spans="20:21" x14ac:dyDescent="0.3">
      <c r="T52" s="3"/>
    </row>
    <row r="53" spans="20:21" x14ac:dyDescent="0.3">
      <c r="T53" s="3"/>
    </row>
    <row r="54" spans="20:21" x14ac:dyDescent="0.3">
      <c r="T54" s="3"/>
      <c r="U54" s="2"/>
    </row>
    <row r="55" spans="20:21" x14ac:dyDescent="0.3">
      <c r="T55" s="3"/>
      <c r="U55" s="2"/>
    </row>
    <row r="56" spans="20:21" x14ac:dyDescent="0.3">
      <c r="T56" s="3"/>
      <c r="U56" s="2"/>
    </row>
    <row r="57" spans="20:21" x14ac:dyDescent="0.3">
      <c r="T57" s="3"/>
      <c r="U57" s="2"/>
    </row>
    <row r="58" spans="20:21" x14ac:dyDescent="0.3">
      <c r="T58" s="3"/>
      <c r="U58" s="2"/>
    </row>
    <row r="59" spans="20:21" x14ac:dyDescent="0.3">
      <c r="T59" s="3"/>
      <c r="U59" s="2"/>
    </row>
    <row r="60" spans="20:21" x14ac:dyDescent="0.3">
      <c r="T60" s="3"/>
      <c r="U60" s="2"/>
    </row>
    <row r="61" spans="20:21" x14ac:dyDescent="0.3">
      <c r="T61" s="3"/>
      <c r="U61" s="2"/>
    </row>
    <row r="62" spans="20:21" x14ac:dyDescent="0.3">
      <c r="T62" s="3"/>
      <c r="U62" s="2"/>
    </row>
    <row r="63" spans="20:21" x14ac:dyDescent="0.3">
      <c r="T63" s="3"/>
      <c r="U63" s="2"/>
    </row>
    <row r="64" spans="20:21" x14ac:dyDescent="0.3">
      <c r="T64" s="3"/>
      <c r="U64" s="2"/>
    </row>
    <row r="65" spans="20:21" x14ac:dyDescent="0.3">
      <c r="T65" s="3"/>
      <c r="U65" s="2"/>
    </row>
    <row r="66" spans="20:21" x14ac:dyDescent="0.3">
      <c r="T66" s="3"/>
      <c r="U66" s="2"/>
    </row>
    <row r="67" spans="20:21" x14ac:dyDescent="0.3">
      <c r="T67" s="3"/>
      <c r="U67" s="2"/>
    </row>
    <row r="68" spans="20:21" x14ac:dyDescent="0.3">
      <c r="T68" s="3"/>
      <c r="U68" s="2"/>
    </row>
    <row r="69" spans="20:21" x14ac:dyDescent="0.3">
      <c r="T69" s="3"/>
      <c r="U69" s="2"/>
    </row>
    <row r="70" spans="20:21" x14ac:dyDescent="0.3">
      <c r="T70" s="3"/>
      <c r="U70" s="2"/>
    </row>
    <row r="71" spans="20:21" x14ac:dyDescent="0.3">
      <c r="T71" s="3"/>
      <c r="U71" s="2"/>
    </row>
    <row r="72" spans="20:21" x14ac:dyDescent="0.3">
      <c r="T72" s="3"/>
      <c r="U72" s="2"/>
    </row>
    <row r="73" spans="20:21" x14ac:dyDescent="0.3">
      <c r="T73" s="3"/>
      <c r="U73" s="2"/>
    </row>
    <row r="74" spans="20:21" x14ac:dyDescent="0.3">
      <c r="T74" s="3"/>
      <c r="U74" s="2"/>
    </row>
    <row r="75" spans="20:21" x14ac:dyDescent="0.3">
      <c r="T75" s="3"/>
      <c r="U75" s="2"/>
    </row>
    <row r="76" spans="20:21" x14ac:dyDescent="0.3">
      <c r="T76" s="3"/>
      <c r="U76" s="2"/>
    </row>
    <row r="77" spans="20:21" x14ac:dyDescent="0.3">
      <c r="T77" s="3"/>
      <c r="U77" s="2"/>
    </row>
    <row r="78" spans="20:21" x14ac:dyDescent="0.3">
      <c r="T78" s="3"/>
      <c r="U78" s="2"/>
    </row>
    <row r="79" spans="20:21" x14ac:dyDescent="0.3">
      <c r="T79" s="3"/>
      <c r="U79" s="2"/>
    </row>
    <row r="80" spans="20:21" x14ac:dyDescent="0.3">
      <c r="T80" s="3"/>
      <c r="U80" s="2"/>
    </row>
    <row r="81" spans="20:21" x14ac:dyDescent="0.3">
      <c r="T81" s="3"/>
      <c r="U81" s="2"/>
    </row>
    <row r="82" spans="20:21" x14ac:dyDescent="0.3">
      <c r="T82" s="3"/>
      <c r="U82" s="2"/>
    </row>
    <row r="83" spans="20:21" x14ac:dyDescent="0.3">
      <c r="T83" s="3"/>
      <c r="U83" s="2"/>
    </row>
    <row r="84" spans="20:21" x14ac:dyDescent="0.3">
      <c r="T84" s="3"/>
      <c r="U84" s="2"/>
    </row>
    <row r="85" spans="20:21" x14ac:dyDescent="0.3">
      <c r="T85" s="3"/>
      <c r="U85" s="2"/>
    </row>
    <row r="86" spans="20:21" x14ac:dyDescent="0.3">
      <c r="T86" s="3"/>
      <c r="U86" s="2"/>
    </row>
    <row r="87" spans="20:21" x14ac:dyDescent="0.3">
      <c r="T87" s="3"/>
      <c r="U87" s="2"/>
    </row>
    <row r="88" spans="20:21" x14ac:dyDescent="0.3">
      <c r="T88" s="3"/>
      <c r="U88" s="2"/>
    </row>
    <row r="89" spans="20:21" x14ac:dyDescent="0.3">
      <c r="T89" s="3"/>
      <c r="U89" s="2"/>
    </row>
    <row r="90" spans="20:21" x14ac:dyDescent="0.3">
      <c r="T90" s="3"/>
      <c r="U90" s="2"/>
    </row>
    <row r="91" spans="20:21" x14ac:dyDescent="0.3">
      <c r="T91" s="3"/>
      <c r="U91" s="2"/>
    </row>
    <row r="92" spans="20:21" x14ac:dyDescent="0.3">
      <c r="T92" s="3"/>
      <c r="U92" s="2"/>
    </row>
    <row r="93" spans="20:21" x14ac:dyDescent="0.3">
      <c r="T93" s="3"/>
      <c r="U93" s="2"/>
    </row>
    <row r="94" spans="20:21" x14ac:dyDescent="0.3">
      <c r="T94" s="3"/>
      <c r="U94" s="2"/>
    </row>
    <row r="95" spans="20:21" x14ac:dyDescent="0.3">
      <c r="T95" s="3"/>
      <c r="U95" s="2"/>
    </row>
    <row r="96" spans="20:21" x14ac:dyDescent="0.3">
      <c r="T96" s="3"/>
      <c r="U96" s="2"/>
    </row>
    <row r="97" spans="20:21" x14ac:dyDescent="0.3">
      <c r="T97" s="3"/>
      <c r="U97" s="2"/>
    </row>
    <row r="98" spans="20:21" x14ac:dyDescent="0.3">
      <c r="T98" s="3"/>
      <c r="U98" s="2"/>
    </row>
    <row r="99" spans="20:21" x14ac:dyDescent="0.3">
      <c r="T99" s="3"/>
      <c r="U99" s="2"/>
    </row>
    <row r="100" spans="20:21" x14ac:dyDescent="0.3">
      <c r="T100" s="3"/>
      <c r="U100" s="2"/>
    </row>
    <row r="101" spans="20:21" x14ac:dyDescent="0.3">
      <c r="T101" s="3"/>
      <c r="U101" s="2"/>
    </row>
    <row r="102" spans="20:21" x14ac:dyDescent="0.3">
      <c r="T102" s="3"/>
      <c r="U102" s="2"/>
    </row>
    <row r="103" spans="20:21" x14ac:dyDescent="0.3">
      <c r="T103" s="3"/>
      <c r="U103" s="2"/>
    </row>
    <row r="104" spans="20:21" x14ac:dyDescent="0.3">
      <c r="T104" s="3"/>
      <c r="U104" s="2"/>
    </row>
    <row r="105" spans="20:21" x14ac:dyDescent="0.3">
      <c r="T105" s="3"/>
      <c r="U105" s="2"/>
    </row>
    <row r="106" spans="20:21" x14ac:dyDescent="0.3">
      <c r="T106" s="3"/>
      <c r="U106" s="2"/>
    </row>
    <row r="107" spans="20:21" x14ac:dyDescent="0.3">
      <c r="T107" s="3"/>
      <c r="U107" s="2"/>
    </row>
    <row r="108" spans="20:21" x14ac:dyDescent="0.3">
      <c r="T108" s="3"/>
      <c r="U108" s="2"/>
    </row>
    <row r="109" spans="20:21" x14ac:dyDescent="0.3">
      <c r="T109" s="3"/>
      <c r="U109" s="2"/>
    </row>
    <row r="110" spans="20:21" x14ac:dyDescent="0.3">
      <c r="T110" s="3"/>
      <c r="U110" s="2"/>
    </row>
    <row r="111" spans="20:21" x14ac:dyDescent="0.3">
      <c r="T111" s="3"/>
      <c r="U111" s="2"/>
    </row>
    <row r="112" spans="20:21" x14ac:dyDescent="0.3">
      <c r="T112" s="3"/>
      <c r="U112" s="2"/>
    </row>
    <row r="113" spans="20:21" x14ac:dyDescent="0.3">
      <c r="T113" s="3"/>
      <c r="U113" s="2"/>
    </row>
    <row r="114" spans="20:21" x14ac:dyDescent="0.3">
      <c r="T114" s="3"/>
      <c r="U114" s="2"/>
    </row>
    <row r="115" spans="20:21" x14ac:dyDescent="0.3">
      <c r="T115" s="3"/>
      <c r="U115" s="2"/>
    </row>
    <row r="116" spans="20:21" x14ac:dyDescent="0.3">
      <c r="T116" s="3"/>
      <c r="U116" s="2"/>
    </row>
    <row r="117" spans="20:21" x14ac:dyDescent="0.3">
      <c r="T117" s="3"/>
      <c r="U117" s="2"/>
    </row>
    <row r="118" spans="20:21" x14ac:dyDescent="0.3">
      <c r="T118" s="3"/>
      <c r="U118" s="2"/>
    </row>
    <row r="119" spans="20:21" x14ac:dyDescent="0.3">
      <c r="T119" s="3"/>
      <c r="U119" s="2"/>
    </row>
    <row r="120" spans="20:21" x14ac:dyDescent="0.3">
      <c r="T120" s="3"/>
      <c r="U120" s="2"/>
    </row>
    <row r="121" spans="20:21" x14ac:dyDescent="0.3">
      <c r="T121" s="3"/>
      <c r="U121" s="2"/>
    </row>
    <row r="122" spans="20:21" x14ac:dyDescent="0.3">
      <c r="T122" s="3"/>
      <c r="U122" s="2"/>
    </row>
    <row r="123" spans="20:21" x14ac:dyDescent="0.3">
      <c r="T123" s="3"/>
      <c r="U123" s="2"/>
    </row>
    <row r="124" spans="20:21" x14ac:dyDescent="0.3">
      <c r="T124" s="3"/>
      <c r="U124" s="2"/>
    </row>
    <row r="125" spans="20:21" x14ac:dyDescent="0.3">
      <c r="T125" s="3"/>
      <c r="U125" s="2"/>
    </row>
    <row r="126" spans="20:21" x14ac:dyDescent="0.3">
      <c r="T126" s="3"/>
      <c r="U126" s="2"/>
    </row>
    <row r="127" spans="20:21" x14ac:dyDescent="0.3">
      <c r="T127" s="3"/>
      <c r="U127" s="2"/>
    </row>
    <row r="128" spans="20:21" x14ac:dyDescent="0.3">
      <c r="T128" s="3"/>
      <c r="U128" s="2"/>
    </row>
    <row r="129" spans="20:21" x14ac:dyDescent="0.3">
      <c r="T129" s="3"/>
      <c r="U129" s="2"/>
    </row>
    <row r="130" spans="20:21" x14ac:dyDescent="0.3">
      <c r="T130" s="3"/>
      <c r="U130" s="2"/>
    </row>
    <row r="131" spans="20:21" x14ac:dyDescent="0.3">
      <c r="T131" s="3"/>
      <c r="U131" s="2"/>
    </row>
    <row r="132" spans="20:21" x14ac:dyDescent="0.3">
      <c r="T132" s="3"/>
      <c r="U132" s="2"/>
    </row>
    <row r="133" spans="20:21" x14ac:dyDescent="0.3">
      <c r="T133" s="3"/>
      <c r="U133" s="2"/>
    </row>
    <row r="134" spans="20:21" x14ac:dyDescent="0.3">
      <c r="T134" s="3"/>
      <c r="U13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14437-EC0B-4EC5-8649-A25BF7CC7B87}">
  <sheetPr codeName="Sheet3"/>
  <dimension ref="B3:U22"/>
  <sheetViews>
    <sheetView showGridLines="0" topLeftCell="J2" workbookViewId="0">
      <selection activeCell="S21" sqref="S21"/>
    </sheetView>
  </sheetViews>
  <sheetFormatPr defaultRowHeight="14.4" x14ac:dyDescent="0.3"/>
  <cols>
    <col min="1" max="1" width="6.44140625" customWidth="1"/>
    <col min="2" max="2" width="14.109375" bestFit="1" customWidth="1"/>
    <col min="3" max="3" width="12.44140625" bestFit="1" customWidth="1"/>
    <col min="4" max="4" width="20.88671875" bestFit="1" customWidth="1"/>
    <col min="5" max="5" width="14.33203125" bestFit="1" customWidth="1"/>
    <col min="6" max="6" width="14.109375" bestFit="1" customWidth="1"/>
    <col min="7" max="7" width="11" bestFit="1" customWidth="1"/>
    <col min="8" max="8" width="6.44140625" customWidth="1"/>
    <col min="9" max="10" width="12.44140625" bestFit="1" customWidth="1"/>
    <col min="12" max="12" width="12.44140625" bestFit="1" customWidth="1"/>
    <col min="13" max="13" width="11" bestFit="1" customWidth="1"/>
    <col min="14" max="14" width="4" customWidth="1"/>
    <col min="15" max="15" width="10.109375" bestFit="1" customWidth="1"/>
    <col min="16" max="16" width="14" bestFit="1" customWidth="1"/>
    <col min="17" max="17" width="11" bestFit="1" customWidth="1"/>
    <col min="18" max="18" width="7.6640625" customWidth="1"/>
    <col min="19" max="19" width="12" bestFit="1" customWidth="1"/>
    <col min="20" max="20" width="14" bestFit="1" customWidth="1"/>
    <col min="21" max="22" width="11" bestFit="1" customWidth="1"/>
  </cols>
  <sheetData>
    <row r="3" spans="2:19" x14ac:dyDescent="0.3">
      <c r="B3" t="s">
        <v>77</v>
      </c>
      <c r="C3" t="s">
        <v>78</v>
      </c>
      <c r="D3" t="s">
        <v>79</v>
      </c>
      <c r="E3" t="s">
        <v>80</v>
      </c>
      <c r="F3" t="s">
        <v>81</v>
      </c>
    </row>
    <row r="4" spans="2:19" x14ac:dyDescent="0.3">
      <c r="B4" s="15">
        <v>220</v>
      </c>
      <c r="C4" s="3">
        <v>39245.351409090908</v>
      </c>
      <c r="D4" s="2">
        <v>-0.8819967287894529</v>
      </c>
      <c r="E4" s="2">
        <v>0.1992402708277328</v>
      </c>
      <c r="F4" s="2">
        <v>0.28999962286390035</v>
      </c>
    </row>
    <row r="16" spans="2:19" x14ac:dyDescent="0.3">
      <c r="B16" s="12" t="s">
        <v>102</v>
      </c>
      <c r="F16" s="12" t="s">
        <v>103</v>
      </c>
      <c r="I16" s="12" t="s">
        <v>104</v>
      </c>
      <c r="L16" s="12" t="s">
        <v>105</v>
      </c>
      <c r="O16" s="12" t="s">
        <v>111</v>
      </c>
      <c r="S16" s="12" t="s">
        <v>112</v>
      </c>
    </row>
    <row r="17" spans="2:21" x14ac:dyDescent="0.3">
      <c r="B17" s="4" t="s">
        <v>94</v>
      </c>
      <c r="C17" t="s">
        <v>1</v>
      </c>
      <c r="F17" s="4" t="s">
        <v>94</v>
      </c>
      <c r="G17" t="s">
        <v>4</v>
      </c>
      <c r="I17" s="4" t="s">
        <v>95</v>
      </c>
      <c r="J17" t="s">
        <v>1</v>
      </c>
      <c r="L17" s="4" t="s">
        <v>95</v>
      </c>
      <c r="M17" t="s">
        <v>4</v>
      </c>
      <c r="O17" s="4" t="s">
        <v>93</v>
      </c>
      <c r="P17" t="s">
        <v>3</v>
      </c>
      <c r="Q17" t="s">
        <v>4</v>
      </c>
      <c r="S17" s="4" t="s">
        <v>93</v>
      </c>
      <c r="T17" t="s">
        <v>3</v>
      </c>
      <c r="U17" t="s">
        <v>4</v>
      </c>
    </row>
    <row r="18" spans="2:21" x14ac:dyDescent="0.3">
      <c r="B18" s="6" t="s">
        <v>87</v>
      </c>
      <c r="C18" s="3">
        <v>872571.97</v>
      </c>
      <c r="F18" s="6" t="s">
        <v>87</v>
      </c>
      <c r="G18" s="3">
        <v>217816.47</v>
      </c>
      <c r="I18" s="6" t="s">
        <v>31</v>
      </c>
      <c r="J18" s="3">
        <v>7722676.25</v>
      </c>
      <c r="L18" s="6" t="s">
        <v>31</v>
      </c>
      <c r="M18" s="3">
        <v>2239573.2000000002</v>
      </c>
      <c r="O18" s="6" t="s">
        <v>84</v>
      </c>
      <c r="P18" s="5">
        <v>34071</v>
      </c>
      <c r="Q18" s="3">
        <v>109221.15</v>
      </c>
      <c r="S18" s="6" t="s">
        <v>110</v>
      </c>
      <c r="T18" s="5">
        <v>2512</v>
      </c>
      <c r="U18" s="3">
        <v>54145.599999999999</v>
      </c>
    </row>
    <row r="19" spans="2:21" x14ac:dyDescent="0.3">
      <c r="B19" s="6" t="s">
        <v>89</v>
      </c>
      <c r="C19" s="3">
        <v>1454603.15</v>
      </c>
      <c r="F19" s="6" t="s">
        <v>89</v>
      </c>
      <c r="G19" s="3">
        <v>486875.18</v>
      </c>
      <c r="I19" s="6" t="s">
        <v>92</v>
      </c>
      <c r="J19" s="3">
        <v>911301.06</v>
      </c>
      <c r="L19" s="6" t="s">
        <v>92</v>
      </c>
      <c r="M19" s="3">
        <v>181567.87</v>
      </c>
      <c r="O19" s="6" t="s">
        <v>83</v>
      </c>
      <c r="P19" s="5">
        <v>33075</v>
      </c>
      <c r="Q19" s="3">
        <v>82429.3</v>
      </c>
      <c r="S19" s="6" t="s">
        <v>107</v>
      </c>
      <c r="T19" s="5">
        <v>2398</v>
      </c>
      <c r="U19" s="3">
        <v>28419.97</v>
      </c>
    </row>
    <row r="20" spans="2:21" x14ac:dyDescent="0.3">
      <c r="B20" s="6" t="s">
        <v>91</v>
      </c>
      <c r="C20" s="3">
        <v>1712456.88</v>
      </c>
      <c r="F20" s="6" t="s">
        <v>88</v>
      </c>
      <c r="G20" s="3">
        <v>528166.03</v>
      </c>
      <c r="O20" s="6" t="s">
        <v>82</v>
      </c>
      <c r="P20" s="5">
        <v>30191</v>
      </c>
      <c r="Q20" s="3">
        <v>100982.88</v>
      </c>
      <c r="S20" s="6" t="s">
        <v>109</v>
      </c>
      <c r="T20" s="5">
        <v>2112</v>
      </c>
      <c r="U20" s="3">
        <v>34983.25</v>
      </c>
    </row>
    <row r="21" spans="2:21" x14ac:dyDescent="0.3">
      <c r="B21" s="6" t="s">
        <v>88</v>
      </c>
      <c r="C21" s="3">
        <v>1797329.55</v>
      </c>
      <c r="F21" s="6" t="s">
        <v>91</v>
      </c>
      <c r="G21" s="3">
        <v>575117</v>
      </c>
      <c r="O21" s="6" t="s">
        <v>85</v>
      </c>
      <c r="P21" s="5">
        <v>27299</v>
      </c>
      <c r="Q21" s="3">
        <v>106101.78</v>
      </c>
      <c r="S21" s="6" t="s">
        <v>106</v>
      </c>
      <c r="T21" s="5">
        <v>1981</v>
      </c>
      <c r="U21" s="3">
        <v>18647.060000000001</v>
      </c>
    </row>
    <row r="22" spans="2:21" x14ac:dyDescent="0.3">
      <c r="B22" s="6" t="s">
        <v>90</v>
      </c>
      <c r="C22" s="3">
        <v>2797015.76</v>
      </c>
      <c r="F22" s="6" t="s">
        <v>90</v>
      </c>
      <c r="G22" s="3">
        <v>613166.39</v>
      </c>
      <c r="O22" s="6" t="s">
        <v>86</v>
      </c>
      <c r="P22" s="5">
        <v>22834</v>
      </c>
      <c r="Q22" s="3">
        <v>74484.36</v>
      </c>
      <c r="S22" s="6" t="s">
        <v>108</v>
      </c>
      <c r="T22" s="5">
        <v>1896</v>
      </c>
      <c r="U22" s="3">
        <v>33999.370000000003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D5F66-4015-4198-8CB3-B42B90C2C86B}">
  <sheetPr codeName="Sheet4"/>
  <dimension ref="A6"/>
  <sheetViews>
    <sheetView tabSelected="1" topLeftCell="B12" zoomScale="92" zoomScaleNormal="87" workbookViewId="0">
      <selection activeCell="C7" sqref="C7"/>
    </sheetView>
  </sheetViews>
  <sheetFormatPr defaultRowHeight="14.4" x14ac:dyDescent="0.3"/>
  <cols>
    <col min="1" max="16384" width="8.88671875" style="7"/>
  </cols>
  <sheetData>
    <row r="6" spans="1:1" x14ac:dyDescent="0.3">
      <c r="A6" s="9"/>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13-2A9B-4690-9582-F3392879031D}">
  <sheetPr codeName="Sheet5"/>
  <dimension ref="A1"/>
  <sheetViews>
    <sheetView showGridLines="0" zoomScale="91" zoomScaleNormal="79" workbookViewId="0">
      <selection activeCell="X9" sqref="X9"/>
    </sheetView>
  </sheetViews>
  <sheetFormatPr defaultRowHeight="14.4" x14ac:dyDescent="0.3"/>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E3AB4-36FE-4A93-99B7-FA628423AD29}">
  <sheetPr codeName="Sheet6"/>
  <dimension ref="A1"/>
  <sheetViews>
    <sheetView showGridLines="0" zoomScale="90" workbookViewId="0">
      <selection activeCell="Y13" sqref="Y13"/>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Props1.xml><?xml version="1.0" encoding="utf-8"?>
<ds:datastoreItem xmlns:ds="http://schemas.openxmlformats.org/officeDocument/2006/customXml" ds:itemID="{020245CA-90DC-470F-B864-C09FA2EC43DA}">
  <ds:schemaRefs/>
</ds:datastoreItem>
</file>

<file path=customXml/itemProps2.xml><?xml version="1.0" encoding="utf-8"?>
<ds:datastoreItem xmlns:ds="http://schemas.openxmlformats.org/officeDocument/2006/customXml" ds:itemID="{533FA2CA-AF8A-4A08-B2FB-B8801B755AC5}">
  <ds:schemaRefs/>
</ds:datastoreItem>
</file>

<file path=customXml/itemProps3.xml><?xml version="1.0" encoding="utf-8"?>
<ds:datastoreItem xmlns:ds="http://schemas.openxmlformats.org/officeDocument/2006/customXml" ds:itemID="{C3E25DAE-E93A-4B4F-9685-C1B17591E866}">
  <ds:schemaRefs/>
</ds:datastoreItem>
</file>

<file path=customXml/itemProps4.xml><?xml version="1.0" encoding="utf-8"?>
<ds:datastoreItem xmlns:ds="http://schemas.openxmlformats.org/officeDocument/2006/customXml" ds:itemID="{E183F487-37B9-4761-B4E2-BCB182DE8754}">
  <ds:schemaRefs/>
</ds:datastoreItem>
</file>

<file path=customXml/itemProps5.xml><?xml version="1.0" encoding="utf-8"?>
<ds:datastoreItem xmlns:ds="http://schemas.openxmlformats.org/officeDocument/2006/customXml" ds:itemID="{327B6E5C-5A02-4BEB-B3D5-73642CCD39F5}">
  <ds:schemaRefs/>
</ds:datastoreItem>
</file>

<file path=customXml/itemProps6.xml><?xml version="1.0" encoding="utf-8"?>
<ds:datastoreItem xmlns:ds="http://schemas.openxmlformats.org/officeDocument/2006/customXml" ds:itemID="{866D500E-DC8B-4D9C-B65F-F6094CFFB2B2}">
  <ds:schemaRefs/>
</ds:datastoreItem>
</file>

<file path=customXml/itemProps7.xml><?xml version="1.0" encoding="utf-8"?>
<ds:datastoreItem xmlns:ds="http://schemas.openxmlformats.org/officeDocument/2006/customXml" ds:itemID="{18F525BF-CCCF-4538-8404-95E1226365F5}">
  <ds:schemaRefs/>
</ds:datastoreItem>
</file>

<file path=customXml/itemProps8.xml><?xml version="1.0" encoding="utf-8"?>
<ds:datastoreItem xmlns:ds="http://schemas.openxmlformats.org/officeDocument/2006/customXml" ds:itemID="{DB2F90F9-93BD-43FF-BC40-BDE8389F6957}">
  <ds:schemaRefs/>
</ds:datastoreItem>
</file>

<file path=customXml/itemProps9.xml><?xml version="1.0" encoding="utf-8"?>
<ds:datastoreItem xmlns:ds="http://schemas.openxmlformats.org/officeDocument/2006/customXml" ds:itemID="{54B9F194-3B7D-40E7-890C-DFB3C2DE1045}">
  <ds:schemaRefs/>
</ds:datastoreItem>
</file>

<file path=customXml/itemProps10.xml><?xml version="1.0" encoding="utf-8"?>
<ds:datastoreItem xmlns:ds="http://schemas.openxmlformats.org/officeDocument/2006/customXml" ds:itemID="{E78DDB6C-BC34-46D1-B9D1-FB286A46D68A}">
  <ds:schemaRefs/>
</ds:datastoreItem>
</file>

<file path=customXml/itemProps11.xml><?xml version="1.0" encoding="utf-8"?>
<ds:datastoreItem xmlns:ds="http://schemas.openxmlformats.org/officeDocument/2006/customXml" ds:itemID="{BBF8EAB0-713B-49B7-BAB3-13C202B67091}">
  <ds:schemaRefs>
    <ds:schemaRef ds:uri="http://schemas.microsoft.com/DataMashup"/>
  </ds:schemaRefs>
</ds:datastoreItem>
</file>

<file path=customXml/itemProps12.xml><?xml version="1.0" encoding="utf-8"?>
<ds:datastoreItem xmlns:ds="http://schemas.openxmlformats.org/officeDocument/2006/customXml" ds:itemID="{B31ECEA4-1C34-4687-B04E-97F5E7D0E9EA}">
  <ds:schemaRefs/>
</ds:datastoreItem>
</file>

<file path=customXml/itemProps13.xml><?xml version="1.0" encoding="utf-8"?>
<ds:datastoreItem xmlns:ds="http://schemas.openxmlformats.org/officeDocument/2006/customXml" ds:itemID="{29251E3A-FFE7-40EE-A9D5-510C1ADA20E4}">
  <ds:schemaRefs/>
</ds:datastoreItem>
</file>

<file path=customXml/itemProps14.xml><?xml version="1.0" encoding="utf-8"?>
<ds:datastoreItem xmlns:ds="http://schemas.openxmlformats.org/officeDocument/2006/customXml" ds:itemID="{6449F051-86B4-418A-BF86-F3DBE93AC8D4}">
  <ds:schemaRefs/>
</ds:datastoreItem>
</file>

<file path=customXml/itemProps15.xml><?xml version="1.0" encoding="utf-8"?>
<ds:datastoreItem xmlns:ds="http://schemas.openxmlformats.org/officeDocument/2006/customXml" ds:itemID="{B23B7FAE-AFB5-4116-9C96-D419DE2CF766}">
  <ds:schemaRefs/>
</ds:datastoreItem>
</file>

<file path=customXml/itemProps16.xml><?xml version="1.0" encoding="utf-8"?>
<ds:datastoreItem xmlns:ds="http://schemas.openxmlformats.org/officeDocument/2006/customXml" ds:itemID="{8EABDD39-764E-45A6-AC65-338D913B9C09}">
  <ds:schemaRefs/>
</ds:datastoreItem>
</file>

<file path=customXml/itemProps17.xml><?xml version="1.0" encoding="utf-8"?>
<ds:datastoreItem xmlns:ds="http://schemas.openxmlformats.org/officeDocument/2006/customXml" ds:itemID="{52EAE965-286B-4FA6-8738-DFD57B122F14}">
  <ds:schemaRefs/>
</ds:datastoreItem>
</file>

<file path=customXml/itemProps18.xml><?xml version="1.0" encoding="utf-8"?>
<ds:datastoreItem xmlns:ds="http://schemas.openxmlformats.org/officeDocument/2006/customXml" ds:itemID="{54B6047C-CCC4-456C-9CB6-5CB04DFC2FB2}">
  <ds:schemaRefs/>
</ds:datastoreItem>
</file>

<file path=customXml/itemProps19.xml><?xml version="1.0" encoding="utf-8"?>
<ds:datastoreItem xmlns:ds="http://schemas.openxmlformats.org/officeDocument/2006/customXml" ds:itemID="{15D2CE8D-611A-4C37-9C3D-BABF75683A24}">
  <ds:schemaRefs/>
</ds:datastoreItem>
</file>

<file path=customXml/itemProps20.xml><?xml version="1.0" encoding="utf-8"?>
<ds:datastoreItem xmlns:ds="http://schemas.openxmlformats.org/officeDocument/2006/customXml" ds:itemID="{1182F061-2181-404F-9739-25027068F864}">
  <ds:schemaRefs/>
</ds:datastoreItem>
</file>

<file path=customXml/itemProps21.xml><?xml version="1.0" encoding="utf-8"?>
<ds:datastoreItem xmlns:ds="http://schemas.openxmlformats.org/officeDocument/2006/customXml" ds:itemID="{7BEF84B3-111D-49AA-AE00-5F1D063AA8E8}">
  <ds:schemaRefs/>
</ds:datastoreItem>
</file>

<file path=customXml/itemProps22.xml><?xml version="1.0" encoding="utf-8"?>
<ds:datastoreItem xmlns:ds="http://schemas.openxmlformats.org/officeDocument/2006/customXml" ds:itemID="{3A73B315-979B-415E-A91C-466047458BAB}">
  <ds:schemaRefs/>
</ds:datastoreItem>
</file>

<file path=customXml/itemProps23.xml><?xml version="1.0" encoding="utf-8"?>
<ds:datastoreItem xmlns:ds="http://schemas.openxmlformats.org/officeDocument/2006/customXml" ds:itemID="{88CC4C6F-D900-40C7-8E78-5789F59C7442}">
  <ds:schemaRefs/>
</ds:datastoreItem>
</file>

<file path=customXml/itemProps24.xml><?xml version="1.0" encoding="utf-8"?>
<ds:datastoreItem xmlns:ds="http://schemas.openxmlformats.org/officeDocument/2006/customXml" ds:itemID="{F87ACBEB-DBEF-44EB-9091-04B9DB8B3A77}">
  <ds:schemaRefs/>
</ds:datastoreItem>
</file>

<file path=customXml/itemProps25.xml><?xml version="1.0" encoding="utf-8"?>
<ds:datastoreItem xmlns:ds="http://schemas.openxmlformats.org/officeDocument/2006/customXml" ds:itemID="{A4CF2B33-ACF8-4BFA-93E9-1387A4594784}">
  <ds:schemaRefs/>
</ds:datastoreItem>
</file>

<file path=customXml/itemProps26.xml><?xml version="1.0" encoding="utf-8"?>
<ds:datastoreItem xmlns:ds="http://schemas.openxmlformats.org/officeDocument/2006/customXml" ds:itemID="{9E1C2D20-962A-41FE-8536-918EA4C06970}">
  <ds:schemaRefs/>
</ds:datastoreItem>
</file>

<file path=customXml/itemProps27.xml><?xml version="1.0" encoding="utf-8"?>
<ds:datastoreItem xmlns:ds="http://schemas.openxmlformats.org/officeDocument/2006/customXml" ds:itemID="{83DD96B1-D510-4DD0-8CA1-9384655829F9}">
  <ds:schemaRefs/>
</ds:datastoreItem>
</file>

<file path=customXml/itemProps28.xml><?xml version="1.0" encoding="utf-8"?>
<ds:datastoreItem xmlns:ds="http://schemas.openxmlformats.org/officeDocument/2006/customXml" ds:itemID="{84D90324-C664-4A6F-8FCD-FD0279A71498}">
  <ds:schemaRefs/>
</ds:datastoreItem>
</file>

<file path=customXml/itemProps29.xml><?xml version="1.0" encoding="utf-8"?>
<ds:datastoreItem xmlns:ds="http://schemas.openxmlformats.org/officeDocument/2006/customXml" ds:itemID="{464BAAA3-934D-4D4B-A4D0-E9155C45C7DE}">
  <ds:schemaRefs/>
</ds:datastoreItem>
</file>

<file path=customXml/itemProps30.xml><?xml version="1.0" encoding="utf-8"?>
<ds:datastoreItem xmlns:ds="http://schemas.openxmlformats.org/officeDocument/2006/customXml" ds:itemID="{F50AAADD-2EA2-4FB8-95F3-A019634FDF85}">
  <ds:schemaRefs/>
</ds:datastoreItem>
</file>

<file path=customXml/itemProps31.xml><?xml version="1.0" encoding="utf-8"?>
<ds:datastoreItem xmlns:ds="http://schemas.openxmlformats.org/officeDocument/2006/customXml" ds:itemID="{5036DFB2-9D77-4D14-9BB0-7660DD42351E}">
  <ds:schemaRefs/>
</ds:datastoreItem>
</file>

<file path=customXml/itemProps32.xml><?xml version="1.0" encoding="utf-8"?>
<ds:datastoreItem xmlns:ds="http://schemas.openxmlformats.org/officeDocument/2006/customXml" ds:itemID="{29B26031-9FD1-4E26-874F-7849739DED7D}">
  <ds:schemaRefs/>
</ds:datastoreItem>
</file>

<file path=customXml/itemProps33.xml><?xml version="1.0" encoding="utf-8"?>
<ds:datastoreItem xmlns:ds="http://schemas.openxmlformats.org/officeDocument/2006/customXml" ds:itemID="{817F8221-112A-4124-B39A-5401447CDEC2}">
  <ds:schemaRefs/>
</ds:datastoreItem>
</file>

<file path=customXml/itemProps34.xml><?xml version="1.0" encoding="utf-8"?>
<ds:datastoreItem xmlns:ds="http://schemas.openxmlformats.org/officeDocument/2006/customXml" ds:itemID="{5E2B6F3F-221B-403E-9439-CB47B533740C}">
  <ds:schemaRefs/>
</ds:datastoreItem>
</file>

<file path=customXml/itemProps35.xml><?xml version="1.0" encoding="utf-8"?>
<ds:datastoreItem xmlns:ds="http://schemas.openxmlformats.org/officeDocument/2006/customXml" ds:itemID="{E8067CAE-DAF0-4AF6-A024-571011CC6E73}">
  <ds:schemaRefs/>
</ds:datastoreItem>
</file>

<file path=customXml/itemProps36.xml><?xml version="1.0" encoding="utf-8"?>
<ds:datastoreItem xmlns:ds="http://schemas.openxmlformats.org/officeDocument/2006/customXml" ds:itemID="{99CA970C-DB8F-4347-AB3A-714E52B894F5}">
  <ds:schemaRefs/>
</ds:datastoreItem>
</file>

<file path=customXml/itemProps37.xml><?xml version="1.0" encoding="utf-8"?>
<ds:datastoreItem xmlns:ds="http://schemas.openxmlformats.org/officeDocument/2006/customXml" ds:itemID="{47189E20-3F3F-4087-9EA2-B93C2B3576E2}">
  <ds:schemaRefs/>
</ds:datastoreItem>
</file>

<file path=customXml/itemProps38.xml><?xml version="1.0" encoding="utf-8"?>
<ds:datastoreItem xmlns:ds="http://schemas.openxmlformats.org/officeDocument/2006/customXml" ds:itemID="{CCE87B1A-40BF-4CE4-9063-0D440D9FF972}">
  <ds:schemaRefs/>
</ds:datastoreItem>
</file>

<file path=customXml/itemProps39.xml><?xml version="1.0" encoding="utf-8"?>
<ds:datastoreItem xmlns:ds="http://schemas.openxmlformats.org/officeDocument/2006/customXml" ds:itemID="{49F96FBD-C781-4B6E-8D63-8E982FB40188}">
  <ds:schemaRefs/>
</ds:datastoreItem>
</file>

<file path=customXml/itemProps40.xml><?xml version="1.0" encoding="utf-8"?>
<ds:datastoreItem xmlns:ds="http://schemas.openxmlformats.org/officeDocument/2006/customXml" ds:itemID="{90F57C8A-4CDA-4A07-8AB6-F8C7248C0C47}">
  <ds:schemaRefs/>
</ds:datastoreItem>
</file>

<file path=customXml/itemProps41.xml><?xml version="1.0" encoding="utf-8"?>
<ds:datastoreItem xmlns:ds="http://schemas.openxmlformats.org/officeDocument/2006/customXml" ds:itemID="{5E33E191-D42F-4D00-B87C-91FBD4818B14}">
  <ds:schemaRefs/>
</ds:datastoreItem>
</file>

<file path=customXml/itemProps42.xml><?xml version="1.0" encoding="utf-8"?>
<ds:datastoreItem xmlns:ds="http://schemas.openxmlformats.org/officeDocument/2006/customXml" ds:itemID="{580CFCBD-8F36-4DB3-8D09-685160C038F6}">
  <ds:schemaRefs/>
</ds:datastoreItem>
</file>

<file path=customXml/itemProps43.xml><?xml version="1.0" encoding="utf-8"?>
<ds:datastoreItem xmlns:ds="http://schemas.openxmlformats.org/officeDocument/2006/customXml" ds:itemID="{16779695-56E8-4DAB-ACC3-DC1D8422EA4A}">
  <ds:schemaRefs/>
</ds:datastoreItem>
</file>

<file path=customXml/itemProps44.xml><?xml version="1.0" encoding="utf-8"?>
<ds:datastoreItem xmlns:ds="http://schemas.openxmlformats.org/officeDocument/2006/customXml" ds:itemID="{7BE7067A-4582-4778-8D1A-FDF51CD5C45A}">
  <ds:schemaRefs/>
</ds:datastoreItem>
</file>

<file path=customXml/itemProps45.xml><?xml version="1.0" encoding="utf-8"?>
<ds:datastoreItem xmlns:ds="http://schemas.openxmlformats.org/officeDocument/2006/customXml" ds:itemID="{B357C4B3-FD34-421B-BA5C-FD2CF9587AB0}">
  <ds:schemaRefs/>
</ds:datastoreItem>
</file>

<file path=customXml/itemProps46.xml><?xml version="1.0" encoding="utf-8"?>
<ds:datastoreItem xmlns:ds="http://schemas.openxmlformats.org/officeDocument/2006/customXml" ds:itemID="{9163E156-CA33-4E94-B948-812D931125D7}">
  <ds:schemaRefs/>
</ds:datastoreItem>
</file>

<file path=customXml/itemProps47.xml><?xml version="1.0" encoding="utf-8"?>
<ds:datastoreItem xmlns:ds="http://schemas.openxmlformats.org/officeDocument/2006/customXml" ds:itemID="{432ECEF6-5580-49BB-99A9-7DA25E9ABEBA}">
  <ds:schemaRefs/>
</ds:datastoreItem>
</file>

<file path=customXml/itemProps48.xml><?xml version="1.0" encoding="utf-8"?>
<ds:datastoreItem xmlns:ds="http://schemas.openxmlformats.org/officeDocument/2006/customXml" ds:itemID="{79DF6B9B-F33D-4FA1-9E9F-21AB20A2C1F1}">
  <ds:schemaRefs/>
</ds:datastoreItem>
</file>

<file path=customXml/itemProps49.xml><?xml version="1.0" encoding="utf-8"?>
<ds:datastoreItem xmlns:ds="http://schemas.openxmlformats.org/officeDocument/2006/customXml" ds:itemID="{66A4AF3B-0213-42C6-9B7E-7118D214BEAF}">
  <ds:schemaRefs/>
</ds:datastoreItem>
</file>

<file path=customXml/itemProps50.xml><?xml version="1.0" encoding="utf-8"?>
<ds:datastoreItem xmlns:ds="http://schemas.openxmlformats.org/officeDocument/2006/customXml" ds:itemID="{FDB16E58-2A8F-4040-98E6-6AF1C2CA153A}">
  <ds:schemaRefs/>
</ds:datastoreItem>
</file>

<file path=customXml/itemProps51.xml><?xml version="1.0" encoding="utf-8"?>
<ds:datastoreItem xmlns:ds="http://schemas.openxmlformats.org/officeDocument/2006/customXml" ds:itemID="{4F124714-B070-4B98-99DC-256BAB7ACD5E}">
  <ds:schemaRefs/>
</ds:datastoreItem>
</file>

<file path=customXml/itemProps52.xml><?xml version="1.0" encoding="utf-8"?>
<ds:datastoreItem xmlns:ds="http://schemas.openxmlformats.org/officeDocument/2006/customXml" ds:itemID="{1266A428-7E99-450D-9410-E6E96CAD7687}">
  <ds:schemaRefs/>
</ds:datastoreItem>
</file>

<file path=customXml/itemProps53.xml><?xml version="1.0" encoding="utf-8"?>
<ds:datastoreItem xmlns:ds="http://schemas.openxmlformats.org/officeDocument/2006/customXml" ds:itemID="{34E85391-6ADE-40D4-A860-5C5811430BB5}">
  <ds:schemaRefs/>
</ds:datastoreItem>
</file>

<file path=customXml/itemProps54.xml><?xml version="1.0" encoding="utf-8"?>
<ds:datastoreItem xmlns:ds="http://schemas.openxmlformats.org/officeDocument/2006/customXml" ds:itemID="{57FC60D1-1B64-4FE5-BBFA-1DC9F587A9B6}">
  <ds:schemaRefs/>
</ds:datastoreItem>
</file>

<file path=customXml/itemProps55.xml><?xml version="1.0" encoding="utf-8"?>
<ds:datastoreItem xmlns:ds="http://schemas.openxmlformats.org/officeDocument/2006/customXml" ds:itemID="{2004A595-8277-4266-8BEA-1AFD297B3BB2}">
  <ds:schemaRefs/>
</ds:datastoreItem>
</file>

<file path=customXml/itemProps56.xml><?xml version="1.0" encoding="utf-8"?>
<ds:datastoreItem xmlns:ds="http://schemas.openxmlformats.org/officeDocument/2006/customXml" ds:itemID="{C3566C68-42ED-421B-A0D7-A519190AEB65}">
  <ds:schemaRefs/>
</ds:datastoreItem>
</file>

<file path=customXml/itemProps57.xml><?xml version="1.0" encoding="utf-8"?>
<ds:datastoreItem xmlns:ds="http://schemas.openxmlformats.org/officeDocument/2006/customXml" ds:itemID="{B9BB62CF-59CA-4E75-9DB7-55E9757BBE3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25</vt:i4>
      </vt:variant>
    </vt:vector>
  </HeadingPairs>
  <TitlesOfParts>
    <vt:vector size="32" baseType="lpstr">
      <vt:lpstr>Calculation 1</vt:lpstr>
      <vt:lpstr>Sheet1</vt:lpstr>
      <vt:lpstr>Calculation2</vt:lpstr>
      <vt:lpstr>Calculation3</vt:lpstr>
      <vt:lpstr>Page 1</vt:lpstr>
      <vt:lpstr>Page 2</vt:lpstr>
      <vt:lpstr>Page 3</vt:lpstr>
      <vt:lpstr>Avg.ProRevenue</vt:lpstr>
      <vt:lpstr>Avg.Revenue</vt:lpstr>
      <vt:lpstr>Avg.RevenuePM</vt:lpstr>
      <vt:lpstr>Avg.Trans</vt:lpstr>
      <vt:lpstr>Avg.Transaction</vt:lpstr>
      <vt:lpstr>Avg.TransPM</vt:lpstr>
      <vt:lpstr>Cost</vt:lpstr>
      <vt:lpstr>CostPm</vt:lpstr>
      <vt:lpstr>Margin</vt:lpstr>
      <vt:lpstr>MarginPercPM</vt:lpstr>
      <vt:lpstr>MarginPM</vt:lpstr>
      <vt:lpstr>NonPromoMarginPercent</vt:lpstr>
      <vt:lpstr>PercentMargin</vt:lpstr>
      <vt:lpstr>PromoMargin</vt:lpstr>
      <vt:lpstr>PromoMarginPercent</vt:lpstr>
      <vt:lpstr>PromoRevenueUplift</vt:lpstr>
      <vt:lpstr>Revenue</vt:lpstr>
      <vt:lpstr>RevenuePM</vt:lpstr>
      <vt:lpstr>SoldCount</vt:lpstr>
      <vt:lpstr>TopPharm</vt:lpstr>
      <vt:lpstr>TopPharmPM</vt:lpstr>
      <vt:lpstr>TopRegion</vt:lpstr>
      <vt:lpstr>TopRegionPM</vt:lpstr>
      <vt:lpstr>UnitsPM</vt:lpstr>
      <vt:lpstr>UnitsSold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Rofiat Muhammad</dc:creator>
  <cp:lastModifiedBy>Rofiat Muhammad</cp:lastModifiedBy>
  <dcterms:created xsi:type="dcterms:W3CDTF">2026-07-22T22:15:06Z</dcterms:created>
  <dcterms:modified xsi:type="dcterms:W3CDTF">2026-08-14T22:14:32Z</dcterms:modified>
</cp:coreProperties>
</file>