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rene_gagnon_mail_mcgill_ca/Documents/Winter 2018/ECSE 211/Lab2/"/>
    </mc:Choice>
  </mc:AlternateContent>
  <xr:revisionPtr revIDLastSave="3" documentId="9CF6079AE66C95098F86CAF3ABAC031595502311" xr6:coauthVersionLast="26" xr6:coauthVersionMax="26" xr10:uidLastSave="{C36EBF09-21A8-4FA0-BF88-067B4BC15824}"/>
  <bookViews>
    <workbookView xWindow="0" yWindow="0" windowWidth="19200" windowHeight="7530" tabRatio="500" activeTab="1" xr2:uid="{00000000-000D-0000-FFFF-FFFF00000000}"/>
  </bookViews>
  <sheets>
    <sheet name="odometer without correction" sheetId="1" r:id="rId1"/>
    <sheet name="odometer with correction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J4" i="2"/>
  <c r="I4" i="2"/>
  <c r="J3" i="2"/>
  <c r="I3" i="2"/>
  <c r="I16" i="1"/>
  <c r="J16" i="1"/>
  <c r="K16" i="1"/>
  <c r="I12" i="1"/>
  <c r="J12" i="1"/>
  <c r="K12" i="1"/>
  <c r="I11" i="1"/>
  <c r="J11" i="1"/>
  <c r="K11" i="1"/>
  <c r="I10" i="1"/>
  <c r="J10" i="1"/>
  <c r="K10" i="1"/>
  <c r="I9" i="1"/>
  <c r="J9" i="1"/>
  <c r="K9" i="1"/>
  <c r="I8" i="1"/>
  <c r="J8" i="1"/>
  <c r="K8" i="1"/>
  <c r="I7" i="1"/>
  <c r="J7" i="1"/>
  <c r="K7" i="1"/>
  <c r="I6" i="1"/>
  <c r="J6" i="1"/>
  <c r="K6" i="1"/>
  <c r="I5" i="1"/>
  <c r="J5" i="1"/>
  <c r="K5" i="1"/>
  <c r="I4" i="1"/>
  <c r="J4" i="1"/>
  <c r="K4" i="1"/>
</calcChain>
</file>

<file path=xl/sharedStrings.xml><?xml version="1.0" encoding="utf-8"?>
<sst xmlns="http://schemas.openxmlformats.org/spreadsheetml/2006/main" count="45" uniqueCount="17">
  <si>
    <t>odometer reading x</t>
  </si>
  <si>
    <t>odometer reading y</t>
  </si>
  <si>
    <t>FX-SX</t>
  </si>
  <si>
    <t>FY-XY</t>
  </si>
  <si>
    <t>ERROR</t>
  </si>
  <si>
    <t>start x(SX)</t>
  </si>
  <si>
    <t>start y(SY)</t>
  </si>
  <si>
    <t>final x(FX)</t>
  </si>
  <si>
    <t>final y(FY)</t>
  </si>
  <si>
    <t>odometer reading theta</t>
  </si>
  <si>
    <t>battery</t>
  </si>
  <si>
    <t>track</t>
  </si>
  <si>
    <t>leftRadius</t>
  </si>
  <si>
    <t>rightRadius</t>
  </si>
  <si>
    <t>4*4</t>
  </si>
  <si>
    <t>3*3 floor</t>
  </si>
  <si>
    <t>FY-SY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</si>
</sst>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E3" sqref="E3:F3"/>
    </sheetView>
  </sheetViews>
  <sheetFormatPr defaultColWidth="10.6640625" defaultRowHeight="15.5" x14ac:dyDescent="0.35"/>
  <cols>
    <col min="2" max="2" width="17" customWidth="1"/>
    <col min="3" max="3" width="12.6640625" customWidth="1"/>
    <col min="4" max="4" width="11.5" customWidth="1"/>
  </cols>
  <sheetData>
    <row r="1" spans="1:15" x14ac:dyDescent="0.35">
      <c r="A1" t="s">
        <v>15</v>
      </c>
    </row>
    <row r="2" spans="1:15" ht="38" customHeight="1" x14ac:dyDescent="0.35">
      <c r="B2" s="1" t="s">
        <v>0</v>
      </c>
      <c r="C2" t="s">
        <v>1</v>
      </c>
      <c r="D2" t="s">
        <v>9</v>
      </c>
      <c r="E2" t="s">
        <v>5</v>
      </c>
      <c r="F2" t="s">
        <v>6</v>
      </c>
      <c r="G2" t="s">
        <v>7</v>
      </c>
      <c r="H2" t="s">
        <v>8</v>
      </c>
      <c r="I2" t="s">
        <v>2</v>
      </c>
      <c r="J2" t="s">
        <v>3</v>
      </c>
      <c r="K2" t="s">
        <v>4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35">
      <c r="A3">
        <v>1</v>
      </c>
      <c r="B3">
        <v>-5.57</v>
      </c>
      <c r="C3">
        <v>5.61</v>
      </c>
      <c r="D3">
        <v>9.6012000000000004</v>
      </c>
      <c r="E3">
        <v>-14.3</v>
      </c>
      <c r="F3">
        <v>-10.45</v>
      </c>
      <c r="G3">
        <v>-20.100000000000001</v>
      </c>
      <c r="H3">
        <v>-6.6</v>
      </c>
      <c r="I3">
        <v>-5.8</v>
      </c>
      <c r="J3">
        <v>3.85</v>
      </c>
      <c r="K3">
        <v>1.77</v>
      </c>
      <c r="L3">
        <v>7.8</v>
      </c>
      <c r="M3">
        <v>13</v>
      </c>
      <c r="N3">
        <v>2.14</v>
      </c>
      <c r="O3">
        <v>2.14</v>
      </c>
    </row>
    <row r="4" spans="1:15" x14ac:dyDescent="0.35">
      <c r="A4">
        <v>2</v>
      </c>
      <c r="B4">
        <v>-4.82</v>
      </c>
      <c r="C4">
        <v>5.6829999999999998</v>
      </c>
      <c r="D4">
        <v>9.6018000000000008</v>
      </c>
      <c r="E4">
        <v>-14.3</v>
      </c>
      <c r="F4">
        <v>-10.45</v>
      </c>
      <c r="G4">
        <v>-19.100000000000001</v>
      </c>
      <c r="H4">
        <v>-5.4</v>
      </c>
      <c r="I4">
        <f t="shared" ref="I4:J8" si="0">G4-E4</f>
        <v>-4.8000000000000007</v>
      </c>
      <c r="J4">
        <f t="shared" si="0"/>
        <v>5.0499999999999989</v>
      </c>
      <c r="K4">
        <f t="shared" ref="K4:K12" si="1">SQRT((I4-B4)^2+(J4-C4)^2)</f>
        <v>0.63331587695241076</v>
      </c>
      <c r="L4">
        <v>7.8</v>
      </c>
      <c r="M4">
        <v>13</v>
      </c>
      <c r="N4">
        <v>2.14</v>
      </c>
      <c r="O4">
        <v>2.14</v>
      </c>
    </row>
    <row r="5" spans="1:15" x14ac:dyDescent="0.35">
      <c r="A5">
        <v>3</v>
      </c>
      <c r="B5">
        <v>-5.37</v>
      </c>
      <c r="C5">
        <v>5.79</v>
      </c>
      <c r="D5">
        <v>9.6014999999999997</v>
      </c>
      <c r="E5">
        <v>-14.3</v>
      </c>
      <c r="F5">
        <v>-10.45</v>
      </c>
      <c r="G5">
        <v>-17.100000000000001</v>
      </c>
      <c r="H5">
        <v>-7.8</v>
      </c>
      <c r="I5">
        <f t="shared" si="0"/>
        <v>-2.8000000000000007</v>
      </c>
      <c r="J5">
        <f t="shared" si="0"/>
        <v>2.6499999999999995</v>
      </c>
      <c r="K5">
        <f t="shared" si="1"/>
        <v>4.057647101461634</v>
      </c>
      <c r="L5">
        <v>7.8</v>
      </c>
      <c r="M5">
        <v>13</v>
      </c>
      <c r="N5">
        <v>2.14</v>
      </c>
      <c r="O5">
        <v>2.14</v>
      </c>
    </row>
    <row r="6" spans="1:15" x14ac:dyDescent="0.35">
      <c r="A6">
        <v>4</v>
      </c>
      <c r="B6">
        <v>-5.3</v>
      </c>
      <c r="C6">
        <v>5.19</v>
      </c>
      <c r="D6">
        <v>9.6083999999999996</v>
      </c>
      <c r="E6">
        <v>-14.3</v>
      </c>
      <c r="F6">
        <v>-10.45</v>
      </c>
      <c r="G6">
        <v>-16</v>
      </c>
      <c r="H6">
        <v>-9.6999999999999993</v>
      </c>
      <c r="I6">
        <f t="shared" si="0"/>
        <v>-1.6999999999999993</v>
      </c>
      <c r="J6">
        <f t="shared" si="0"/>
        <v>0.75</v>
      </c>
      <c r="K6">
        <f t="shared" si="1"/>
        <v>5.7160825746309865</v>
      </c>
      <c r="L6">
        <v>7.9</v>
      </c>
      <c r="M6">
        <v>13</v>
      </c>
      <c r="N6">
        <v>2.14</v>
      </c>
      <c r="O6">
        <v>2.14</v>
      </c>
    </row>
    <row r="7" spans="1:15" x14ac:dyDescent="0.35">
      <c r="A7">
        <v>5</v>
      </c>
      <c r="B7">
        <v>-4.7</v>
      </c>
      <c r="C7">
        <v>5.7720000000000002</v>
      </c>
      <c r="D7">
        <v>9.3307000000000002</v>
      </c>
      <c r="E7">
        <v>-14.3</v>
      </c>
      <c r="F7">
        <v>-10.45</v>
      </c>
      <c r="G7">
        <v>-17.100000000000001</v>
      </c>
      <c r="H7">
        <v>-7.7</v>
      </c>
      <c r="I7">
        <f t="shared" si="0"/>
        <v>-2.8000000000000007</v>
      </c>
      <c r="J7">
        <f t="shared" si="0"/>
        <v>2.7499999999999991</v>
      </c>
      <c r="K7">
        <f t="shared" si="1"/>
        <v>3.5696616086122233</v>
      </c>
      <c r="L7">
        <v>7.7</v>
      </c>
      <c r="M7">
        <v>13.2</v>
      </c>
      <c r="N7">
        <v>2.14</v>
      </c>
      <c r="O7">
        <v>2.14</v>
      </c>
    </row>
    <row r="8" spans="1:15" x14ac:dyDescent="0.35">
      <c r="A8">
        <v>6</v>
      </c>
      <c r="B8">
        <v>-4.8099999999999996</v>
      </c>
      <c r="C8">
        <v>5.2720000000000002</v>
      </c>
      <c r="D8">
        <v>9.1059999999999999</v>
      </c>
      <c r="E8">
        <v>-14.3</v>
      </c>
      <c r="F8">
        <v>-10.45</v>
      </c>
      <c r="G8">
        <v>-12.7</v>
      </c>
      <c r="H8">
        <v>-10.199999999999999</v>
      </c>
      <c r="I8">
        <f t="shared" si="0"/>
        <v>1.6000000000000014</v>
      </c>
      <c r="J8">
        <f t="shared" si="0"/>
        <v>0.25</v>
      </c>
      <c r="K8">
        <f t="shared" si="1"/>
        <v>8.1430082893240385</v>
      </c>
      <c r="L8">
        <v>7.8</v>
      </c>
      <c r="M8">
        <v>13.25</v>
      </c>
      <c r="N8">
        <v>2.14</v>
      </c>
      <c r="O8">
        <v>2.14</v>
      </c>
    </row>
    <row r="9" spans="1:15" x14ac:dyDescent="0.35">
      <c r="A9">
        <v>7</v>
      </c>
      <c r="B9">
        <v>-4.1100000000000003</v>
      </c>
      <c r="C9">
        <v>5.1130000000000004</v>
      </c>
      <c r="D9">
        <v>9.33</v>
      </c>
      <c r="E9">
        <v>-14.3</v>
      </c>
      <c r="F9">
        <v>-10.45</v>
      </c>
      <c r="G9">
        <v>-11.1</v>
      </c>
      <c r="H9">
        <v>-9.1999999999999993</v>
      </c>
      <c r="I9">
        <f>G9-E9</f>
        <v>3.2000000000000011</v>
      </c>
      <c r="J9">
        <f t="shared" ref="J9:J12" si="2">H9-F9</f>
        <v>1.25</v>
      </c>
      <c r="K9">
        <f t="shared" si="1"/>
        <v>8.2679422470164869</v>
      </c>
      <c r="L9">
        <v>7.8</v>
      </c>
      <c r="M9">
        <v>13.2</v>
      </c>
      <c r="N9">
        <v>2.14</v>
      </c>
      <c r="O9">
        <v>2.14</v>
      </c>
    </row>
    <row r="10" spans="1:15" x14ac:dyDescent="0.35">
      <c r="A10">
        <v>8</v>
      </c>
      <c r="B10">
        <v>-4.7300000000000004</v>
      </c>
      <c r="C10">
        <v>5.1520000000000001</v>
      </c>
      <c r="D10">
        <v>9.2372999999999994</v>
      </c>
      <c r="E10">
        <v>-14.3</v>
      </c>
      <c r="F10">
        <v>-10.45</v>
      </c>
      <c r="G10">
        <v>-9.9</v>
      </c>
      <c r="H10">
        <v>-12.2</v>
      </c>
      <c r="I10">
        <f>G10-E10</f>
        <v>4.4000000000000004</v>
      </c>
      <c r="J10">
        <f t="shared" si="2"/>
        <v>-1.75</v>
      </c>
      <c r="K10">
        <f t="shared" si="1"/>
        <v>11.445283045866537</v>
      </c>
      <c r="L10">
        <v>7.8</v>
      </c>
      <c r="M10">
        <v>13.15</v>
      </c>
      <c r="N10">
        <v>2.14</v>
      </c>
      <c r="O10">
        <v>2.14</v>
      </c>
    </row>
    <row r="11" spans="1:15" x14ac:dyDescent="0.35">
      <c r="A11">
        <v>9</v>
      </c>
      <c r="B11">
        <v>-3.16</v>
      </c>
      <c r="C11">
        <v>3.181</v>
      </c>
      <c r="D11">
        <v>6.0083000000000002</v>
      </c>
      <c r="E11">
        <v>-14.3</v>
      </c>
      <c r="F11">
        <v>-10.45</v>
      </c>
      <c r="G11">
        <v>-15.3</v>
      </c>
      <c r="H11">
        <v>-10.7</v>
      </c>
      <c r="I11">
        <f>G11-E11</f>
        <v>-1</v>
      </c>
      <c r="J11">
        <f t="shared" si="2"/>
        <v>-0.25</v>
      </c>
      <c r="K11">
        <f t="shared" si="1"/>
        <v>4.0543015428061091</v>
      </c>
      <c r="L11">
        <v>7.8</v>
      </c>
      <c r="M11">
        <v>13.2</v>
      </c>
      <c r="N11">
        <v>2.145</v>
      </c>
      <c r="O11">
        <v>2.14</v>
      </c>
    </row>
    <row r="12" spans="1:15" x14ac:dyDescent="0.35">
      <c r="A12">
        <v>10</v>
      </c>
      <c r="B12">
        <v>-4.7699999999999996</v>
      </c>
      <c r="C12">
        <v>5.181</v>
      </c>
      <c r="D12">
        <v>0.47460000000000002</v>
      </c>
      <c r="E12">
        <v>-14.3</v>
      </c>
      <c r="F12">
        <v>-10.45</v>
      </c>
      <c r="G12">
        <v>-15.3</v>
      </c>
      <c r="H12">
        <v>-8.9</v>
      </c>
      <c r="I12">
        <f>G12-E12</f>
        <v>-1</v>
      </c>
      <c r="J12">
        <f t="shared" si="2"/>
        <v>1.5499999999999989</v>
      </c>
      <c r="K12">
        <f t="shared" si="1"/>
        <v>5.2342201902480188</v>
      </c>
      <c r="L12">
        <v>7.8</v>
      </c>
      <c r="M12">
        <v>13.1</v>
      </c>
      <c r="N12">
        <v>2.14</v>
      </c>
      <c r="O12">
        <v>2.14</v>
      </c>
    </row>
    <row r="14" spans="1:15" x14ac:dyDescent="0.35">
      <c r="A14" t="s">
        <v>14</v>
      </c>
    </row>
    <row r="15" spans="1:15" x14ac:dyDescent="0.35">
      <c r="B15" s="1" t="s">
        <v>0</v>
      </c>
      <c r="C15" t="s">
        <v>1</v>
      </c>
      <c r="D15" t="s">
        <v>9</v>
      </c>
      <c r="E15" t="s">
        <v>5</v>
      </c>
      <c r="F15" t="s">
        <v>6</v>
      </c>
      <c r="G15" t="s">
        <v>7</v>
      </c>
      <c r="H15" t="s">
        <v>8</v>
      </c>
      <c r="I15" t="s">
        <v>2</v>
      </c>
      <c r="J15" t="s">
        <v>3</v>
      </c>
      <c r="K15" t="s">
        <v>4</v>
      </c>
      <c r="L15" t="s">
        <v>10</v>
      </c>
      <c r="M15" t="s">
        <v>11</v>
      </c>
      <c r="N15" t="s">
        <v>12</v>
      </c>
      <c r="O15" t="s">
        <v>13</v>
      </c>
    </row>
    <row r="16" spans="1:15" x14ac:dyDescent="0.35">
      <c r="A16">
        <v>1</v>
      </c>
      <c r="B16">
        <v>-7.38</v>
      </c>
      <c r="C16">
        <v>8.4019999999999992</v>
      </c>
      <c r="D16">
        <v>9.4748999999999999</v>
      </c>
      <c r="E16">
        <v>-14.3</v>
      </c>
      <c r="F16">
        <v>-10.45</v>
      </c>
      <c r="G16">
        <v>-6</v>
      </c>
      <c r="H16">
        <v>-17.7</v>
      </c>
      <c r="I16">
        <f>G16-E16</f>
        <v>8.3000000000000007</v>
      </c>
      <c r="J16">
        <f>H16-F16</f>
        <v>-7.25</v>
      </c>
      <c r="K16">
        <f>SQRT((I16-B16)^2+(J16-C16)^2)</f>
        <v>22.155078514868773</v>
      </c>
      <c r="L16">
        <v>7.7</v>
      </c>
      <c r="M16">
        <v>13.1</v>
      </c>
      <c r="N16">
        <v>2.14</v>
      </c>
      <c r="O16">
        <v>2.14</v>
      </c>
    </row>
    <row r="17" spans="1:1" x14ac:dyDescent="0.35">
      <c r="A17">
        <v>2</v>
      </c>
    </row>
    <row r="18" spans="1:1" x14ac:dyDescent="0.35">
      <c r="A18">
        <v>3</v>
      </c>
    </row>
    <row r="19" spans="1:1" x14ac:dyDescent="0.35">
      <c r="A19">
        <v>4</v>
      </c>
    </row>
    <row r="20" spans="1:1" x14ac:dyDescent="0.35">
      <c r="A20">
        <v>5</v>
      </c>
    </row>
    <row r="21" spans="1:1" x14ac:dyDescent="0.35">
      <c r="A21">
        <v>6</v>
      </c>
    </row>
    <row r="22" spans="1:1" x14ac:dyDescent="0.35">
      <c r="A22">
        <v>7</v>
      </c>
    </row>
    <row r="23" spans="1:1" x14ac:dyDescent="0.35">
      <c r="A23">
        <v>8</v>
      </c>
    </row>
    <row r="24" spans="1:1" x14ac:dyDescent="0.35">
      <c r="A24">
        <v>9</v>
      </c>
    </row>
    <row r="25" spans="1:1" x14ac:dyDescent="0.35">
      <c r="A25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abSelected="1" workbookViewId="0">
      <selection activeCell="D13" sqref="D13"/>
    </sheetView>
  </sheetViews>
  <sheetFormatPr defaultColWidth="10.6640625" defaultRowHeight="15.5" x14ac:dyDescent="0.35"/>
  <cols>
    <col min="2" max="2" width="17" bestFit="1" customWidth="1"/>
    <col min="3" max="3" width="17.08203125" bestFit="1" customWidth="1"/>
    <col min="4" max="4" width="20.58203125" bestFit="1" customWidth="1"/>
  </cols>
  <sheetData>
    <row r="1" spans="1:15" x14ac:dyDescent="0.35">
      <c r="A1" t="s">
        <v>15</v>
      </c>
    </row>
    <row r="2" spans="1:15" x14ac:dyDescent="0.35">
      <c r="B2" s="1" t="s">
        <v>0</v>
      </c>
      <c r="C2" t="s">
        <v>1</v>
      </c>
      <c r="D2" t="s">
        <v>9</v>
      </c>
      <c r="E2" t="s">
        <v>5</v>
      </c>
      <c r="F2" t="s">
        <v>6</v>
      </c>
      <c r="G2" t="s">
        <v>7</v>
      </c>
      <c r="H2" t="s">
        <v>8</v>
      </c>
      <c r="I2" t="s">
        <v>2</v>
      </c>
      <c r="J2" t="s">
        <v>16</v>
      </c>
      <c r="K2" t="s">
        <v>4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35">
      <c r="A3">
        <v>1</v>
      </c>
      <c r="B3">
        <v>-6.07</v>
      </c>
      <c r="C3">
        <v>2.911</v>
      </c>
      <c r="D3">
        <v>2.4035000000000002</v>
      </c>
      <c r="E3">
        <v>-14.3</v>
      </c>
      <c r="F3">
        <v>-10.45</v>
      </c>
      <c r="G3">
        <v>-10.3</v>
      </c>
      <c r="H3">
        <v>-16.2</v>
      </c>
      <c r="I3">
        <f>G3-E3</f>
        <v>4</v>
      </c>
      <c r="J3">
        <f>H3-F3</f>
        <v>-5.75</v>
      </c>
      <c r="K3">
        <f>SQRT((G3-B3)^2+(H3-C3)^2)</f>
        <v>19.573533687099015</v>
      </c>
      <c r="L3">
        <v>7.7</v>
      </c>
      <c r="M3">
        <v>13</v>
      </c>
      <c r="N3">
        <v>2.14</v>
      </c>
      <c r="O3">
        <v>2.14</v>
      </c>
    </row>
    <row r="4" spans="1:15" x14ac:dyDescent="0.35">
      <c r="A4">
        <v>2</v>
      </c>
      <c r="B4">
        <v>-5.17</v>
      </c>
      <c r="C4">
        <v>5.1020000000000003</v>
      </c>
      <c r="D4">
        <v>2.0032999999999999</v>
      </c>
      <c r="E4">
        <v>-14.3</v>
      </c>
      <c r="F4">
        <v>-10.45</v>
      </c>
      <c r="G4">
        <v>-7.5</v>
      </c>
      <c r="H4">
        <v>-14.8</v>
      </c>
      <c r="I4">
        <f>G4-E4</f>
        <v>6.8000000000000007</v>
      </c>
      <c r="J4">
        <f>H4-F4</f>
        <v>-4.3500000000000014</v>
      </c>
      <c r="K4">
        <f>SQRT((G4-B4)^2+(H4-C4)^2)</f>
        <v>20.03792663925088</v>
      </c>
      <c r="L4">
        <v>7.7</v>
      </c>
      <c r="M4">
        <v>13.2</v>
      </c>
      <c r="N4">
        <v>2.14</v>
      </c>
      <c r="O4">
        <v>2.14</v>
      </c>
    </row>
    <row r="5" spans="1:15" x14ac:dyDescent="0.35">
      <c r="A5">
        <v>3</v>
      </c>
    </row>
    <row r="6" spans="1:15" x14ac:dyDescent="0.35">
      <c r="A6">
        <v>4</v>
      </c>
    </row>
    <row r="7" spans="1:15" x14ac:dyDescent="0.35">
      <c r="A7">
        <v>5</v>
      </c>
    </row>
    <row r="8" spans="1:15" x14ac:dyDescent="0.35">
      <c r="A8">
        <v>6</v>
      </c>
    </row>
    <row r="9" spans="1:15" x14ac:dyDescent="0.35">
      <c r="A9">
        <v>7</v>
      </c>
    </row>
    <row r="10" spans="1:15" x14ac:dyDescent="0.35">
      <c r="A10">
        <v>8</v>
      </c>
    </row>
    <row r="11" spans="1:15" x14ac:dyDescent="0.35">
      <c r="A11">
        <v>9</v>
      </c>
    </row>
    <row r="12" spans="1:15" x14ac:dyDescent="0.35">
      <c r="A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odometer without correction</vt:lpstr>
      <vt:lpstr>odometer with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Chuning Li</dc:creator>
  <cp:lastModifiedBy>René Gagnon</cp:lastModifiedBy>
  <dcterms:created xsi:type="dcterms:W3CDTF">2018-01-27T21:46:56Z</dcterms:created>
  <dcterms:modified xsi:type="dcterms:W3CDTF">2018-01-28T18:05:13Z</dcterms:modified>
</cp:coreProperties>
</file>