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0" windowWidth="20490" windowHeight="7530" tabRatio="599" xr2:uid="{00000000-000D-0000-FFFF-FFFF00000000}"/>
  </bookViews>
  <sheets>
    <sheet name="Regionwise" sheetId="1" r:id="rId1"/>
    <sheet name="Statewise" sheetId="3" r:id="rId2"/>
  </sheets>
  <calcPr calcId="171027"/>
</workbook>
</file>

<file path=xl/calcChain.xml><?xml version="1.0" encoding="utf-8"?>
<calcChain xmlns="http://schemas.openxmlformats.org/spreadsheetml/2006/main">
  <c r="C29" i="1" l="1"/>
  <c r="AN7" i="3"/>
  <c r="F29" i="1" l="1"/>
  <c r="E29" i="1"/>
  <c r="D29" i="1"/>
  <c r="AN58" i="3" l="1"/>
  <c r="AN57" i="3" l="1"/>
  <c r="D60" i="1" l="1"/>
  <c r="E60" i="1"/>
  <c r="F60" i="1"/>
  <c r="C60" i="1"/>
  <c r="D51" i="1"/>
  <c r="E51" i="1"/>
  <c r="F51" i="1"/>
  <c r="C51" i="1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C50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C5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C70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C28" i="3"/>
  <c r="D71" i="1"/>
  <c r="E71" i="1"/>
  <c r="F71" i="1"/>
  <c r="C71" i="1"/>
  <c r="F71" i="3" l="1"/>
  <c r="E61" i="1"/>
  <c r="C61" i="1"/>
  <c r="F61" i="1"/>
  <c r="D61" i="1"/>
  <c r="C60" i="3"/>
  <c r="AL60" i="3"/>
  <c r="AJ60" i="3"/>
  <c r="AH60" i="3"/>
  <c r="AF60" i="3"/>
  <c r="AD60" i="3"/>
  <c r="AB60" i="3"/>
  <c r="Z60" i="3"/>
  <c r="X60" i="3"/>
  <c r="V60" i="3"/>
  <c r="T60" i="3"/>
  <c r="R60" i="3"/>
  <c r="P60" i="3"/>
  <c r="N60" i="3"/>
  <c r="L60" i="3"/>
  <c r="J60" i="3"/>
  <c r="H60" i="3"/>
  <c r="F60" i="3"/>
  <c r="D60" i="3"/>
  <c r="AM60" i="3"/>
  <c r="AK60" i="3"/>
  <c r="AI60" i="3"/>
  <c r="AG60" i="3"/>
  <c r="AE60" i="3"/>
  <c r="AC60" i="3"/>
  <c r="AA60" i="3"/>
  <c r="Y60" i="3"/>
  <c r="W60" i="3"/>
  <c r="U60" i="3"/>
  <c r="S60" i="3"/>
  <c r="Q60" i="3"/>
  <c r="O60" i="3"/>
  <c r="M60" i="3"/>
  <c r="K60" i="3"/>
  <c r="I60" i="3"/>
  <c r="G60" i="3"/>
  <c r="E60" i="3"/>
  <c r="D72" i="1"/>
  <c r="F72" i="1"/>
  <c r="C72" i="1"/>
  <c r="E72" i="1"/>
  <c r="AJ71" i="3"/>
  <c r="AF71" i="3"/>
  <c r="AB71" i="3"/>
  <c r="X71" i="3"/>
  <c r="T71" i="3"/>
  <c r="P71" i="3"/>
  <c r="L71" i="3"/>
  <c r="H71" i="3"/>
  <c r="V71" i="3"/>
  <c r="AM71" i="3"/>
  <c r="AI71" i="3"/>
  <c r="AE71" i="3"/>
  <c r="AA71" i="3"/>
  <c r="W71" i="3"/>
  <c r="S71" i="3"/>
  <c r="O71" i="3"/>
  <c r="K71" i="3"/>
  <c r="AK71" i="3"/>
  <c r="AG71" i="3"/>
  <c r="AC71" i="3"/>
  <c r="Y71" i="3"/>
  <c r="U71" i="3"/>
  <c r="Q71" i="3"/>
  <c r="M71" i="3"/>
  <c r="I71" i="3"/>
  <c r="E71" i="3"/>
  <c r="D71" i="3"/>
  <c r="G71" i="3"/>
  <c r="AD71" i="3"/>
  <c r="AL71" i="3"/>
  <c r="R71" i="3"/>
  <c r="AH71" i="3"/>
  <c r="Z71" i="3"/>
  <c r="N71" i="3"/>
  <c r="J71" i="3"/>
  <c r="AN42" i="3"/>
  <c r="AN49" i="3"/>
  <c r="G36" i="1" l="1"/>
  <c r="G53" i="1" l="1"/>
  <c r="G35" i="1" l="1"/>
  <c r="G59" i="1"/>
  <c r="AN63" i="3"/>
  <c r="AN64" i="3"/>
  <c r="AN65" i="3"/>
  <c r="AN66" i="3"/>
  <c r="AN67" i="3"/>
  <c r="AN68" i="3"/>
  <c r="AN69" i="3"/>
  <c r="AN62" i="3"/>
  <c r="AN53" i="3"/>
  <c r="AN54" i="3"/>
  <c r="AN55" i="3"/>
  <c r="AN56" i="3"/>
  <c r="AN52" i="3"/>
  <c r="AN39" i="3"/>
  <c r="AN40" i="3"/>
  <c r="AN41" i="3"/>
  <c r="AN43" i="3"/>
  <c r="AN44" i="3"/>
  <c r="AN45" i="3"/>
  <c r="AN46" i="3"/>
  <c r="AN47" i="3"/>
  <c r="AN48" i="3"/>
  <c r="AN31" i="3"/>
  <c r="AN32" i="3"/>
  <c r="AN33" i="3"/>
  <c r="AN34" i="3"/>
  <c r="AN35" i="3"/>
  <c r="AN36" i="3"/>
  <c r="AN37" i="3"/>
  <c r="AN38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 l="1"/>
  <c r="AN59" i="3"/>
  <c r="AN70" i="3"/>
  <c r="G64" i="1"/>
  <c r="G65" i="1"/>
  <c r="G66" i="1"/>
  <c r="G67" i="1"/>
  <c r="G68" i="1"/>
  <c r="G69" i="1"/>
  <c r="G70" i="1"/>
  <c r="G63" i="1"/>
  <c r="G54" i="1"/>
  <c r="G55" i="1"/>
  <c r="G56" i="1"/>
  <c r="G57" i="1"/>
  <c r="G58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2" i="1"/>
  <c r="G22" i="1"/>
  <c r="G23" i="1"/>
  <c r="G24" i="1"/>
  <c r="G25" i="1"/>
  <c r="G26" i="1"/>
  <c r="G27" i="1"/>
  <c r="G28" i="1"/>
  <c r="G21" i="1"/>
  <c r="G9" i="1"/>
  <c r="G10" i="1"/>
  <c r="G11" i="1"/>
  <c r="G12" i="1"/>
  <c r="G13" i="1"/>
  <c r="G14" i="1"/>
  <c r="G15" i="1"/>
  <c r="G16" i="1"/>
  <c r="G17" i="1"/>
  <c r="G18" i="1"/>
  <c r="G19" i="1"/>
  <c r="G8" i="1"/>
  <c r="G31" i="1"/>
  <c r="AN30" i="3"/>
  <c r="AN50" i="3" s="1"/>
  <c r="AN60" i="3" l="1"/>
  <c r="AN71" i="3"/>
  <c r="G71" i="1"/>
  <c r="G51" i="1"/>
  <c r="G60" i="1"/>
  <c r="G20" i="1"/>
  <c r="G29" i="1" s="1"/>
  <c r="G61" i="1" l="1"/>
  <c r="G72" i="1"/>
  <c r="C71" i="3"/>
</calcChain>
</file>

<file path=xl/sharedStrings.xml><?xml version="1.0" encoding="utf-8"?>
<sst xmlns="http://schemas.openxmlformats.org/spreadsheetml/2006/main" count="183" uniqueCount="117">
  <si>
    <t>Name of the Bank/ Entity</t>
  </si>
  <si>
    <t>Metro Centres</t>
  </si>
  <si>
    <t>Urban Centers</t>
  </si>
  <si>
    <t>Semi - Urban Centres</t>
  </si>
  <si>
    <t>Rural Centres</t>
  </si>
  <si>
    <t xml:space="preserve">Total </t>
  </si>
  <si>
    <t>Scheduled Commercial Banks</t>
  </si>
  <si>
    <t>Public Sector Banks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</si>
  <si>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</si>
  <si>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</si>
  <si>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</si>
  <si>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</si>
  <si>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</si>
  <si>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</si>
  <si>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</si>
  <si>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</si>
  <si>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</si>
  <si>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</si>
  <si>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</si>
  <si>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</si>
  <si>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</si>
  <si>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</si>
  <si>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 Bank</t>
  </si>
  <si>
    <t>UCO Bank</t>
  </si>
  <si>
    <t>Union  Bank of India</t>
  </si>
  <si>
    <t>United  Bank of India</t>
  </si>
  <si>
    <t>Vijaya  Bank</t>
  </si>
  <si>
    <t>IDBI Bank</t>
  </si>
  <si>
    <t>State Bank of India</t>
  </si>
  <si>
    <t>Total</t>
  </si>
  <si>
    <t>Private Sector Banks</t>
  </si>
  <si>
    <t>Axis (UTI) Bank Ltd.</t>
  </si>
  <si>
    <t>Bandhan Bank</t>
  </si>
  <si>
    <t>Catholic Syrian Bank Ltd.</t>
  </si>
  <si>
    <t>City Union Bank Ltd</t>
  </si>
  <si>
    <t>Development Credit Bank Ltd.</t>
  </si>
  <si>
    <t>Dhanalaxmi Bank Ltd.</t>
  </si>
  <si>
    <t>Federal Bank Limited</t>
  </si>
  <si>
    <t>HDFC  Bank Ltd.</t>
  </si>
  <si>
    <t>ICICI Bank Ltd.</t>
  </si>
  <si>
    <t>IDFC Bank Ltd</t>
  </si>
  <si>
    <t>IndusInd Bank Ltd</t>
  </si>
  <si>
    <t>Jammu &amp; Kashmir Bank</t>
  </si>
  <si>
    <t>Karnataka Bank Ltd.</t>
  </si>
  <si>
    <t>Karur Vysya Bank Ltd</t>
  </si>
  <si>
    <t>Kotak Mahindra Bank Ltd</t>
  </si>
  <si>
    <t>Lakshmi Vilas Bank Ltd.</t>
  </si>
  <si>
    <t>Ratnakar Bank Ltd.</t>
  </si>
  <si>
    <t>South Indian Bank Ltd</t>
  </si>
  <si>
    <t>Tamilnad Mercantile Bank Ltd.</t>
  </si>
  <si>
    <t>Yes Bank Ltd.</t>
  </si>
  <si>
    <t>Foreign Banks</t>
  </si>
  <si>
    <t>CITI Bank</t>
  </si>
  <si>
    <t>DBS Ltd.</t>
  </si>
  <si>
    <t>Deutsche Bank</t>
  </si>
  <si>
    <t>FirstRand Bank</t>
  </si>
  <si>
    <t>HSBC</t>
  </si>
  <si>
    <t>RBS (ABN AMRO)</t>
  </si>
  <si>
    <t>Standard Chartered Bank</t>
  </si>
  <si>
    <t>Total (Banks)</t>
  </si>
  <si>
    <t>White Lable ATMs</t>
  </si>
  <si>
    <t>Tata Communications Payment Solutions Ltd.</t>
  </si>
  <si>
    <t>Hitachi Payment Services Pvt. Ltd.</t>
  </si>
  <si>
    <t>Muthoot Finance Ltd</t>
  </si>
  <si>
    <t>BTI Payments Pvt. Ltd</t>
  </si>
  <si>
    <t>Vakrangee Limited</t>
  </si>
  <si>
    <t>Riddhi Siddhi Bullions Limited</t>
  </si>
  <si>
    <t>AGS Transact Technologies Ltd</t>
  </si>
  <si>
    <t>SREI</t>
  </si>
  <si>
    <t>Total (WLAs)</t>
  </si>
  <si>
    <t xml:space="preserve">Grand Total </t>
  </si>
  <si>
    <t>ANNEXURE II</t>
  </si>
  <si>
    <t xml:space="preserve"> Name of the Bank/ Entity</t>
  </si>
  <si>
    <t>ANDAMAN &amp; NICOBAR</t>
  </si>
  <si>
    <t>ANDHRA PRADESH</t>
  </si>
  <si>
    <t>ARUNACHAL PRADESH</t>
  </si>
  <si>
    <t>ASSAM</t>
  </si>
  <si>
    <t>BIHAR</t>
  </si>
  <si>
    <t>CHANDIGARH</t>
  </si>
  <si>
    <t>CHHATISGARH</t>
  </si>
  <si>
    <t>DADRA NAGAR HAVELI</t>
  </si>
  <si>
    <t>DAMAN</t>
  </si>
  <si>
    <t>DELHI</t>
  </si>
  <si>
    <t>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</si>
  <si>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</si>
  <si>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</si>
  <si>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</si>
  <si>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</si>
  <si>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</si>
  <si>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</si>
  <si>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</si>
  <si>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</si>
  <si>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</si>
  <si>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</si>
  <si>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</si>
  <si>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</si>
  <si>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</si>
  <si>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</si>
  <si>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</si>
  <si>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</si>
  <si>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</si>
  <si>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</si>
  <si>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</si>
  <si>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</si>
  <si>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</si>
  <si>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</si>
  <si>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</si>
  <si>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</si>
  <si>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</si>
  <si>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</si>
  <si>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</t>
  </si>
  <si>
    <t>Foreign Banks in India</t>
  </si>
  <si>
    <t xml:space="preserve"> Total (Banks)</t>
  </si>
  <si>
    <t>White Label ATMs</t>
  </si>
  <si>
    <t>Annexure-I</t>
  </si>
  <si>
    <t>Regionwise deployment of ATMs for the quarter ended September, 2017</t>
  </si>
  <si>
    <t>State Wise Deployment of ATMs for the quarter ended September,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</si>
</sst>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14009]#,##0;\-#,##0"/>
    <numFmt numFmtId="165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9">
    <xf numFmtId="0" fontId="0" fillId="0" borderId="0"/>
    <xf numFmtId="0" fontId="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/>
    <xf numFmtId="0" fontId="0" fillId="2" borderId="3" xfId="0" applyFont="1" applyFill="1" applyBorder="1" applyAlignment="1"/>
    <xf numFmtId="0" fontId="0" fillId="2" borderId="4" xfId="0" applyFont="1" applyFill="1" applyBorder="1"/>
    <xf numFmtId="0" fontId="5" fillId="2" borderId="4" xfId="0" applyFont="1" applyFill="1" applyBorder="1"/>
    <xf numFmtId="0" fontId="1" fillId="2" borderId="4" xfId="0" applyFont="1" applyFill="1" applyBorder="1"/>
    <xf numFmtId="0" fontId="6" fillId="2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/>
    </xf>
    <xf numFmtId="0" fontId="3" fillId="2" borderId="2" xfId="11" applyNumberFormat="1" applyFont="1" applyFill="1" applyBorder="1" applyAlignment="1">
      <alignment horizontal="right" vertical="top"/>
    </xf>
    <xf numFmtId="0" fontId="3" fillId="2" borderId="2" xfId="0" applyNumberFormat="1" applyFont="1" applyFill="1" applyBorder="1" applyAlignment="1">
      <alignment horizontal="right" vertical="top"/>
    </xf>
    <xf numFmtId="0" fontId="2" fillId="2" borderId="2" xfId="0" applyNumberFormat="1" applyFont="1" applyFill="1" applyBorder="1" applyAlignment="1">
      <alignment horizontal="right" vertical="top"/>
    </xf>
    <xf numFmtId="0" fontId="2" fillId="2" borderId="0" xfId="0" applyNumberFormat="1" applyFont="1" applyFill="1" applyAlignment="1">
      <alignment horizontal="right" vertical="top"/>
    </xf>
    <xf numFmtId="0" fontId="10" fillId="2" borderId="2" xfId="0" applyNumberFormat="1" applyFont="1" applyFill="1" applyBorder="1" applyAlignment="1">
      <alignment horizontal="right" vertical="top"/>
    </xf>
    <xf numFmtId="0" fontId="3" fillId="2" borderId="2" xfId="13" applyNumberFormat="1" applyFont="1" applyFill="1" applyBorder="1" applyAlignment="1">
      <alignment horizontal="right" vertical="top"/>
    </xf>
    <xf numFmtId="0" fontId="2" fillId="2" borderId="2" xfId="14" applyNumberFormat="1" applyFont="1" applyFill="1" applyBorder="1" applyAlignment="1">
      <alignment horizontal="right" vertical="top"/>
    </xf>
    <xf numFmtId="0" fontId="6" fillId="2" borderId="2" xfId="0" applyNumberFormat="1" applyFont="1" applyFill="1" applyBorder="1" applyAlignment="1">
      <alignment horizontal="right" vertical="top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textRotation="90"/>
    </xf>
    <xf numFmtId="0" fontId="12" fillId="2" borderId="2" xfId="0" applyFont="1" applyFill="1" applyBorder="1"/>
    <xf numFmtId="0" fontId="13" fillId="2" borderId="2" xfId="0" applyFont="1" applyFill="1" applyBorder="1"/>
    <xf numFmtId="0" fontId="12" fillId="2" borderId="1" xfId="0" applyFont="1" applyFill="1" applyBorder="1"/>
    <xf numFmtId="0" fontId="12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6" fillId="2" borderId="8" xfId="0" applyNumberFormat="1" applyFont="1" applyFill="1" applyBorder="1" applyAlignment="1">
      <alignment horizontal="right" vertical="top"/>
    </xf>
    <xf numFmtId="0" fontId="10" fillId="2" borderId="8" xfId="0" applyNumberFormat="1" applyFont="1" applyFill="1" applyBorder="1" applyAlignment="1">
      <alignment horizontal="right" vertical="top"/>
    </xf>
    <xf numFmtId="0" fontId="3" fillId="2" borderId="2" xfId="3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0" fillId="2" borderId="0" xfId="0" applyFill="1"/>
    <xf numFmtId="0" fontId="8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14" fillId="3" borderId="2" xfId="7" applyNumberFormat="1" applyFont="1" applyFill="1" applyBorder="1" applyAlignment="1"/>
    <xf numFmtId="0" fontId="3" fillId="2" borderId="2" xfId="4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3" fillId="2" borderId="2" xfId="7" applyFont="1" applyFill="1" applyBorder="1" applyAlignment="1">
      <alignment vertical="center"/>
    </xf>
    <xf numFmtId="0" fontId="3" fillId="2" borderId="2" xfId="8" applyFont="1" applyFill="1" applyBorder="1" applyAlignment="1">
      <alignment vertical="center"/>
    </xf>
    <xf numFmtId="0" fontId="3" fillId="2" borderId="2" xfId="9" applyNumberFormat="1" applyFont="1" applyFill="1" applyBorder="1" applyAlignment="1">
      <alignment vertical="center"/>
    </xf>
    <xf numFmtId="0" fontId="3" fillId="2" borderId="2" xfId="10" applyFont="1" applyFill="1" applyBorder="1" applyAlignment="1">
      <alignment vertical="center"/>
    </xf>
    <xf numFmtId="0" fontId="11" fillId="2" borderId="2" xfId="0" applyFont="1" applyFill="1" applyBorder="1"/>
    <xf numFmtId="0" fontId="2" fillId="2" borderId="5" xfId="0" applyNumberFormat="1" applyFont="1" applyFill="1" applyBorder="1" applyAlignment="1" applyProtection="1">
      <alignment vertical="center"/>
    </xf>
    <xf numFmtId="0" fontId="3" fillId="2" borderId="2" xfId="0" applyFont="1" applyFill="1" applyBorder="1" applyAlignment="1">
      <alignment vertical="center"/>
    </xf>
    <xf numFmtId="0" fontId="15" fillId="2" borderId="2" xfId="0" applyFont="1" applyFill="1" applyBorder="1" applyAlignment="1"/>
    <xf numFmtId="0" fontId="3" fillId="2" borderId="2" xfId="3" applyFont="1" applyFill="1" applyBorder="1" applyAlignment="1">
      <alignment vertical="center"/>
    </xf>
    <xf numFmtId="0" fontId="0" fillId="2" borderId="2" xfId="0" applyFont="1" applyFill="1" applyBorder="1" applyAlignment="1"/>
    <xf numFmtId="0" fontId="16" fillId="2" borderId="2" xfId="0" applyFont="1" applyFill="1" applyBorder="1" applyAlignment="1"/>
    <xf numFmtId="0" fontId="3" fillId="2" borderId="2" xfId="0" applyFont="1" applyFill="1" applyBorder="1" applyAlignment="1"/>
    <xf numFmtId="0" fontId="7" fillId="2" borderId="5" xfId="6" applyFont="1" applyFill="1" applyBorder="1" applyAlignment="1" applyProtection="1">
      <alignment vertical="center" wrapText="1"/>
      <protection locked="0"/>
    </xf>
    <xf numFmtId="164" fontId="8" fillId="2" borderId="6" xfId="0" applyNumberFormat="1" applyFont="1" applyFill="1" applyBorder="1" applyAlignment="1">
      <alignment vertical="center" wrapText="1"/>
    </xf>
    <xf numFmtId="0" fontId="0" fillId="2" borderId="2" xfId="0" applyFill="1" applyBorder="1" applyAlignment="1"/>
    <xf numFmtId="0" fontId="5" fillId="2" borderId="2" xfId="0" applyFont="1" applyFill="1" applyBorder="1" applyAlignment="1"/>
    <xf numFmtId="0" fontId="3" fillId="2" borderId="2" xfId="3" applyNumberFormat="1" applyFont="1" applyFill="1" applyBorder="1" applyAlignment="1">
      <alignment vertical="center"/>
    </xf>
    <xf numFmtId="0" fontId="0" fillId="2" borderId="2" xfId="0" applyNumberForma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2" borderId="2" xfId="0" applyFill="1" applyBorder="1"/>
    <xf numFmtId="0" fontId="3" fillId="2" borderId="2" xfId="1" applyNumberFormat="1" applyFont="1" applyFill="1" applyBorder="1" applyAlignment="1">
      <alignment horizontal="right" vertical="top"/>
    </xf>
    <xf numFmtId="0" fontId="0" fillId="2" borderId="8" xfId="0" applyFill="1" applyBorder="1"/>
    <xf numFmtId="0" fontId="8" fillId="2" borderId="9" xfId="0" applyNumberFormat="1" applyFont="1" applyFill="1" applyBorder="1" applyAlignment="1">
      <alignment horizontal="right" vertical="top" wrapText="1"/>
    </xf>
    <xf numFmtId="0" fontId="3" fillId="2" borderId="2" xfId="0" applyNumberFormat="1" applyFont="1" applyFill="1" applyBorder="1" applyAlignment="1">
      <alignment horizontal="right" vertical="top" wrapText="1"/>
    </xf>
    <xf numFmtId="0" fontId="3" fillId="2" borderId="2" xfId="14" applyNumberFormat="1" applyFont="1" applyFill="1" applyBorder="1" applyAlignment="1">
      <alignment horizontal="right" vertical="top"/>
    </xf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8" fillId="2" borderId="2" xfId="10" applyFont="1" applyFill="1" applyBorder="1" applyAlignment="1">
      <alignment horizontal="center" vertical="center"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/>
    <xf numFmtId="0" fontId="0" fillId="2" borderId="2" xfId="0" applyFill="1" applyBorder="1" applyAlignment="1"/>
    <xf numFmtId="0" fontId="11" fillId="2" borderId="2" xfId="0" applyFont="1" applyFill="1" applyBorder="1"/>
  </cellXfs>
  <cellStyles count="19">
    <cellStyle name="Comma 2" xfId="18" xr:uid="{00000000-0005-0000-0000-000000000000}"/>
    <cellStyle name="Comma 3" xfId="17" xr:uid="{00000000-0005-0000-0000-000001000000}"/>
    <cellStyle name="Excel Built-in Normal" xfId="15" xr:uid="{00000000-0005-0000-0000-000002000000}"/>
    <cellStyle name="Normal" xfId="0" builtinId="0"/>
    <cellStyle name="Normal 16" xfId="14" xr:uid="{00000000-0005-0000-0000-000004000000}"/>
    <cellStyle name="Normal 2" xfId="10" xr:uid="{00000000-0005-0000-0000-000005000000}"/>
    <cellStyle name="Normal 2 2" xfId="4" xr:uid="{00000000-0005-0000-0000-000006000000}"/>
    <cellStyle name="Normal 20" xfId="8" xr:uid="{00000000-0005-0000-0000-000007000000}"/>
    <cellStyle name="Normal 24 2" xfId="11" xr:uid="{00000000-0005-0000-0000-000008000000}"/>
    <cellStyle name="Normal 3" xfId="7" xr:uid="{00000000-0005-0000-0000-000009000000}"/>
    <cellStyle name="Normal 30" xfId="5" xr:uid="{00000000-0005-0000-0000-00000A000000}"/>
    <cellStyle name="Normal 31" xfId="9" xr:uid="{00000000-0005-0000-0000-00000B000000}"/>
    <cellStyle name="Normal 33 2" xfId="2" xr:uid="{00000000-0005-0000-0000-00000C000000}"/>
    <cellStyle name="Normal 4" xfId="1" xr:uid="{00000000-0005-0000-0000-00000D000000}"/>
    <cellStyle name="Normal 5" xfId="6" xr:uid="{00000000-0005-0000-0000-00000E000000}"/>
    <cellStyle name="Normal 5 32" xfId="16" xr:uid="{00000000-0005-0000-0000-00000F000000}"/>
    <cellStyle name="Normal 8" xfId="3" xr:uid="{00000000-0005-0000-0000-000010000000}"/>
    <cellStyle name="Normal_Annexure II to State Wise ATM Figures" xfId="13" xr:uid="{00000000-0005-0000-0000-000011000000}"/>
    <cellStyle name="Style 1 2" xfId="12" xr:uid="{00000000-0005-0000-0000-00001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2"/>
  <sheetViews>
    <sheetView tabSelected="1" zoomScaleNormal="100" workbookViewId="0">
      <selection activeCell="A2" sqref="A2"/>
    </sheetView>
  </sheetViews>
  <sheetFormatPr defaultRowHeight="15" x14ac:dyDescent="0.25"/>
  <cols>
    <col min="1" max="1" width="3.42578125" style="29" customWidth="1"/>
    <col min="2" max="2" width="41.7109375" style="29" bestFit="1" customWidth="1"/>
    <col min="3" max="5" width="9.140625" style="29"/>
    <col min="6" max="6" width="10.5703125" style="29" customWidth="1"/>
    <col min="7" max="16384" width="9.140625" style="29"/>
  </cols>
  <sheetData>
    <row r="2" spans="2:7" x14ac:dyDescent="0.25">
      <c r="B2" s="70" t="s">
        <v>114</v>
      </c>
      <c r="C2" s="71"/>
      <c r="D2" s="71"/>
      <c r="E2" s="71"/>
      <c r="F2" s="71"/>
      <c r="G2" s="71"/>
    </row>
    <row r="3" spans="2:7" x14ac:dyDescent="0.25">
      <c r="B3" s="68" t="s">
        <v>115</v>
      </c>
      <c r="C3" s="69"/>
      <c r="D3" s="69"/>
      <c r="E3" s="69"/>
      <c r="F3" s="69"/>
      <c r="G3" s="69"/>
    </row>
    <row r="4" spans="2:7" ht="45" x14ac:dyDescent="0.2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2:7" x14ac:dyDescent="0.25">
      <c r="B5" s="3"/>
      <c r="C5" s="3"/>
      <c r="D5" s="3"/>
      <c r="E5" s="3"/>
      <c r="F5" s="3"/>
      <c r="G5" s="3"/>
    </row>
    <row r="6" spans="2:7" x14ac:dyDescent="0.25">
      <c r="B6" s="67" t="s">
        <v>6</v>
      </c>
      <c r="C6" s="67"/>
      <c r="D6" s="67"/>
      <c r="E6" s="67"/>
      <c r="F6" s="67"/>
      <c r="G6" s="67"/>
    </row>
    <row r="7" spans="2:7" x14ac:dyDescent="0.25">
      <c r="B7" s="67" t="s">
        <v>7</v>
      </c>
      <c r="C7" s="67"/>
      <c r="D7" s="67"/>
      <c r="E7" s="67"/>
      <c r="F7" s="67"/>
      <c r="G7" s="67"/>
    </row>
    <row r="8" spans="2:7" x14ac:dyDescent="0.25">
      <c r="B8" s="4" t="s">
        <v>8</v>
      </c>
      <c r="C8" s="31">
        <v>272</v>
      </c>
      <c r="D8" s="31">
        <v>341</v>
      </c>
      <c r="E8" s="31">
        <v>270</v>
      </c>
      <c r="F8" s="31">
        <v>212</v>
      </c>
      <c r="G8" s="31">
        <f>SUM(C8:F8)</f>
        <v>1095</v>
      </c>
    </row>
    <row r="9" spans="2:7" x14ac:dyDescent="0.25">
      <c r="B9" s="5" t="s">
        <v>9</v>
      </c>
      <c r="C9" s="42">
        <v>1213</v>
      </c>
      <c r="D9" s="42">
        <v>991</v>
      </c>
      <c r="E9" s="42">
        <v>1088</v>
      </c>
      <c r="F9" s="42">
        <v>689</v>
      </c>
      <c r="G9" s="31">
        <f t="shared" ref="G9:G28" si="0">SUM(C9:F9)</f>
        <v>3981</v>
      </c>
    </row>
    <row r="10" spans="2:7" x14ac:dyDescent="0.25">
      <c r="B10" s="5" t="s">
        <v>10</v>
      </c>
      <c r="C10" s="32">
        <v>3648</v>
      </c>
      <c r="D10" s="32">
        <v>2235</v>
      </c>
      <c r="E10" s="32">
        <v>2324</v>
      </c>
      <c r="F10" s="32">
        <v>1929</v>
      </c>
      <c r="G10" s="31">
        <f t="shared" si="0"/>
        <v>10136</v>
      </c>
    </row>
    <row r="11" spans="2:7" x14ac:dyDescent="0.25">
      <c r="B11" s="5" t="s">
        <v>11</v>
      </c>
      <c r="C11" s="43">
        <v>1190</v>
      </c>
      <c r="D11" s="43">
        <v>2533</v>
      </c>
      <c r="E11" s="43">
        <v>2212</v>
      </c>
      <c r="F11" s="43">
        <v>1782</v>
      </c>
      <c r="G11" s="31">
        <f t="shared" si="0"/>
        <v>7717</v>
      </c>
    </row>
    <row r="12" spans="2:7" ht="15.75" x14ac:dyDescent="0.25">
      <c r="B12" s="5" t="s">
        <v>12</v>
      </c>
      <c r="C12" s="44">
        <v>556</v>
      </c>
      <c r="D12" s="44">
        <v>358</v>
      </c>
      <c r="E12" s="44">
        <v>436</v>
      </c>
      <c r="F12" s="44">
        <v>500</v>
      </c>
      <c r="G12" s="31">
        <f t="shared" si="0"/>
        <v>1850</v>
      </c>
    </row>
    <row r="13" spans="2:7" x14ac:dyDescent="0.25">
      <c r="B13" s="5" t="s">
        <v>13</v>
      </c>
      <c r="C13" s="31">
        <v>2674</v>
      </c>
      <c r="D13" s="31">
        <v>2911</v>
      </c>
      <c r="E13" s="31">
        <v>2830</v>
      </c>
      <c r="F13" s="31">
        <v>1924</v>
      </c>
      <c r="G13" s="31">
        <f t="shared" si="0"/>
        <v>10339</v>
      </c>
    </row>
    <row r="14" spans="2:7" x14ac:dyDescent="0.25">
      <c r="B14" s="5" t="s">
        <v>14</v>
      </c>
      <c r="C14" s="43">
        <v>1029</v>
      </c>
      <c r="D14" s="43">
        <v>1083</v>
      </c>
      <c r="E14" s="43">
        <v>1413</v>
      </c>
      <c r="F14" s="43">
        <v>1714</v>
      </c>
      <c r="G14" s="31">
        <f t="shared" si="0"/>
        <v>5239</v>
      </c>
    </row>
    <row r="15" spans="2:7" x14ac:dyDescent="0.25">
      <c r="B15" s="5" t="s">
        <v>15</v>
      </c>
      <c r="C15" s="45">
        <v>708</v>
      </c>
      <c r="D15" s="45">
        <v>791</v>
      </c>
      <c r="E15" s="45">
        <v>998</v>
      </c>
      <c r="F15" s="45">
        <v>697</v>
      </c>
      <c r="G15" s="31">
        <f t="shared" si="0"/>
        <v>3194</v>
      </c>
    </row>
    <row r="16" spans="2:7" x14ac:dyDescent="0.25">
      <c r="B16" s="5" t="s">
        <v>16</v>
      </c>
      <c r="C16" s="31">
        <v>447</v>
      </c>
      <c r="D16" s="31">
        <v>372</v>
      </c>
      <c r="E16" s="31">
        <v>373</v>
      </c>
      <c r="F16" s="31">
        <v>469</v>
      </c>
      <c r="G16" s="31">
        <f t="shared" si="0"/>
        <v>1661</v>
      </c>
    </row>
    <row r="17" spans="2:7" x14ac:dyDescent="0.25">
      <c r="B17" s="5" t="s">
        <v>17</v>
      </c>
      <c r="C17" s="33">
        <v>868</v>
      </c>
      <c r="D17" s="33">
        <v>747</v>
      </c>
      <c r="E17" s="33">
        <v>951</v>
      </c>
      <c r="F17" s="33">
        <v>636</v>
      </c>
      <c r="G17" s="31">
        <f t="shared" si="0"/>
        <v>3202</v>
      </c>
    </row>
    <row r="18" spans="2:7" x14ac:dyDescent="0.25">
      <c r="B18" s="5" t="s">
        <v>18</v>
      </c>
      <c r="C18" s="31">
        <v>845</v>
      </c>
      <c r="D18" s="31">
        <v>765</v>
      </c>
      <c r="E18" s="31">
        <v>1027</v>
      </c>
      <c r="F18" s="31">
        <v>809</v>
      </c>
      <c r="G18" s="31">
        <f t="shared" si="0"/>
        <v>3446</v>
      </c>
    </row>
    <row r="19" spans="2:7" x14ac:dyDescent="0.25">
      <c r="B19" s="5" t="s">
        <v>19</v>
      </c>
      <c r="C19" s="45">
        <v>737</v>
      </c>
      <c r="D19" s="45">
        <v>691</v>
      </c>
      <c r="E19" s="45">
        <v>637</v>
      </c>
      <c r="F19" s="45">
        <v>548</v>
      </c>
      <c r="G19" s="31">
        <f t="shared" si="0"/>
        <v>2613</v>
      </c>
    </row>
    <row r="20" spans="2:7" x14ac:dyDescent="0.25">
      <c r="B20" s="5" t="s">
        <v>20</v>
      </c>
      <c r="C20" s="46">
        <v>264</v>
      </c>
      <c r="D20" s="46">
        <v>318</v>
      </c>
      <c r="E20" s="46">
        <v>266</v>
      </c>
      <c r="F20" s="46">
        <v>419</v>
      </c>
      <c r="G20" s="31">
        <f>SUM(C20:F20)</f>
        <v>1267</v>
      </c>
    </row>
    <row r="21" spans="2:7" x14ac:dyDescent="0.25">
      <c r="B21" s="5" t="s">
        <v>21</v>
      </c>
      <c r="C21" s="31">
        <v>2017</v>
      </c>
      <c r="D21" s="31">
        <v>3266</v>
      </c>
      <c r="E21" s="31">
        <v>2032</v>
      </c>
      <c r="F21" s="31">
        <v>2437</v>
      </c>
      <c r="G21" s="31">
        <f t="shared" si="0"/>
        <v>9752</v>
      </c>
    </row>
    <row r="22" spans="2:7" x14ac:dyDescent="0.25">
      <c r="B22" s="5" t="s">
        <v>22</v>
      </c>
      <c r="C22" s="31">
        <v>1014</v>
      </c>
      <c r="D22" s="31">
        <v>893</v>
      </c>
      <c r="E22" s="31">
        <v>1078</v>
      </c>
      <c r="F22" s="31">
        <v>1100</v>
      </c>
      <c r="G22" s="31">
        <f t="shared" si="0"/>
        <v>4085</v>
      </c>
    </row>
    <row r="23" spans="2:7" x14ac:dyDescent="0.25">
      <c r="B23" s="5" t="s">
        <v>23</v>
      </c>
      <c r="C23" s="31">
        <v>541</v>
      </c>
      <c r="D23" s="31">
        <v>617</v>
      </c>
      <c r="E23" s="31">
        <v>774</v>
      </c>
      <c r="F23" s="31">
        <v>892</v>
      </c>
      <c r="G23" s="31">
        <f t="shared" si="0"/>
        <v>2824</v>
      </c>
    </row>
    <row r="24" spans="2:7" x14ac:dyDescent="0.25">
      <c r="B24" s="5" t="s">
        <v>24</v>
      </c>
      <c r="C24" s="47">
        <v>2696</v>
      </c>
      <c r="D24" s="47">
        <v>1837</v>
      </c>
      <c r="E24" s="47">
        <v>1814</v>
      </c>
      <c r="F24" s="47">
        <v>1327</v>
      </c>
      <c r="G24" s="31">
        <f t="shared" si="0"/>
        <v>7674</v>
      </c>
    </row>
    <row r="25" spans="2:7" x14ac:dyDescent="0.25">
      <c r="B25" s="6" t="s">
        <v>25</v>
      </c>
      <c r="C25" s="31">
        <v>289</v>
      </c>
      <c r="D25" s="31">
        <v>588</v>
      </c>
      <c r="E25" s="31">
        <v>526</v>
      </c>
      <c r="F25" s="31">
        <v>689</v>
      </c>
      <c r="G25" s="31">
        <f t="shared" si="0"/>
        <v>2092</v>
      </c>
    </row>
    <row r="26" spans="2:7" x14ac:dyDescent="0.25">
      <c r="B26" s="6" t="s">
        <v>26</v>
      </c>
      <c r="C26" s="48">
        <v>630</v>
      </c>
      <c r="D26" s="48">
        <v>584</v>
      </c>
      <c r="E26" s="48">
        <v>558</v>
      </c>
      <c r="F26" s="48">
        <v>405</v>
      </c>
      <c r="G26" s="31">
        <f t="shared" si="0"/>
        <v>2177</v>
      </c>
    </row>
    <row r="27" spans="2:7" x14ac:dyDescent="0.25">
      <c r="B27" s="5" t="s">
        <v>27</v>
      </c>
      <c r="C27" s="31">
        <v>1244</v>
      </c>
      <c r="D27" s="31">
        <v>1272</v>
      </c>
      <c r="E27" s="31">
        <v>880</v>
      </c>
      <c r="F27" s="31">
        <v>420</v>
      </c>
      <c r="G27" s="31">
        <f t="shared" si="0"/>
        <v>3816</v>
      </c>
    </row>
    <row r="28" spans="2:7" x14ac:dyDescent="0.25">
      <c r="B28" s="6" t="s">
        <v>28</v>
      </c>
      <c r="C28" s="43">
        <v>10685</v>
      </c>
      <c r="D28" s="43">
        <v>18199</v>
      </c>
      <c r="E28" s="43">
        <v>19806</v>
      </c>
      <c r="F28" s="43">
        <v>10057</v>
      </c>
      <c r="G28" s="31">
        <f t="shared" si="0"/>
        <v>58747</v>
      </c>
    </row>
    <row r="29" spans="2:7" x14ac:dyDescent="0.25">
      <c r="B29" s="7" t="s">
        <v>29</v>
      </c>
      <c r="C29" s="34">
        <f>SUM(C8:C28)</f>
        <v>33567</v>
      </c>
      <c r="D29" s="34">
        <f>SUM(D8:D28)</f>
        <v>41392</v>
      </c>
      <c r="E29" s="34">
        <f>SUM(E8:E28)</f>
        <v>42293</v>
      </c>
      <c r="F29" s="34">
        <f>SUM(F8:F28)</f>
        <v>29655</v>
      </c>
      <c r="G29" s="34">
        <f>SUM(G8:G28)</f>
        <v>146907</v>
      </c>
    </row>
    <row r="30" spans="2:7" x14ac:dyDescent="0.25">
      <c r="B30" s="7" t="s">
        <v>30</v>
      </c>
      <c r="C30" s="34"/>
      <c r="D30" s="34"/>
      <c r="E30" s="34"/>
      <c r="F30" s="34"/>
      <c r="G30" s="31"/>
    </row>
    <row r="31" spans="2:7" x14ac:dyDescent="0.25">
      <c r="B31" s="5" t="s">
        <v>31</v>
      </c>
      <c r="C31" s="49">
        <v>5050</v>
      </c>
      <c r="D31" s="49">
        <v>4097</v>
      </c>
      <c r="E31" s="49">
        <v>3554</v>
      </c>
      <c r="F31" s="49">
        <v>1631</v>
      </c>
      <c r="G31" s="31">
        <f>SUM(C31:F31)</f>
        <v>14332</v>
      </c>
    </row>
    <row r="32" spans="2:7" x14ac:dyDescent="0.25">
      <c r="B32" s="5" t="s">
        <v>32</v>
      </c>
      <c r="C32" s="50">
        <v>124</v>
      </c>
      <c r="D32" s="50">
        <v>206</v>
      </c>
      <c r="E32" s="50">
        <v>55</v>
      </c>
      <c r="F32" s="50">
        <v>1</v>
      </c>
      <c r="G32" s="31">
        <f>SUM(C32:F32)</f>
        <v>386</v>
      </c>
    </row>
    <row r="33" spans="2:7" x14ac:dyDescent="0.25">
      <c r="B33" s="5" t="s">
        <v>33</v>
      </c>
      <c r="C33" s="35">
        <v>41</v>
      </c>
      <c r="D33" s="35">
        <v>80</v>
      </c>
      <c r="E33" s="35">
        <v>118</v>
      </c>
      <c r="F33" s="35">
        <v>9</v>
      </c>
      <c r="G33" s="31">
        <f t="shared" ref="G33:G50" si="1">SUM(C33:F33)</f>
        <v>248</v>
      </c>
    </row>
    <row r="34" spans="2:7" x14ac:dyDescent="0.25">
      <c r="B34" s="5" t="s">
        <v>34</v>
      </c>
      <c r="C34" s="51">
        <v>244</v>
      </c>
      <c r="D34" s="51">
        <v>675</v>
      </c>
      <c r="E34" s="51">
        <v>502</v>
      </c>
      <c r="F34" s="51">
        <v>148</v>
      </c>
      <c r="G34" s="31">
        <f t="shared" si="1"/>
        <v>1569</v>
      </c>
    </row>
    <row r="35" spans="2:7" x14ac:dyDescent="0.25">
      <c r="B35" s="5" t="s">
        <v>35</v>
      </c>
      <c r="C35" s="51">
        <v>281</v>
      </c>
      <c r="D35" s="51">
        <v>99</v>
      </c>
      <c r="E35" s="51">
        <v>73</v>
      </c>
      <c r="F35" s="51">
        <v>54</v>
      </c>
      <c r="G35" s="31">
        <f t="shared" si="1"/>
        <v>507</v>
      </c>
    </row>
    <row r="36" spans="2:7" x14ac:dyDescent="0.25">
      <c r="B36" s="5" t="s">
        <v>36</v>
      </c>
      <c r="C36" s="31">
        <v>82</v>
      </c>
      <c r="D36" s="31">
        <v>107</v>
      </c>
      <c r="E36" s="31">
        <v>127</v>
      </c>
      <c r="F36" s="31">
        <v>30</v>
      </c>
      <c r="G36" s="31">
        <f t="shared" si="1"/>
        <v>346</v>
      </c>
    </row>
    <row r="37" spans="2:7" x14ac:dyDescent="0.25">
      <c r="B37" s="5" t="s">
        <v>37</v>
      </c>
      <c r="C37" s="31">
        <v>209</v>
      </c>
      <c r="D37" s="31">
        <v>344</v>
      </c>
      <c r="E37" s="31">
        <v>986</v>
      </c>
      <c r="F37" s="31">
        <v>139</v>
      </c>
      <c r="G37" s="31">
        <f t="shared" si="1"/>
        <v>1678</v>
      </c>
    </row>
    <row r="38" spans="2:7" x14ac:dyDescent="0.25">
      <c r="B38" s="6" t="s">
        <v>38</v>
      </c>
      <c r="C38" s="36">
        <v>5485</v>
      </c>
      <c r="D38" s="36">
        <v>3026</v>
      </c>
      <c r="E38" s="36">
        <v>2824</v>
      </c>
      <c r="F38" s="36">
        <v>924</v>
      </c>
      <c r="G38" s="31">
        <f t="shared" si="1"/>
        <v>12259</v>
      </c>
    </row>
    <row r="39" spans="2:7" x14ac:dyDescent="0.25">
      <c r="B39" s="5" t="s">
        <v>39</v>
      </c>
      <c r="C39" s="31">
        <v>7431</v>
      </c>
      <c r="D39" s="31">
        <v>3363</v>
      </c>
      <c r="E39" s="31">
        <v>2343</v>
      </c>
      <c r="F39" s="31">
        <v>655</v>
      </c>
      <c r="G39" s="31">
        <f t="shared" si="1"/>
        <v>13792</v>
      </c>
    </row>
    <row r="40" spans="2:7" x14ac:dyDescent="0.25">
      <c r="B40" s="5" t="s">
        <v>40</v>
      </c>
      <c r="C40" s="31">
        <v>17</v>
      </c>
      <c r="D40" s="31">
        <v>4</v>
      </c>
      <c r="E40" s="31">
        <v>0</v>
      </c>
      <c r="F40" s="31">
        <v>1</v>
      </c>
      <c r="G40" s="31">
        <f t="shared" si="1"/>
        <v>22</v>
      </c>
    </row>
    <row r="41" spans="2:7" x14ac:dyDescent="0.25">
      <c r="B41" s="5" t="s">
        <v>41</v>
      </c>
      <c r="C41" s="31">
        <v>1359</v>
      </c>
      <c r="D41" s="31">
        <v>428</v>
      </c>
      <c r="E41" s="31">
        <v>284</v>
      </c>
      <c r="F41" s="31">
        <v>75</v>
      </c>
      <c r="G41" s="31">
        <f t="shared" si="1"/>
        <v>2146</v>
      </c>
    </row>
    <row r="42" spans="2:7" x14ac:dyDescent="0.25">
      <c r="B42" s="5" t="s">
        <v>42</v>
      </c>
      <c r="C42" s="31">
        <v>43</v>
      </c>
      <c r="D42" s="31">
        <v>420</v>
      </c>
      <c r="E42" s="31">
        <v>306</v>
      </c>
      <c r="F42" s="31">
        <v>366</v>
      </c>
      <c r="G42" s="31">
        <f t="shared" si="1"/>
        <v>1135</v>
      </c>
    </row>
    <row r="43" spans="2:7" x14ac:dyDescent="0.25">
      <c r="B43" s="5" t="s">
        <v>43</v>
      </c>
      <c r="C43" s="37">
        <v>429</v>
      </c>
      <c r="D43" s="37">
        <v>463</v>
      </c>
      <c r="E43" s="37">
        <v>389</v>
      </c>
      <c r="F43" s="37">
        <v>116</v>
      </c>
      <c r="G43" s="31">
        <f t="shared" si="1"/>
        <v>1397</v>
      </c>
    </row>
    <row r="44" spans="2:7" x14ac:dyDescent="0.25">
      <c r="B44" s="5" t="s">
        <v>44</v>
      </c>
      <c r="C44" s="52">
        <v>542</v>
      </c>
      <c r="D44" s="52">
        <v>419</v>
      </c>
      <c r="E44" s="52">
        <v>647</v>
      </c>
      <c r="F44" s="52">
        <v>158</v>
      </c>
      <c r="G44" s="31">
        <f t="shared" si="1"/>
        <v>1766</v>
      </c>
    </row>
    <row r="45" spans="2:7" x14ac:dyDescent="0.25">
      <c r="B45" s="5" t="s">
        <v>45</v>
      </c>
      <c r="C45" s="53">
        <v>1514</v>
      </c>
      <c r="D45" s="45">
        <v>371</v>
      </c>
      <c r="E45" s="45">
        <v>230</v>
      </c>
      <c r="F45" s="45">
        <v>49</v>
      </c>
      <c r="G45" s="31">
        <f t="shared" si="1"/>
        <v>2164</v>
      </c>
    </row>
    <row r="46" spans="2:7" x14ac:dyDescent="0.25">
      <c r="B46" s="5" t="s">
        <v>46</v>
      </c>
      <c r="C46" s="31">
        <v>323</v>
      </c>
      <c r="D46" s="31">
        <v>261</v>
      </c>
      <c r="E46" s="31">
        <v>339</v>
      </c>
      <c r="F46" s="31">
        <v>60</v>
      </c>
      <c r="G46" s="31">
        <f t="shared" si="1"/>
        <v>983</v>
      </c>
    </row>
    <row r="47" spans="2:7" x14ac:dyDescent="0.25">
      <c r="B47" s="5" t="s">
        <v>47</v>
      </c>
      <c r="C47" s="38">
        <v>170</v>
      </c>
      <c r="D47" s="38">
        <v>88</v>
      </c>
      <c r="E47" s="38">
        <v>103</v>
      </c>
      <c r="F47" s="38">
        <v>27</v>
      </c>
      <c r="G47" s="31">
        <f t="shared" si="1"/>
        <v>388</v>
      </c>
    </row>
    <row r="48" spans="2:7" x14ac:dyDescent="0.25">
      <c r="B48" s="5" t="s">
        <v>48</v>
      </c>
      <c r="C48" s="39">
        <v>273</v>
      </c>
      <c r="D48" s="39">
        <v>285</v>
      </c>
      <c r="E48" s="39">
        <v>642</v>
      </c>
      <c r="F48" s="39">
        <v>112</v>
      </c>
      <c r="G48" s="31">
        <f t="shared" si="1"/>
        <v>1312</v>
      </c>
    </row>
    <row r="49" spans="2:7" x14ac:dyDescent="0.25">
      <c r="B49" s="5" t="s">
        <v>49</v>
      </c>
      <c r="C49" s="31">
        <v>189</v>
      </c>
      <c r="D49" s="31">
        <v>208</v>
      </c>
      <c r="E49" s="31">
        <v>523</v>
      </c>
      <c r="F49" s="31">
        <v>194</v>
      </c>
      <c r="G49" s="31">
        <f t="shared" si="1"/>
        <v>1114</v>
      </c>
    </row>
    <row r="50" spans="2:7" x14ac:dyDescent="0.25">
      <c r="B50" s="5" t="s">
        <v>50</v>
      </c>
      <c r="C50" s="31">
        <v>1119</v>
      </c>
      <c r="D50" s="31">
        <v>523</v>
      </c>
      <c r="E50" s="31">
        <v>154</v>
      </c>
      <c r="F50" s="31">
        <v>25</v>
      </c>
      <c r="G50" s="31">
        <f t="shared" si="1"/>
        <v>1821</v>
      </c>
    </row>
    <row r="51" spans="2:7" x14ac:dyDescent="0.25">
      <c r="B51" s="7" t="s">
        <v>29</v>
      </c>
      <c r="C51" s="34">
        <f>SUM(C31:C50)</f>
        <v>24925</v>
      </c>
      <c r="D51" s="34">
        <f t="shared" ref="D51:G51" si="2">SUM(D31:D50)</f>
        <v>15467</v>
      </c>
      <c r="E51" s="34">
        <f t="shared" si="2"/>
        <v>14199</v>
      </c>
      <c r="F51" s="34">
        <f t="shared" si="2"/>
        <v>4774</v>
      </c>
      <c r="G51" s="34">
        <f t="shared" si="2"/>
        <v>59365</v>
      </c>
    </row>
    <row r="52" spans="2:7" x14ac:dyDescent="0.25">
      <c r="B52" s="7" t="s">
        <v>51</v>
      </c>
      <c r="C52" s="34"/>
      <c r="D52" s="34"/>
      <c r="E52" s="34"/>
      <c r="F52" s="34"/>
      <c r="G52" s="31"/>
    </row>
    <row r="53" spans="2:7" x14ac:dyDescent="0.25">
      <c r="B53" s="6" t="s">
        <v>52</v>
      </c>
      <c r="C53" s="31">
        <v>428</v>
      </c>
      <c r="D53" s="31">
        <v>88</v>
      </c>
      <c r="E53" s="31">
        <v>17</v>
      </c>
      <c r="F53" s="31">
        <v>16</v>
      </c>
      <c r="G53" s="31">
        <f t="shared" ref="G53:G59" si="3">SUM(C53:F53)</f>
        <v>549</v>
      </c>
    </row>
    <row r="54" spans="2:7" x14ac:dyDescent="0.25">
      <c r="B54" s="5" t="s">
        <v>53</v>
      </c>
      <c r="C54" s="40">
        <v>30</v>
      </c>
      <c r="D54" s="40">
        <v>0</v>
      </c>
      <c r="E54" s="40">
        <v>0</v>
      </c>
      <c r="F54" s="40">
        <v>0</v>
      </c>
      <c r="G54" s="31">
        <f t="shared" si="3"/>
        <v>30</v>
      </c>
    </row>
    <row r="55" spans="2:7" x14ac:dyDescent="0.25">
      <c r="B55" s="5" t="s">
        <v>54</v>
      </c>
      <c r="C55" s="31">
        <v>24</v>
      </c>
      <c r="D55" s="31">
        <v>8</v>
      </c>
      <c r="E55" s="31">
        <v>0</v>
      </c>
      <c r="F55" s="31">
        <v>0</v>
      </c>
      <c r="G55" s="31">
        <f t="shared" si="3"/>
        <v>32</v>
      </c>
    </row>
    <row r="56" spans="2:7" x14ac:dyDescent="0.25">
      <c r="B56" s="5" t="s">
        <v>55</v>
      </c>
      <c r="C56" s="31">
        <v>0</v>
      </c>
      <c r="D56" s="31">
        <v>0</v>
      </c>
      <c r="E56" s="31">
        <v>0</v>
      </c>
      <c r="F56" s="31">
        <v>0</v>
      </c>
      <c r="G56" s="31">
        <f t="shared" si="3"/>
        <v>0</v>
      </c>
    </row>
    <row r="57" spans="2:7" x14ac:dyDescent="0.25">
      <c r="B57" s="5" t="s">
        <v>56</v>
      </c>
      <c r="C57" s="31">
        <v>77</v>
      </c>
      <c r="D57" s="31">
        <v>23</v>
      </c>
      <c r="E57" s="31">
        <v>0</v>
      </c>
      <c r="F57" s="31">
        <v>0</v>
      </c>
      <c r="G57" s="31">
        <f t="shared" si="3"/>
        <v>100</v>
      </c>
    </row>
    <row r="58" spans="2:7" x14ac:dyDescent="0.25">
      <c r="B58" s="5" t="s">
        <v>57</v>
      </c>
      <c r="C58" s="31">
        <v>0</v>
      </c>
      <c r="D58" s="31">
        <v>0</v>
      </c>
      <c r="E58" s="31">
        <v>0</v>
      </c>
      <c r="F58" s="31">
        <v>0</v>
      </c>
      <c r="G58" s="31">
        <f t="shared" si="3"/>
        <v>0</v>
      </c>
    </row>
    <row r="59" spans="2:7" x14ac:dyDescent="0.25">
      <c r="B59" s="6" t="s">
        <v>58</v>
      </c>
      <c r="C59" s="31">
        <v>174</v>
      </c>
      <c r="D59" s="31">
        <v>49</v>
      </c>
      <c r="E59" s="31">
        <v>0</v>
      </c>
      <c r="F59" s="31">
        <v>0</v>
      </c>
      <c r="G59" s="31">
        <f t="shared" si="3"/>
        <v>223</v>
      </c>
    </row>
    <row r="60" spans="2:7" x14ac:dyDescent="0.25">
      <c r="B60" s="7" t="s">
        <v>29</v>
      </c>
      <c r="C60" s="34">
        <f>SUM(C53:C59)</f>
        <v>733</v>
      </c>
      <c r="D60" s="34">
        <f t="shared" ref="D60:G60" si="4">SUM(D53:D59)</f>
        <v>168</v>
      </c>
      <c r="E60" s="34">
        <f t="shared" si="4"/>
        <v>17</v>
      </c>
      <c r="F60" s="34">
        <f t="shared" si="4"/>
        <v>16</v>
      </c>
      <c r="G60" s="34">
        <f t="shared" si="4"/>
        <v>934</v>
      </c>
    </row>
    <row r="61" spans="2:7" x14ac:dyDescent="0.25">
      <c r="B61" s="7" t="s">
        <v>59</v>
      </c>
      <c r="C61" s="34">
        <f>C60+C51+C29</f>
        <v>59225</v>
      </c>
      <c r="D61" s="34">
        <f t="shared" ref="D61:G61" si="5">D60+D51+D29</f>
        <v>57027</v>
      </c>
      <c r="E61" s="34">
        <f t="shared" si="5"/>
        <v>56509</v>
      </c>
      <c r="F61" s="34">
        <f t="shared" si="5"/>
        <v>34445</v>
      </c>
      <c r="G61" s="34">
        <f t="shared" si="5"/>
        <v>207206</v>
      </c>
    </row>
    <row r="62" spans="2:7" x14ac:dyDescent="0.25">
      <c r="B62" s="7" t="s">
        <v>60</v>
      </c>
      <c r="C62" s="34"/>
      <c r="D62" s="34"/>
      <c r="E62" s="34"/>
      <c r="F62" s="34"/>
      <c r="G62" s="31"/>
    </row>
    <row r="63" spans="2:7" x14ac:dyDescent="0.25">
      <c r="B63" s="6" t="s">
        <v>61</v>
      </c>
      <c r="C63" s="54">
        <v>1611</v>
      </c>
      <c r="D63" s="54">
        <v>1256</v>
      </c>
      <c r="E63" s="54">
        <v>2238</v>
      </c>
      <c r="F63" s="54">
        <v>3053</v>
      </c>
      <c r="G63" s="31">
        <f t="shared" ref="G63:G70" si="6">SUM(C63:F63)</f>
        <v>8158</v>
      </c>
    </row>
    <row r="64" spans="2:7" x14ac:dyDescent="0.25">
      <c r="B64" s="6" t="s">
        <v>62</v>
      </c>
      <c r="C64" s="43">
        <v>50</v>
      </c>
      <c r="D64" s="43">
        <v>86</v>
      </c>
      <c r="E64" s="43">
        <v>169</v>
      </c>
      <c r="F64" s="43">
        <v>318</v>
      </c>
      <c r="G64" s="31">
        <f t="shared" si="6"/>
        <v>623</v>
      </c>
    </row>
    <row r="65" spans="2:7" x14ac:dyDescent="0.25">
      <c r="B65" s="6" t="s">
        <v>63</v>
      </c>
      <c r="C65" s="43">
        <v>31</v>
      </c>
      <c r="D65" s="43">
        <v>70</v>
      </c>
      <c r="E65" s="43">
        <v>79</v>
      </c>
      <c r="F65" s="43">
        <v>23</v>
      </c>
      <c r="G65" s="31">
        <f t="shared" si="6"/>
        <v>203</v>
      </c>
    </row>
    <row r="66" spans="2:7" x14ac:dyDescent="0.25">
      <c r="B66" s="6" t="s">
        <v>64</v>
      </c>
      <c r="C66" s="43">
        <v>172</v>
      </c>
      <c r="D66" s="43">
        <v>238</v>
      </c>
      <c r="E66" s="43">
        <v>1778</v>
      </c>
      <c r="F66" s="43">
        <v>2356</v>
      </c>
      <c r="G66" s="31">
        <f t="shared" si="6"/>
        <v>4544</v>
      </c>
    </row>
    <row r="67" spans="2:7" x14ac:dyDescent="0.25">
      <c r="B67" s="6" t="s">
        <v>65</v>
      </c>
      <c r="C67" s="43">
        <v>80</v>
      </c>
      <c r="D67" s="43">
        <v>103</v>
      </c>
      <c r="E67" s="43">
        <v>101</v>
      </c>
      <c r="F67" s="43">
        <v>185</v>
      </c>
      <c r="G67" s="31">
        <f t="shared" si="6"/>
        <v>469</v>
      </c>
    </row>
    <row r="68" spans="2:7" x14ac:dyDescent="0.25">
      <c r="B68" s="6" t="s">
        <v>66</v>
      </c>
      <c r="C68" s="43">
        <v>9</v>
      </c>
      <c r="D68" s="43">
        <v>50</v>
      </c>
      <c r="E68" s="43">
        <v>57</v>
      </c>
      <c r="F68" s="43">
        <v>12</v>
      </c>
      <c r="G68" s="31">
        <f t="shared" si="6"/>
        <v>128</v>
      </c>
    </row>
    <row r="69" spans="2:7" x14ac:dyDescent="0.25">
      <c r="B69" s="6" t="s">
        <v>67</v>
      </c>
      <c r="C69" s="55">
        <v>61</v>
      </c>
      <c r="D69" s="55">
        <v>2</v>
      </c>
      <c r="E69" s="55">
        <v>59</v>
      </c>
      <c r="F69" s="55">
        <v>97</v>
      </c>
      <c r="G69" s="31">
        <f t="shared" si="6"/>
        <v>219</v>
      </c>
    </row>
    <row r="70" spans="2:7" x14ac:dyDescent="0.25">
      <c r="B70" s="6" t="s">
        <v>68</v>
      </c>
      <c r="C70" s="43">
        <v>1</v>
      </c>
      <c r="D70" s="43">
        <v>2</v>
      </c>
      <c r="E70" s="43">
        <v>0</v>
      </c>
      <c r="F70" s="43">
        <v>0</v>
      </c>
      <c r="G70" s="31">
        <f t="shared" si="6"/>
        <v>3</v>
      </c>
    </row>
    <row r="71" spans="2:7" x14ac:dyDescent="0.25">
      <c r="B71" s="7" t="s">
        <v>69</v>
      </c>
      <c r="C71" s="8">
        <f>SUM(C63:C70)</f>
        <v>2015</v>
      </c>
      <c r="D71" s="8">
        <f t="shared" ref="D71:G71" si="7">SUM(D63:D70)</f>
        <v>1807</v>
      </c>
      <c r="E71" s="8">
        <f t="shared" si="7"/>
        <v>4481</v>
      </c>
      <c r="F71" s="8">
        <f t="shared" si="7"/>
        <v>6044</v>
      </c>
      <c r="G71" s="8">
        <f t="shared" si="7"/>
        <v>14347</v>
      </c>
    </row>
    <row r="72" spans="2:7" x14ac:dyDescent="0.25">
      <c r="B72" s="7" t="s">
        <v>70</v>
      </c>
      <c r="C72" s="9">
        <f>SUM(C29,C51,C60,C71)</f>
        <v>61240</v>
      </c>
      <c r="D72" s="9">
        <f t="shared" ref="D72:G72" si="8">SUM(D29,D51,D60,D71)</f>
        <v>58834</v>
      </c>
      <c r="E72" s="9">
        <f t="shared" si="8"/>
        <v>60990</v>
      </c>
      <c r="F72" s="9">
        <f t="shared" si="8"/>
        <v>40489</v>
      </c>
      <c r="G72" s="9">
        <f t="shared" si="8"/>
        <v>221553</v>
      </c>
    </row>
  </sheetData>
  <mergeCells count="4">
    <mergeCell ref="B6:G6"/>
    <mergeCell ref="B7:G7"/>
    <mergeCell ref="B3:G3"/>
    <mergeCell ref="B2:G2"/>
  </mergeCells>
  <pageMargins left="0.70866141732283472" right="0.56000000000000005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O71"/>
  <sheetViews>
    <sheetView workbookViewId="0">
      <selection activeCell="A2" sqref="A2"/>
    </sheetView>
  </sheetViews>
  <sheetFormatPr defaultRowHeight="15" x14ac:dyDescent="0.25"/>
  <cols>
    <col min="1" max="1" width="3" style="29" customWidth="1"/>
    <col min="2" max="2" width="37.140625" style="29" bestFit="1" customWidth="1"/>
    <col min="3" max="3" width="5" style="29" customWidth="1"/>
    <col min="4" max="4" width="7" style="29" customWidth="1"/>
    <col min="5" max="5" width="4.7109375" style="29" customWidth="1"/>
    <col min="6" max="6" width="5.140625" style="29" customWidth="1"/>
    <col min="7" max="7" width="5.42578125" style="29" customWidth="1"/>
    <col min="8" max="8" width="4.7109375" style="29" customWidth="1"/>
    <col min="9" max="9" width="5.28515625" style="29" customWidth="1"/>
    <col min="10" max="10" width="4.7109375" style="29" customWidth="1"/>
    <col min="11" max="11" width="4.140625" style="29" customWidth="1"/>
    <col min="12" max="12" width="4.85546875" style="29" customWidth="1"/>
    <col min="13" max="13" width="3.85546875" style="29" customWidth="1"/>
    <col min="14" max="14" width="4.7109375" style="29" customWidth="1"/>
    <col min="15" max="15" width="5.85546875" style="29" customWidth="1"/>
    <col min="16" max="19" width="4.7109375" style="29" customWidth="1"/>
    <col min="20" max="20" width="5.85546875" style="29" customWidth="1"/>
    <col min="21" max="22" width="4.7109375" style="29" customWidth="1"/>
    <col min="23" max="23" width="6" style="29" customWidth="1"/>
    <col min="24" max="24" width="7" style="29" customWidth="1"/>
    <col min="25" max="33" width="4.7109375" style="29" customWidth="1"/>
    <col min="34" max="34" width="6.140625" style="29" customWidth="1"/>
    <col min="35" max="35" width="6.42578125" style="29" customWidth="1"/>
    <col min="36" max="36" width="4.7109375" style="29" customWidth="1"/>
    <col min="37" max="37" width="5.85546875" style="29" customWidth="1"/>
    <col min="38" max="38" width="4.7109375" style="29" customWidth="1"/>
    <col min="39" max="40" width="7" style="29" customWidth="1"/>
    <col min="41" max="16384" width="9.140625" style="29"/>
  </cols>
  <sheetData>
    <row r="2" spans="2:40" x14ac:dyDescent="0.25">
      <c r="B2" s="72" t="s">
        <v>71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</row>
    <row r="3" spans="2:40" x14ac:dyDescent="0.25">
      <c r="B3" s="72" t="s">
        <v>116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</row>
    <row r="4" spans="2:40" ht="101.25" x14ac:dyDescent="0.25">
      <c r="B4" s="18" t="s">
        <v>72</v>
      </c>
      <c r="C4" s="19" t="s">
        <v>73</v>
      </c>
      <c r="D4" s="19" t="s">
        <v>74</v>
      </c>
      <c r="E4" s="19" t="s">
        <v>75</v>
      </c>
      <c r="F4" s="19" t="s">
        <v>76</v>
      </c>
      <c r="G4" s="19" t="s">
        <v>77</v>
      </c>
      <c r="H4" s="19" t="s">
        <v>78</v>
      </c>
      <c r="I4" s="19" t="s">
        <v>79</v>
      </c>
      <c r="J4" s="19" t="s">
        <v>80</v>
      </c>
      <c r="K4" s="19" t="s">
        <v>81</v>
      </c>
      <c r="L4" s="19" t="s">
        <v>82</v>
      </c>
      <c r="M4" s="19" t="s">
        <v>83</v>
      </c>
      <c r="N4" s="19" t="s">
        <v>84</v>
      </c>
      <c r="O4" s="19" t="s">
        <v>85</v>
      </c>
      <c r="P4" s="19" t="s">
        <v>86</v>
      </c>
      <c r="Q4" s="19" t="s">
        <v>87</v>
      </c>
      <c r="R4" s="19" t="s">
        <v>88</v>
      </c>
      <c r="S4" s="19" t="s">
        <v>89</v>
      </c>
      <c r="T4" s="19" t="s">
        <v>90</v>
      </c>
      <c r="U4" s="19" t="s">
        <v>91</v>
      </c>
      <c r="V4" s="19" t="s">
        <v>92</v>
      </c>
      <c r="W4" s="19" t="s">
        <v>93</v>
      </c>
      <c r="X4" s="19" t="s">
        <v>94</v>
      </c>
      <c r="Y4" s="19" t="s">
        <v>95</v>
      </c>
      <c r="Z4" s="19" t="s">
        <v>96</v>
      </c>
      <c r="AA4" s="19" t="s">
        <v>97</v>
      </c>
      <c r="AB4" s="19" t="s">
        <v>98</v>
      </c>
      <c r="AC4" s="19" t="s">
        <v>99</v>
      </c>
      <c r="AD4" s="19" t="s">
        <v>100</v>
      </c>
      <c r="AE4" s="19" t="s">
        <v>101</v>
      </c>
      <c r="AF4" s="19" t="s">
        <v>102</v>
      </c>
      <c r="AG4" s="19" t="s">
        <v>103</v>
      </c>
      <c r="AH4" s="19" t="s">
        <v>104</v>
      </c>
      <c r="AI4" s="19" t="s">
        <v>105</v>
      </c>
      <c r="AJ4" s="19" t="s">
        <v>106</v>
      </c>
      <c r="AK4" s="19" t="s">
        <v>107</v>
      </c>
      <c r="AL4" s="19" t="s">
        <v>108</v>
      </c>
      <c r="AM4" s="19" t="s">
        <v>109</v>
      </c>
      <c r="AN4" s="19" t="s">
        <v>110</v>
      </c>
    </row>
    <row r="5" spans="2:40" x14ac:dyDescent="0.25">
      <c r="B5" s="72" t="s">
        <v>6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</row>
    <row r="6" spans="2:40" x14ac:dyDescent="0.25">
      <c r="B6" s="72" t="s">
        <v>7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</row>
    <row r="7" spans="2:40" x14ac:dyDescent="0.25">
      <c r="B7" s="20" t="s">
        <v>8</v>
      </c>
      <c r="C7" s="56">
        <v>0</v>
      </c>
      <c r="D7" s="56">
        <v>4</v>
      </c>
      <c r="E7" s="56">
        <v>0</v>
      </c>
      <c r="F7" s="56">
        <v>37</v>
      </c>
      <c r="G7" s="56">
        <v>91</v>
      </c>
      <c r="H7" s="56">
        <v>6</v>
      </c>
      <c r="I7" s="56">
        <v>31</v>
      </c>
      <c r="J7" s="56">
        <v>0</v>
      </c>
      <c r="K7" s="56">
        <v>0</v>
      </c>
      <c r="L7" s="56">
        <v>79</v>
      </c>
      <c r="M7" s="56">
        <v>0</v>
      </c>
      <c r="N7" s="56">
        <v>4</v>
      </c>
      <c r="O7" s="56">
        <v>22</v>
      </c>
      <c r="P7" s="56">
        <v>54</v>
      </c>
      <c r="Q7" s="56">
        <v>11</v>
      </c>
      <c r="R7" s="56">
        <v>5</v>
      </c>
      <c r="S7" s="56">
        <v>38</v>
      </c>
      <c r="T7" s="56">
        <v>39</v>
      </c>
      <c r="U7" s="56">
        <v>19</v>
      </c>
      <c r="V7" s="56">
        <v>0</v>
      </c>
      <c r="W7" s="56">
        <v>90</v>
      </c>
      <c r="X7" s="56">
        <v>93</v>
      </c>
      <c r="Y7" s="56">
        <v>1</v>
      </c>
      <c r="Z7" s="56">
        <v>1</v>
      </c>
      <c r="AA7" s="56">
        <v>0</v>
      </c>
      <c r="AB7" s="56">
        <v>2</v>
      </c>
      <c r="AC7" s="56">
        <v>58</v>
      </c>
      <c r="AD7" s="56">
        <v>0</v>
      </c>
      <c r="AE7" s="56">
        <v>59</v>
      </c>
      <c r="AF7" s="56">
        <v>31</v>
      </c>
      <c r="AG7" s="56">
        <v>1</v>
      </c>
      <c r="AH7" s="56">
        <v>13</v>
      </c>
      <c r="AI7" s="56">
        <v>5</v>
      </c>
      <c r="AJ7" s="56">
        <v>1</v>
      </c>
      <c r="AK7" s="56">
        <v>241</v>
      </c>
      <c r="AL7" s="56">
        <v>16</v>
      </c>
      <c r="AM7" s="56">
        <v>43</v>
      </c>
      <c r="AN7" s="28">
        <f>SUM(C7:AM7)</f>
        <v>1095</v>
      </c>
    </row>
    <row r="8" spans="2:40" x14ac:dyDescent="0.25">
      <c r="B8" s="20" t="s">
        <v>9</v>
      </c>
      <c r="C8" s="10">
        <v>0</v>
      </c>
      <c r="D8" s="10">
        <v>1268</v>
      </c>
      <c r="E8" s="10">
        <v>0</v>
      </c>
      <c r="F8" s="10">
        <v>8</v>
      </c>
      <c r="G8" s="10">
        <v>44</v>
      </c>
      <c r="H8" s="10">
        <v>12</v>
      </c>
      <c r="I8" s="10">
        <v>30</v>
      </c>
      <c r="J8" s="10">
        <v>1</v>
      </c>
      <c r="K8" s="10">
        <v>0</v>
      </c>
      <c r="L8" s="10">
        <v>78</v>
      </c>
      <c r="M8" s="10">
        <v>0</v>
      </c>
      <c r="N8" s="10">
        <v>5</v>
      </c>
      <c r="O8" s="10">
        <v>63</v>
      </c>
      <c r="P8" s="10">
        <v>93</v>
      </c>
      <c r="Q8" s="10">
        <v>5</v>
      </c>
      <c r="R8" s="10">
        <v>4</v>
      </c>
      <c r="S8" s="10">
        <v>23</v>
      </c>
      <c r="T8" s="10">
        <v>188</v>
      </c>
      <c r="U8" s="10">
        <v>50</v>
      </c>
      <c r="V8" s="10">
        <v>0</v>
      </c>
      <c r="W8" s="10">
        <v>48</v>
      </c>
      <c r="X8" s="10">
        <v>131</v>
      </c>
      <c r="Y8" s="10">
        <v>0</v>
      </c>
      <c r="Z8" s="10">
        <v>1</v>
      </c>
      <c r="AA8" s="10">
        <v>0</v>
      </c>
      <c r="AB8" s="10">
        <v>0</v>
      </c>
      <c r="AC8" s="10">
        <v>202</v>
      </c>
      <c r="AD8" s="10">
        <v>7</v>
      </c>
      <c r="AE8" s="10">
        <v>82</v>
      </c>
      <c r="AF8" s="10">
        <v>69</v>
      </c>
      <c r="AG8" s="10">
        <v>0</v>
      </c>
      <c r="AH8" s="10">
        <v>231</v>
      </c>
      <c r="AI8" s="10">
        <v>1138</v>
      </c>
      <c r="AJ8" s="10">
        <v>1</v>
      </c>
      <c r="AK8" s="10">
        <v>124</v>
      </c>
      <c r="AL8" s="10">
        <v>14</v>
      </c>
      <c r="AM8" s="11">
        <v>61</v>
      </c>
      <c r="AN8" s="28">
        <f t="shared" ref="AN8:AN27" si="0">SUM(C8:AM8)</f>
        <v>3981</v>
      </c>
    </row>
    <row r="9" spans="2:40" x14ac:dyDescent="0.25">
      <c r="B9" s="20" t="s">
        <v>10</v>
      </c>
      <c r="C9" s="57">
        <v>1</v>
      </c>
      <c r="D9" s="57">
        <v>178</v>
      </c>
      <c r="E9" s="57">
        <v>1</v>
      </c>
      <c r="F9" s="57">
        <v>57</v>
      </c>
      <c r="G9" s="57">
        <v>320</v>
      </c>
      <c r="H9" s="57">
        <v>11</v>
      </c>
      <c r="I9" s="57">
        <v>122</v>
      </c>
      <c r="J9" s="57">
        <v>13</v>
      </c>
      <c r="K9" s="12">
        <v>7</v>
      </c>
      <c r="L9" s="12">
        <v>376</v>
      </c>
      <c r="M9" s="57">
        <v>1</v>
      </c>
      <c r="N9" s="57">
        <v>53</v>
      </c>
      <c r="O9" s="57">
        <v>2009</v>
      </c>
      <c r="P9" s="57">
        <v>191</v>
      </c>
      <c r="Q9" s="57">
        <v>35</v>
      </c>
      <c r="R9" s="57">
        <v>8</v>
      </c>
      <c r="S9" s="57">
        <v>170</v>
      </c>
      <c r="T9" s="57">
        <v>277</v>
      </c>
      <c r="U9" s="57">
        <v>129</v>
      </c>
      <c r="V9" s="12">
        <v>0</v>
      </c>
      <c r="W9" s="57">
        <v>394</v>
      </c>
      <c r="X9" s="57">
        <v>1228</v>
      </c>
      <c r="Y9" s="57">
        <v>7</v>
      </c>
      <c r="Z9" s="57">
        <v>9</v>
      </c>
      <c r="AA9" s="57">
        <v>2</v>
      </c>
      <c r="AB9" s="57">
        <v>8</v>
      </c>
      <c r="AC9" s="57">
        <v>131</v>
      </c>
      <c r="AD9" s="57">
        <v>6</v>
      </c>
      <c r="AE9" s="57">
        <v>174</v>
      </c>
      <c r="AF9" s="57">
        <v>1210</v>
      </c>
      <c r="AG9" s="57">
        <v>5</v>
      </c>
      <c r="AH9" s="57">
        <v>463</v>
      </c>
      <c r="AI9" s="57">
        <v>144</v>
      </c>
      <c r="AJ9" s="57">
        <v>6</v>
      </c>
      <c r="AK9" s="57">
        <v>1776</v>
      </c>
      <c r="AL9" s="57">
        <v>209</v>
      </c>
      <c r="AM9" s="57">
        <v>405</v>
      </c>
      <c r="AN9" s="28">
        <f t="shared" si="0"/>
        <v>10136</v>
      </c>
    </row>
    <row r="10" spans="2:40" x14ac:dyDescent="0.25">
      <c r="B10" s="20" t="s">
        <v>11</v>
      </c>
      <c r="C10" s="24">
        <v>2</v>
      </c>
      <c r="D10" s="24">
        <v>228</v>
      </c>
      <c r="E10" s="24">
        <v>2</v>
      </c>
      <c r="F10" s="28">
        <v>57</v>
      </c>
      <c r="G10" s="28">
        <v>478</v>
      </c>
      <c r="H10" s="28">
        <v>13</v>
      </c>
      <c r="I10" s="28">
        <v>119</v>
      </c>
      <c r="J10" s="28">
        <v>1</v>
      </c>
      <c r="K10" s="28">
        <v>0</v>
      </c>
      <c r="L10" s="28">
        <v>296</v>
      </c>
      <c r="M10" s="28">
        <v>1</v>
      </c>
      <c r="N10" s="28">
        <v>75</v>
      </c>
      <c r="O10" s="28">
        <v>546</v>
      </c>
      <c r="P10" s="28">
        <v>116</v>
      </c>
      <c r="Q10" s="28">
        <v>26</v>
      </c>
      <c r="R10" s="28">
        <v>10</v>
      </c>
      <c r="S10" s="28">
        <v>567</v>
      </c>
      <c r="T10" s="28">
        <v>192</v>
      </c>
      <c r="U10" s="28">
        <v>238</v>
      </c>
      <c r="V10" s="28">
        <v>0</v>
      </c>
      <c r="W10" s="28">
        <v>702</v>
      </c>
      <c r="X10" s="28">
        <v>1442</v>
      </c>
      <c r="Y10" s="28">
        <v>5</v>
      </c>
      <c r="Z10" s="28">
        <v>4</v>
      </c>
      <c r="AA10" s="28">
        <v>3</v>
      </c>
      <c r="AB10" s="28">
        <v>2</v>
      </c>
      <c r="AC10" s="28">
        <v>359</v>
      </c>
      <c r="AD10" s="28">
        <v>10</v>
      </c>
      <c r="AE10" s="28">
        <v>162</v>
      </c>
      <c r="AF10" s="28">
        <v>239</v>
      </c>
      <c r="AG10" s="28">
        <v>2</v>
      </c>
      <c r="AH10" s="28">
        <v>516</v>
      </c>
      <c r="AI10" s="28">
        <v>168</v>
      </c>
      <c r="AJ10" s="28">
        <v>10</v>
      </c>
      <c r="AK10" s="28">
        <v>588</v>
      </c>
      <c r="AL10" s="28">
        <v>42</v>
      </c>
      <c r="AM10" s="24">
        <v>496</v>
      </c>
      <c r="AN10" s="28">
        <f t="shared" si="0"/>
        <v>7717</v>
      </c>
    </row>
    <row r="11" spans="2:40" x14ac:dyDescent="0.25">
      <c r="B11" s="20" t="s">
        <v>12</v>
      </c>
      <c r="C11" s="24">
        <v>0</v>
      </c>
      <c r="D11" s="24">
        <v>8</v>
      </c>
      <c r="E11" s="24">
        <v>1</v>
      </c>
      <c r="F11" s="28">
        <v>5</v>
      </c>
      <c r="G11" s="28">
        <v>7</v>
      </c>
      <c r="H11" s="28">
        <v>5</v>
      </c>
      <c r="I11" s="28">
        <v>33</v>
      </c>
      <c r="J11" s="28">
        <v>1</v>
      </c>
      <c r="K11" s="28">
        <v>1</v>
      </c>
      <c r="L11" s="28">
        <v>34</v>
      </c>
      <c r="M11" s="28">
        <v>0</v>
      </c>
      <c r="N11" s="28">
        <v>15</v>
      </c>
      <c r="O11" s="28">
        <v>56</v>
      </c>
      <c r="P11" s="28">
        <v>30</v>
      </c>
      <c r="Q11" s="28">
        <v>5</v>
      </c>
      <c r="R11" s="28">
        <v>1</v>
      </c>
      <c r="S11" s="28">
        <v>6</v>
      </c>
      <c r="T11" s="28">
        <v>47</v>
      </c>
      <c r="U11" s="28">
        <v>6</v>
      </c>
      <c r="V11" s="28">
        <v>0</v>
      </c>
      <c r="W11" s="28">
        <v>151</v>
      </c>
      <c r="X11" s="28">
        <v>1228</v>
      </c>
      <c r="Y11" s="28">
        <v>0</v>
      </c>
      <c r="Z11" s="28">
        <v>1</v>
      </c>
      <c r="AA11" s="28">
        <v>0</v>
      </c>
      <c r="AB11" s="28">
        <v>1</v>
      </c>
      <c r="AC11" s="28">
        <v>6</v>
      </c>
      <c r="AD11" s="28">
        <v>1</v>
      </c>
      <c r="AE11" s="28">
        <v>35</v>
      </c>
      <c r="AF11" s="28">
        <v>35</v>
      </c>
      <c r="AG11" s="28">
        <v>1</v>
      </c>
      <c r="AH11" s="28">
        <v>20</v>
      </c>
      <c r="AI11" s="28">
        <v>18</v>
      </c>
      <c r="AJ11" s="28">
        <v>0</v>
      </c>
      <c r="AK11" s="28">
        <v>73</v>
      </c>
      <c r="AL11" s="28">
        <v>5</v>
      </c>
      <c r="AM11" s="24">
        <v>14</v>
      </c>
      <c r="AN11" s="28">
        <f t="shared" si="0"/>
        <v>1850</v>
      </c>
    </row>
    <row r="12" spans="2:40" x14ac:dyDescent="0.25">
      <c r="B12" s="20" t="s">
        <v>13</v>
      </c>
      <c r="C12" s="27">
        <v>3</v>
      </c>
      <c r="D12" s="27">
        <v>381</v>
      </c>
      <c r="E12" s="27">
        <v>8</v>
      </c>
      <c r="F12" s="27">
        <v>82</v>
      </c>
      <c r="G12" s="27">
        <v>372</v>
      </c>
      <c r="H12" s="27">
        <v>27</v>
      </c>
      <c r="I12" s="27">
        <v>74</v>
      </c>
      <c r="J12" s="27">
        <v>3</v>
      </c>
      <c r="K12" s="27">
        <v>0</v>
      </c>
      <c r="L12" s="27">
        <v>505</v>
      </c>
      <c r="M12" s="27">
        <v>0</v>
      </c>
      <c r="N12" s="27">
        <v>75</v>
      </c>
      <c r="O12" s="27">
        <v>193</v>
      </c>
      <c r="P12" s="27">
        <v>241</v>
      </c>
      <c r="Q12" s="27">
        <v>50</v>
      </c>
      <c r="R12" s="27">
        <v>33</v>
      </c>
      <c r="S12" s="27">
        <v>180</v>
      </c>
      <c r="T12" s="27">
        <v>2459</v>
      </c>
      <c r="U12" s="27">
        <v>649</v>
      </c>
      <c r="V12" s="27">
        <v>0</v>
      </c>
      <c r="W12" s="27">
        <v>253</v>
      </c>
      <c r="X12" s="27">
        <v>689</v>
      </c>
      <c r="Y12" s="27">
        <v>4</v>
      </c>
      <c r="Z12" s="27">
        <v>10</v>
      </c>
      <c r="AA12" s="27">
        <v>5</v>
      </c>
      <c r="AB12" s="27">
        <v>3</v>
      </c>
      <c r="AC12" s="27">
        <v>213</v>
      </c>
      <c r="AD12" s="27">
        <v>24</v>
      </c>
      <c r="AE12" s="27">
        <v>230</v>
      </c>
      <c r="AF12" s="27">
        <v>181</v>
      </c>
      <c r="AG12" s="27">
        <v>8</v>
      </c>
      <c r="AH12" s="27">
        <v>1747</v>
      </c>
      <c r="AI12" s="27">
        <v>361</v>
      </c>
      <c r="AJ12" s="27">
        <v>14</v>
      </c>
      <c r="AK12" s="27">
        <v>805</v>
      </c>
      <c r="AL12" s="27">
        <v>103</v>
      </c>
      <c r="AM12" s="27">
        <v>354</v>
      </c>
      <c r="AN12" s="28">
        <f t="shared" si="0"/>
        <v>10339</v>
      </c>
    </row>
    <row r="13" spans="2:40" x14ac:dyDescent="0.25">
      <c r="B13" s="20" t="s">
        <v>14</v>
      </c>
      <c r="C13" s="11">
        <v>1</v>
      </c>
      <c r="D13" s="11">
        <v>136</v>
      </c>
      <c r="E13" s="11">
        <v>4</v>
      </c>
      <c r="F13" s="11">
        <v>119</v>
      </c>
      <c r="G13" s="11">
        <v>458</v>
      </c>
      <c r="H13" s="11">
        <v>14</v>
      </c>
      <c r="I13" s="11">
        <v>150</v>
      </c>
      <c r="J13" s="11">
        <v>1</v>
      </c>
      <c r="K13" s="11">
        <v>1</v>
      </c>
      <c r="L13" s="11">
        <v>214</v>
      </c>
      <c r="M13" s="11">
        <v>0</v>
      </c>
      <c r="N13" s="11">
        <v>30</v>
      </c>
      <c r="O13" s="11">
        <v>333</v>
      </c>
      <c r="P13" s="11">
        <v>164</v>
      </c>
      <c r="Q13" s="11">
        <v>71</v>
      </c>
      <c r="R13" s="11">
        <v>15</v>
      </c>
      <c r="S13" s="11">
        <v>95</v>
      </c>
      <c r="T13" s="11">
        <v>158</v>
      </c>
      <c r="U13" s="11">
        <v>138</v>
      </c>
      <c r="V13" s="12">
        <v>0</v>
      </c>
      <c r="W13" s="11">
        <v>584</v>
      </c>
      <c r="X13" s="11">
        <v>694</v>
      </c>
      <c r="Y13" s="11">
        <v>9</v>
      </c>
      <c r="Z13" s="11">
        <v>7</v>
      </c>
      <c r="AA13" s="11">
        <v>1</v>
      </c>
      <c r="AB13" s="11">
        <v>6</v>
      </c>
      <c r="AC13" s="11">
        <v>113</v>
      </c>
      <c r="AD13" s="11">
        <v>4</v>
      </c>
      <c r="AE13" s="11">
        <v>167</v>
      </c>
      <c r="AF13" s="11">
        <v>224</v>
      </c>
      <c r="AG13" s="11">
        <v>18</v>
      </c>
      <c r="AH13" s="11">
        <v>242</v>
      </c>
      <c r="AI13" s="11">
        <v>93</v>
      </c>
      <c r="AJ13" s="11">
        <v>7</v>
      </c>
      <c r="AK13" s="11">
        <v>605</v>
      </c>
      <c r="AL13" s="11">
        <v>52</v>
      </c>
      <c r="AM13" s="11">
        <v>311</v>
      </c>
      <c r="AN13" s="28">
        <f t="shared" si="0"/>
        <v>5239</v>
      </c>
    </row>
    <row r="14" spans="2:40" ht="12.75" customHeight="1" x14ac:dyDescent="0.25">
      <c r="B14" s="20" t="s">
        <v>15</v>
      </c>
      <c r="C14" s="11">
        <v>0</v>
      </c>
      <c r="D14" s="11">
        <v>176</v>
      </c>
      <c r="E14" s="11">
        <v>0</v>
      </c>
      <c r="F14" s="11">
        <v>17</v>
      </c>
      <c r="G14" s="11">
        <v>44</v>
      </c>
      <c r="H14" s="11">
        <v>4</v>
      </c>
      <c r="I14" s="11">
        <v>30</v>
      </c>
      <c r="J14" s="11">
        <v>2</v>
      </c>
      <c r="K14" s="11">
        <v>2</v>
      </c>
      <c r="L14" s="11">
        <v>149</v>
      </c>
      <c r="M14" s="11">
        <v>0</v>
      </c>
      <c r="N14" s="11">
        <v>72</v>
      </c>
      <c r="O14" s="11">
        <v>180</v>
      </c>
      <c r="P14" s="11">
        <v>141</v>
      </c>
      <c r="Q14" s="11">
        <v>22</v>
      </c>
      <c r="R14" s="12">
        <v>4</v>
      </c>
      <c r="S14" s="11">
        <v>16</v>
      </c>
      <c r="T14" s="11">
        <v>870</v>
      </c>
      <c r="U14" s="11">
        <v>145</v>
      </c>
      <c r="V14" s="11">
        <v>0</v>
      </c>
      <c r="W14" s="11">
        <v>93</v>
      </c>
      <c r="X14" s="11">
        <v>257</v>
      </c>
      <c r="Y14" s="11">
        <v>0</v>
      </c>
      <c r="Z14" s="11">
        <v>2</v>
      </c>
      <c r="AA14" s="11">
        <v>0</v>
      </c>
      <c r="AB14" s="11">
        <v>1</v>
      </c>
      <c r="AC14" s="11">
        <v>57</v>
      </c>
      <c r="AD14" s="11">
        <v>3</v>
      </c>
      <c r="AE14" s="11">
        <v>95</v>
      </c>
      <c r="AF14" s="11">
        <v>97</v>
      </c>
      <c r="AG14" s="11">
        <v>2</v>
      </c>
      <c r="AH14" s="11">
        <v>288</v>
      </c>
      <c r="AI14" s="13">
        <v>89</v>
      </c>
      <c r="AJ14" s="11">
        <v>2</v>
      </c>
      <c r="AK14" s="11">
        <v>221</v>
      </c>
      <c r="AL14" s="11">
        <v>42</v>
      </c>
      <c r="AM14" s="12">
        <v>71</v>
      </c>
      <c r="AN14" s="28">
        <f t="shared" si="0"/>
        <v>3194</v>
      </c>
    </row>
    <row r="15" spans="2:40" x14ac:dyDescent="0.25">
      <c r="B15" s="20" t="s">
        <v>16</v>
      </c>
      <c r="C15" s="12">
        <v>2</v>
      </c>
      <c r="D15" s="12">
        <v>23</v>
      </c>
      <c r="E15" s="12">
        <v>0</v>
      </c>
      <c r="F15" s="12">
        <v>5</v>
      </c>
      <c r="G15" s="12">
        <v>37</v>
      </c>
      <c r="H15" s="12">
        <v>3</v>
      </c>
      <c r="I15" s="12">
        <v>102</v>
      </c>
      <c r="J15" s="12">
        <v>10</v>
      </c>
      <c r="K15" s="12">
        <v>2</v>
      </c>
      <c r="L15" s="12">
        <v>55</v>
      </c>
      <c r="M15" s="12">
        <v>0</v>
      </c>
      <c r="N15" s="12">
        <v>16</v>
      </c>
      <c r="O15" s="12">
        <v>594</v>
      </c>
      <c r="P15" s="12">
        <v>36</v>
      </c>
      <c r="Q15" s="12">
        <v>6</v>
      </c>
      <c r="R15" s="12">
        <v>2</v>
      </c>
      <c r="S15" s="12">
        <v>17</v>
      </c>
      <c r="T15" s="12">
        <v>49</v>
      </c>
      <c r="U15" s="12">
        <v>14</v>
      </c>
      <c r="V15" s="12">
        <v>0</v>
      </c>
      <c r="W15" s="12">
        <v>59</v>
      </c>
      <c r="X15" s="12">
        <v>312</v>
      </c>
      <c r="Y15" s="12">
        <v>0</v>
      </c>
      <c r="Z15" s="12">
        <v>1</v>
      </c>
      <c r="AA15" s="12">
        <v>0</v>
      </c>
      <c r="AB15" s="12">
        <v>0</v>
      </c>
      <c r="AC15" s="12">
        <v>13</v>
      </c>
      <c r="AD15" s="12">
        <v>1</v>
      </c>
      <c r="AE15" s="12">
        <v>25</v>
      </c>
      <c r="AF15" s="12">
        <v>56</v>
      </c>
      <c r="AG15" s="12">
        <v>2</v>
      </c>
      <c r="AH15" s="12">
        <v>47</v>
      </c>
      <c r="AI15" s="12">
        <v>28</v>
      </c>
      <c r="AJ15" s="12">
        <v>1</v>
      </c>
      <c r="AK15" s="12">
        <v>92</v>
      </c>
      <c r="AL15" s="12">
        <v>18</v>
      </c>
      <c r="AM15" s="12">
        <v>33</v>
      </c>
      <c r="AN15" s="28">
        <f t="shared" si="0"/>
        <v>1661</v>
      </c>
    </row>
    <row r="16" spans="2:40" x14ac:dyDescent="0.25">
      <c r="B16" s="20" t="s">
        <v>17</v>
      </c>
      <c r="C16" s="56">
        <v>1</v>
      </c>
      <c r="D16" s="56">
        <v>186</v>
      </c>
      <c r="E16" s="56">
        <v>2</v>
      </c>
      <c r="F16" s="56">
        <v>37</v>
      </c>
      <c r="G16" s="56">
        <v>60</v>
      </c>
      <c r="H16" s="56">
        <v>10</v>
      </c>
      <c r="I16" s="56">
        <v>13</v>
      </c>
      <c r="J16" s="56">
        <v>1</v>
      </c>
      <c r="K16" s="56">
        <v>1</v>
      </c>
      <c r="L16" s="56">
        <v>89</v>
      </c>
      <c r="M16" s="56">
        <v>0</v>
      </c>
      <c r="N16" s="56">
        <v>7</v>
      </c>
      <c r="O16" s="56">
        <v>74</v>
      </c>
      <c r="P16" s="56">
        <v>69</v>
      </c>
      <c r="Q16" s="56">
        <v>9</v>
      </c>
      <c r="R16" s="56">
        <v>5</v>
      </c>
      <c r="S16" s="56">
        <v>22</v>
      </c>
      <c r="T16" s="56">
        <v>134</v>
      </c>
      <c r="U16" s="56">
        <v>161</v>
      </c>
      <c r="V16" s="56">
        <v>0</v>
      </c>
      <c r="W16" s="56">
        <v>32</v>
      </c>
      <c r="X16" s="56">
        <v>156</v>
      </c>
      <c r="Y16" s="56">
        <v>1</v>
      </c>
      <c r="Z16" s="56">
        <v>3</v>
      </c>
      <c r="AA16" s="56">
        <v>1</v>
      </c>
      <c r="AB16" s="56">
        <v>0</v>
      </c>
      <c r="AC16" s="56">
        <v>87</v>
      </c>
      <c r="AD16" s="56">
        <v>59</v>
      </c>
      <c r="AE16" s="56">
        <v>78</v>
      </c>
      <c r="AF16" s="56">
        <v>36</v>
      </c>
      <c r="AG16" s="56">
        <v>2</v>
      </c>
      <c r="AH16" s="56">
        <v>1549</v>
      </c>
      <c r="AI16" s="56">
        <v>98</v>
      </c>
      <c r="AJ16" s="56">
        <v>3</v>
      </c>
      <c r="AK16" s="56">
        <v>135</v>
      </c>
      <c r="AL16" s="56">
        <v>11</v>
      </c>
      <c r="AM16" s="56">
        <v>70</v>
      </c>
      <c r="AN16" s="28">
        <f t="shared" si="0"/>
        <v>3202</v>
      </c>
    </row>
    <row r="17" spans="2:40" x14ac:dyDescent="0.25">
      <c r="B17" s="20" t="s">
        <v>18</v>
      </c>
      <c r="C17" s="12">
        <v>1</v>
      </c>
      <c r="D17" s="12">
        <v>166</v>
      </c>
      <c r="E17" s="12">
        <v>1</v>
      </c>
      <c r="F17" s="12">
        <v>34</v>
      </c>
      <c r="G17" s="12">
        <v>45</v>
      </c>
      <c r="H17" s="12">
        <v>5</v>
      </c>
      <c r="I17" s="12">
        <v>48</v>
      </c>
      <c r="J17" s="12">
        <v>1</v>
      </c>
      <c r="K17" s="12">
        <v>1</v>
      </c>
      <c r="L17" s="12">
        <v>81</v>
      </c>
      <c r="M17" s="12">
        <v>0</v>
      </c>
      <c r="N17" s="12">
        <v>34</v>
      </c>
      <c r="O17" s="12">
        <v>115</v>
      </c>
      <c r="P17" s="12">
        <v>51</v>
      </c>
      <c r="Q17" s="12">
        <v>8</v>
      </c>
      <c r="R17" s="12">
        <v>3</v>
      </c>
      <c r="S17" s="12">
        <v>41</v>
      </c>
      <c r="T17" s="12">
        <v>249</v>
      </c>
      <c r="U17" s="12">
        <v>200</v>
      </c>
      <c r="V17" s="12">
        <v>0</v>
      </c>
      <c r="W17" s="12">
        <v>59</v>
      </c>
      <c r="X17" s="12">
        <v>171</v>
      </c>
      <c r="Y17" s="12">
        <v>2</v>
      </c>
      <c r="Z17" s="12">
        <v>2</v>
      </c>
      <c r="AA17" s="12">
        <v>1</v>
      </c>
      <c r="AB17" s="12">
        <v>0</v>
      </c>
      <c r="AC17" s="12">
        <v>144</v>
      </c>
      <c r="AD17" s="12">
        <v>26</v>
      </c>
      <c r="AE17" s="12">
        <v>100</v>
      </c>
      <c r="AF17" s="12">
        <v>63</v>
      </c>
      <c r="AG17" s="12">
        <v>3</v>
      </c>
      <c r="AH17" s="12">
        <v>1283</v>
      </c>
      <c r="AI17" s="12">
        <v>124</v>
      </c>
      <c r="AJ17" s="12">
        <v>6</v>
      </c>
      <c r="AK17" s="12">
        <v>195</v>
      </c>
      <c r="AL17" s="12">
        <v>43</v>
      </c>
      <c r="AM17" s="12">
        <v>140</v>
      </c>
      <c r="AN17" s="28">
        <f t="shared" si="0"/>
        <v>3446</v>
      </c>
    </row>
    <row r="18" spans="2:40" x14ac:dyDescent="0.25">
      <c r="B18" s="20" t="s">
        <v>19</v>
      </c>
      <c r="C18" s="56">
        <v>0</v>
      </c>
      <c r="D18" s="56">
        <v>68</v>
      </c>
      <c r="E18" s="56">
        <v>1</v>
      </c>
      <c r="F18" s="56">
        <v>20</v>
      </c>
      <c r="G18" s="56">
        <v>49</v>
      </c>
      <c r="H18" s="56">
        <v>18</v>
      </c>
      <c r="I18" s="56">
        <v>49</v>
      </c>
      <c r="J18" s="56">
        <v>1</v>
      </c>
      <c r="K18" s="56">
        <v>1</v>
      </c>
      <c r="L18" s="56">
        <v>154</v>
      </c>
      <c r="M18" s="56">
        <v>0</v>
      </c>
      <c r="N18" s="56">
        <v>7</v>
      </c>
      <c r="O18" s="56">
        <v>75</v>
      </c>
      <c r="P18" s="56">
        <v>247</v>
      </c>
      <c r="Q18" s="56">
        <v>34</v>
      </c>
      <c r="R18" s="56">
        <v>19</v>
      </c>
      <c r="S18" s="56">
        <v>34</v>
      </c>
      <c r="T18" s="56">
        <v>70</v>
      </c>
      <c r="U18" s="56">
        <v>21</v>
      </c>
      <c r="V18" s="56">
        <v>0</v>
      </c>
      <c r="W18" s="56">
        <v>85</v>
      </c>
      <c r="X18" s="56">
        <v>144</v>
      </c>
      <c r="Y18" s="56">
        <v>0</v>
      </c>
      <c r="Z18" s="56">
        <v>1</v>
      </c>
      <c r="AA18" s="56">
        <v>0</v>
      </c>
      <c r="AB18" s="56">
        <v>0</v>
      </c>
      <c r="AC18" s="56">
        <v>70</v>
      </c>
      <c r="AD18" s="56">
        <v>3</v>
      </c>
      <c r="AE18" s="56">
        <v>414</v>
      </c>
      <c r="AF18" s="56">
        <v>227</v>
      </c>
      <c r="AG18" s="56">
        <v>3</v>
      </c>
      <c r="AH18" s="56">
        <v>74</v>
      </c>
      <c r="AI18" s="56">
        <v>88</v>
      </c>
      <c r="AJ18" s="56">
        <v>2</v>
      </c>
      <c r="AK18" s="56">
        <v>434</v>
      </c>
      <c r="AL18" s="56">
        <v>85</v>
      </c>
      <c r="AM18" s="56">
        <v>115</v>
      </c>
      <c r="AN18" s="28">
        <f t="shared" si="0"/>
        <v>2613</v>
      </c>
    </row>
    <row r="19" spans="2:40" x14ac:dyDescent="0.25">
      <c r="B19" s="20" t="s">
        <v>20</v>
      </c>
      <c r="C19" s="28">
        <v>0</v>
      </c>
      <c r="D19" s="28">
        <v>6</v>
      </c>
      <c r="E19" s="28">
        <v>1</v>
      </c>
      <c r="F19" s="28">
        <v>11</v>
      </c>
      <c r="G19" s="28">
        <v>16</v>
      </c>
      <c r="H19" s="28">
        <v>24</v>
      </c>
      <c r="I19" s="28">
        <v>7</v>
      </c>
      <c r="J19" s="28">
        <v>0</v>
      </c>
      <c r="K19" s="28">
        <v>0</v>
      </c>
      <c r="L19" s="28">
        <v>93</v>
      </c>
      <c r="M19" s="28">
        <v>0</v>
      </c>
      <c r="N19" s="28">
        <v>1</v>
      </c>
      <c r="O19" s="28">
        <v>10</v>
      </c>
      <c r="P19" s="28">
        <v>91</v>
      </c>
      <c r="Q19" s="28">
        <v>24</v>
      </c>
      <c r="R19" s="28">
        <v>15</v>
      </c>
      <c r="S19" s="28">
        <v>17</v>
      </c>
      <c r="T19" s="28">
        <v>13</v>
      </c>
      <c r="U19" s="28">
        <v>4</v>
      </c>
      <c r="V19" s="28">
        <v>0</v>
      </c>
      <c r="W19" s="28">
        <v>37</v>
      </c>
      <c r="X19" s="28">
        <v>21</v>
      </c>
      <c r="Y19" s="28">
        <v>4</v>
      </c>
      <c r="Z19" s="28">
        <v>1</v>
      </c>
      <c r="AA19" s="28">
        <v>1</v>
      </c>
      <c r="AB19" s="28">
        <v>2</v>
      </c>
      <c r="AC19" s="28">
        <v>17</v>
      </c>
      <c r="AD19" s="28">
        <v>1</v>
      </c>
      <c r="AE19" s="28">
        <v>540</v>
      </c>
      <c r="AF19" s="28">
        <v>36</v>
      </c>
      <c r="AG19" s="28">
        <v>1</v>
      </c>
      <c r="AH19" s="28">
        <v>10</v>
      </c>
      <c r="AI19" s="28">
        <v>3</v>
      </c>
      <c r="AJ19" s="28">
        <v>2</v>
      </c>
      <c r="AK19" s="28">
        <v>199</v>
      </c>
      <c r="AL19" s="28">
        <v>27</v>
      </c>
      <c r="AM19" s="28">
        <v>32</v>
      </c>
      <c r="AN19" s="28">
        <f t="shared" si="0"/>
        <v>1267</v>
      </c>
    </row>
    <row r="20" spans="2:40" x14ac:dyDescent="0.25">
      <c r="B20" s="20" t="s">
        <v>21</v>
      </c>
      <c r="C20" s="28">
        <v>2</v>
      </c>
      <c r="D20" s="28">
        <v>86</v>
      </c>
      <c r="E20" s="28">
        <v>1</v>
      </c>
      <c r="F20" s="28">
        <v>112</v>
      </c>
      <c r="G20" s="28">
        <v>782</v>
      </c>
      <c r="H20" s="28">
        <v>62</v>
      </c>
      <c r="I20" s="28">
        <v>247</v>
      </c>
      <c r="J20" s="28">
        <v>2</v>
      </c>
      <c r="K20" s="28">
        <v>1</v>
      </c>
      <c r="L20" s="28">
        <v>772</v>
      </c>
      <c r="M20" s="28">
        <v>0</v>
      </c>
      <c r="N20" s="28">
        <v>9</v>
      </c>
      <c r="O20" s="28">
        <v>195</v>
      </c>
      <c r="P20" s="28">
        <v>572</v>
      </c>
      <c r="Q20" s="28">
        <v>369</v>
      </c>
      <c r="R20" s="28">
        <v>147</v>
      </c>
      <c r="S20" s="28">
        <v>181</v>
      </c>
      <c r="T20" s="28">
        <v>113</v>
      </c>
      <c r="U20" s="28">
        <v>203</v>
      </c>
      <c r="V20" s="28">
        <v>0</v>
      </c>
      <c r="W20" s="28">
        <v>529</v>
      </c>
      <c r="X20" s="28">
        <v>410</v>
      </c>
      <c r="Y20" s="28">
        <v>3</v>
      </c>
      <c r="Z20" s="28">
        <v>12</v>
      </c>
      <c r="AA20" s="28">
        <v>2</v>
      </c>
      <c r="AB20" s="28">
        <v>1</v>
      </c>
      <c r="AC20" s="28">
        <v>265</v>
      </c>
      <c r="AD20" s="28">
        <v>7</v>
      </c>
      <c r="AE20" s="28">
        <v>897</v>
      </c>
      <c r="AF20" s="28">
        <v>775</v>
      </c>
      <c r="AG20" s="28">
        <v>2</v>
      </c>
      <c r="AH20" s="28">
        <v>261</v>
      </c>
      <c r="AI20" s="28">
        <v>84</v>
      </c>
      <c r="AJ20" s="28">
        <v>7</v>
      </c>
      <c r="AK20" s="28">
        <v>1828</v>
      </c>
      <c r="AL20" s="28">
        <v>404</v>
      </c>
      <c r="AM20" s="28">
        <v>409</v>
      </c>
      <c r="AN20" s="28">
        <f t="shared" si="0"/>
        <v>9752</v>
      </c>
    </row>
    <row r="21" spans="2:40" x14ac:dyDescent="0.25">
      <c r="B21" s="20" t="s">
        <v>22</v>
      </c>
      <c r="C21" s="56">
        <v>12</v>
      </c>
      <c r="D21" s="56">
        <v>389</v>
      </c>
      <c r="E21" s="56">
        <v>2</v>
      </c>
      <c r="F21" s="56">
        <v>36</v>
      </c>
      <c r="G21" s="56">
        <v>57</v>
      </c>
      <c r="H21" s="56">
        <v>6</v>
      </c>
      <c r="I21" s="56">
        <v>22</v>
      </c>
      <c r="J21" s="56">
        <v>0</v>
      </c>
      <c r="K21" s="56">
        <v>1</v>
      </c>
      <c r="L21" s="56">
        <v>179</v>
      </c>
      <c r="M21" s="56">
        <v>0</v>
      </c>
      <c r="N21" s="56">
        <v>32</v>
      </c>
      <c r="O21" s="56">
        <v>100</v>
      </c>
      <c r="P21" s="56">
        <v>154</v>
      </c>
      <c r="Q21" s="56">
        <v>11</v>
      </c>
      <c r="R21" s="56">
        <v>5</v>
      </c>
      <c r="S21" s="56">
        <v>39</v>
      </c>
      <c r="T21" s="56">
        <v>878</v>
      </c>
      <c r="U21" s="56">
        <v>254</v>
      </c>
      <c r="V21" s="56">
        <v>12</v>
      </c>
      <c r="W21" s="56">
        <v>103</v>
      </c>
      <c r="X21" s="56">
        <v>241</v>
      </c>
      <c r="Y21" s="56">
        <v>1</v>
      </c>
      <c r="Z21" s="56">
        <v>6</v>
      </c>
      <c r="AA21" s="56">
        <v>1</v>
      </c>
      <c r="AB21" s="56">
        <v>1</v>
      </c>
      <c r="AC21" s="56">
        <v>114</v>
      </c>
      <c r="AD21" s="56">
        <v>4</v>
      </c>
      <c r="AE21" s="56">
        <v>53</v>
      </c>
      <c r="AF21" s="56">
        <v>103</v>
      </c>
      <c r="AG21" s="56">
        <v>1</v>
      </c>
      <c r="AH21" s="56">
        <v>324</v>
      </c>
      <c r="AI21" s="56">
        <v>186</v>
      </c>
      <c r="AJ21" s="56">
        <v>7</v>
      </c>
      <c r="AK21" s="56">
        <v>567</v>
      </c>
      <c r="AL21" s="56">
        <v>48</v>
      </c>
      <c r="AM21" s="56">
        <v>136</v>
      </c>
      <c r="AN21" s="28">
        <f t="shared" si="0"/>
        <v>4085</v>
      </c>
    </row>
    <row r="22" spans="2:40" x14ac:dyDescent="0.25">
      <c r="B22" s="20" t="s">
        <v>23</v>
      </c>
      <c r="C22" s="56">
        <v>1</v>
      </c>
      <c r="D22" s="56">
        <v>40</v>
      </c>
      <c r="E22" s="56">
        <v>2</v>
      </c>
      <c r="F22" s="56">
        <v>132</v>
      </c>
      <c r="G22" s="56">
        <v>187</v>
      </c>
      <c r="H22" s="56">
        <v>12</v>
      </c>
      <c r="I22" s="56">
        <v>50</v>
      </c>
      <c r="J22" s="56">
        <v>1</v>
      </c>
      <c r="K22" s="56">
        <v>2</v>
      </c>
      <c r="L22" s="56">
        <v>60</v>
      </c>
      <c r="M22" s="56">
        <v>0</v>
      </c>
      <c r="N22" s="56">
        <v>10</v>
      </c>
      <c r="O22" s="56">
        <v>79</v>
      </c>
      <c r="P22" s="56">
        <v>76</v>
      </c>
      <c r="Q22" s="56">
        <v>183</v>
      </c>
      <c r="R22" s="56">
        <v>22</v>
      </c>
      <c r="S22" s="56">
        <v>57</v>
      </c>
      <c r="T22" s="56">
        <v>54</v>
      </c>
      <c r="U22" s="56">
        <v>37</v>
      </c>
      <c r="V22" s="56">
        <v>1</v>
      </c>
      <c r="W22" s="56">
        <v>178</v>
      </c>
      <c r="X22" s="56">
        <v>161</v>
      </c>
      <c r="Y22" s="56">
        <v>13</v>
      </c>
      <c r="Z22" s="56">
        <v>2</v>
      </c>
      <c r="AA22" s="56">
        <v>3</v>
      </c>
      <c r="AB22" s="56">
        <v>6</v>
      </c>
      <c r="AC22" s="56">
        <v>260</v>
      </c>
      <c r="AD22" s="56">
        <v>11</v>
      </c>
      <c r="AE22" s="56">
        <v>159</v>
      </c>
      <c r="AF22" s="56">
        <v>214</v>
      </c>
      <c r="AG22" s="56">
        <v>5</v>
      </c>
      <c r="AH22" s="56">
        <v>101</v>
      </c>
      <c r="AI22" s="56">
        <v>34</v>
      </c>
      <c r="AJ22" s="56">
        <v>30</v>
      </c>
      <c r="AK22" s="56">
        <v>247</v>
      </c>
      <c r="AL22" s="56">
        <v>49</v>
      </c>
      <c r="AM22" s="56">
        <v>345</v>
      </c>
      <c r="AN22" s="28">
        <f t="shared" si="0"/>
        <v>2824</v>
      </c>
    </row>
    <row r="23" spans="2:40" x14ac:dyDescent="0.25">
      <c r="B23" s="20" t="s">
        <v>24</v>
      </c>
      <c r="C23" s="11">
        <v>1</v>
      </c>
      <c r="D23" s="11">
        <v>230</v>
      </c>
      <c r="E23" s="11">
        <v>1</v>
      </c>
      <c r="F23" s="11">
        <v>97</v>
      </c>
      <c r="G23" s="11">
        <v>183</v>
      </c>
      <c r="H23" s="11">
        <v>25</v>
      </c>
      <c r="I23" s="11">
        <v>118</v>
      </c>
      <c r="J23" s="11">
        <v>4</v>
      </c>
      <c r="K23" s="11">
        <v>2</v>
      </c>
      <c r="L23" s="11">
        <v>312</v>
      </c>
      <c r="M23" s="11">
        <v>0</v>
      </c>
      <c r="N23" s="11">
        <v>20</v>
      </c>
      <c r="O23" s="11">
        <v>437</v>
      </c>
      <c r="P23" s="11">
        <v>143</v>
      </c>
      <c r="Q23" s="11">
        <v>30</v>
      </c>
      <c r="R23" s="11">
        <v>17</v>
      </c>
      <c r="S23" s="11">
        <v>98</v>
      </c>
      <c r="T23" s="11">
        <v>347</v>
      </c>
      <c r="U23" s="11">
        <v>365</v>
      </c>
      <c r="V23" s="11">
        <v>0</v>
      </c>
      <c r="W23" s="11">
        <v>693</v>
      </c>
      <c r="X23" s="11">
        <v>1361</v>
      </c>
      <c r="Y23" s="11">
        <v>1</v>
      </c>
      <c r="Z23" s="11">
        <v>5</v>
      </c>
      <c r="AA23" s="11">
        <v>2</v>
      </c>
      <c r="AB23" s="11">
        <v>1</v>
      </c>
      <c r="AC23" s="11">
        <v>143</v>
      </c>
      <c r="AD23" s="11">
        <v>5</v>
      </c>
      <c r="AE23" s="11">
        <v>173</v>
      </c>
      <c r="AF23" s="11">
        <v>182</v>
      </c>
      <c r="AG23" s="11">
        <v>8</v>
      </c>
      <c r="AH23" s="11">
        <v>437</v>
      </c>
      <c r="AI23" s="11">
        <v>151</v>
      </c>
      <c r="AJ23" s="11">
        <v>10</v>
      </c>
      <c r="AK23" s="11">
        <v>1572</v>
      </c>
      <c r="AL23" s="11">
        <v>139</v>
      </c>
      <c r="AM23" s="11">
        <v>361</v>
      </c>
      <c r="AN23" s="28">
        <f t="shared" si="0"/>
        <v>7674</v>
      </c>
    </row>
    <row r="24" spans="2:40" x14ac:dyDescent="0.25">
      <c r="B24" s="20" t="s">
        <v>25</v>
      </c>
      <c r="C24" s="56">
        <v>0</v>
      </c>
      <c r="D24" s="56">
        <v>14</v>
      </c>
      <c r="E24" s="56">
        <v>1</v>
      </c>
      <c r="F24" s="56">
        <v>297</v>
      </c>
      <c r="G24" s="56">
        <v>60</v>
      </c>
      <c r="H24" s="56">
        <v>1</v>
      </c>
      <c r="I24" s="56">
        <v>22</v>
      </c>
      <c r="J24" s="56">
        <v>1</v>
      </c>
      <c r="K24" s="56">
        <v>0</v>
      </c>
      <c r="L24" s="56">
        <v>45</v>
      </c>
      <c r="M24" s="56">
        <v>0</v>
      </c>
      <c r="N24" s="56">
        <v>5</v>
      </c>
      <c r="O24" s="56">
        <v>30</v>
      </c>
      <c r="P24" s="56">
        <v>15</v>
      </c>
      <c r="Q24" s="56">
        <v>2</v>
      </c>
      <c r="R24" s="56">
        <v>0</v>
      </c>
      <c r="S24" s="56">
        <v>31</v>
      </c>
      <c r="T24" s="56">
        <v>16</v>
      </c>
      <c r="U24" s="56">
        <v>4</v>
      </c>
      <c r="V24" s="56">
        <v>0</v>
      </c>
      <c r="W24" s="56">
        <v>22</v>
      </c>
      <c r="X24" s="56">
        <v>34</v>
      </c>
      <c r="Y24" s="56">
        <v>26</v>
      </c>
      <c r="Z24" s="56">
        <v>9</v>
      </c>
      <c r="AA24" s="56">
        <v>9</v>
      </c>
      <c r="AB24" s="56">
        <v>3</v>
      </c>
      <c r="AC24" s="56">
        <v>197</v>
      </c>
      <c r="AD24" s="56">
        <v>2</v>
      </c>
      <c r="AE24" s="56">
        <v>14</v>
      </c>
      <c r="AF24" s="56">
        <v>40</v>
      </c>
      <c r="AG24" s="56">
        <v>3</v>
      </c>
      <c r="AH24" s="56">
        <v>32</v>
      </c>
      <c r="AI24" s="56">
        <v>17</v>
      </c>
      <c r="AJ24" s="56">
        <v>83</v>
      </c>
      <c r="AK24" s="56">
        <v>92</v>
      </c>
      <c r="AL24" s="56">
        <v>8</v>
      </c>
      <c r="AM24" s="56">
        <v>957</v>
      </c>
      <c r="AN24" s="28">
        <f t="shared" si="0"/>
        <v>2092</v>
      </c>
    </row>
    <row r="25" spans="2:40" x14ac:dyDescent="0.25">
      <c r="B25" s="20" t="s">
        <v>26</v>
      </c>
      <c r="C25" s="24">
        <v>0</v>
      </c>
      <c r="D25" s="24">
        <v>134</v>
      </c>
      <c r="E25" s="24">
        <v>8</v>
      </c>
      <c r="F25" s="28">
        <v>39</v>
      </c>
      <c r="G25" s="28">
        <v>38</v>
      </c>
      <c r="H25" s="28">
        <v>4</v>
      </c>
      <c r="I25" s="28">
        <v>31</v>
      </c>
      <c r="J25" s="28">
        <v>1</v>
      </c>
      <c r="K25" s="28">
        <v>1</v>
      </c>
      <c r="L25" s="28">
        <v>68</v>
      </c>
      <c r="M25" s="28">
        <v>0</v>
      </c>
      <c r="N25" s="28">
        <v>7</v>
      </c>
      <c r="O25" s="28">
        <v>92</v>
      </c>
      <c r="P25" s="28">
        <v>47</v>
      </c>
      <c r="Q25" s="28">
        <v>9</v>
      </c>
      <c r="R25" s="28">
        <v>2</v>
      </c>
      <c r="S25" s="28">
        <v>15</v>
      </c>
      <c r="T25" s="28">
        <v>681</v>
      </c>
      <c r="U25" s="28">
        <v>125</v>
      </c>
      <c r="V25" s="28">
        <v>0</v>
      </c>
      <c r="W25" s="28">
        <v>72</v>
      </c>
      <c r="X25" s="28">
        <v>159</v>
      </c>
      <c r="Y25" s="28">
        <v>5</v>
      </c>
      <c r="Z25" s="28">
        <v>5</v>
      </c>
      <c r="AA25" s="28">
        <v>5</v>
      </c>
      <c r="AB25" s="28">
        <v>8</v>
      </c>
      <c r="AC25" s="28">
        <v>28</v>
      </c>
      <c r="AD25" s="28">
        <v>3</v>
      </c>
      <c r="AE25" s="28">
        <v>65</v>
      </c>
      <c r="AF25" s="28">
        <v>63</v>
      </c>
      <c r="AG25" s="28">
        <v>0</v>
      </c>
      <c r="AH25" s="28">
        <v>155</v>
      </c>
      <c r="AI25" s="28">
        <v>82</v>
      </c>
      <c r="AJ25" s="28">
        <v>7</v>
      </c>
      <c r="AK25" s="28">
        <v>145</v>
      </c>
      <c r="AL25" s="28">
        <v>19</v>
      </c>
      <c r="AM25" s="24">
        <v>54</v>
      </c>
      <c r="AN25" s="28">
        <f t="shared" si="0"/>
        <v>2177</v>
      </c>
    </row>
    <row r="26" spans="2:40" ht="14.25" customHeight="1" x14ac:dyDescent="0.25">
      <c r="B26" s="21" t="s">
        <v>27</v>
      </c>
      <c r="C26" s="56">
        <v>1</v>
      </c>
      <c r="D26" s="56">
        <v>106</v>
      </c>
      <c r="E26" s="56">
        <v>1</v>
      </c>
      <c r="F26" s="56">
        <v>38</v>
      </c>
      <c r="G26" s="56">
        <v>174</v>
      </c>
      <c r="H26" s="56">
        <v>16</v>
      </c>
      <c r="I26" s="56">
        <v>104</v>
      </c>
      <c r="J26" s="56">
        <v>5</v>
      </c>
      <c r="K26" s="56">
        <v>4</v>
      </c>
      <c r="L26" s="56">
        <v>161</v>
      </c>
      <c r="M26" s="56">
        <v>0</v>
      </c>
      <c r="N26" s="56">
        <v>15</v>
      </c>
      <c r="O26" s="56">
        <v>248</v>
      </c>
      <c r="P26" s="56">
        <v>124</v>
      </c>
      <c r="Q26" s="56">
        <v>29</v>
      </c>
      <c r="R26" s="56">
        <v>10</v>
      </c>
      <c r="S26" s="56">
        <v>92</v>
      </c>
      <c r="T26" s="56">
        <v>180</v>
      </c>
      <c r="U26" s="56">
        <v>103</v>
      </c>
      <c r="V26" s="56">
        <v>0</v>
      </c>
      <c r="W26" s="56">
        <v>226</v>
      </c>
      <c r="X26" s="56">
        <v>931</v>
      </c>
      <c r="Y26" s="56">
        <v>2</v>
      </c>
      <c r="Z26" s="56">
        <v>3</v>
      </c>
      <c r="AA26" s="56">
        <v>5</v>
      </c>
      <c r="AB26" s="56">
        <v>9</v>
      </c>
      <c r="AC26" s="56">
        <v>120</v>
      </c>
      <c r="AD26" s="56">
        <v>6</v>
      </c>
      <c r="AE26" s="56">
        <v>126</v>
      </c>
      <c r="AF26" s="56">
        <v>138</v>
      </c>
      <c r="AG26" s="56">
        <v>8</v>
      </c>
      <c r="AH26" s="56">
        <v>254</v>
      </c>
      <c r="AI26" s="56">
        <v>104</v>
      </c>
      <c r="AJ26" s="56">
        <v>13</v>
      </c>
      <c r="AK26" s="56">
        <v>224</v>
      </c>
      <c r="AL26" s="56">
        <v>67</v>
      </c>
      <c r="AM26" s="56">
        <v>169</v>
      </c>
      <c r="AN26" s="28">
        <f t="shared" si="0"/>
        <v>3816</v>
      </c>
    </row>
    <row r="27" spans="2:40" x14ac:dyDescent="0.25">
      <c r="B27" s="20" t="s">
        <v>28</v>
      </c>
      <c r="C27" s="12">
        <v>66</v>
      </c>
      <c r="D27" s="12">
        <v>3608</v>
      </c>
      <c r="E27" s="58">
        <v>191</v>
      </c>
      <c r="F27" s="12">
        <v>2094</v>
      </c>
      <c r="G27" s="12">
        <v>2190</v>
      </c>
      <c r="H27" s="12">
        <v>225</v>
      </c>
      <c r="I27" s="12">
        <v>1355</v>
      </c>
      <c r="J27" s="12">
        <v>5</v>
      </c>
      <c r="K27" s="10">
        <v>24</v>
      </c>
      <c r="L27" s="12">
        <v>1574</v>
      </c>
      <c r="M27" s="10">
        <v>6</v>
      </c>
      <c r="N27" s="12">
        <v>172</v>
      </c>
      <c r="O27" s="12">
        <v>2908</v>
      </c>
      <c r="P27" s="12">
        <v>1266</v>
      </c>
      <c r="Q27" s="12">
        <v>594</v>
      </c>
      <c r="R27" s="12">
        <v>779</v>
      </c>
      <c r="S27" s="12">
        <v>1192</v>
      </c>
      <c r="T27" s="12">
        <v>4057</v>
      </c>
      <c r="U27" s="12">
        <v>3124</v>
      </c>
      <c r="V27" s="12">
        <v>0</v>
      </c>
      <c r="W27" s="12">
        <v>4017</v>
      </c>
      <c r="X27" s="12">
        <v>4460</v>
      </c>
      <c r="Y27" s="12">
        <v>203</v>
      </c>
      <c r="Z27" s="12">
        <v>269</v>
      </c>
      <c r="AA27" s="12">
        <v>101</v>
      </c>
      <c r="AB27" s="12">
        <v>224</v>
      </c>
      <c r="AC27" s="12">
        <v>2693</v>
      </c>
      <c r="AD27" s="12">
        <v>122</v>
      </c>
      <c r="AE27" s="12">
        <v>1867</v>
      </c>
      <c r="AF27" s="12">
        <v>2944</v>
      </c>
      <c r="AG27" s="12">
        <v>62</v>
      </c>
      <c r="AH27" s="12">
        <v>4983</v>
      </c>
      <c r="AI27" s="12">
        <v>2788</v>
      </c>
      <c r="AJ27" s="12">
        <v>227</v>
      </c>
      <c r="AK27" s="12">
        <v>3734</v>
      </c>
      <c r="AL27" s="12">
        <v>818</v>
      </c>
      <c r="AM27" s="12">
        <v>3805</v>
      </c>
      <c r="AN27" s="28">
        <f t="shared" si="0"/>
        <v>58747</v>
      </c>
    </row>
    <row r="28" spans="2:40" x14ac:dyDescent="0.25">
      <c r="B28" s="41" t="s">
        <v>29</v>
      </c>
      <c r="C28" s="14">
        <f>SUM(C7:C27)</f>
        <v>94</v>
      </c>
      <c r="D28" s="14">
        <f t="shared" ref="D28:AN28" si="1">SUM(D7:D27)</f>
        <v>7435</v>
      </c>
      <c r="E28" s="14">
        <f t="shared" si="1"/>
        <v>228</v>
      </c>
      <c r="F28" s="14">
        <f>SUM(F7:F27)</f>
        <v>3334</v>
      </c>
      <c r="G28" s="14">
        <f t="shared" si="1"/>
        <v>5692</v>
      </c>
      <c r="H28" s="14">
        <f t="shared" si="1"/>
        <v>503</v>
      </c>
      <c r="I28" s="14">
        <f t="shared" si="1"/>
        <v>2757</v>
      </c>
      <c r="J28" s="14">
        <f t="shared" si="1"/>
        <v>54</v>
      </c>
      <c r="K28" s="14">
        <f t="shared" si="1"/>
        <v>51</v>
      </c>
      <c r="L28" s="14">
        <f t="shared" si="1"/>
        <v>5374</v>
      </c>
      <c r="M28" s="14">
        <f t="shared" si="1"/>
        <v>8</v>
      </c>
      <c r="N28" s="14">
        <f t="shared" si="1"/>
        <v>664</v>
      </c>
      <c r="O28" s="14">
        <f t="shared" si="1"/>
        <v>8359</v>
      </c>
      <c r="P28" s="14">
        <f t="shared" si="1"/>
        <v>3921</v>
      </c>
      <c r="Q28" s="14">
        <f t="shared" si="1"/>
        <v>1533</v>
      </c>
      <c r="R28" s="14">
        <f t="shared" si="1"/>
        <v>1106</v>
      </c>
      <c r="S28" s="14">
        <f t="shared" si="1"/>
        <v>2931</v>
      </c>
      <c r="T28" s="14">
        <f t="shared" si="1"/>
        <v>11071</v>
      </c>
      <c r="U28" s="14">
        <f t="shared" si="1"/>
        <v>5989</v>
      </c>
      <c r="V28" s="14">
        <f t="shared" si="1"/>
        <v>13</v>
      </c>
      <c r="W28" s="14">
        <f t="shared" si="1"/>
        <v>8427</v>
      </c>
      <c r="X28" s="14">
        <f t="shared" si="1"/>
        <v>14323</v>
      </c>
      <c r="Y28" s="14">
        <f t="shared" si="1"/>
        <v>287</v>
      </c>
      <c r="Z28" s="14">
        <f t="shared" si="1"/>
        <v>354</v>
      </c>
      <c r="AA28" s="14">
        <f t="shared" si="1"/>
        <v>142</v>
      </c>
      <c r="AB28" s="14">
        <f t="shared" si="1"/>
        <v>278</v>
      </c>
      <c r="AC28" s="14">
        <f t="shared" si="1"/>
        <v>5290</v>
      </c>
      <c r="AD28" s="14">
        <f t="shared" si="1"/>
        <v>305</v>
      </c>
      <c r="AE28" s="14">
        <f t="shared" si="1"/>
        <v>5515</v>
      </c>
      <c r="AF28" s="14">
        <f t="shared" si="1"/>
        <v>6963</v>
      </c>
      <c r="AG28" s="14">
        <f t="shared" si="1"/>
        <v>137</v>
      </c>
      <c r="AH28" s="14">
        <f t="shared" si="1"/>
        <v>13030</v>
      </c>
      <c r="AI28" s="14">
        <f t="shared" si="1"/>
        <v>5803</v>
      </c>
      <c r="AJ28" s="14">
        <f t="shared" si="1"/>
        <v>439</v>
      </c>
      <c r="AK28" s="14">
        <f t="shared" si="1"/>
        <v>13897</v>
      </c>
      <c r="AL28" s="14">
        <f t="shared" si="1"/>
        <v>2219</v>
      </c>
      <c r="AM28" s="14">
        <f t="shared" si="1"/>
        <v>8381</v>
      </c>
      <c r="AN28" s="14">
        <f t="shared" si="1"/>
        <v>146907</v>
      </c>
    </row>
    <row r="29" spans="2:40" x14ac:dyDescent="0.25">
      <c r="B29" s="41" t="s">
        <v>30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28"/>
    </row>
    <row r="30" spans="2:40" x14ac:dyDescent="0.25">
      <c r="B30" s="22" t="s">
        <v>31</v>
      </c>
      <c r="C30" s="11">
        <v>10</v>
      </c>
      <c r="D30" s="11">
        <v>415</v>
      </c>
      <c r="E30" s="11">
        <v>3</v>
      </c>
      <c r="F30" s="11">
        <v>134</v>
      </c>
      <c r="G30" s="11">
        <v>396</v>
      </c>
      <c r="H30" s="11">
        <v>48</v>
      </c>
      <c r="I30" s="11">
        <v>112</v>
      </c>
      <c r="J30" s="11">
        <v>9</v>
      </c>
      <c r="K30" s="11">
        <v>8</v>
      </c>
      <c r="L30" s="11">
        <v>760</v>
      </c>
      <c r="M30" s="11">
        <v>1</v>
      </c>
      <c r="N30" s="11">
        <v>27</v>
      </c>
      <c r="O30" s="11">
        <v>881</v>
      </c>
      <c r="P30" s="11">
        <v>503</v>
      </c>
      <c r="Q30" s="11">
        <v>47</v>
      </c>
      <c r="R30" s="11">
        <v>34</v>
      </c>
      <c r="S30" s="11">
        <v>208</v>
      </c>
      <c r="T30" s="11">
        <v>1367</v>
      </c>
      <c r="U30" s="11">
        <v>191</v>
      </c>
      <c r="V30" s="11">
        <v>0</v>
      </c>
      <c r="W30" s="11">
        <v>390</v>
      </c>
      <c r="X30" s="11">
        <v>2609</v>
      </c>
      <c r="Y30" s="11">
        <v>18</v>
      </c>
      <c r="Z30" s="11">
        <v>12</v>
      </c>
      <c r="AA30" s="11">
        <v>6</v>
      </c>
      <c r="AB30" s="11">
        <v>18</v>
      </c>
      <c r="AC30" s="15">
        <v>493</v>
      </c>
      <c r="AD30" s="15">
        <v>23</v>
      </c>
      <c r="AE30" s="11">
        <v>385</v>
      </c>
      <c r="AF30" s="15">
        <v>380</v>
      </c>
      <c r="AG30" s="15">
        <v>26</v>
      </c>
      <c r="AH30" s="15">
        <v>1364</v>
      </c>
      <c r="AI30" s="15">
        <v>776</v>
      </c>
      <c r="AJ30" s="11">
        <v>16</v>
      </c>
      <c r="AK30" s="15">
        <v>1326</v>
      </c>
      <c r="AL30" s="15">
        <v>121</v>
      </c>
      <c r="AM30" s="15">
        <v>1215</v>
      </c>
      <c r="AN30" s="28">
        <f>SUM(C30:AM30)</f>
        <v>14332</v>
      </c>
    </row>
    <row r="31" spans="2:40" x14ac:dyDescent="0.25">
      <c r="B31" s="20" t="s">
        <v>32</v>
      </c>
      <c r="C31" s="59">
        <v>0</v>
      </c>
      <c r="D31" s="59">
        <v>2</v>
      </c>
      <c r="E31" s="59">
        <v>1</v>
      </c>
      <c r="F31" s="59">
        <v>15</v>
      </c>
      <c r="G31" s="59">
        <v>33</v>
      </c>
      <c r="H31" s="59">
        <v>1</v>
      </c>
      <c r="I31" s="59">
        <v>8</v>
      </c>
      <c r="J31" s="59">
        <v>1</v>
      </c>
      <c r="K31" s="59">
        <v>0</v>
      </c>
      <c r="L31" s="59">
        <v>14</v>
      </c>
      <c r="M31" s="59">
        <v>0</v>
      </c>
      <c r="N31" s="59">
        <v>2</v>
      </c>
      <c r="O31" s="59">
        <v>16</v>
      </c>
      <c r="P31" s="59">
        <v>11</v>
      </c>
      <c r="Q31" s="59">
        <v>2</v>
      </c>
      <c r="R31" s="59">
        <v>1</v>
      </c>
      <c r="S31" s="59">
        <v>9</v>
      </c>
      <c r="T31" s="59">
        <v>12</v>
      </c>
      <c r="U31" s="59">
        <v>7</v>
      </c>
      <c r="V31" s="59">
        <v>0</v>
      </c>
      <c r="W31" s="59">
        <v>16</v>
      </c>
      <c r="X31" s="59">
        <v>28</v>
      </c>
      <c r="Y31" s="59">
        <v>1</v>
      </c>
      <c r="Z31" s="59">
        <v>0</v>
      </c>
      <c r="AA31" s="59">
        <v>2</v>
      </c>
      <c r="AB31" s="59">
        <v>2</v>
      </c>
      <c r="AC31" s="59">
        <v>9</v>
      </c>
      <c r="AD31" s="59">
        <v>1</v>
      </c>
      <c r="AE31" s="59">
        <v>12</v>
      </c>
      <c r="AF31" s="59">
        <v>14</v>
      </c>
      <c r="AG31" s="59">
        <v>1</v>
      </c>
      <c r="AH31" s="59">
        <v>11</v>
      </c>
      <c r="AI31" s="59">
        <v>5</v>
      </c>
      <c r="AJ31" s="59">
        <v>6</v>
      </c>
      <c r="AK31" s="59">
        <v>27</v>
      </c>
      <c r="AL31" s="59">
        <v>4</v>
      </c>
      <c r="AM31" s="59">
        <v>112</v>
      </c>
      <c r="AN31" s="28">
        <f t="shared" ref="AN31:AN49" si="2">SUM(C31:AM31)</f>
        <v>386</v>
      </c>
    </row>
    <row r="32" spans="2:40" x14ac:dyDescent="0.25">
      <c r="B32" s="22" t="s">
        <v>33</v>
      </c>
      <c r="C32" s="56">
        <v>0</v>
      </c>
      <c r="D32" s="56">
        <v>2</v>
      </c>
      <c r="E32" s="56">
        <v>0</v>
      </c>
      <c r="F32" s="56">
        <v>0</v>
      </c>
      <c r="G32" s="56">
        <v>0</v>
      </c>
      <c r="H32" s="56">
        <v>1</v>
      </c>
      <c r="I32" s="56">
        <v>0</v>
      </c>
      <c r="J32" s="56">
        <v>1</v>
      </c>
      <c r="K32" s="56">
        <v>0</v>
      </c>
      <c r="L32" s="56">
        <v>4</v>
      </c>
      <c r="M32" s="56">
        <v>0</v>
      </c>
      <c r="N32" s="56">
        <v>2</v>
      </c>
      <c r="O32" s="56">
        <v>5</v>
      </c>
      <c r="P32" s="56">
        <v>2</v>
      </c>
      <c r="Q32" s="56">
        <v>1</v>
      </c>
      <c r="R32" s="56">
        <v>0</v>
      </c>
      <c r="S32" s="56">
        <v>0</v>
      </c>
      <c r="T32" s="56">
        <v>9</v>
      </c>
      <c r="U32" s="56">
        <v>131</v>
      </c>
      <c r="V32" s="56">
        <v>0</v>
      </c>
      <c r="W32" s="56">
        <v>1</v>
      </c>
      <c r="X32" s="56">
        <v>26</v>
      </c>
      <c r="Y32" s="56">
        <v>0</v>
      </c>
      <c r="Z32" s="56">
        <v>0</v>
      </c>
      <c r="AA32" s="56">
        <v>0</v>
      </c>
      <c r="AB32" s="56">
        <v>0</v>
      </c>
      <c r="AC32" s="56">
        <v>1</v>
      </c>
      <c r="AD32" s="56">
        <v>1</v>
      </c>
      <c r="AE32" s="56">
        <v>3</v>
      </c>
      <c r="AF32" s="56">
        <v>4</v>
      </c>
      <c r="AG32" s="56">
        <v>0</v>
      </c>
      <c r="AH32" s="56">
        <v>47</v>
      </c>
      <c r="AI32" s="56">
        <v>2</v>
      </c>
      <c r="AJ32" s="56">
        <v>0</v>
      </c>
      <c r="AK32" s="56">
        <v>4</v>
      </c>
      <c r="AL32" s="56">
        <v>0</v>
      </c>
      <c r="AM32" s="56">
        <v>1</v>
      </c>
      <c r="AN32" s="28">
        <f t="shared" si="2"/>
        <v>248</v>
      </c>
    </row>
    <row r="33" spans="2:40" x14ac:dyDescent="0.25">
      <c r="B33" s="20" t="s">
        <v>34</v>
      </c>
      <c r="C33" s="3">
        <v>0</v>
      </c>
      <c r="D33" s="3">
        <v>102</v>
      </c>
      <c r="E33" s="3">
        <v>0</v>
      </c>
      <c r="F33" s="3">
        <v>0</v>
      </c>
      <c r="G33" s="3">
        <v>0</v>
      </c>
      <c r="H33" s="3">
        <v>2</v>
      </c>
      <c r="I33" s="3">
        <v>4</v>
      </c>
      <c r="J33" s="3">
        <v>0</v>
      </c>
      <c r="K33" s="3">
        <v>0</v>
      </c>
      <c r="L33" s="3">
        <v>19</v>
      </c>
      <c r="M33" s="3">
        <v>0</v>
      </c>
      <c r="N33" s="3">
        <v>0</v>
      </c>
      <c r="O33" s="3">
        <v>20</v>
      </c>
      <c r="P33" s="3">
        <v>4</v>
      </c>
      <c r="Q33" s="3">
        <v>0</v>
      </c>
      <c r="R33" s="3">
        <v>0</v>
      </c>
      <c r="S33" s="3">
        <v>0</v>
      </c>
      <c r="T33" s="3">
        <v>79</v>
      </c>
      <c r="U33" s="3">
        <v>35</v>
      </c>
      <c r="V33" s="3">
        <v>0</v>
      </c>
      <c r="W33" s="3">
        <v>3</v>
      </c>
      <c r="X33" s="3">
        <v>29</v>
      </c>
      <c r="Y33" s="3">
        <v>0</v>
      </c>
      <c r="Z33" s="3">
        <v>0</v>
      </c>
      <c r="AA33" s="3">
        <v>0</v>
      </c>
      <c r="AB33" s="3">
        <v>0</v>
      </c>
      <c r="AC33" s="3">
        <v>3</v>
      </c>
      <c r="AD33" s="3">
        <v>22</v>
      </c>
      <c r="AE33" s="3">
        <v>8</v>
      </c>
      <c r="AF33" s="3">
        <v>11</v>
      </c>
      <c r="AG33" s="3">
        <v>0</v>
      </c>
      <c r="AH33" s="3">
        <v>1173</v>
      </c>
      <c r="AI33" s="3">
        <v>35</v>
      </c>
      <c r="AJ33" s="3">
        <v>0</v>
      </c>
      <c r="AK33" s="3">
        <v>13</v>
      </c>
      <c r="AL33" s="3">
        <v>0</v>
      </c>
      <c r="AM33" s="3">
        <v>7</v>
      </c>
      <c r="AN33" s="28">
        <f t="shared" si="2"/>
        <v>1569</v>
      </c>
    </row>
    <row r="34" spans="2:40" x14ac:dyDescent="0.25">
      <c r="B34" s="23" t="s">
        <v>35</v>
      </c>
      <c r="C34" s="56">
        <v>0</v>
      </c>
      <c r="D34" s="56">
        <v>10</v>
      </c>
      <c r="E34" s="56">
        <v>0</v>
      </c>
      <c r="F34" s="56">
        <v>0</v>
      </c>
      <c r="G34" s="56">
        <v>3</v>
      </c>
      <c r="H34" s="56">
        <v>0</v>
      </c>
      <c r="I34" s="56">
        <v>10</v>
      </c>
      <c r="J34" s="56">
        <v>1</v>
      </c>
      <c r="K34" s="56">
        <v>2</v>
      </c>
      <c r="L34" s="56">
        <v>39</v>
      </c>
      <c r="M34" s="56">
        <v>0</v>
      </c>
      <c r="N34" s="56">
        <v>7</v>
      </c>
      <c r="O34" s="56">
        <v>27</v>
      </c>
      <c r="P34" s="56">
        <v>24</v>
      </c>
      <c r="Q34" s="56">
        <v>0</v>
      </c>
      <c r="R34" s="56">
        <v>0</v>
      </c>
      <c r="S34" s="56">
        <v>0</v>
      </c>
      <c r="T34" s="56">
        <v>19</v>
      </c>
      <c r="U34" s="56">
        <v>2</v>
      </c>
      <c r="V34" s="56">
        <v>0</v>
      </c>
      <c r="W34" s="56">
        <v>24</v>
      </c>
      <c r="X34" s="56">
        <v>209</v>
      </c>
      <c r="Y34" s="56">
        <v>0</v>
      </c>
      <c r="Z34" s="56">
        <v>0</v>
      </c>
      <c r="AA34" s="56">
        <v>0</v>
      </c>
      <c r="AB34" s="56">
        <v>0</v>
      </c>
      <c r="AC34" s="56">
        <v>27</v>
      </c>
      <c r="AD34" s="56">
        <v>0</v>
      </c>
      <c r="AE34" s="56">
        <v>14</v>
      </c>
      <c r="AF34" s="56">
        <v>8</v>
      </c>
      <c r="AG34" s="56">
        <v>0</v>
      </c>
      <c r="AH34" s="56">
        <v>14</v>
      </c>
      <c r="AI34" s="56">
        <v>26</v>
      </c>
      <c r="AJ34" s="56">
        <v>0</v>
      </c>
      <c r="AK34" s="56">
        <v>37</v>
      </c>
      <c r="AL34" s="56">
        <v>0</v>
      </c>
      <c r="AM34" s="56">
        <v>4</v>
      </c>
      <c r="AN34" s="28">
        <f t="shared" si="2"/>
        <v>507</v>
      </c>
    </row>
    <row r="35" spans="2:40" x14ac:dyDescent="0.25">
      <c r="B35" s="20" t="s">
        <v>36</v>
      </c>
      <c r="C35" s="28">
        <v>0</v>
      </c>
      <c r="D35" s="28">
        <v>15</v>
      </c>
      <c r="E35" s="28">
        <v>0</v>
      </c>
      <c r="F35" s="28">
        <v>0</v>
      </c>
      <c r="G35" s="28">
        <v>0</v>
      </c>
      <c r="H35" s="28">
        <v>1</v>
      </c>
      <c r="I35" s="28">
        <v>0</v>
      </c>
      <c r="J35" s="28">
        <v>0</v>
      </c>
      <c r="K35" s="28">
        <v>0</v>
      </c>
      <c r="L35" s="28">
        <v>6</v>
      </c>
      <c r="M35" s="28">
        <v>0</v>
      </c>
      <c r="N35" s="28">
        <v>2</v>
      </c>
      <c r="O35" s="28">
        <v>7</v>
      </c>
      <c r="P35" s="28">
        <v>2</v>
      </c>
      <c r="Q35" s="28">
        <v>0</v>
      </c>
      <c r="R35" s="28">
        <v>0</v>
      </c>
      <c r="S35" s="28">
        <v>0</v>
      </c>
      <c r="T35" s="28">
        <v>24</v>
      </c>
      <c r="U35" s="28">
        <v>181</v>
      </c>
      <c r="V35" s="28">
        <v>0</v>
      </c>
      <c r="W35" s="28">
        <v>1</v>
      </c>
      <c r="X35" s="28">
        <v>25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1</v>
      </c>
      <c r="AF35" s="28">
        <v>2</v>
      </c>
      <c r="AG35" s="28">
        <v>0</v>
      </c>
      <c r="AH35" s="28">
        <v>57</v>
      </c>
      <c r="AI35" s="28">
        <v>13</v>
      </c>
      <c r="AJ35" s="28">
        <v>0</v>
      </c>
      <c r="AK35" s="28">
        <v>6</v>
      </c>
      <c r="AL35" s="28">
        <v>0</v>
      </c>
      <c r="AM35" s="28">
        <v>3</v>
      </c>
      <c r="AN35" s="28">
        <f t="shared" si="2"/>
        <v>346</v>
      </c>
    </row>
    <row r="36" spans="2:40" x14ac:dyDescent="0.25">
      <c r="B36" s="20" t="s">
        <v>37</v>
      </c>
      <c r="C36" s="56">
        <v>0</v>
      </c>
      <c r="D36" s="56">
        <v>21</v>
      </c>
      <c r="E36" s="56">
        <v>0</v>
      </c>
      <c r="F36" s="56">
        <v>16</v>
      </c>
      <c r="G36" s="56">
        <v>9</v>
      </c>
      <c r="H36" s="56">
        <v>3</v>
      </c>
      <c r="I36" s="56">
        <v>3</v>
      </c>
      <c r="J36" s="56">
        <v>1</v>
      </c>
      <c r="K36" s="56">
        <v>1</v>
      </c>
      <c r="L36" s="56">
        <v>21</v>
      </c>
      <c r="M36" s="56">
        <v>0</v>
      </c>
      <c r="N36" s="56">
        <v>6</v>
      </c>
      <c r="O36" s="56">
        <v>43</v>
      </c>
      <c r="P36" s="56">
        <v>15</v>
      </c>
      <c r="Q36" s="56">
        <v>0</v>
      </c>
      <c r="R36" s="56">
        <v>1</v>
      </c>
      <c r="S36" s="56">
        <v>9</v>
      </c>
      <c r="T36" s="56">
        <v>142</v>
      </c>
      <c r="U36" s="56">
        <v>998</v>
      </c>
      <c r="V36" s="56">
        <v>0</v>
      </c>
      <c r="W36" s="56">
        <v>11</v>
      </c>
      <c r="X36" s="56">
        <v>96</v>
      </c>
      <c r="Y36" s="56">
        <v>0</v>
      </c>
      <c r="Z36" s="56">
        <v>1</v>
      </c>
      <c r="AA36" s="56">
        <v>2</v>
      </c>
      <c r="AB36" s="56">
        <v>1</v>
      </c>
      <c r="AC36" s="56">
        <v>22</v>
      </c>
      <c r="AD36" s="56">
        <v>4</v>
      </c>
      <c r="AE36" s="56">
        <v>32</v>
      </c>
      <c r="AF36" s="56">
        <v>8</v>
      </c>
      <c r="AG36" s="56">
        <v>0</v>
      </c>
      <c r="AH36" s="56">
        <v>129</v>
      </c>
      <c r="AI36" s="56">
        <v>25</v>
      </c>
      <c r="AJ36" s="56">
        <v>1</v>
      </c>
      <c r="AK36" s="56">
        <v>28</v>
      </c>
      <c r="AL36" s="56">
        <v>1</v>
      </c>
      <c r="AM36" s="56">
        <v>28</v>
      </c>
      <c r="AN36" s="28">
        <f t="shared" si="2"/>
        <v>1678</v>
      </c>
    </row>
    <row r="37" spans="2:40" x14ac:dyDescent="0.25">
      <c r="B37" s="20" t="s">
        <v>38</v>
      </c>
      <c r="C37" s="60">
        <v>4</v>
      </c>
      <c r="D37" s="60">
        <v>301</v>
      </c>
      <c r="E37" s="60">
        <v>5</v>
      </c>
      <c r="F37" s="60">
        <v>111</v>
      </c>
      <c r="G37" s="60">
        <v>256</v>
      </c>
      <c r="H37" s="60">
        <v>67</v>
      </c>
      <c r="I37" s="60">
        <v>77</v>
      </c>
      <c r="J37" s="60">
        <v>32</v>
      </c>
      <c r="K37" s="60">
        <v>28</v>
      </c>
      <c r="L37" s="60">
        <v>746</v>
      </c>
      <c r="M37" s="60">
        <v>2</v>
      </c>
      <c r="N37" s="60">
        <v>137</v>
      </c>
      <c r="O37" s="60">
        <v>1095</v>
      </c>
      <c r="P37" s="60">
        <v>789</v>
      </c>
      <c r="Q37" s="60">
        <v>95</v>
      </c>
      <c r="R37" s="60">
        <v>185</v>
      </c>
      <c r="S37" s="60">
        <v>129</v>
      </c>
      <c r="T37" s="60">
        <v>1061</v>
      </c>
      <c r="U37" s="60">
        <v>330</v>
      </c>
      <c r="V37" s="11">
        <v>0</v>
      </c>
      <c r="W37" s="60">
        <v>226</v>
      </c>
      <c r="X37" s="60">
        <v>1943</v>
      </c>
      <c r="Y37" s="60">
        <v>14</v>
      </c>
      <c r="Z37" s="60">
        <v>27</v>
      </c>
      <c r="AA37" s="60">
        <v>10</v>
      </c>
      <c r="AB37" s="60">
        <v>5</v>
      </c>
      <c r="AC37" s="60">
        <v>196</v>
      </c>
      <c r="AD37" s="60">
        <v>27</v>
      </c>
      <c r="AE37" s="60">
        <v>627</v>
      </c>
      <c r="AF37" s="60">
        <v>331</v>
      </c>
      <c r="AG37" s="60">
        <v>14</v>
      </c>
      <c r="AH37" s="60">
        <v>1017</v>
      </c>
      <c r="AI37" s="60">
        <v>852</v>
      </c>
      <c r="AJ37" s="60">
        <v>9</v>
      </c>
      <c r="AK37" s="60">
        <v>980</v>
      </c>
      <c r="AL37" s="60">
        <v>84</v>
      </c>
      <c r="AM37" s="60">
        <v>447</v>
      </c>
      <c r="AN37" s="28">
        <f t="shared" si="2"/>
        <v>12259</v>
      </c>
    </row>
    <row r="38" spans="2:40" x14ac:dyDescent="0.25">
      <c r="B38" s="20" t="s">
        <v>39</v>
      </c>
      <c r="C38" s="12">
        <v>4</v>
      </c>
      <c r="D38" s="12">
        <v>355</v>
      </c>
      <c r="E38" s="12">
        <v>6</v>
      </c>
      <c r="F38" s="12">
        <v>131</v>
      </c>
      <c r="G38" s="12">
        <v>271</v>
      </c>
      <c r="H38" s="12">
        <v>74</v>
      </c>
      <c r="I38" s="12">
        <v>103</v>
      </c>
      <c r="J38" s="12">
        <v>13</v>
      </c>
      <c r="K38" s="12">
        <v>9</v>
      </c>
      <c r="L38" s="12">
        <v>920</v>
      </c>
      <c r="M38" s="12">
        <v>1</v>
      </c>
      <c r="N38" s="12">
        <v>71</v>
      </c>
      <c r="O38" s="12">
        <v>740</v>
      </c>
      <c r="P38" s="12">
        <v>565</v>
      </c>
      <c r="Q38" s="12">
        <v>98</v>
      </c>
      <c r="R38" s="12">
        <v>66</v>
      </c>
      <c r="S38" s="12">
        <v>150</v>
      </c>
      <c r="T38" s="12">
        <v>1107</v>
      </c>
      <c r="U38" s="12">
        <v>326</v>
      </c>
      <c r="V38" s="12">
        <v>0</v>
      </c>
      <c r="W38" s="12">
        <v>355</v>
      </c>
      <c r="X38" s="12">
        <v>2663</v>
      </c>
      <c r="Y38" s="12">
        <v>11</v>
      </c>
      <c r="Z38" s="12">
        <v>11</v>
      </c>
      <c r="AA38" s="12">
        <v>2</v>
      </c>
      <c r="AB38" s="12">
        <v>7</v>
      </c>
      <c r="AC38" s="12">
        <v>274</v>
      </c>
      <c r="AD38" s="12">
        <v>26</v>
      </c>
      <c r="AE38" s="12">
        <v>430</v>
      </c>
      <c r="AF38" s="12">
        <v>659</v>
      </c>
      <c r="AG38" s="12">
        <v>7</v>
      </c>
      <c r="AH38" s="12">
        <v>1495</v>
      </c>
      <c r="AI38" s="12">
        <v>1101</v>
      </c>
      <c r="AJ38" s="12">
        <v>10</v>
      </c>
      <c r="AK38" s="12">
        <v>1054</v>
      </c>
      <c r="AL38" s="12">
        <v>103</v>
      </c>
      <c r="AM38" s="12">
        <v>574</v>
      </c>
      <c r="AN38" s="28">
        <f t="shared" si="2"/>
        <v>13792</v>
      </c>
    </row>
    <row r="39" spans="2:40" x14ac:dyDescent="0.25">
      <c r="B39" s="21" t="s">
        <v>40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2</v>
      </c>
      <c r="M39" s="28">
        <v>0</v>
      </c>
      <c r="N39" s="28">
        <v>0</v>
      </c>
      <c r="O39" s="28">
        <v>2</v>
      </c>
      <c r="P39" s="28">
        <v>2</v>
      </c>
      <c r="Q39" s="28">
        <v>0</v>
      </c>
      <c r="R39" s="28">
        <v>0</v>
      </c>
      <c r="S39" s="28">
        <v>0</v>
      </c>
      <c r="T39" s="28">
        <v>2</v>
      </c>
      <c r="U39" s="28">
        <v>0</v>
      </c>
      <c r="V39" s="28">
        <v>0</v>
      </c>
      <c r="W39" s="28">
        <v>2</v>
      </c>
      <c r="X39" s="28">
        <v>10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1</v>
      </c>
      <c r="AI39" s="28">
        <v>0</v>
      </c>
      <c r="AJ39" s="28">
        <v>0</v>
      </c>
      <c r="AK39" s="28">
        <v>1</v>
      </c>
      <c r="AL39" s="28">
        <v>0</v>
      </c>
      <c r="AM39" s="28">
        <v>0</v>
      </c>
      <c r="AN39" s="28">
        <f t="shared" si="2"/>
        <v>22</v>
      </c>
    </row>
    <row r="40" spans="2:40" x14ac:dyDescent="0.25">
      <c r="B40" s="20" t="s">
        <v>41</v>
      </c>
      <c r="C40" s="56">
        <v>0</v>
      </c>
      <c r="D40" s="56">
        <v>38</v>
      </c>
      <c r="E40" s="56">
        <v>1</v>
      </c>
      <c r="F40" s="56">
        <v>37</v>
      </c>
      <c r="G40" s="56">
        <v>45</v>
      </c>
      <c r="H40" s="56">
        <v>43</v>
      </c>
      <c r="I40" s="56">
        <v>23</v>
      </c>
      <c r="J40" s="56">
        <v>2</v>
      </c>
      <c r="K40" s="56">
        <v>2</v>
      </c>
      <c r="L40" s="56">
        <v>178</v>
      </c>
      <c r="M40" s="56">
        <v>0</v>
      </c>
      <c r="N40" s="56">
        <v>18</v>
      </c>
      <c r="O40" s="56">
        <v>155</v>
      </c>
      <c r="P40" s="56">
        <v>181</v>
      </c>
      <c r="Q40" s="56">
        <v>9</v>
      </c>
      <c r="R40" s="56">
        <v>7</v>
      </c>
      <c r="S40" s="56">
        <v>35</v>
      </c>
      <c r="T40" s="56">
        <v>97</v>
      </c>
      <c r="U40" s="56">
        <v>46</v>
      </c>
      <c r="V40" s="56">
        <v>0</v>
      </c>
      <c r="W40" s="56">
        <v>62</v>
      </c>
      <c r="X40" s="56">
        <v>315</v>
      </c>
      <c r="Y40" s="56">
        <v>2</v>
      </c>
      <c r="Z40" s="56">
        <v>2</v>
      </c>
      <c r="AA40" s="56">
        <v>1</v>
      </c>
      <c r="AB40" s="56">
        <v>2</v>
      </c>
      <c r="AC40" s="56">
        <v>41</v>
      </c>
      <c r="AD40" s="56">
        <v>2</v>
      </c>
      <c r="AE40" s="56">
        <v>103</v>
      </c>
      <c r="AF40" s="56">
        <v>141</v>
      </c>
      <c r="AG40" s="56">
        <v>2</v>
      </c>
      <c r="AH40" s="56">
        <v>155</v>
      </c>
      <c r="AI40" s="56">
        <v>2</v>
      </c>
      <c r="AJ40" s="56">
        <v>65</v>
      </c>
      <c r="AK40" s="56">
        <v>203</v>
      </c>
      <c r="AL40" s="56">
        <v>11</v>
      </c>
      <c r="AM40" s="56">
        <v>120</v>
      </c>
      <c r="AN40" s="28">
        <f t="shared" si="2"/>
        <v>2146</v>
      </c>
    </row>
    <row r="41" spans="2:40" x14ac:dyDescent="0.25">
      <c r="B41" s="20" t="s">
        <v>42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1</v>
      </c>
      <c r="I41" s="16">
        <v>1</v>
      </c>
      <c r="J41" s="16">
        <v>0</v>
      </c>
      <c r="K41" s="16">
        <v>0</v>
      </c>
      <c r="L41" s="16">
        <v>35</v>
      </c>
      <c r="M41" s="16">
        <v>0</v>
      </c>
      <c r="N41" s="16">
        <v>1</v>
      </c>
      <c r="O41" s="16">
        <v>1</v>
      </c>
      <c r="P41" s="16">
        <v>4</v>
      </c>
      <c r="Q41" s="16">
        <v>2</v>
      </c>
      <c r="R41" s="16">
        <v>1042</v>
      </c>
      <c r="S41" s="16">
        <v>1</v>
      </c>
      <c r="T41" s="16">
        <v>5</v>
      </c>
      <c r="U41" s="16">
        <v>0</v>
      </c>
      <c r="V41" s="16">
        <v>0</v>
      </c>
      <c r="W41" s="16">
        <v>1</v>
      </c>
      <c r="X41" s="16">
        <v>14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12</v>
      </c>
      <c r="AF41" s="16">
        <v>1</v>
      </c>
      <c r="AG41" s="16">
        <v>0</v>
      </c>
      <c r="AH41" s="16">
        <v>5</v>
      </c>
      <c r="AI41" s="16">
        <v>1</v>
      </c>
      <c r="AJ41" s="16">
        <v>0</v>
      </c>
      <c r="AK41" s="16">
        <v>6</v>
      </c>
      <c r="AL41" s="61">
        <v>2</v>
      </c>
      <c r="AM41" s="61">
        <v>0</v>
      </c>
      <c r="AN41" s="28">
        <f t="shared" si="2"/>
        <v>1135</v>
      </c>
    </row>
    <row r="42" spans="2:40" x14ac:dyDescent="0.25">
      <c r="B42" s="20" t="s">
        <v>43</v>
      </c>
      <c r="C42" s="28">
        <v>0</v>
      </c>
      <c r="D42" s="28">
        <v>61</v>
      </c>
      <c r="E42" s="28">
        <v>0</v>
      </c>
      <c r="F42" s="28">
        <v>2</v>
      </c>
      <c r="G42" s="28">
        <v>1</v>
      </c>
      <c r="H42" s="28">
        <v>2</v>
      </c>
      <c r="I42" s="28">
        <v>6</v>
      </c>
      <c r="J42" s="28">
        <v>0</v>
      </c>
      <c r="K42" s="28">
        <v>0</v>
      </c>
      <c r="L42" s="28">
        <v>31</v>
      </c>
      <c r="M42" s="28">
        <v>0</v>
      </c>
      <c r="N42" s="28">
        <v>7</v>
      </c>
      <c r="O42" s="28">
        <v>11</v>
      </c>
      <c r="P42" s="28">
        <v>11</v>
      </c>
      <c r="Q42" s="28">
        <v>0</v>
      </c>
      <c r="R42" s="28">
        <v>0</v>
      </c>
      <c r="S42" s="28">
        <v>4</v>
      </c>
      <c r="T42" s="28">
        <v>993</v>
      </c>
      <c r="U42" s="28">
        <v>25</v>
      </c>
      <c r="V42" s="28">
        <v>0</v>
      </c>
      <c r="W42" s="28">
        <v>8</v>
      </c>
      <c r="X42" s="28">
        <v>64</v>
      </c>
      <c r="Y42" s="28">
        <v>0</v>
      </c>
      <c r="Z42" s="28">
        <v>0</v>
      </c>
      <c r="AA42" s="28">
        <v>0</v>
      </c>
      <c r="AB42" s="28">
        <v>0</v>
      </c>
      <c r="AC42" s="28">
        <v>10</v>
      </c>
      <c r="AD42" s="28">
        <v>2</v>
      </c>
      <c r="AE42" s="28">
        <v>7</v>
      </c>
      <c r="AF42" s="28">
        <v>6</v>
      </c>
      <c r="AG42" s="28">
        <v>1</v>
      </c>
      <c r="AH42" s="28">
        <v>80</v>
      </c>
      <c r="AI42" s="28">
        <v>25</v>
      </c>
      <c r="AJ42" s="28">
        <v>0</v>
      </c>
      <c r="AK42" s="28">
        <v>13</v>
      </c>
      <c r="AL42" s="28">
        <v>6</v>
      </c>
      <c r="AM42" s="28">
        <v>21</v>
      </c>
      <c r="AN42" s="28">
        <f t="shared" si="2"/>
        <v>1397</v>
      </c>
    </row>
    <row r="43" spans="2:40" x14ac:dyDescent="0.25">
      <c r="B43" s="20" t="s">
        <v>44</v>
      </c>
      <c r="C43" s="11">
        <v>0</v>
      </c>
      <c r="D43" s="11">
        <v>204</v>
      </c>
      <c r="E43" s="11">
        <v>0</v>
      </c>
      <c r="F43" s="11">
        <v>0</v>
      </c>
      <c r="G43" s="11">
        <v>0</v>
      </c>
      <c r="H43" s="11">
        <v>1</v>
      </c>
      <c r="I43" s="11">
        <v>1</v>
      </c>
      <c r="J43" s="11">
        <v>0</v>
      </c>
      <c r="K43" s="11">
        <v>0</v>
      </c>
      <c r="L43" s="11">
        <v>26</v>
      </c>
      <c r="M43" s="11">
        <v>0</v>
      </c>
      <c r="N43" s="11">
        <v>1</v>
      </c>
      <c r="O43" s="11">
        <v>21</v>
      </c>
      <c r="P43" s="11">
        <v>9</v>
      </c>
      <c r="Q43" s="11">
        <v>0</v>
      </c>
      <c r="R43" s="11">
        <v>0</v>
      </c>
      <c r="S43" s="11">
        <v>2</v>
      </c>
      <c r="T43" s="11">
        <v>114</v>
      </c>
      <c r="U43" s="11">
        <v>25</v>
      </c>
      <c r="V43" s="11">
        <v>0</v>
      </c>
      <c r="W43" s="11">
        <v>6</v>
      </c>
      <c r="X43" s="11">
        <v>32</v>
      </c>
      <c r="Y43" s="11">
        <v>0</v>
      </c>
      <c r="Z43" s="11">
        <v>0</v>
      </c>
      <c r="AA43" s="11">
        <v>0</v>
      </c>
      <c r="AB43" s="11">
        <v>0</v>
      </c>
      <c r="AC43" s="11">
        <v>6</v>
      </c>
      <c r="AD43" s="11">
        <v>22</v>
      </c>
      <c r="AE43" s="11">
        <v>15</v>
      </c>
      <c r="AF43" s="11">
        <v>3</v>
      </c>
      <c r="AG43" s="11">
        <v>0</v>
      </c>
      <c r="AH43" s="11">
        <v>1103</v>
      </c>
      <c r="AI43" s="11">
        <v>127</v>
      </c>
      <c r="AJ43" s="11">
        <v>0</v>
      </c>
      <c r="AK43" s="11">
        <v>19</v>
      </c>
      <c r="AL43" s="11">
        <v>0</v>
      </c>
      <c r="AM43" s="11">
        <v>29</v>
      </c>
      <c r="AN43" s="28">
        <f t="shared" si="2"/>
        <v>1766</v>
      </c>
    </row>
    <row r="44" spans="2:40" x14ac:dyDescent="0.25">
      <c r="B44" s="20" t="s">
        <v>45</v>
      </c>
      <c r="C44" s="15">
        <v>0</v>
      </c>
      <c r="D44" s="15">
        <v>54</v>
      </c>
      <c r="E44" s="15">
        <v>0</v>
      </c>
      <c r="F44" s="15">
        <v>4</v>
      </c>
      <c r="G44" s="15">
        <v>15</v>
      </c>
      <c r="H44" s="15">
        <v>20</v>
      </c>
      <c r="I44" s="15">
        <v>17</v>
      </c>
      <c r="J44" s="15">
        <v>3</v>
      </c>
      <c r="K44" s="15">
        <v>0</v>
      </c>
      <c r="L44" s="15">
        <v>308</v>
      </c>
      <c r="M44" s="15">
        <v>0</v>
      </c>
      <c r="N44" s="15">
        <v>17</v>
      </c>
      <c r="O44" s="15">
        <v>164</v>
      </c>
      <c r="P44" s="15">
        <v>83</v>
      </c>
      <c r="Q44" s="15">
        <v>2</v>
      </c>
      <c r="R44" s="15">
        <v>3</v>
      </c>
      <c r="S44" s="15">
        <v>8</v>
      </c>
      <c r="T44" s="15">
        <v>224</v>
      </c>
      <c r="U44" s="15">
        <v>29</v>
      </c>
      <c r="V44" s="15">
        <v>0</v>
      </c>
      <c r="W44" s="15">
        <v>36</v>
      </c>
      <c r="X44" s="15">
        <v>597</v>
      </c>
      <c r="Y44" s="15">
        <v>0</v>
      </c>
      <c r="Z44" s="15">
        <v>1</v>
      </c>
      <c r="AA44" s="15">
        <v>0</v>
      </c>
      <c r="AB44" s="15">
        <v>0</v>
      </c>
      <c r="AC44" s="15">
        <v>21</v>
      </c>
      <c r="AD44" s="15">
        <v>2</v>
      </c>
      <c r="AE44" s="15">
        <v>79</v>
      </c>
      <c r="AF44" s="15">
        <v>61</v>
      </c>
      <c r="AG44" s="15">
        <v>1</v>
      </c>
      <c r="AH44" s="15">
        <v>121</v>
      </c>
      <c r="AI44" s="15">
        <v>122</v>
      </c>
      <c r="AJ44" s="15">
        <v>1</v>
      </c>
      <c r="AK44" s="15">
        <v>101</v>
      </c>
      <c r="AL44" s="15">
        <v>7</v>
      </c>
      <c r="AM44" s="15">
        <v>63</v>
      </c>
      <c r="AN44" s="28">
        <f t="shared" si="2"/>
        <v>2164</v>
      </c>
    </row>
    <row r="45" spans="2:40" x14ac:dyDescent="0.25">
      <c r="B45" s="20" t="s">
        <v>46</v>
      </c>
      <c r="C45" s="12">
        <v>0</v>
      </c>
      <c r="D45" s="12">
        <v>69</v>
      </c>
      <c r="E45" s="12">
        <v>0</v>
      </c>
      <c r="F45" s="12">
        <v>0</v>
      </c>
      <c r="G45" s="12">
        <v>0</v>
      </c>
      <c r="H45" s="12">
        <v>0</v>
      </c>
      <c r="I45" s="12">
        <v>8</v>
      </c>
      <c r="J45" s="12">
        <v>0</v>
      </c>
      <c r="K45" s="12">
        <v>0</v>
      </c>
      <c r="L45" s="12">
        <v>13</v>
      </c>
      <c r="M45" s="12">
        <v>0</v>
      </c>
      <c r="N45" s="12">
        <v>0</v>
      </c>
      <c r="O45" s="12">
        <v>15</v>
      </c>
      <c r="P45" s="12">
        <v>6</v>
      </c>
      <c r="Q45" s="12">
        <v>0</v>
      </c>
      <c r="R45" s="12">
        <v>0</v>
      </c>
      <c r="S45" s="12">
        <v>6</v>
      </c>
      <c r="T45" s="12">
        <v>118</v>
      </c>
      <c r="U45" s="12">
        <v>20</v>
      </c>
      <c r="V45" s="12">
        <v>0</v>
      </c>
      <c r="W45" s="12">
        <v>5</v>
      </c>
      <c r="X45" s="12">
        <v>28</v>
      </c>
      <c r="Y45" s="12">
        <v>0</v>
      </c>
      <c r="Z45" s="12">
        <v>0</v>
      </c>
      <c r="AA45" s="12">
        <v>0</v>
      </c>
      <c r="AB45" s="12">
        <v>0</v>
      </c>
      <c r="AC45" s="12">
        <v>4</v>
      </c>
      <c r="AD45" s="12">
        <v>11</v>
      </c>
      <c r="AE45" s="12">
        <v>0</v>
      </c>
      <c r="AF45" s="12">
        <v>2</v>
      </c>
      <c r="AG45" s="12">
        <v>0</v>
      </c>
      <c r="AH45" s="12">
        <v>600</v>
      </c>
      <c r="AI45" s="12">
        <v>72</v>
      </c>
      <c r="AJ45" s="12">
        <v>0</v>
      </c>
      <c r="AK45" s="12">
        <v>3</v>
      </c>
      <c r="AL45" s="12">
        <v>0</v>
      </c>
      <c r="AM45" s="12">
        <v>3</v>
      </c>
      <c r="AN45" s="28">
        <f t="shared" si="2"/>
        <v>983</v>
      </c>
    </row>
    <row r="46" spans="2:40" x14ac:dyDescent="0.25">
      <c r="B46" s="20" t="s">
        <v>47</v>
      </c>
      <c r="C46" s="11">
        <v>0</v>
      </c>
      <c r="D46" s="11">
        <v>12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2</v>
      </c>
      <c r="K46" s="11">
        <v>1</v>
      </c>
      <c r="L46" s="11">
        <v>27</v>
      </c>
      <c r="M46" s="11">
        <v>0</v>
      </c>
      <c r="N46" s="11">
        <v>28</v>
      </c>
      <c r="O46" s="11">
        <v>16</v>
      </c>
      <c r="P46" s="11">
        <v>8</v>
      </c>
      <c r="Q46" s="11">
        <v>0</v>
      </c>
      <c r="R46" s="11">
        <v>1</v>
      </c>
      <c r="S46" s="11">
        <v>0</v>
      </c>
      <c r="T46" s="11">
        <v>29</v>
      </c>
      <c r="U46" s="11">
        <v>1</v>
      </c>
      <c r="V46" s="11">
        <v>0</v>
      </c>
      <c r="W46" s="11">
        <v>14</v>
      </c>
      <c r="X46" s="11">
        <v>204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4</v>
      </c>
      <c r="AF46" s="11">
        <v>10</v>
      </c>
      <c r="AG46" s="11">
        <v>0</v>
      </c>
      <c r="AH46" s="11">
        <v>15</v>
      </c>
      <c r="AI46" s="11">
        <v>0</v>
      </c>
      <c r="AJ46" s="11">
        <v>0</v>
      </c>
      <c r="AK46" s="11">
        <v>9</v>
      </c>
      <c r="AL46" s="11">
        <v>0</v>
      </c>
      <c r="AM46" s="11">
        <v>7</v>
      </c>
      <c r="AN46" s="28">
        <f t="shared" si="2"/>
        <v>388</v>
      </c>
    </row>
    <row r="47" spans="2:40" x14ac:dyDescent="0.25">
      <c r="B47" s="20" t="s">
        <v>48</v>
      </c>
      <c r="C47" s="11">
        <v>0</v>
      </c>
      <c r="D47" s="11">
        <v>17</v>
      </c>
      <c r="E47" s="11">
        <v>0</v>
      </c>
      <c r="F47" s="11">
        <v>4</v>
      </c>
      <c r="G47" s="11">
        <v>2</v>
      </c>
      <c r="H47" s="11">
        <v>1</v>
      </c>
      <c r="I47" s="11">
        <v>5</v>
      </c>
      <c r="J47" s="11">
        <v>0</v>
      </c>
      <c r="K47" s="11">
        <v>0</v>
      </c>
      <c r="L47" s="11">
        <v>27</v>
      </c>
      <c r="M47" s="11">
        <v>0</v>
      </c>
      <c r="N47" s="11">
        <v>7</v>
      </c>
      <c r="O47" s="11">
        <v>29</v>
      </c>
      <c r="P47" s="11">
        <v>8</v>
      </c>
      <c r="Q47" s="11">
        <v>1</v>
      </c>
      <c r="R47" s="11">
        <v>1</v>
      </c>
      <c r="S47" s="11">
        <v>2</v>
      </c>
      <c r="T47" s="11">
        <v>91</v>
      </c>
      <c r="U47" s="11">
        <v>722</v>
      </c>
      <c r="V47" s="11">
        <v>0</v>
      </c>
      <c r="W47" s="11">
        <v>4</v>
      </c>
      <c r="X47" s="11">
        <v>48</v>
      </c>
      <c r="Y47" s="11">
        <v>0</v>
      </c>
      <c r="Z47" s="11">
        <v>2</v>
      </c>
      <c r="AA47" s="11">
        <v>2</v>
      </c>
      <c r="AB47" s="11">
        <v>2</v>
      </c>
      <c r="AC47" s="11">
        <v>4</v>
      </c>
      <c r="AD47" s="11">
        <v>4</v>
      </c>
      <c r="AE47" s="11">
        <v>5</v>
      </c>
      <c r="AF47" s="11">
        <v>3</v>
      </c>
      <c r="AG47" s="11">
        <v>1</v>
      </c>
      <c r="AH47" s="11">
        <v>207</v>
      </c>
      <c r="AI47" s="11">
        <v>69</v>
      </c>
      <c r="AJ47" s="11">
        <v>2</v>
      </c>
      <c r="AK47" s="11">
        <v>12</v>
      </c>
      <c r="AL47" s="11">
        <v>1</v>
      </c>
      <c r="AM47" s="11">
        <v>29</v>
      </c>
      <c r="AN47" s="28">
        <f t="shared" si="2"/>
        <v>1312</v>
      </c>
    </row>
    <row r="48" spans="2:40" x14ac:dyDescent="0.25">
      <c r="B48" s="20" t="s">
        <v>49</v>
      </c>
      <c r="C48" s="56">
        <v>1</v>
      </c>
      <c r="D48" s="56">
        <v>43</v>
      </c>
      <c r="E48" s="56">
        <v>0</v>
      </c>
      <c r="F48" s="56">
        <v>0</v>
      </c>
      <c r="G48" s="56">
        <v>0</v>
      </c>
      <c r="H48" s="56">
        <v>0</v>
      </c>
      <c r="I48" s="56">
        <v>1</v>
      </c>
      <c r="J48" s="56">
        <v>3</v>
      </c>
      <c r="K48" s="56">
        <v>0</v>
      </c>
      <c r="L48" s="56">
        <v>2</v>
      </c>
      <c r="M48" s="56">
        <v>0</v>
      </c>
      <c r="N48" s="56">
        <v>0</v>
      </c>
      <c r="O48" s="56">
        <v>21</v>
      </c>
      <c r="P48" s="56">
        <v>2</v>
      </c>
      <c r="Q48" s="56">
        <v>0</v>
      </c>
      <c r="R48" s="56">
        <v>0</v>
      </c>
      <c r="S48" s="56">
        <v>0</v>
      </c>
      <c r="T48" s="56">
        <v>31</v>
      </c>
      <c r="U48" s="56">
        <v>22</v>
      </c>
      <c r="V48" s="56">
        <v>0</v>
      </c>
      <c r="W48" s="56">
        <v>3</v>
      </c>
      <c r="X48" s="56">
        <v>32</v>
      </c>
      <c r="Y48" s="56">
        <v>0</v>
      </c>
      <c r="Z48" s="56">
        <v>0</v>
      </c>
      <c r="AA48" s="56">
        <v>0</v>
      </c>
      <c r="AB48" s="56">
        <v>0</v>
      </c>
      <c r="AC48" s="56">
        <v>1</v>
      </c>
      <c r="AD48" s="56">
        <v>10</v>
      </c>
      <c r="AE48" s="56">
        <v>1</v>
      </c>
      <c r="AF48" s="56">
        <v>3</v>
      </c>
      <c r="AG48" s="56">
        <v>0</v>
      </c>
      <c r="AH48" s="56">
        <v>922</v>
      </c>
      <c r="AI48" s="56">
        <v>13</v>
      </c>
      <c r="AJ48" s="56">
        <v>0</v>
      </c>
      <c r="AK48" s="56">
        <v>1</v>
      </c>
      <c r="AL48" s="56">
        <v>1</v>
      </c>
      <c r="AM48" s="56">
        <v>1</v>
      </c>
      <c r="AN48" s="28">
        <f t="shared" si="2"/>
        <v>1114</v>
      </c>
    </row>
    <row r="49" spans="2:41" x14ac:dyDescent="0.25">
      <c r="B49" s="20" t="s">
        <v>50</v>
      </c>
      <c r="C49" s="56">
        <v>1</v>
      </c>
      <c r="D49" s="56">
        <v>28</v>
      </c>
      <c r="E49" s="56">
        <v>1</v>
      </c>
      <c r="F49" s="56">
        <v>12</v>
      </c>
      <c r="G49" s="56">
        <v>8</v>
      </c>
      <c r="H49" s="56">
        <v>22</v>
      </c>
      <c r="I49" s="56">
        <v>11</v>
      </c>
      <c r="J49" s="56">
        <v>3</v>
      </c>
      <c r="K49" s="56">
        <v>1</v>
      </c>
      <c r="L49" s="56">
        <v>289</v>
      </c>
      <c r="M49" s="56">
        <v>0</v>
      </c>
      <c r="N49" s="56">
        <v>11</v>
      </c>
      <c r="O49" s="56">
        <v>142</v>
      </c>
      <c r="P49" s="56">
        <v>136</v>
      </c>
      <c r="Q49" s="56">
        <v>12</v>
      </c>
      <c r="R49" s="56">
        <v>18</v>
      </c>
      <c r="S49" s="56">
        <v>12</v>
      </c>
      <c r="T49" s="56">
        <v>111</v>
      </c>
      <c r="U49" s="56">
        <v>22</v>
      </c>
      <c r="V49" s="56">
        <v>1</v>
      </c>
      <c r="W49" s="56">
        <v>30</v>
      </c>
      <c r="X49" s="56">
        <v>413</v>
      </c>
      <c r="Y49" s="56">
        <v>1</v>
      </c>
      <c r="Z49" s="56">
        <v>3</v>
      </c>
      <c r="AA49" s="56">
        <v>1</v>
      </c>
      <c r="AB49" s="56">
        <v>1</v>
      </c>
      <c r="AC49" s="56">
        <v>10</v>
      </c>
      <c r="AD49" s="56">
        <v>1</v>
      </c>
      <c r="AE49" s="56">
        <v>98</v>
      </c>
      <c r="AF49" s="56">
        <v>60</v>
      </c>
      <c r="AG49" s="56">
        <v>1</v>
      </c>
      <c r="AH49" s="56">
        <v>67</v>
      </c>
      <c r="AI49" s="56">
        <v>66</v>
      </c>
      <c r="AJ49" s="56">
        <v>1</v>
      </c>
      <c r="AK49" s="56">
        <v>136</v>
      </c>
      <c r="AL49" s="56">
        <v>16</v>
      </c>
      <c r="AM49" s="56">
        <v>75</v>
      </c>
      <c r="AN49" s="28">
        <f t="shared" si="2"/>
        <v>1821</v>
      </c>
    </row>
    <row r="50" spans="2:41" x14ac:dyDescent="0.25">
      <c r="B50" s="41" t="s">
        <v>29</v>
      </c>
      <c r="C50" s="17">
        <f>SUM(C30:C49)</f>
        <v>20</v>
      </c>
      <c r="D50" s="17">
        <f t="shared" ref="D50:AN50" si="3">SUM(D30:D49)</f>
        <v>1749</v>
      </c>
      <c r="E50" s="17">
        <f t="shared" si="3"/>
        <v>17</v>
      </c>
      <c r="F50" s="17">
        <f t="shared" si="3"/>
        <v>466</v>
      </c>
      <c r="G50" s="17">
        <f t="shared" si="3"/>
        <v>1039</v>
      </c>
      <c r="H50" s="17">
        <f t="shared" si="3"/>
        <v>287</v>
      </c>
      <c r="I50" s="17">
        <f t="shared" si="3"/>
        <v>390</v>
      </c>
      <c r="J50" s="17">
        <f t="shared" si="3"/>
        <v>71</v>
      </c>
      <c r="K50" s="17">
        <f t="shared" si="3"/>
        <v>52</v>
      </c>
      <c r="L50" s="17">
        <f t="shared" si="3"/>
        <v>3467</v>
      </c>
      <c r="M50" s="17">
        <f t="shared" si="3"/>
        <v>4</v>
      </c>
      <c r="N50" s="17">
        <f t="shared" si="3"/>
        <v>344</v>
      </c>
      <c r="O50" s="17">
        <f t="shared" si="3"/>
        <v>3411</v>
      </c>
      <c r="P50" s="17">
        <f t="shared" si="3"/>
        <v>2365</v>
      </c>
      <c r="Q50" s="17">
        <f t="shared" si="3"/>
        <v>269</v>
      </c>
      <c r="R50" s="17">
        <f t="shared" si="3"/>
        <v>1359</v>
      </c>
      <c r="S50" s="17">
        <f t="shared" si="3"/>
        <v>575</v>
      </c>
      <c r="T50" s="17">
        <f t="shared" si="3"/>
        <v>5635</v>
      </c>
      <c r="U50" s="17">
        <f t="shared" si="3"/>
        <v>3113</v>
      </c>
      <c r="V50" s="17">
        <f t="shared" si="3"/>
        <v>1</v>
      </c>
      <c r="W50" s="17">
        <f t="shared" si="3"/>
        <v>1198</v>
      </c>
      <c r="X50" s="17">
        <f t="shared" si="3"/>
        <v>9385</v>
      </c>
      <c r="Y50" s="17">
        <f t="shared" si="3"/>
        <v>47</v>
      </c>
      <c r="Z50" s="17">
        <f t="shared" si="3"/>
        <v>59</v>
      </c>
      <c r="AA50" s="17">
        <f t="shared" si="3"/>
        <v>26</v>
      </c>
      <c r="AB50" s="17">
        <f t="shared" si="3"/>
        <v>38</v>
      </c>
      <c r="AC50" s="17">
        <f t="shared" si="3"/>
        <v>1122</v>
      </c>
      <c r="AD50" s="17">
        <f t="shared" si="3"/>
        <v>158</v>
      </c>
      <c r="AE50" s="17">
        <f t="shared" si="3"/>
        <v>1836</v>
      </c>
      <c r="AF50" s="17">
        <f t="shared" si="3"/>
        <v>1707</v>
      </c>
      <c r="AG50" s="17">
        <f t="shared" si="3"/>
        <v>54</v>
      </c>
      <c r="AH50" s="17">
        <f t="shared" si="3"/>
        <v>8583</v>
      </c>
      <c r="AI50" s="17">
        <f t="shared" si="3"/>
        <v>3332</v>
      </c>
      <c r="AJ50" s="17">
        <f t="shared" si="3"/>
        <v>111</v>
      </c>
      <c r="AK50" s="17">
        <f t="shared" si="3"/>
        <v>3979</v>
      </c>
      <c r="AL50" s="17">
        <f t="shared" si="3"/>
        <v>357</v>
      </c>
      <c r="AM50" s="17">
        <f t="shared" si="3"/>
        <v>2739</v>
      </c>
      <c r="AN50" s="17">
        <f t="shared" si="3"/>
        <v>59365</v>
      </c>
      <c r="AO50" s="25"/>
    </row>
    <row r="51" spans="2:41" x14ac:dyDescent="0.25">
      <c r="B51" s="41" t="s">
        <v>111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28"/>
    </row>
    <row r="52" spans="2:41" x14ac:dyDescent="0.25">
      <c r="B52" s="20" t="s">
        <v>52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5</v>
      </c>
      <c r="I52" s="28">
        <v>0</v>
      </c>
      <c r="J52" s="28">
        <v>0</v>
      </c>
      <c r="K52" s="28">
        <v>0</v>
      </c>
      <c r="L52" s="28">
        <v>42</v>
      </c>
      <c r="M52" s="28">
        <v>0</v>
      </c>
      <c r="N52" s="28">
        <v>2</v>
      </c>
      <c r="O52" s="28">
        <v>12</v>
      </c>
      <c r="P52" s="28">
        <v>47</v>
      </c>
      <c r="Q52" s="28">
        <v>0</v>
      </c>
      <c r="R52" s="28">
        <v>0</v>
      </c>
      <c r="S52" s="28">
        <v>0</v>
      </c>
      <c r="T52" s="28">
        <v>167</v>
      </c>
      <c r="U52" s="28">
        <v>1</v>
      </c>
      <c r="V52" s="28">
        <v>0</v>
      </c>
      <c r="W52" s="28">
        <v>0</v>
      </c>
      <c r="X52" s="28">
        <v>142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4</v>
      </c>
      <c r="AG52" s="28">
        <v>0</v>
      </c>
      <c r="AH52" s="28">
        <v>46</v>
      </c>
      <c r="AI52" s="28">
        <v>41</v>
      </c>
      <c r="AJ52" s="28">
        <v>0</v>
      </c>
      <c r="AK52" s="28">
        <v>23</v>
      </c>
      <c r="AL52" s="28">
        <v>0</v>
      </c>
      <c r="AM52" s="28">
        <v>17</v>
      </c>
      <c r="AN52" s="28">
        <f t="shared" ref="AN52:AN58" si="4">SUM(C52:AM52)</f>
        <v>549</v>
      </c>
    </row>
    <row r="53" spans="2:41" x14ac:dyDescent="0.25">
      <c r="B53" s="21" t="s">
        <v>53</v>
      </c>
      <c r="C53" s="56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3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4</v>
      </c>
      <c r="U53" s="56">
        <v>0</v>
      </c>
      <c r="V53" s="56">
        <v>0</v>
      </c>
      <c r="W53" s="56">
        <v>0</v>
      </c>
      <c r="X53" s="56">
        <v>15</v>
      </c>
      <c r="Y53" s="56">
        <v>0</v>
      </c>
      <c r="Z53" s="56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6">
        <v>0</v>
      </c>
      <c r="AG53" s="56">
        <v>0</v>
      </c>
      <c r="AH53" s="56">
        <v>3</v>
      </c>
      <c r="AI53" s="56">
        <v>0</v>
      </c>
      <c r="AJ53" s="56">
        <v>0</v>
      </c>
      <c r="AK53" s="56">
        <v>2</v>
      </c>
      <c r="AL53" s="56">
        <v>0</v>
      </c>
      <c r="AM53" s="56">
        <v>3</v>
      </c>
      <c r="AN53" s="28">
        <f t="shared" si="4"/>
        <v>30</v>
      </c>
    </row>
    <row r="54" spans="2:41" x14ac:dyDescent="0.25">
      <c r="B54" s="20" t="s">
        <v>54</v>
      </c>
      <c r="C54" s="56">
        <v>0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4</v>
      </c>
      <c r="M54" s="56">
        <v>0</v>
      </c>
      <c r="N54" s="56">
        <v>0</v>
      </c>
      <c r="O54" s="56">
        <v>2</v>
      </c>
      <c r="P54" s="56">
        <v>2</v>
      </c>
      <c r="Q54" s="56">
        <v>0</v>
      </c>
      <c r="R54" s="56">
        <v>0</v>
      </c>
      <c r="S54" s="56">
        <v>0</v>
      </c>
      <c r="T54" s="56">
        <v>6</v>
      </c>
      <c r="U54" s="56">
        <v>0</v>
      </c>
      <c r="V54" s="56">
        <v>0</v>
      </c>
      <c r="W54" s="56">
        <v>0</v>
      </c>
      <c r="X54" s="56">
        <v>11</v>
      </c>
      <c r="Y54" s="56">
        <v>0</v>
      </c>
      <c r="Z54" s="56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1</v>
      </c>
      <c r="AF54" s="56">
        <v>0</v>
      </c>
      <c r="AG54" s="56">
        <v>0</v>
      </c>
      <c r="AH54" s="56">
        <v>3</v>
      </c>
      <c r="AI54" s="56">
        <v>0</v>
      </c>
      <c r="AJ54" s="56">
        <v>0</v>
      </c>
      <c r="AK54" s="56">
        <v>2</v>
      </c>
      <c r="AL54" s="56">
        <v>0</v>
      </c>
      <c r="AM54" s="56">
        <v>1</v>
      </c>
      <c r="AN54" s="28">
        <f t="shared" si="4"/>
        <v>32</v>
      </c>
    </row>
    <row r="55" spans="2:41" x14ac:dyDescent="0.25">
      <c r="B55" s="20" t="s">
        <v>55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28">
        <f t="shared" si="4"/>
        <v>0</v>
      </c>
    </row>
    <row r="56" spans="2:41" x14ac:dyDescent="0.25">
      <c r="B56" s="20" t="s">
        <v>56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6</v>
      </c>
      <c r="M56" s="28">
        <v>0</v>
      </c>
      <c r="N56" s="28">
        <v>0</v>
      </c>
      <c r="O56" s="28">
        <v>1</v>
      </c>
      <c r="P56" s="28">
        <v>11</v>
      </c>
      <c r="Q56" s="28">
        <v>0</v>
      </c>
      <c r="R56" s="28">
        <v>0</v>
      </c>
      <c r="S56" s="28">
        <v>0</v>
      </c>
      <c r="T56" s="28">
        <v>14</v>
      </c>
      <c r="U56" s="28">
        <v>1</v>
      </c>
      <c r="V56" s="28">
        <v>0</v>
      </c>
      <c r="W56" s="28">
        <v>0</v>
      </c>
      <c r="X56" s="28">
        <v>30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1</v>
      </c>
      <c r="AG56" s="28">
        <v>0</v>
      </c>
      <c r="AH56" s="28">
        <v>11</v>
      </c>
      <c r="AI56" s="28">
        <v>8</v>
      </c>
      <c r="AJ56" s="28">
        <v>0</v>
      </c>
      <c r="AK56" s="28">
        <v>7</v>
      </c>
      <c r="AL56" s="28">
        <v>0</v>
      </c>
      <c r="AM56" s="28">
        <v>10</v>
      </c>
      <c r="AN56" s="28">
        <f t="shared" si="4"/>
        <v>100</v>
      </c>
    </row>
    <row r="57" spans="2:41" x14ac:dyDescent="0.25">
      <c r="B57" s="20" t="s">
        <v>57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28">
        <f t="shared" si="4"/>
        <v>0</v>
      </c>
    </row>
    <row r="58" spans="2:41" x14ac:dyDescent="0.25">
      <c r="B58" s="20" t="s">
        <v>58</v>
      </c>
      <c r="C58" s="56">
        <v>0</v>
      </c>
      <c r="D58" s="56">
        <v>0</v>
      </c>
      <c r="E58" s="56">
        <v>0</v>
      </c>
      <c r="F58" s="56">
        <v>1</v>
      </c>
      <c r="G58" s="56">
        <v>1</v>
      </c>
      <c r="H58" s="56">
        <v>1</v>
      </c>
      <c r="I58" s="56">
        <v>0</v>
      </c>
      <c r="J58" s="56">
        <v>0</v>
      </c>
      <c r="K58" s="56">
        <v>0</v>
      </c>
      <c r="L58" s="56">
        <v>30</v>
      </c>
      <c r="M58" s="56">
        <v>0</v>
      </c>
      <c r="N58" s="56">
        <v>0</v>
      </c>
      <c r="O58" s="56">
        <v>9</v>
      </c>
      <c r="P58" s="56">
        <v>22</v>
      </c>
      <c r="Q58" s="56">
        <v>0</v>
      </c>
      <c r="R58" s="56">
        <v>0</v>
      </c>
      <c r="S58" s="56">
        <v>0</v>
      </c>
      <c r="T58" s="56">
        <v>22</v>
      </c>
      <c r="U58" s="56">
        <v>6</v>
      </c>
      <c r="V58" s="56">
        <v>0</v>
      </c>
      <c r="W58" s="56">
        <v>4</v>
      </c>
      <c r="X58" s="56">
        <v>50</v>
      </c>
      <c r="Y58" s="56">
        <v>0</v>
      </c>
      <c r="Z58" s="56">
        <v>0</v>
      </c>
      <c r="AA58" s="56">
        <v>0</v>
      </c>
      <c r="AB58" s="56">
        <v>0</v>
      </c>
      <c r="AC58" s="56">
        <v>1</v>
      </c>
      <c r="AD58" s="56">
        <v>0</v>
      </c>
      <c r="AE58" s="56">
        <v>3</v>
      </c>
      <c r="AF58" s="56">
        <v>6</v>
      </c>
      <c r="AG58" s="56">
        <v>0</v>
      </c>
      <c r="AH58" s="56">
        <v>24</v>
      </c>
      <c r="AI58" s="56">
        <v>8</v>
      </c>
      <c r="AJ58" s="56">
        <v>0</v>
      </c>
      <c r="AK58" s="56">
        <v>15</v>
      </c>
      <c r="AL58" s="56">
        <v>1</v>
      </c>
      <c r="AM58" s="56">
        <v>19</v>
      </c>
      <c r="AN58" s="28">
        <f t="shared" si="4"/>
        <v>223</v>
      </c>
    </row>
    <row r="59" spans="2:41" x14ac:dyDescent="0.25">
      <c r="B59" s="41" t="s">
        <v>29</v>
      </c>
      <c r="C59" s="14">
        <f>SUM(C52:C58)</f>
        <v>0</v>
      </c>
      <c r="D59" s="14">
        <f t="shared" ref="D59:AN59" si="5">SUM(D52:D58)</f>
        <v>0</v>
      </c>
      <c r="E59" s="14">
        <f t="shared" si="5"/>
        <v>0</v>
      </c>
      <c r="F59" s="14">
        <f t="shared" si="5"/>
        <v>1</v>
      </c>
      <c r="G59" s="14">
        <f t="shared" si="5"/>
        <v>1</v>
      </c>
      <c r="H59" s="14">
        <f t="shared" si="5"/>
        <v>6</v>
      </c>
      <c r="I59" s="14">
        <f t="shared" si="5"/>
        <v>0</v>
      </c>
      <c r="J59" s="14">
        <f t="shared" si="5"/>
        <v>0</v>
      </c>
      <c r="K59" s="14">
        <f t="shared" si="5"/>
        <v>0</v>
      </c>
      <c r="L59" s="14">
        <f t="shared" si="5"/>
        <v>85</v>
      </c>
      <c r="M59" s="14">
        <f t="shared" si="5"/>
        <v>0</v>
      </c>
      <c r="N59" s="14">
        <f t="shared" si="5"/>
        <v>2</v>
      </c>
      <c r="O59" s="14">
        <f t="shared" si="5"/>
        <v>24</v>
      </c>
      <c r="P59" s="14">
        <f t="shared" si="5"/>
        <v>82</v>
      </c>
      <c r="Q59" s="14">
        <f t="shared" si="5"/>
        <v>0</v>
      </c>
      <c r="R59" s="14">
        <f t="shared" si="5"/>
        <v>0</v>
      </c>
      <c r="S59" s="14">
        <f t="shared" si="5"/>
        <v>0</v>
      </c>
      <c r="T59" s="14">
        <f t="shared" si="5"/>
        <v>213</v>
      </c>
      <c r="U59" s="14">
        <f t="shared" si="5"/>
        <v>8</v>
      </c>
      <c r="V59" s="14">
        <f t="shared" si="5"/>
        <v>0</v>
      </c>
      <c r="W59" s="14">
        <f t="shared" si="5"/>
        <v>4</v>
      </c>
      <c r="X59" s="14">
        <f t="shared" si="5"/>
        <v>248</v>
      </c>
      <c r="Y59" s="14">
        <f t="shared" si="5"/>
        <v>0</v>
      </c>
      <c r="Z59" s="14">
        <f t="shared" si="5"/>
        <v>0</v>
      </c>
      <c r="AA59" s="14">
        <f t="shared" si="5"/>
        <v>0</v>
      </c>
      <c r="AB59" s="14">
        <f t="shared" si="5"/>
        <v>0</v>
      </c>
      <c r="AC59" s="14">
        <f t="shared" si="5"/>
        <v>1</v>
      </c>
      <c r="AD59" s="14">
        <f t="shared" si="5"/>
        <v>0</v>
      </c>
      <c r="AE59" s="14">
        <f t="shared" si="5"/>
        <v>4</v>
      </c>
      <c r="AF59" s="14">
        <f t="shared" si="5"/>
        <v>11</v>
      </c>
      <c r="AG59" s="14">
        <f t="shared" si="5"/>
        <v>0</v>
      </c>
      <c r="AH59" s="14">
        <f t="shared" si="5"/>
        <v>87</v>
      </c>
      <c r="AI59" s="14">
        <f t="shared" si="5"/>
        <v>57</v>
      </c>
      <c r="AJ59" s="14">
        <f t="shared" si="5"/>
        <v>0</v>
      </c>
      <c r="AK59" s="14">
        <f t="shared" si="5"/>
        <v>49</v>
      </c>
      <c r="AL59" s="14">
        <f t="shared" si="5"/>
        <v>1</v>
      </c>
      <c r="AM59" s="14">
        <f t="shared" si="5"/>
        <v>50</v>
      </c>
      <c r="AN59" s="14">
        <f t="shared" si="5"/>
        <v>934</v>
      </c>
      <c r="AO59" s="26"/>
    </row>
    <row r="60" spans="2:41" x14ac:dyDescent="0.25">
      <c r="B60" s="41" t="s">
        <v>112</v>
      </c>
      <c r="C60" s="14">
        <f>SUM(C59,C50,C28)</f>
        <v>114</v>
      </c>
      <c r="D60" s="14">
        <f t="shared" ref="D60:AM60" si="6">SUM(D59,D50,D28)</f>
        <v>9184</v>
      </c>
      <c r="E60" s="14">
        <f t="shared" si="6"/>
        <v>245</v>
      </c>
      <c r="F60" s="14">
        <f t="shared" si="6"/>
        <v>3801</v>
      </c>
      <c r="G60" s="14">
        <f t="shared" si="6"/>
        <v>6732</v>
      </c>
      <c r="H60" s="14">
        <f t="shared" si="6"/>
        <v>796</v>
      </c>
      <c r="I60" s="14">
        <f t="shared" si="6"/>
        <v>3147</v>
      </c>
      <c r="J60" s="14">
        <f t="shared" si="6"/>
        <v>125</v>
      </c>
      <c r="K60" s="14">
        <f t="shared" si="6"/>
        <v>103</v>
      </c>
      <c r="L60" s="14">
        <f t="shared" si="6"/>
        <v>8926</v>
      </c>
      <c r="M60" s="14">
        <f t="shared" si="6"/>
        <v>12</v>
      </c>
      <c r="N60" s="14">
        <f t="shared" si="6"/>
        <v>1010</v>
      </c>
      <c r="O60" s="14">
        <f t="shared" si="6"/>
        <v>11794</v>
      </c>
      <c r="P60" s="14">
        <f t="shared" si="6"/>
        <v>6368</v>
      </c>
      <c r="Q60" s="14">
        <f t="shared" si="6"/>
        <v>1802</v>
      </c>
      <c r="R60" s="14">
        <f t="shared" si="6"/>
        <v>2465</v>
      </c>
      <c r="S60" s="14">
        <f t="shared" si="6"/>
        <v>3506</v>
      </c>
      <c r="T60" s="14">
        <f t="shared" si="6"/>
        <v>16919</v>
      </c>
      <c r="U60" s="14">
        <f t="shared" si="6"/>
        <v>9110</v>
      </c>
      <c r="V60" s="14">
        <f t="shared" si="6"/>
        <v>14</v>
      </c>
      <c r="W60" s="14">
        <f t="shared" si="6"/>
        <v>9629</v>
      </c>
      <c r="X60" s="14">
        <f t="shared" si="6"/>
        <v>23956</v>
      </c>
      <c r="Y60" s="14">
        <f t="shared" si="6"/>
        <v>334</v>
      </c>
      <c r="Z60" s="14">
        <f t="shared" si="6"/>
        <v>413</v>
      </c>
      <c r="AA60" s="14">
        <f t="shared" si="6"/>
        <v>168</v>
      </c>
      <c r="AB60" s="14">
        <f t="shared" si="6"/>
        <v>316</v>
      </c>
      <c r="AC60" s="14">
        <f t="shared" si="6"/>
        <v>6413</v>
      </c>
      <c r="AD60" s="14">
        <f t="shared" si="6"/>
        <v>463</v>
      </c>
      <c r="AE60" s="14">
        <f t="shared" si="6"/>
        <v>7355</v>
      </c>
      <c r="AF60" s="14">
        <f t="shared" si="6"/>
        <v>8681</v>
      </c>
      <c r="AG60" s="14">
        <f t="shared" si="6"/>
        <v>191</v>
      </c>
      <c r="AH60" s="14">
        <f t="shared" si="6"/>
        <v>21700</v>
      </c>
      <c r="AI60" s="14">
        <f t="shared" si="6"/>
        <v>9192</v>
      </c>
      <c r="AJ60" s="14">
        <f t="shared" si="6"/>
        <v>550</v>
      </c>
      <c r="AK60" s="14">
        <f t="shared" si="6"/>
        <v>17925</v>
      </c>
      <c r="AL60" s="14">
        <f t="shared" si="6"/>
        <v>2577</v>
      </c>
      <c r="AM60" s="14">
        <f t="shared" si="6"/>
        <v>11170</v>
      </c>
      <c r="AN60" s="14">
        <f>SUM(AN59,AN50,AN28)</f>
        <v>207206</v>
      </c>
    </row>
    <row r="61" spans="2:41" x14ac:dyDescent="0.25">
      <c r="B61" s="41" t="s">
        <v>113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28"/>
    </row>
    <row r="62" spans="2:41" x14ac:dyDescent="0.25">
      <c r="B62" s="20" t="s">
        <v>61</v>
      </c>
      <c r="C62" s="62">
        <v>0</v>
      </c>
      <c r="D62" s="63">
        <v>620</v>
      </c>
      <c r="E62" s="62">
        <v>0</v>
      </c>
      <c r="F62" s="63">
        <v>6</v>
      </c>
      <c r="G62" s="63">
        <v>564</v>
      </c>
      <c r="H62" s="62">
        <v>0</v>
      </c>
      <c r="I62" s="63">
        <v>80</v>
      </c>
      <c r="J62" s="62">
        <v>0</v>
      </c>
      <c r="K62" s="62">
        <v>0</v>
      </c>
      <c r="L62" s="63">
        <v>163</v>
      </c>
      <c r="M62" s="62">
        <v>0</v>
      </c>
      <c r="N62" s="62">
        <v>0</v>
      </c>
      <c r="O62" s="63">
        <v>151</v>
      </c>
      <c r="P62" s="63">
        <v>166</v>
      </c>
      <c r="Q62" s="63">
        <v>1</v>
      </c>
      <c r="R62" s="62">
        <v>0</v>
      </c>
      <c r="S62" s="63">
        <v>178</v>
      </c>
      <c r="T62" s="63">
        <v>378</v>
      </c>
      <c r="U62" s="63">
        <v>42</v>
      </c>
      <c r="V62" s="62">
        <v>0</v>
      </c>
      <c r="W62" s="63">
        <v>215</v>
      </c>
      <c r="X62" s="63">
        <v>1073</v>
      </c>
      <c r="Y62" s="62">
        <v>0</v>
      </c>
      <c r="Z62" s="62">
        <v>0</v>
      </c>
      <c r="AA62" s="62">
        <v>0</v>
      </c>
      <c r="AB62" s="62">
        <v>0</v>
      </c>
      <c r="AC62" s="63">
        <v>304</v>
      </c>
      <c r="AD62" s="63">
        <v>52</v>
      </c>
      <c r="AE62" s="63">
        <v>26</v>
      </c>
      <c r="AF62" s="63">
        <v>212</v>
      </c>
      <c r="AG62" s="62">
        <v>0</v>
      </c>
      <c r="AH62" s="63">
        <v>1700</v>
      </c>
      <c r="AI62" s="62">
        <v>779</v>
      </c>
      <c r="AJ62" s="63">
        <v>0</v>
      </c>
      <c r="AK62" s="63">
        <v>756</v>
      </c>
      <c r="AL62" s="63">
        <v>51</v>
      </c>
      <c r="AM62" s="63">
        <v>641</v>
      </c>
      <c r="AN62" s="28">
        <f t="shared" ref="AN62:AN69" si="7">SUM(C62:AM62)</f>
        <v>8158</v>
      </c>
    </row>
    <row r="63" spans="2:41" x14ac:dyDescent="0.25">
      <c r="B63" s="20" t="s">
        <v>62</v>
      </c>
      <c r="C63" s="64">
        <v>0</v>
      </c>
      <c r="D63" s="65">
        <v>42</v>
      </c>
      <c r="E63" s="64">
        <v>0</v>
      </c>
      <c r="F63" s="65">
        <v>3</v>
      </c>
      <c r="G63" s="65">
        <v>35</v>
      </c>
      <c r="H63" s="64">
        <v>1</v>
      </c>
      <c r="I63" s="65">
        <v>0</v>
      </c>
      <c r="J63" s="64">
        <v>0</v>
      </c>
      <c r="K63" s="64">
        <v>4</v>
      </c>
      <c r="L63" s="65">
        <v>8</v>
      </c>
      <c r="M63" s="64">
        <v>0</v>
      </c>
      <c r="N63" s="64">
        <v>21</v>
      </c>
      <c r="O63" s="65">
        <v>15</v>
      </c>
      <c r="P63" s="65">
        <v>5</v>
      </c>
      <c r="Q63" s="65">
        <v>1</v>
      </c>
      <c r="R63" s="64">
        <v>1</v>
      </c>
      <c r="S63" s="65">
        <v>9</v>
      </c>
      <c r="T63" s="65">
        <v>29</v>
      </c>
      <c r="U63" s="65">
        <v>3</v>
      </c>
      <c r="V63" s="64">
        <v>0</v>
      </c>
      <c r="W63" s="65">
        <v>5</v>
      </c>
      <c r="X63" s="65">
        <v>136</v>
      </c>
      <c r="Y63" s="64">
        <v>0</v>
      </c>
      <c r="Z63" s="64">
        <v>0</v>
      </c>
      <c r="AA63" s="64">
        <v>0</v>
      </c>
      <c r="AB63" s="64">
        <v>0</v>
      </c>
      <c r="AC63" s="65">
        <v>76</v>
      </c>
      <c r="AD63" s="65">
        <v>0</v>
      </c>
      <c r="AE63" s="65">
        <v>4</v>
      </c>
      <c r="AF63" s="65">
        <v>16</v>
      </c>
      <c r="AG63" s="64">
        <v>0</v>
      </c>
      <c r="AH63" s="65">
        <v>48</v>
      </c>
      <c r="AI63" s="65">
        <v>70</v>
      </c>
      <c r="AJ63" s="65">
        <v>0</v>
      </c>
      <c r="AK63" s="65">
        <v>76</v>
      </c>
      <c r="AL63" s="65">
        <v>3</v>
      </c>
      <c r="AM63" s="65">
        <v>12</v>
      </c>
      <c r="AN63" s="28">
        <f t="shared" si="7"/>
        <v>623</v>
      </c>
    </row>
    <row r="64" spans="2:41" x14ac:dyDescent="0.25">
      <c r="B64" s="20" t="s">
        <v>63</v>
      </c>
      <c r="C64" s="64">
        <v>0</v>
      </c>
      <c r="D64" s="64">
        <v>0</v>
      </c>
      <c r="E64" s="64">
        <v>0</v>
      </c>
      <c r="F64" s="64">
        <v>0</v>
      </c>
      <c r="G64" s="64">
        <v>1</v>
      </c>
      <c r="H64" s="64">
        <v>0</v>
      </c>
      <c r="I64" s="64">
        <v>0</v>
      </c>
      <c r="J64" s="64">
        <v>0</v>
      </c>
      <c r="K64" s="64">
        <v>0</v>
      </c>
      <c r="L64" s="64">
        <v>29</v>
      </c>
      <c r="M64" s="64">
        <v>0</v>
      </c>
      <c r="N64" s="64">
        <v>4</v>
      </c>
      <c r="O64" s="64">
        <v>6</v>
      </c>
      <c r="P64" s="64">
        <v>10</v>
      </c>
      <c r="Q64" s="64">
        <v>0</v>
      </c>
      <c r="R64" s="64">
        <v>1</v>
      </c>
      <c r="S64" s="64">
        <v>0</v>
      </c>
      <c r="T64" s="64">
        <v>9</v>
      </c>
      <c r="U64" s="64">
        <v>72</v>
      </c>
      <c r="V64" s="64">
        <v>0</v>
      </c>
      <c r="W64" s="64">
        <v>1</v>
      </c>
      <c r="X64" s="64">
        <v>13</v>
      </c>
      <c r="Y64" s="64">
        <v>0</v>
      </c>
      <c r="Z64" s="64">
        <v>0</v>
      </c>
      <c r="AA64" s="64">
        <v>0</v>
      </c>
      <c r="AB64" s="64">
        <v>0</v>
      </c>
      <c r="AC64" s="64">
        <v>1</v>
      </c>
      <c r="AD64" s="64">
        <v>0</v>
      </c>
      <c r="AE64" s="64">
        <v>15</v>
      </c>
      <c r="AF64" s="64">
        <v>1</v>
      </c>
      <c r="AG64" s="64">
        <v>0</v>
      </c>
      <c r="AH64" s="64">
        <v>17</v>
      </c>
      <c r="AI64" s="64">
        <v>5</v>
      </c>
      <c r="AJ64" s="64">
        <v>0</v>
      </c>
      <c r="AK64" s="64">
        <v>11</v>
      </c>
      <c r="AL64" s="64">
        <v>1</v>
      </c>
      <c r="AM64" s="64">
        <v>6</v>
      </c>
      <c r="AN64" s="28">
        <f t="shared" si="7"/>
        <v>203</v>
      </c>
    </row>
    <row r="65" spans="2:40" x14ac:dyDescent="0.25">
      <c r="B65" s="20" t="s">
        <v>64</v>
      </c>
      <c r="C65" s="64">
        <v>0</v>
      </c>
      <c r="D65" s="66">
        <v>530</v>
      </c>
      <c r="E65" s="64">
        <v>0</v>
      </c>
      <c r="F65" s="66">
        <v>0</v>
      </c>
      <c r="G65" s="66">
        <v>484</v>
      </c>
      <c r="H65" s="66">
        <v>0</v>
      </c>
      <c r="I65" s="66">
        <v>12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20</v>
      </c>
      <c r="T65" s="66">
        <v>439</v>
      </c>
      <c r="U65" s="66">
        <v>302</v>
      </c>
      <c r="V65" s="66">
        <v>0</v>
      </c>
      <c r="W65" s="66">
        <v>139</v>
      </c>
      <c r="X65" s="66">
        <v>196</v>
      </c>
      <c r="Y65" s="64">
        <v>0</v>
      </c>
      <c r="Z65" s="64">
        <v>0</v>
      </c>
      <c r="AA65" s="64">
        <v>0</v>
      </c>
      <c r="AB65" s="64">
        <v>0</v>
      </c>
      <c r="AC65" s="66">
        <v>0</v>
      </c>
      <c r="AD65" s="66">
        <v>35</v>
      </c>
      <c r="AE65" s="66">
        <v>0</v>
      </c>
      <c r="AF65" s="66">
        <v>0</v>
      </c>
      <c r="AG65" s="66">
        <v>0</v>
      </c>
      <c r="AH65" s="66">
        <v>1287</v>
      </c>
      <c r="AI65" s="66">
        <v>313</v>
      </c>
      <c r="AJ65" s="66">
        <v>0</v>
      </c>
      <c r="AK65" s="66">
        <v>769</v>
      </c>
      <c r="AL65" s="66">
        <v>17</v>
      </c>
      <c r="AM65" s="66">
        <v>1</v>
      </c>
      <c r="AN65" s="28">
        <f t="shared" si="7"/>
        <v>4544</v>
      </c>
    </row>
    <row r="66" spans="2:40" x14ac:dyDescent="0.25">
      <c r="B66" s="20" t="s">
        <v>65</v>
      </c>
      <c r="C66" s="64">
        <v>0</v>
      </c>
      <c r="D66" s="30">
        <v>0</v>
      </c>
      <c r="E66" s="64">
        <v>0</v>
      </c>
      <c r="F66" s="30">
        <v>0</v>
      </c>
      <c r="G66" s="30">
        <v>5</v>
      </c>
      <c r="H66" s="30">
        <v>2</v>
      </c>
      <c r="I66" s="30">
        <v>10</v>
      </c>
      <c r="J66" s="30">
        <v>0</v>
      </c>
      <c r="K66" s="30">
        <v>0</v>
      </c>
      <c r="L66" s="30">
        <v>14</v>
      </c>
      <c r="M66" s="30">
        <v>0</v>
      </c>
      <c r="N66" s="30">
        <v>2</v>
      </c>
      <c r="O66" s="30">
        <v>9</v>
      </c>
      <c r="P66" s="30">
        <v>13</v>
      </c>
      <c r="Q66" s="30">
        <v>1</v>
      </c>
      <c r="R66" s="30">
        <v>0</v>
      </c>
      <c r="S66" s="30">
        <v>2</v>
      </c>
      <c r="T66" s="30">
        <v>2</v>
      </c>
      <c r="U66" s="30">
        <v>0</v>
      </c>
      <c r="V66" s="30">
        <v>0</v>
      </c>
      <c r="W66" s="30">
        <v>16</v>
      </c>
      <c r="X66" s="30">
        <v>135</v>
      </c>
      <c r="Y66" s="64">
        <v>0</v>
      </c>
      <c r="Z66" s="64">
        <v>0</v>
      </c>
      <c r="AA66" s="64">
        <v>0</v>
      </c>
      <c r="AB66" s="64">
        <v>0</v>
      </c>
      <c r="AC66" s="30">
        <v>14</v>
      </c>
      <c r="AD66" s="30">
        <v>0</v>
      </c>
      <c r="AE66" s="30">
        <v>13</v>
      </c>
      <c r="AF66" s="30">
        <v>129</v>
      </c>
      <c r="AG66" s="30">
        <v>0</v>
      </c>
      <c r="AH66" s="30">
        <v>0</v>
      </c>
      <c r="AI66" s="30">
        <v>0</v>
      </c>
      <c r="AJ66" s="30">
        <v>0</v>
      </c>
      <c r="AK66" s="30">
        <v>100</v>
      </c>
      <c r="AL66" s="30">
        <v>2</v>
      </c>
      <c r="AM66" s="30">
        <v>0</v>
      </c>
      <c r="AN66" s="28">
        <f t="shared" si="7"/>
        <v>469</v>
      </c>
    </row>
    <row r="67" spans="2:40" x14ac:dyDescent="0.25">
      <c r="B67" s="20" t="s">
        <v>66</v>
      </c>
      <c r="C67" s="30">
        <v>0</v>
      </c>
      <c r="D67" s="30">
        <v>1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3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1</v>
      </c>
      <c r="U67" s="30">
        <v>0</v>
      </c>
      <c r="V67" s="30">
        <v>0</v>
      </c>
      <c r="W67" s="30">
        <v>0</v>
      </c>
      <c r="X67" s="30">
        <v>34</v>
      </c>
      <c r="Y67" s="30">
        <v>0</v>
      </c>
      <c r="Z67" s="64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1</v>
      </c>
      <c r="AF67" s="30">
        <v>11</v>
      </c>
      <c r="AG67" s="30">
        <v>0</v>
      </c>
      <c r="AH67" s="30">
        <v>0</v>
      </c>
      <c r="AI67" s="30">
        <v>5</v>
      </c>
      <c r="AJ67" s="30">
        <v>0</v>
      </c>
      <c r="AK67" s="30">
        <v>71</v>
      </c>
      <c r="AL67" s="30">
        <v>1</v>
      </c>
      <c r="AM67" s="30">
        <v>0</v>
      </c>
      <c r="AN67" s="28">
        <f t="shared" si="7"/>
        <v>128</v>
      </c>
    </row>
    <row r="68" spans="2:40" x14ac:dyDescent="0.25">
      <c r="B68" s="20" t="s">
        <v>67</v>
      </c>
      <c r="C68" s="30">
        <v>0</v>
      </c>
      <c r="D68" s="30">
        <v>6</v>
      </c>
      <c r="E68" s="30">
        <v>0</v>
      </c>
      <c r="F68" s="30">
        <v>0</v>
      </c>
      <c r="G68" s="30">
        <v>51</v>
      </c>
      <c r="H68" s="30">
        <v>0</v>
      </c>
      <c r="I68" s="30">
        <v>0</v>
      </c>
      <c r="J68" s="30">
        <v>0</v>
      </c>
      <c r="K68" s="30">
        <v>0</v>
      </c>
      <c r="L68" s="30">
        <v>27</v>
      </c>
      <c r="M68" s="30">
        <v>0</v>
      </c>
      <c r="N68" s="30">
        <v>0</v>
      </c>
      <c r="O68" s="30">
        <v>0</v>
      </c>
      <c r="P68" s="30">
        <v>4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61</v>
      </c>
      <c r="Y68" s="30">
        <v>0</v>
      </c>
      <c r="Z68" s="30">
        <v>0</v>
      </c>
      <c r="AA68" s="30">
        <v>0</v>
      </c>
      <c r="AB68" s="30">
        <v>0</v>
      </c>
      <c r="AC68" s="30">
        <v>1</v>
      </c>
      <c r="AD68" s="30">
        <v>0</v>
      </c>
      <c r="AE68" s="30">
        <v>0</v>
      </c>
      <c r="AF68" s="30">
        <v>2</v>
      </c>
      <c r="AG68" s="30">
        <v>0</v>
      </c>
      <c r="AH68" s="30">
        <v>0</v>
      </c>
      <c r="AI68" s="30">
        <v>0</v>
      </c>
      <c r="AJ68" s="30">
        <v>0</v>
      </c>
      <c r="AK68" s="30">
        <v>67</v>
      </c>
      <c r="AL68" s="30">
        <v>0</v>
      </c>
      <c r="AM68" s="30">
        <v>0</v>
      </c>
      <c r="AN68" s="28">
        <f t="shared" si="7"/>
        <v>219</v>
      </c>
    </row>
    <row r="69" spans="2:40" x14ac:dyDescent="0.25">
      <c r="B69" s="20" t="s">
        <v>68</v>
      </c>
      <c r="C69" s="64">
        <v>0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0</v>
      </c>
      <c r="R69" s="64">
        <v>0</v>
      </c>
      <c r="S69" s="64">
        <v>0</v>
      </c>
      <c r="T69" s="64">
        <v>0</v>
      </c>
      <c r="U69" s="64">
        <v>0</v>
      </c>
      <c r="V69" s="64">
        <v>0</v>
      </c>
      <c r="W69" s="64">
        <v>0</v>
      </c>
      <c r="X69" s="64">
        <v>0</v>
      </c>
      <c r="Y69" s="64">
        <v>0</v>
      </c>
      <c r="Z69" s="64">
        <v>0</v>
      </c>
      <c r="AA69" s="64">
        <v>0</v>
      </c>
      <c r="AB69" s="64">
        <v>0</v>
      </c>
      <c r="AC69" s="64">
        <v>0</v>
      </c>
      <c r="AD69" s="64">
        <v>0</v>
      </c>
      <c r="AE69" s="64">
        <v>0</v>
      </c>
      <c r="AF69" s="64">
        <v>0</v>
      </c>
      <c r="AG69" s="64">
        <v>0</v>
      </c>
      <c r="AH69" s="64">
        <v>0</v>
      </c>
      <c r="AI69" s="64">
        <v>0</v>
      </c>
      <c r="AJ69" s="64">
        <v>1</v>
      </c>
      <c r="AK69" s="64">
        <v>0</v>
      </c>
      <c r="AL69" s="64">
        <v>0</v>
      </c>
      <c r="AM69" s="64">
        <v>2</v>
      </c>
      <c r="AN69" s="28">
        <f t="shared" si="7"/>
        <v>3</v>
      </c>
    </row>
    <row r="70" spans="2:40" x14ac:dyDescent="0.25">
      <c r="B70" s="41" t="s">
        <v>69</v>
      </c>
      <c r="C70" s="14">
        <f>SUM(C62:C69)</f>
        <v>0</v>
      </c>
      <c r="D70" s="14">
        <f t="shared" ref="D70:AN70" si="8">SUM(D62:D69)</f>
        <v>1199</v>
      </c>
      <c r="E70" s="14">
        <f t="shared" si="8"/>
        <v>0</v>
      </c>
      <c r="F70" s="14">
        <f t="shared" si="8"/>
        <v>9</v>
      </c>
      <c r="G70" s="14">
        <f t="shared" si="8"/>
        <v>1140</v>
      </c>
      <c r="H70" s="14">
        <f t="shared" si="8"/>
        <v>3</v>
      </c>
      <c r="I70" s="14">
        <f t="shared" si="8"/>
        <v>102</v>
      </c>
      <c r="J70" s="14">
        <f t="shared" si="8"/>
        <v>0</v>
      </c>
      <c r="K70" s="14">
        <f t="shared" si="8"/>
        <v>4</v>
      </c>
      <c r="L70" s="14">
        <f t="shared" si="8"/>
        <v>244</v>
      </c>
      <c r="M70" s="14">
        <f t="shared" si="8"/>
        <v>0</v>
      </c>
      <c r="N70" s="14">
        <f t="shared" si="8"/>
        <v>27</v>
      </c>
      <c r="O70" s="14">
        <f t="shared" si="8"/>
        <v>181</v>
      </c>
      <c r="P70" s="14">
        <f t="shared" si="8"/>
        <v>198</v>
      </c>
      <c r="Q70" s="14">
        <f t="shared" si="8"/>
        <v>3</v>
      </c>
      <c r="R70" s="14">
        <f t="shared" si="8"/>
        <v>2</v>
      </c>
      <c r="S70" s="14">
        <f t="shared" si="8"/>
        <v>209</v>
      </c>
      <c r="T70" s="14">
        <f t="shared" si="8"/>
        <v>858</v>
      </c>
      <c r="U70" s="14">
        <f t="shared" si="8"/>
        <v>419</v>
      </c>
      <c r="V70" s="14">
        <f t="shared" si="8"/>
        <v>0</v>
      </c>
      <c r="W70" s="14">
        <f t="shared" si="8"/>
        <v>376</v>
      </c>
      <c r="X70" s="14">
        <f t="shared" si="8"/>
        <v>1648</v>
      </c>
      <c r="Y70" s="14">
        <f t="shared" si="8"/>
        <v>0</v>
      </c>
      <c r="Z70" s="14">
        <f t="shared" si="8"/>
        <v>0</v>
      </c>
      <c r="AA70" s="14">
        <f t="shared" si="8"/>
        <v>0</v>
      </c>
      <c r="AB70" s="14">
        <f t="shared" si="8"/>
        <v>0</v>
      </c>
      <c r="AC70" s="14">
        <f t="shared" si="8"/>
        <v>396</v>
      </c>
      <c r="AD70" s="14">
        <f t="shared" si="8"/>
        <v>87</v>
      </c>
      <c r="AE70" s="14">
        <f t="shared" si="8"/>
        <v>59</v>
      </c>
      <c r="AF70" s="14">
        <f t="shared" si="8"/>
        <v>371</v>
      </c>
      <c r="AG70" s="14">
        <f t="shared" si="8"/>
        <v>0</v>
      </c>
      <c r="AH70" s="14">
        <f t="shared" si="8"/>
        <v>3052</v>
      </c>
      <c r="AI70" s="14">
        <f t="shared" si="8"/>
        <v>1172</v>
      </c>
      <c r="AJ70" s="14">
        <f t="shared" si="8"/>
        <v>1</v>
      </c>
      <c r="AK70" s="14">
        <f t="shared" si="8"/>
        <v>1850</v>
      </c>
      <c r="AL70" s="14">
        <f t="shared" si="8"/>
        <v>75</v>
      </c>
      <c r="AM70" s="14">
        <f t="shared" si="8"/>
        <v>662</v>
      </c>
      <c r="AN70" s="14">
        <f t="shared" si="8"/>
        <v>14347</v>
      </c>
    </row>
    <row r="71" spans="2:40" x14ac:dyDescent="0.25">
      <c r="B71" s="41" t="s">
        <v>70</v>
      </c>
      <c r="C71" s="17">
        <f>SUM(C28,C50,C59,C70)</f>
        <v>114</v>
      </c>
      <c r="D71" s="17">
        <f t="shared" ref="D71:AN71" si="9">SUM(D28,D50,D59,D70)</f>
        <v>10383</v>
      </c>
      <c r="E71" s="17">
        <f t="shared" si="9"/>
        <v>245</v>
      </c>
      <c r="F71" s="17">
        <f t="shared" si="9"/>
        <v>3810</v>
      </c>
      <c r="G71" s="17">
        <f t="shared" si="9"/>
        <v>7872</v>
      </c>
      <c r="H71" s="17">
        <f t="shared" si="9"/>
        <v>799</v>
      </c>
      <c r="I71" s="17">
        <f t="shared" si="9"/>
        <v>3249</v>
      </c>
      <c r="J71" s="17">
        <f t="shared" si="9"/>
        <v>125</v>
      </c>
      <c r="K71" s="17">
        <f t="shared" si="9"/>
        <v>107</v>
      </c>
      <c r="L71" s="17">
        <f t="shared" si="9"/>
        <v>9170</v>
      </c>
      <c r="M71" s="17">
        <f t="shared" si="9"/>
        <v>12</v>
      </c>
      <c r="N71" s="17">
        <f t="shared" si="9"/>
        <v>1037</v>
      </c>
      <c r="O71" s="17">
        <f t="shared" si="9"/>
        <v>11975</v>
      </c>
      <c r="P71" s="17">
        <f t="shared" si="9"/>
        <v>6566</v>
      </c>
      <c r="Q71" s="17">
        <f t="shared" si="9"/>
        <v>1805</v>
      </c>
      <c r="R71" s="17">
        <f t="shared" si="9"/>
        <v>2467</v>
      </c>
      <c r="S71" s="17">
        <f t="shared" si="9"/>
        <v>3715</v>
      </c>
      <c r="T71" s="17">
        <f t="shared" si="9"/>
        <v>17777</v>
      </c>
      <c r="U71" s="17">
        <f t="shared" si="9"/>
        <v>9529</v>
      </c>
      <c r="V71" s="17">
        <f t="shared" si="9"/>
        <v>14</v>
      </c>
      <c r="W71" s="17">
        <f t="shared" si="9"/>
        <v>10005</v>
      </c>
      <c r="X71" s="17">
        <f t="shared" si="9"/>
        <v>25604</v>
      </c>
      <c r="Y71" s="17">
        <f t="shared" si="9"/>
        <v>334</v>
      </c>
      <c r="Z71" s="17">
        <f t="shared" si="9"/>
        <v>413</v>
      </c>
      <c r="AA71" s="17">
        <f t="shared" si="9"/>
        <v>168</v>
      </c>
      <c r="AB71" s="17">
        <f t="shared" si="9"/>
        <v>316</v>
      </c>
      <c r="AC71" s="17">
        <f t="shared" si="9"/>
        <v>6809</v>
      </c>
      <c r="AD71" s="17">
        <f t="shared" si="9"/>
        <v>550</v>
      </c>
      <c r="AE71" s="17">
        <f t="shared" si="9"/>
        <v>7414</v>
      </c>
      <c r="AF71" s="17">
        <f t="shared" si="9"/>
        <v>9052</v>
      </c>
      <c r="AG71" s="17">
        <f t="shared" si="9"/>
        <v>191</v>
      </c>
      <c r="AH71" s="17">
        <f t="shared" si="9"/>
        <v>24752</v>
      </c>
      <c r="AI71" s="17">
        <f t="shared" si="9"/>
        <v>10364</v>
      </c>
      <c r="AJ71" s="17">
        <f t="shared" si="9"/>
        <v>551</v>
      </c>
      <c r="AK71" s="17">
        <f t="shared" si="9"/>
        <v>19775</v>
      </c>
      <c r="AL71" s="17">
        <f t="shared" si="9"/>
        <v>2652</v>
      </c>
      <c r="AM71" s="17">
        <f t="shared" si="9"/>
        <v>11832</v>
      </c>
      <c r="AN71" s="17">
        <f t="shared" si="9"/>
        <v>221553</v>
      </c>
    </row>
  </sheetData>
  <mergeCells count="4">
    <mergeCell ref="B2:AN2"/>
    <mergeCell ref="B3:AN3"/>
    <mergeCell ref="B5:AN5"/>
    <mergeCell ref="B6:AN6"/>
  </mergeCells>
  <pageMargins left="0.25" right="0.17" top="0.56000000000000005" bottom="0.38" header="0.3" footer="0.3"/>
  <pageSetup paperSize="8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Regionwise</vt:lpstr>
      <vt:lpstr>Statewise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2017-12-06T15:15:20Z</dcterms:modified>
</cp:coreProperties>
</file>