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/>
  <mc:AlternateContent xmlns:mc="http://schemas.openxmlformats.org/markup-compatibility/2006">
    <mc:Choice Requires="x15">
      <x15ac:absPath xmlns:x15ac="http://schemas.microsoft.com/office/spreadsheetml/2010/11/ac" url="/Users/rayczaja/Desktop/"/>
    </mc:Choice>
  </mc:AlternateContent>
  <xr:revisionPtr revIDLastSave="0" documentId="13_ncr:1_{FF37242A-74C2-0D46-B46D-ADB36C544536}" xr6:coauthVersionLast="47" xr6:coauthVersionMax="47" xr10:uidLastSave="{00000000-0000-0000-0000-000000000000}"/>
  <bookViews>
    <workbookView xWindow="-74160" yWindow="880" windowWidth="30460" windowHeight="17100" xr2:uid="{00000000-000D-0000-FFFF-FFFF00000000}"/>
  </bookViews>
  <sheets>
    <sheet name="Sheet2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2" i="2"/>
  <c r="C114" i="2"/>
  <c r="C115" i="2"/>
  <c r="C111" i="2"/>
  <c r="C110" i="2"/>
  <c r="C109" i="2"/>
  <c r="C108" i="2"/>
  <c r="C72" i="2"/>
  <c r="C71" i="2"/>
  <c r="C70" i="2"/>
  <c r="C69" i="2"/>
  <c r="C68" i="2"/>
  <c r="C67" i="2"/>
  <c r="C66" i="2"/>
  <c r="C65" i="2"/>
  <c r="C62" i="2"/>
  <c r="C61" i="2"/>
  <c r="C60" i="2"/>
  <c r="C58" i="2"/>
  <c r="C64" i="2"/>
  <c r="C57" i="2"/>
  <c r="C56" i="2"/>
  <c r="C54" i="2"/>
  <c r="C53" i="2"/>
  <c r="C52" i="2"/>
  <c r="C51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5" i="2"/>
  <c r="C36" i="2"/>
  <c r="C34" i="2"/>
  <c r="C33" i="2"/>
  <c r="C19" i="2"/>
  <c r="C25" i="2"/>
  <c r="C24" i="2"/>
  <c r="C23" i="2"/>
  <c r="C101" i="2"/>
  <c r="C102" i="2"/>
  <c r="C107" i="2"/>
  <c r="C106" i="2"/>
  <c r="C105" i="2"/>
  <c r="C104" i="2"/>
  <c r="C103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7" i="2"/>
  <c r="C16" i="2"/>
  <c r="C15" i="2"/>
  <c r="C14" i="2"/>
  <c r="C13" i="2"/>
  <c r="C12" i="2"/>
  <c r="C11" i="2"/>
  <c r="C10" i="2"/>
  <c r="C9" i="2"/>
  <c r="C8" i="2"/>
  <c r="C5" i="2"/>
  <c r="C4" i="2"/>
  <c r="C3" i="2"/>
  <c r="C2" i="2"/>
  <c r="C76" i="2"/>
</calcChain>
</file>

<file path=xl/sharedStrings.xml><?xml version="1.0" encoding="utf-8"?>
<sst xmlns="http://schemas.openxmlformats.org/spreadsheetml/2006/main" count="235" uniqueCount="12">
  <si>
    <t>Codium</t>
  </si>
  <si>
    <t>year</t>
  </si>
  <si>
    <t>site</t>
  </si>
  <si>
    <t>HN</t>
  </si>
  <si>
    <t>SH</t>
  </si>
  <si>
    <t>spun_wt</t>
  </si>
  <si>
    <t>species_grp</t>
  </si>
  <si>
    <t>scallop_freq</t>
  </si>
  <si>
    <t>Thick Fleshy Red</t>
  </si>
  <si>
    <t>Filamentous Red</t>
  </si>
  <si>
    <t>surface_area</t>
  </si>
  <si>
    <t>surface_area_log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</si>
</sst>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1" fillId="5" borderId="0" xfId="0" applyFont="1" applyFill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top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AEC4-43BD-EC47-870A-F43B6557C9D2}">
  <dimension ref="A1:BJ115"/>
  <sheetViews>
    <sheetView tabSelected="1" topLeftCell="A38" workbookViewId="0">
      <selection activeCell="C51" sqref="C51"/>
    </sheetView>
  </sheetViews>
  <sheetFormatPr baseColWidth="10" defaultColWidth="10.83203125" defaultRowHeight="15" x14ac:dyDescent="0.2"/>
  <cols>
    <col min="1" max="1" width="21.33203125" customWidth="1"/>
    <col min="3" max="3" width="14.5" style="1" customWidth="1"/>
  </cols>
  <sheetData>
    <row r="1" spans="1:62" x14ac:dyDescent="0.2">
      <c r="A1" s="1" t="s">
        <v>6</v>
      </c>
      <c r="B1" s="1" t="s">
        <v>5</v>
      </c>
      <c r="C1" s="1" t="s">
        <v>10</v>
      </c>
      <c r="D1" s="1" t="s">
        <v>7</v>
      </c>
      <c r="E1" s="1" t="s">
        <v>1</v>
      </c>
      <c r="F1" s="1" t="s">
        <v>2</v>
      </c>
      <c r="G1" s="1" t="s">
        <v>11</v>
      </c>
    </row>
    <row r="2" spans="1:62" s="2" customFormat="1" x14ac:dyDescent="0.2">
      <c r="A2" s="2" t="s">
        <v>0</v>
      </c>
      <c r="B2" s="2">
        <v>4</v>
      </c>
      <c r="C2" s="13">
        <f>(B2*1010)</f>
        <v>4040</v>
      </c>
      <c r="D2" s="3">
        <v>5</v>
      </c>
      <c r="E2" s="3">
        <v>2010</v>
      </c>
      <c r="F2" s="3" t="s">
        <v>3</v>
      </c>
      <c r="G2">
        <f>LOG(C2)</f>
        <v>3.6063813651106051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</row>
    <row r="3" spans="1:62" s="2" customFormat="1" x14ac:dyDescent="0.2">
      <c r="A3" s="2" t="s">
        <v>0</v>
      </c>
      <c r="B3" s="2">
        <v>12</v>
      </c>
      <c r="C3" s="13">
        <f t="shared" ref="C3:C5" si="0">(B3*1010)</f>
        <v>12120</v>
      </c>
      <c r="D3" s="3">
        <v>2</v>
      </c>
      <c r="E3" s="3">
        <v>2010</v>
      </c>
      <c r="F3" s="3" t="s">
        <v>3</v>
      </c>
      <c r="G3">
        <f t="shared" ref="G3:G66" si="1">LOG(C3)</f>
        <v>4.0835026198302673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</row>
    <row r="4" spans="1:62" s="2" customFormat="1" x14ac:dyDescent="0.2">
      <c r="A4" s="2" t="s">
        <v>0</v>
      </c>
      <c r="B4" s="2">
        <v>153.19999999999999</v>
      </c>
      <c r="C4" s="13">
        <f t="shared" si="0"/>
        <v>154732</v>
      </c>
      <c r="D4" s="3">
        <v>1</v>
      </c>
      <c r="E4" s="3">
        <v>2010</v>
      </c>
      <c r="F4" s="3" t="s">
        <v>3</v>
      </c>
      <c r="G4">
        <f t="shared" si="1"/>
        <v>5.1895801390792275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</row>
    <row r="5" spans="1:62" x14ac:dyDescent="0.2">
      <c r="A5" s="2" t="s">
        <v>0</v>
      </c>
      <c r="B5" s="2">
        <v>18.100000000000001</v>
      </c>
      <c r="C5" s="13">
        <f t="shared" si="0"/>
        <v>18281</v>
      </c>
      <c r="D5" s="3">
        <v>1</v>
      </c>
      <c r="E5" s="3">
        <v>2010</v>
      </c>
      <c r="F5" s="3" t="s">
        <v>3</v>
      </c>
      <c r="G5">
        <f t="shared" si="1"/>
        <v>4.2619999486518267</v>
      </c>
    </row>
    <row r="6" spans="1:62" x14ac:dyDescent="0.2">
      <c r="A6" s="2" t="s">
        <v>0</v>
      </c>
      <c r="B6" s="2">
        <v>1.7</v>
      </c>
      <c r="C6" s="1">
        <v>1717</v>
      </c>
      <c r="D6" s="3">
        <v>0</v>
      </c>
      <c r="E6" s="3">
        <v>2010</v>
      </c>
      <c r="F6" s="3" t="s">
        <v>3</v>
      </c>
      <c r="G6">
        <f t="shared" si="1"/>
        <v>3.2347702951609163</v>
      </c>
    </row>
    <row r="7" spans="1:62" s="2" customFormat="1" x14ac:dyDescent="0.2">
      <c r="A7" s="2" t="s">
        <v>0</v>
      </c>
      <c r="B7" s="2">
        <v>3.2</v>
      </c>
      <c r="C7" s="1">
        <v>3232</v>
      </c>
      <c r="D7" s="3">
        <v>0</v>
      </c>
      <c r="E7" s="3">
        <v>2010</v>
      </c>
      <c r="F7" s="3" t="s">
        <v>3</v>
      </c>
      <c r="G7">
        <f t="shared" si="1"/>
        <v>3.5094713521025485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</row>
    <row r="8" spans="1:62" s="2" customFormat="1" x14ac:dyDescent="0.2">
      <c r="A8" s="2" t="s">
        <v>0</v>
      </c>
      <c r="B8" s="2">
        <v>55.3</v>
      </c>
      <c r="C8" s="13">
        <f t="shared" ref="C8:C11" si="2">(B8*1010)</f>
        <v>55853</v>
      </c>
      <c r="D8" s="2">
        <v>0</v>
      </c>
      <c r="E8" s="3">
        <v>2011</v>
      </c>
      <c r="F8" s="3" t="s">
        <v>3</v>
      </c>
      <c r="G8">
        <f t="shared" si="1"/>
        <v>4.7470465050873409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</row>
    <row r="9" spans="1:62" s="2" customFormat="1" x14ac:dyDescent="0.2">
      <c r="A9" s="2" t="s">
        <v>0</v>
      </c>
      <c r="B9" s="2">
        <v>14.9</v>
      </c>
      <c r="C9" s="13">
        <f t="shared" si="2"/>
        <v>15049</v>
      </c>
      <c r="D9" s="2">
        <v>2</v>
      </c>
      <c r="E9" s="3">
        <v>2011</v>
      </c>
      <c r="F9" s="3" t="s">
        <v>3</v>
      </c>
      <c r="G9">
        <f t="shared" si="1"/>
        <v>4.1775076421949162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</row>
    <row r="10" spans="1:62" s="2" customFormat="1" x14ac:dyDescent="0.2">
      <c r="A10" s="2" t="s">
        <v>0</v>
      </c>
      <c r="B10" s="2">
        <v>9.3000000000000007</v>
      </c>
      <c r="C10" s="13">
        <f t="shared" si="2"/>
        <v>9393</v>
      </c>
      <c r="D10" s="2">
        <v>0</v>
      </c>
      <c r="E10" s="3">
        <v>2011</v>
      </c>
      <c r="F10" s="3" t="s">
        <v>3</v>
      </c>
      <c r="G10">
        <f t="shared" si="1"/>
        <v>3.9728043223365779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</row>
    <row r="11" spans="1:62" s="2" customFormat="1" x14ac:dyDescent="0.2">
      <c r="A11" s="2" t="s">
        <v>0</v>
      </c>
      <c r="B11" s="2">
        <v>60</v>
      </c>
      <c r="C11" s="13">
        <f t="shared" si="2"/>
        <v>60600</v>
      </c>
      <c r="D11" s="2">
        <v>5</v>
      </c>
      <c r="E11" s="3">
        <v>2011</v>
      </c>
      <c r="F11" s="3" t="s">
        <v>3</v>
      </c>
      <c r="G11">
        <f t="shared" si="1"/>
        <v>4.782472624166286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</row>
    <row r="12" spans="1:62" x14ac:dyDescent="0.2">
      <c r="A12" t="s">
        <v>0</v>
      </c>
      <c r="B12">
        <v>4</v>
      </c>
      <c r="C12" s="13">
        <f>(B12*1010)</f>
        <v>4040</v>
      </c>
      <c r="D12">
        <v>0</v>
      </c>
      <c r="E12" s="7">
        <v>2011</v>
      </c>
      <c r="F12" s="7" t="s">
        <v>3</v>
      </c>
      <c r="G12">
        <f t="shared" si="1"/>
        <v>3.6063813651106051</v>
      </c>
    </row>
    <row r="13" spans="1:62" s="2" customFormat="1" x14ac:dyDescent="0.2">
      <c r="A13" s="2" t="s">
        <v>0</v>
      </c>
      <c r="B13" s="2">
        <v>29.3</v>
      </c>
      <c r="C13" s="13">
        <f t="shared" ref="C13:C17" si="3">(B13*1010)</f>
        <v>29593</v>
      </c>
      <c r="D13" s="2">
        <v>0</v>
      </c>
      <c r="E13" s="3">
        <v>2011</v>
      </c>
      <c r="F13" s="3" t="s">
        <v>3</v>
      </c>
      <c r="G13">
        <f t="shared" si="1"/>
        <v>4.4711889941367522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</row>
    <row r="14" spans="1:62" s="2" customFormat="1" x14ac:dyDescent="0.2">
      <c r="A14" s="2" t="s">
        <v>0</v>
      </c>
      <c r="B14" s="2">
        <v>32.6</v>
      </c>
      <c r="C14" s="13">
        <f t="shared" si="3"/>
        <v>32926</v>
      </c>
      <c r="D14" s="2">
        <v>3</v>
      </c>
      <c r="E14" s="3">
        <v>2011</v>
      </c>
      <c r="F14" s="3" t="s">
        <v>3</v>
      </c>
      <c r="G14">
        <f t="shared" si="1"/>
        <v>4.5175389738505816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</row>
    <row r="15" spans="1:62" s="2" customFormat="1" x14ac:dyDescent="0.2">
      <c r="A15" s="2" t="s">
        <v>0</v>
      </c>
      <c r="B15" s="2">
        <v>36.5</v>
      </c>
      <c r="C15" s="13">
        <f t="shared" si="3"/>
        <v>36865</v>
      </c>
      <c r="D15" s="2">
        <v>0</v>
      </c>
      <c r="E15" s="3">
        <v>2011</v>
      </c>
      <c r="F15" s="3" t="s">
        <v>3</v>
      </c>
      <c r="G15">
        <f t="shared" si="1"/>
        <v>4.5666142382391177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</row>
    <row r="16" spans="1:62" s="2" customFormat="1" x14ac:dyDescent="0.2">
      <c r="A16" s="2" t="s">
        <v>0</v>
      </c>
      <c r="B16" s="2">
        <v>40.299999999999997</v>
      </c>
      <c r="C16" s="13">
        <f t="shared" si="3"/>
        <v>40703</v>
      </c>
      <c r="D16" s="2">
        <v>1</v>
      </c>
      <c r="E16" s="3">
        <v>2011</v>
      </c>
      <c r="F16" s="3" t="s">
        <v>3</v>
      </c>
      <c r="G16">
        <f t="shared" si="1"/>
        <v>4.6096264199237522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</row>
    <row r="17" spans="1:62" s="2" customFormat="1" x14ac:dyDescent="0.2">
      <c r="A17" s="2" t="s">
        <v>0</v>
      </c>
      <c r="B17" s="2">
        <v>32.9</v>
      </c>
      <c r="C17" s="13">
        <f t="shared" si="3"/>
        <v>33229</v>
      </c>
      <c r="D17" s="2">
        <v>1</v>
      </c>
      <c r="E17" s="3">
        <v>2011</v>
      </c>
      <c r="F17" s="3" t="s">
        <v>3</v>
      </c>
      <c r="G17">
        <f t="shared" si="1"/>
        <v>4.5215172717326171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</row>
    <row r="18" spans="1:62" s="2" customFormat="1" x14ac:dyDescent="0.2">
      <c r="A18" s="2" t="s">
        <v>0</v>
      </c>
      <c r="B18" s="2">
        <v>168.6</v>
      </c>
      <c r="C18" s="1">
        <v>170286</v>
      </c>
      <c r="D18" s="2">
        <v>8</v>
      </c>
      <c r="E18" s="3">
        <v>2011</v>
      </c>
      <c r="F18" s="3" t="s">
        <v>3</v>
      </c>
      <c r="G18">
        <f t="shared" si="1"/>
        <v>5.2311789440713659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</row>
    <row r="19" spans="1:62" s="4" customFormat="1" x14ac:dyDescent="0.2">
      <c r="A19" s="4" t="s">
        <v>9</v>
      </c>
      <c r="B19" s="4">
        <v>6.7</v>
      </c>
      <c r="C19" s="12">
        <f t="shared" ref="C19" si="4">(B19*116401.4)</f>
        <v>779889.38</v>
      </c>
      <c r="D19" s="10">
        <v>2</v>
      </c>
      <c r="E19" s="5">
        <v>2010</v>
      </c>
      <c r="F19" s="5" t="s">
        <v>3</v>
      </c>
      <c r="G19">
        <f t="shared" si="1"/>
        <v>5.8920330064564341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</row>
    <row r="20" spans="1:62" x14ac:dyDescent="0.2">
      <c r="A20" s="4" t="s">
        <v>9</v>
      </c>
      <c r="B20" s="4">
        <v>2.1</v>
      </c>
      <c r="C20" s="1">
        <v>244443</v>
      </c>
      <c r="D20" s="5">
        <v>2</v>
      </c>
      <c r="E20" s="5">
        <v>2010</v>
      </c>
      <c r="F20" s="5" t="s">
        <v>3</v>
      </c>
      <c r="G20">
        <f t="shared" si="1"/>
        <v>5.3881776050897239</v>
      </c>
    </row>
    <row r="21" spans="1:62" s="4" customFormat="1" x14ac:dyDescent="0.2">
      <c r="A21" s="4" t="s">
        <v>9</v>
      </c>
      <c r="B21" s="4">
        <v>4.5999999999999996</v>
      </c>
      <c r="C21" s="1">
        <v>535446.4</v>
      </c>
      <c r="D21" s="5">
        <v>1</v>
      </c>
      <c r="E21" s="5">
        <v>2010</v>
      </c>
      <c r="F21" s="5" t="s">
        <v>3</v>
      </c>
      <c r="G21">
        <f t="shared" si="1"/>
        <v>5.7287160029936377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</row>
    <row r="22" spans="1:62" s="4" customFormat="1" x14ac:dyDescent="0.2">
      <c r="A22" s="4" t="s">
        <v>9</v>
      </c>
      <c r="B22" s="4">
        <v>2.2999999999999998</v>
      </c>
      <c r="C22" s="1">
        <v>267723.2</v>
      </c>
      <c r="D22" s="10">
        <v>1</v>
      </c>
      <c r="E22" s="5">
        <v>2010</v>
      </c>
      <c r="F22" s="5" t="s">
        <v>3</v>
      </c>
      <c r="G22">
        <f t="shared" si="1"/>
        <v>5.4276860073296564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</row>
    <row r="23" spans="1:62" x14ac:dyDescent="0.2">
      <c r="A23" s="4" t="s">
        <v>9</v>
      </c>
      <c r="B23" s="4">
        <v>6.7</v>
      </c>
      <c r="C23" s="12">
        <f t="shared" ref="C23:C25" si="5">(B23*116401.4)</f>
        <v>779889.38</v>
      </c>
      <c r="D23" s="5">
        <v>2</v>
      </c>
      <c r="E23" s="5">
        <v>2010</v>
      </c>
      <c r="F23" s="5" t="s">
        <v>3</v>
      </c>
      <c r="G23">
        <f t="shared" si="1"/>
        <v>5.8920330064564341</v>
      </c>
    </row>
    <row r="24" spans="1:62" s="4" customFormat="1" x14ac:dyDescent="0.2">
      <c r="A24" s="4" t="s">
        <v>9</v>
      </c>
      <c r="B24" s="4">
        <v>7.9</v>
      </c>
      <c r="C24" s="12">
        <f t="shared" si="5"/>
        <v>919571.05999999994</v>
      </c>
      <c r="D24" s="5">
        <v>1</v>
      </c>
      <c r="E24" s="5">
        <v>2010</v>
      </c>
      <c r="F24" s="5" t="s">
        <v>3</v>
      </c>
      <c r="G24">
        <f t="shared" si="1"/>
        <v>5.9635852950460491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</row>
    <row r="25" spans="1:62" s="4" customFormat="1" x14ac:dyDescent="0.2">
      <c r="A25" s="4" t="s">
        <v>9</v>
      </c>
      <c r="B25" s="4">
        <v>5.9</v>
      </c>
      <c r="C25" s="12">
        <f t="shared" si="5"/>
        <v>686768.26</v>
      </c>
      <c r="D25" s="5">
        <v>3</v>
      </c>
      <c r="E25" s="5">
        <v>2010</v>
      </c>
      <c r="F25" s="5" t="s">
        <v>3</v>
      </c>
      <c r="G25">
        <f t="shared" si="1"/>
        <v>5.8368102153977519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</row>
    <row r="26" spans="1:62" s="4" customFormat="1" x14ac:dyDescent="0.2">
      <c r="A26" s="4" t="s">
        <v>9</v>
      </c>
      <c r="B26" s="4">
        <v>1.2</v>
      </c>
      <c r="C26" s="1">
        <v>139681.70000000001</v>
      </c>
      <c r="D26" s="5">
        <v>1</v>
      </c>
      <c r="E26" s="5">
        <v>2010</v>
      </c>
      <c r="F26" s="5" t="s">
        <v>3</v>
      </c>
      <c r="G26">
        <f t="shared" si="1"/>
        <v>5.1451395119866836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</row>
    <row r="27" spans="1:62" s="4" customFormat="1" x14ac:dyDescent="0.2">
      <c r="A27" s="4" t="s">
        <v>9</v>
      </c>
      <c r="B27" s="4">
        <v>1</v>
      </c>
      <c r="C27" s="1">
        <v>116.401</v>
      </c>
      <c r="D27" s="5">
        <v>1</v>
      </c>
      <c r="E27" s="5">
        <v>2010</v>
      </c>
      <c r="F27" s="5" t="s">
        <v>3</v>
      </c>
      <c r="G27">
        <f>LOG(C27)</f>
        <v>2.065956711350093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</row>
    <row r="28" spans="1:62" s="4" customFormat="1" x14ac:dyDescent="0.2">
      <c r="A28" s="4" t="s">
        <v>9</v>
      </c>
      <c r="B28" s="4">
        <v>0.7</v>
      </c>
      <c r="C28" s="1">
        <v>81481</v>
      </c>
      <c r="D28" s="5">
        <v>3</v>
      </c>
      <c r="E28" s="5">
        <v>2010</v>
      </c>
      <c r="F28" s="5" t="s">
        <v>3</v>
      </c>
      <c r="G28">
        <f t="shared" si="1"/>
        <v>4.9110563503700622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</row>
    <row r="29" spans="1:62" s="4" customFormat="1" x14ac:dyDescent="0.2">
      <c r="A29" s="4" t="s">
        <v>9</v>
      </c>
      <c r="B29" s="4">
        <v>0.7</v>
      </c>
      <c r="C29" s="1">
        <v>81481</v>
      </c>
      <c r="D29" s="5">
        <v>1</v>
      </c>
      <c r="E29" s="5">
        <v>2010</v>
      </c>
      <c r="F29" s="5" t="s">
        <v>3</v>
      </c>
      <c r="G29">
        <f t="shared" si="1"/>
        <v>4.9110563503700622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</row>
    <row r="30" spans="1:62" s="4" customFormat="1" x14ac:dyDescent="0.2">
      <c r="A30" s="4" t="s">
        <v>9</v>
      </c>
      <c r="B30" s="4">
        <v>4</v>
      </c>
      <c r="C30" s="1">
        <v>465605.6</v>
      </c>
      <c r="D30" s="5">
        <v>1</v>
      </c>
      <c r="E30" s="5">
        <v>2010</v>
      </c>
      <c r="F30" s="5" t="s">
        <v>3</v>
      </c>
      <c r="G30">
        <f t="shared" si="1"/>
        <v>5.6680181950835697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</row>
    <row r="31" spans="1:62" s="4" customFormat="1" x14ac:dyDescent="0.2">
      <c r="A31" s="4" t="s">
        <v>9</v>
      </c>
      <c r="B31" s="4">
        <v>0.8</v>
      </c>
      <c r="C31" s="1">
        <v>93121.1</v>
      </c>
      <c r="D31" s="5">
        <v>0</v>
      </c>
      <c r="E31" s="5">
        <v>2010</v>
      </c>
      <c r="F31" s="5" t="s">
        <v>3</v>
      </c>
      <c r="G31">
        <f t="shared" si="1"/>
        <v>4.9690480974723563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</row>
    <row r="32" spans="1:62" s="4" customFormat="1" x14ac:dyDescent="0.2">
      <c r="A32" s="4" t="s">
        <v>9</v>
      </c>
      <c r="B32" s="4">
        <v>2.6</v>
      </c>
      <c r="C32" s="1">
        <v>302643.59999999998</v>
      </c>
      <c r="D32" s="5">
        <v>2</v>
      </c>
      <c r="E32" s="5">
        <v>2010</v>
      </c>
      <c r="F32" s="5" t="s">
        <v>3</v>
      </c>
      <c r="G32">
        <f t="shared" si="1"/>
        <v>5.4809314943263079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</row>
    <row r="33" spans="1:62" x14ac:dyDescent="0.2">
      <c r="A33" s="4" t="s">
        <v>9</v>
      </c>
      <c r="B33" s="4">
        <v>13.1</v>
      </c>
      <c r="C33" s="12">
        <f t="shared" ref="C33:C49" si="6">(B33*116401.4)</f>
        <v>1524858.3399999999</v>
      </c>
      <c r="D33" s="5">
        <v>6</v>
      </c>
      <c r="E33" s="5">
        <v>2010</v>
      </c>
      <c r="F33" s="5" t="s">
        <v>3</v>
      </c>
      <c r="G33">
        <f t="shared" si="1"/>
        <v>6.1832294994113717</v>
      </c>
    </row>
    <row r="34" spans="1:62" s="4" customFormat="1" x14ac:dyDescent="0.2">
      <c r="A34" s="4" t="s">
        <v>9</v>
      </c>
      <c r="B34" s="4">
        <v>7.4</v>
      </c>
      <c r="C34" s="12">
        <f t="shared" si="6"/>
        <v>861370.36</v>
      </c>
      <c r="D34" s="5">
        <v>2</v>
      </c>
      <c r="E34" s="5">
        <v>2010</v>
      </c>
      <c r="F34" s="5" t="s">
        <v>3</v>
      </c>
      <c r="G34">
        <f t="shared" si="1"/>
        <v>5.9351899234865835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</row>
    <row r="35" spans="1:62" s="4" customFormat="1" x14ac:dyDescent="0.2">
      <c r="A35" s="4" t="s">
        <v>9</v>
      </c>
      <c r="B35" s="4">
        <v>13.9</v>
      </c>
      <c r="C35" s="12">
        <f>(B35*116401.4)</f>
        <v>1617979.46</v>
      </c>
      <c r="D35" s="5">
        <v>1</v>
      </c>
      <c r="E35" s="5">
        <v>2010</v>
      </c>
      <c r="F35" s="5" t="s">
        <v>3</v>
      </c>
      <c r="G35">
        <f t="shared" si="1"/>
        <v>6.2089730040097022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</row>
    <row r="36" spans="1:62" s="4" customFormat="1" x14ac:dyDescent="0.2">
      <c r="A36" s="4" t="s">
        <v>9</v>
      </c>
      <c r="B36" s="4">
        <v>30.7</v>
      </c>
      <c r="C36" s="12">
        <f t="shared" si="6"/>
        <v>3573522.9799999995</v>
      </c>
      <c r="D36" s="5">
        <v>5</v>
      </c>
      <c r="E36" s="5">
        <v>2010</v>
      </c>
      <c r="F36" s="5" t="s">
        <v>3</v>
      </c>
      <c r="G36">
        <f t="shared" si="1"/>
        <v>6.5530965792327933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</row>
    <row r="37" spans="1:62" s="4" customFormat="1" x14ac:dyDescent="0.2">
      <c r="A37" s="4" t="s">
        <v>9</v>
      </c>
      <c r="B37" s="4">
        <v>2.8</v>
      </c>
      <c r="C37" s="12">
        <f t="shared" si="6"/>
        <v>325923.92</v>
      </c>
      <c r="D37" s="4">
        <v>0</v>
      </c>
      <c r="E37" s="5">
        <v>2011</v>
      </c>
      <c r="F37" s="5" t="s">
        <v>3</v>
      </c>
      <c r="G37">
        <f t="shared" si="1"/>
        <v>5.5131162350978267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</row>
    <row r="38" spans="1:62" x14ac:dyDescent="0.2">
      <c r="A38" s="4" t="s">
        <v>9</v>
      </c>
      <c r="B38" s="4">
        <v>1.3</v>
      </c>
      <c r="C38" s="12">
        <f t="shared" si="6"/>
        <v>151321.82</v>
      </c>
      <c r="D38" s="4">
        <v>0</v>
      </c>
      <c r="E38" s="5">
        <v>2011</v>
      </c>
      <c r="F38" s="5" t="s">
        <v>3</v>
      </c>
      <c r="G38">
        <f t="shared" si="1"/>
        <v>5.1799015560624442</v>
      </c>
    </row>
    <row r="39" spans="1:62" s="4" customFormat="1" x14ac:dyDescent="0.2">
      <c r="A39" s="4" t="s">
        <v>9</v>
      </c>
      <c r="B39" s="4">
        <v>1.9</v>
      </c>
      <c r="C39" s="12">
        <f t="shared" si="6"/>
        <v>221162.65999999997</v>
      </c>
      <c r="D39" s="4">
        <v>1</v>
      </c>
      <c r="E39" s="5">
        <v>2011</v>
      </c>
      <c r="F39" s="5" t="s">
        <v>3</v>
      </c>
      <c r="G39">
        <f t="shared" si="1"/>
        <v>5.3447118047084361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</row>
    <row r="40" spans="1:62" s="4" customFormat="1" x14ac:dyDescent="0.2">
      <c r="A40" s="4" t="s">
        <v>9</v>
      </c>
      <c r="B40" s="4">
        <v>1.7</v>
      </c>
      <c r="C40" s="12">
        <f t="shared" si="6"/>
        <v>197882.37999999998</v>
      </c>
      <c r="D40" s="4">
        <v>3</v>
      </c>
      <c r="E40" s="5">
        <v>2011</v>
      </c>
      <c r="F40" s="5" t="s">
        <v>3</v>
      </c>
      <c r="G40">
        <f t="shared" si="1"/>
        <v>5.2964071251338813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</row>
    <row r="41" spans="1:62" s="4" customFormat="1" x14ac:dyDescent="0.2">
      <c r="A41" s="4" t="s">
        <v>9</v>
      </c>
      <c r="B41" s="4">
        <v>4.2</v>
      </c>
      <c r="C41" s="12">
        <f t="shared" si="6"/>
        <v>488885.88</v>
      </c>
      <c r="D41" s="4">
        <v>0</v>
      </c>
      <c r="E41" s="5">
        <v>2011</v>
      </c>
      <c r="F41" s="5" t="s">
        <v>3</v>
      </c>
      <c r="G41">
        <f t="shared" si="1"/>
        <v>5.689207494153508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</row>
    <row r="42" spans="1:62" s="4" customFormat="1" x14ac:dyDescent="0.2">
      <c r="A42" s="4" t="s">
        <v>9</v>
      </c>
      <c r="B42" s="4">
        <v>6.3</v>
      </c>
      <c r="C42" s="12">
        <f t="shared" si="6"/>
        <v>733328.82</v>
      </c>
      <c r="D42" s="4">
        <v>3</v>
      </c>
      <c r="E42" s="5">
        <v>2011</v>
      </c>
      <c r="F42" s="5" t="s">
        <v>3</v>
      </c>
      <c r="G42">
        <f t="shared" si="1"/>
        <v>5.8652987532091894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</row>
    <row r="43" spans="1:62" x14ac:dyDescent="0.2">
      <c r="A43" t="s">
        <v>9</v>
      </c>
      <c r="B43">
        <v>5</v>
      </c>
      <c r="C43" s="12">
        <f t="shared" si="6"/>
        <v>582007</v>
      </c>
      <c r="D43">
        <v>1</v>
      </c>
      <c r="E43" s="7">
        <v>2011</v>
      </c>
      <c r="F43" s="7" t="s">
        <v>3</v>
      </c>
      <c r="G43">
        <f t="shared" si="1"/>
        <v>5.764928208091626</v>
      </c>
    </row>
    <row r="44" spans="1:62" s="4" customFormat="1" x14ac:dyDescent="0.2">
      <c r="A44" s="4" t="s">
        <v>9</v>
      </c>
      <c r="B44" s="4">
        <v>7</v>
      </c>
      <c r="C44" s="12">
        <f t="shared" si="6"/>
        <v>814809.79999999993</v>
      </c>
      <c r="D44" s="4">
        <v>5</v>
      </c>
      <c r="E44" s="5">
        <v>2011</v>
      </c>
      <c r="F44" s="5" t="s">
        <v>3</v>
      </c>
      <c r="G44">
        <f t="shared" si="1"/>
        <v>5.9110562437698642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</row>
    <row r="45" spans="1:62" s="4" customFormat="1" x14ac:dyDescent="0.2">
      <c r="A45" s="4" t="s">
        <v>9</v>
      </c>
      <c r="B45" s="4">
        <v>2</v>
      </c>
      <c r="C45" s="12">
        <f t="shared" si="6"/>
        <v>232802.8</v>
      </c>
      <c r="D45" s="4">
        <v>10</v>
      </c>
      <c r="E45" s="5">
        <v>2011</v>
      </c>
      <c r="F45" s="5" t="s">
        <v>3</v>
      </c>
      <c r="G45">
        <f t="shared" si="1"/>
        <v>5.3669881994195885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</row>
    <row r="46" spans="1:62" s="4" customFormat="1" x14ac:dyDescent="0.2">
      <c r="A46" s="4" t="s">
        <v>9</v>
      </c>
      <c r="B46" s="4">
        <v>5.4</v>
      </c>
      <c r="C46" s="12">
        <f t="shared" si="6"/>
        <v>628567.56000000006</v>
      </c>
      <c r="D46" s="4">
        <v>3</v>
      </c>
      <c r="E46" s="5">
        <v>2011</v>
      </c>
      <c r="F46" s="5" t="s">
        <v>3</v>
      </c>
      <c r="G46">
        <f t="shared" si="1"/>
        <v>5.7983519635785763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</row>
    <row r="47" spans="1:62" s="4" customFormat="1" x14ac:dyDescent="0.2">
      <c r="A47" s="4" t="s">
        <v>9</v>
      </c>
      <c r="B47" s="4">
        <v>0.6</v>
      </c>
      <c r="C47" s="12">
        <f t="shared" si="6"/>
        <v>69840.84</v>
      </c>
      <c r="D47" s="4">
        <v>4</v>
      </c>
      <c r="E47" s="5">
        <v>2011</v>
      </c>
      <c r="F47" s="5" t="s">
        <v>3</v>
      </c>
      <c r="G47">
        <f t="shared" si="1"/>
        <v>4.8441094541392511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</row>
    <row r="48" spans="1:62" s="4" customFormat="1" x14ac:dyDescent="0.2">
      <c r="A48" s="4" t="s">
        <v>9</v>
      </c>
      <c r="B48" s="4">
        <v>3.3</v>
      </c>
      <c r="C48" s="12">
        <f t="shared" si="6"/>
        <v>384124.61999999994</v>
      </c>
      <c r="D48" s="4">
        <v>3</v>
      </c>
      <c r="E48" s="5">
        <v>2011</v>
      </c>
      <c r="F48" s="5" t="s">
        <v>3</v>
      </c>
      <c r="G48">
        <f t="shared" si="1"/>
        <v>5.5844721436334943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</row>
    <row r="49" spans="1:62" s="4" customFormat="1" x14ac:dyDescent="0.2">
      <c r="A49" s="4" t="s">
        <v>9</v>
      </c>
      <c r="B49" s="4">
        <v>2.2999999999999998</v>
      </c>
      <c r="C49" s="12">
        <f t="shared" si="6"/>
        <v>267723.21999999997</v>
      </c>
      <c r="D49" s="4">
        <v>3</v>
      </c>
      <c r="E49" s="5">
        <v>2011</v>
      </c>
      <c r="F49" s="5" t="s">
        <v>3</v>
      </c>
      <c r="G49">
        <f t="shared" si="1"/>
        <v>5.4276860397732003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</row>
    <row r="50" spans="1:62" s="4" customFormat="1" x14ac:dyDescent="0.2">
      <c r="A50" s="4" t="s">
        <v>9</v>
      </c>
      <c r="B50" s="4">
        <v>1.4</v>
      </c>
      <c r="C50" s="14">
        <v>162962</v>
      </c>
      <c r="D50" s="4">
        <v>3</v>
      </c>
      <c r="E50" s="5">
        <v>2011</v>
      </c>
      <c r="F50" s="5" t="s">
        <v>3</v>
      </c>
      <c r="G50">
        <f t="shared" si="1"/>
        <v>5.2120863460340434</v>
      </c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</row>
    <row r="51" spans="1:62" x14ac:dyDescent="0.2">
      <c r="A51" s="4" t="s">
        <v>9</v>
      </c>
      <c r="B51" s="4">
        <v>2</v>
      </c>
      <c r="C51" s="12">
        <f t="shared" ref="C51:C54" si="7">(B51*116401.4)</f>
        <v>232802.8</v>
      </c>
      <c r="D51" s="4">
        <v>6</v>
      </c>
      <c r="E51" s="5">
        <v>2012</v>
      </c>
      <c r="F51" s="5" t="s">
        <v>3</v>
      </c>
      <c r="G51">
        <f t="shared" si="1"/>
        <v>5.3669881994195885</v>
      </c>
    </row>
    <row r="52" spans="1:62" x14ac:dyDescent="0.2">
      <c r="A52" s="4" t="s">
        <v>9</v>
      </c>
      <c r="B52" s="4">
        <v>5.5</v>
      </c>
      <c r="C52" s="12">
        <f t="shared" si="7"/>
        <v>640207.69999999995</v>
      </c>
      <c r="D52" s="6">
        <v>10</v>
      </c>
      <c r="E52" s="5">
        <v>2012</v>
      </c>
      <c r="F52" s="5" t="s">
        <v>3</v>
      </c>
      <c r="G52">
        <f t="shared" si="1"/>
        <v>5.8063208932498513</v>
      </c>
    </row>
    <row r="53" spans="1:62" s="4" customFormat="1" x14ac:dyDescent="0.2">
      <c r="A53" s="4" t="s">
        <v>9</v>
      </c>
      <c r="B53" s="4">
        <v>1.9</v>
      </c>
      <c r="C53" s="12">
        <f t="shared" si="7"/>
        <v>221162.65999999997</v>
      </c>
      <c r="D53" s="4">
        <v>0</v>
      </c>
      <c r="E53" s="5">
        <v>2012</v>
      </c>
      <c r="F53" s="5" t="s">
        <v>3</v>
      </c>
      <c r="G53">
        <f t="shared" si="1"/>
        <v>5.3447118047084361</v>
      </c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</row>
    <row r="54" spans="1:62" s="4" customFormat="1" x14ac:dyDescent="0.2">
      <c r="A54" s="4" t="s">
        <v>9</v>
      </c>
      <c r="B54" s="4">
        <v>3.8</v>
      </c>
      <c r="C54" s="12">
        <f t="shared" si="7"/>
        <v>442325.31999999995</v>
      </c>
      <c r="D54" s="6">
        <v>4</v>
      </c>
      <c r="E54" s="5">
        <v>2012</v>
      </c>
      <c r="F54" s="5" t="s">
        <v>3</v>
      </c>
      <c r="G54">
        <f t="shared" si="1"/>
        <v>5.6457418003724174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</row>
    <row r="55" spans="1:62" s="4" customFormat="1" x14ac:dyDescent="0.2">
      <c r="A55" s="4" t="s">
        <v>9</v>
      </c>
      <c r="B55" s="4">
        <v>0.08</v>
      </c>
      <c r="C55" s="1">
        <v>9312.1</v>
      </c>
      <c r="D55" s="4">
        <v>4</v>
      </c>
      <c r="E55" s="5">
        <v>2012</v>
      </c>
      <c r="F55" s="5" t="s">
        <v>3</v>
      </c>
      <c r="G55">
        <f t="shared" si="1"/>
        <v>3.9690476310960841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</row>
    <row r="56" spans="1:62" s="4" customFormat="1" x14ac:dyDescent="0.2">
      <c r="A56" s="4" t="s">
        <v>9</v>
      </c>
      <c r="B56" s="4">
        <v>1.2</v>
      </c>
      <c r="C56" s="12">
        <f t="shared" ref="C56:C58" si="8">(B56*116401.4)</f>
        <v>139681.68</v>
      </c>
      <c r="D56" s="6">
        <v>4</v>
      </c>
      <c r="E56" s="5">
        <v>2012</v>
      </c>
      <c r="F56" s="5" t="s">
        <v>3</v>
      </c>
      <c r="G56">
        <f t="shared" si="1"/>
        <v>5.1451394498032323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</row>
    <row r="57" spans="1:62" s="4" customFormat="1" x14ac:dyDescent="0.2">
      <c r="A57" s="4" t="s">
        <v>9</v>
      </c>
      <c r="B57" s="4">
        <v>3.9</v>
      </c>
      <c r="C57" s="12">
        <f t="shared" si="8"/>
        <v>453965.45999999996</v>
      </c>
      <c r="D57" s="6">
        <v>13</v>
      </c>
      <c r="E57" s="5">
        <v>2012</v>
      </c>
      <c r="F57" s="5" t="s">
        <v>3</v>
      </c>
      <c r="G57">
        <f t="shared" si="1"/>
        <v>5.6570228107821068</v>
      </c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</row>
    <row r="58" spans="1:62" s="4" customFormat="1" x14ac:dyDescent="0.2">
      <c r="A58" s="4" t="s">
        <v>9</v>
      </c>
      <c r="B58" s="4">
        <v>1.4</v>
      </c>
      <c r="C58" s="12">
        <f t="shared" si="8"/>
        <v>162961.96</v>
      </c>
      <c r="D58" s="6">
        <v>5</v>
      </c>
      <c r="E58" s="5">
        <v>2012</v>
      </c>
      <c r="F58" s="5" t="s">
        <v>3</v>
      </c>
      <c r="G58">
        <f t="shared" si="1"/>
        <v>5.2120862394338454</v>
      </c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</row>
    <row r="59" spans="1:62" s="4" customFormat="1" x14ac:dyDescent="0.2">
      <c r="A59" s="4" t="s">
        <v>9</v>
      </c>
      <c r="B59" s="4">
        <v>7.0000000000000007E-2</v>
      </c>
      <c r="C59" s="1">
        <v>8148.1</v>
      </c>
      <c r="D59" s="4">
        <v>2</v>
      </c>
      <c r="E59" s="5">
        <v>2012</v>
      </c>
      <c r="F59" s="5" t="s">
        <v>3</v>
      </c>
      <c r="G59">
        <f t="shared" si="1"/>
        <v>3.9110563503700617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</row>
    <row r="60" spans="1:62" s="4" customFormat="1" x14ac:dyDescent="0.2">
      <c r="A60" s="4" t="s">
        <v>9</v>
      </c>
      <c r="B60" s="4">
        <v>2.2999999999999998</v>
      </c>
      <c r="C60" s="12">
        <f t="shared" ref="C60:C62" si="9">(B60*116401.4)</f>
        <v>267723.21999999997</v>
      </c>
      <c r="D60" s="4">
        <v>2</v>
      </c>
      <c r="E60" s="5">
        <v>2012</v>
      </c>
      <c r="F60" s="5" t="s">
        <v>3</v>
      </c>
      <c r="G60">
        <f t="shared" si="1"/>
        <v>5.4276860397732003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</row>
    <row r="61" spans="1:62" s="4" customFormat="1" x14ac:dyDescent="0.2">
      <c r="A61" s="4" t="s">
        <v>9</v>
      </c>
      <c r="B61" s="4">
        <v>3.7</v>
      </c>
      <c r="C61" s="12">
        <f t="shared" si="9"/>
        <v>430685.18</v>
      </c>
      <c r="D61" s="4">
        <v>0</v>
      </c>
      <c r="E61" s="5">
        <v>2012</v>
      </c>
      <c r="F61" s="5" t="s">
        <v>3</v>
      </c>
      <c r="G61">
        <f t="shared" si="1"/>
        <v>5.6341599278226022</v>
      </c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</row>
    <row r="62" spans="1:62" s="4" customFormat="1" x14ac:dyDescent="0.2">
      <c r="A62" s="4" t="s">
        <v>9</v>
      </c>
      <c r="B62" s="4">
        <v>2.5</v>
      </c>
      <c r="C62" s="12">
        <f t="shared" si="9"/>
        <v>291003.5</v>
      </c>
      <c r="D62" s="4">
        <v>1</v>
      </c>
      <c r="E62" s="5">
        <v>2012</v>
      </c>
      <c r="F62" s="5" t="s">
        <v>3</v>
      </c>
      <c r="G62">
        <f t="shared" si="1"/>
        <v>5.4638982124276447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</row>
    <row r="63" spans="1:62" s="4" customFormat="1" x14ac:dyDescent="0.2">
      <c r="A63" s="4" t="s">
        <v>9</v>
      </c>
      <c r="B63" s="4">
        <v>0.06</v>
      </c>
      <c r="C63" s="1">
        <v>6984.1</v>
      </c>
      <c r="D63" s="4">
        <v>0</v>
      </c>
      <c r="E63" s="5">
        <v>2012</v>
      </c>
      <c r="F63" s="5" t="s">
        <v>3</v>
      </c>
      <c r="G63">
        <f t="shared" si="1"/>
        <v>3.8441104490734115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</row>
    <row r="64" spans="1:62" s="4" customFormat="1" x14ac:dyDescent="0.2">
      <c r="A64" s="4" t="s">
        <v>9</v>
      </c>
      <c r="B64" s="4">
        <v>2</v>
      </c>
      <c r="C64" s="12">
        <f t="shared" ref="C64:C72" si="10">(B64*116401.4)</f>
        <v>232802.8</v>
      </c>
      <c r="D64" s="6">
        <v>5</v>
      </c>
      <c r="E64" s="5">
        <v>2012</v>
      </c>
      <c r="F64" s="5" t="s">
        <v>3</v>
      </c>
      <c r="G64">
        <f t="shared" si="1"/>
        <v>5.3669881994195885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</row>
    <row r="65" spans="1:62" s="4" customFormat="1" x14ac:dyDescent="0.2">
      <c r="A65" s="4" t="s">
        <v>9</v>
      </c>
      <c r="B65" s="4">
        <v>1.4</v>
      </c>
      <c r="C65" s="12">
        <f t="shared" si="10"/>
        <v>162961.96</v>
      </c>
      <c r="D65" s="4">
        <v>7</v>
      </c>
      <c r="E65" s="5">
        <v>2012</v>
      </c>
      <c r="F65" s="5" t="s">
        <v>4</v>
      </c>
      <c r="G65">
        <f t="shared" si="1"/>
        <v>5.2120862394338454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</row>
    <row r="66" spans="1:62" s="4" customFormat="1" x14ac:dyDescent="0.2">
      <c r="A66" s="4" t="s">
        <v>9</v>
      </c>
      <c r="B66" s="4">
        <v>0.9</v>
      </c>
      <c r="C66" s="12">
        <f t="shared" si="10"/>
        <v>104761.26</v>
      </c>
      <c r="D66" s="4">
        <v>2</v>
      </c>
      <c r="E66" s="5">
        <v>2012</v>
      </c>
      <c r="F66" s="5" t="s">
        <v>4</v>
      </c>
      <c r="G66">
        <f t="shared" si="1"/>
        <v>5.0202007131949324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</row>
    <row r="67" spans="1:62" s="4" customFormat="1" x14ac:dyDescent="0.2">
      <c r="A67" s="4" t="s">
        <v>9</v>
      </c>
      <c r="B67" s="4">
        <v>3.5</v>
      </c>
      <c r="C67" s="12">
        <f t="shared" si="10"/>
        <v>407404.89999999997</v>
      </c>
      <c r="D67" s="4">
        <v>1</v>
      </c>
      <c r="E67" s="5">
        <v>2012</v>
      </c>
      <c r="F67" s="5" t="s">
        <v>4</v>
      </c>
      <c r="G67">
        <f t="shared" ref="G67:G115" si="11">LOG(C67)</f>
        <v>5.6100262481058829</v>
      </c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</row>
    <row r="68" spans="1:62" s="4" customFormat="1" x14ac:dyDescent="0.2">
      <c r="A68" s="4" t="s">
        <v>9</v>
      </c>
      <c r="B68" s="4">
        <v>5.2</v>
      </c>
      <c r="C68" s="12">
        <f t="shared" si="10"/>
        <v>605287.28</v>
      </c>
      <c r="D68" s="6">
        <v>5</v>
      </c>
      <c r="E68" s="5">
        <v>2012</v>
      </c>
      <c r="F68" s="5" t="s">
        <v>4</v>
      </c>
      <c r="G68">
        <f t="shared" si="11"/>
        <v>5.7819615473904067</v>
      </c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</row>
    <row r="69" spans="1:62" s="4" customFormat="1" x14ac:dyDescent="0.2">
      <c r="A69" s="4" t="s">
        <v>9</v>
      </c>
      <c r="B69" s="4">
        <v>2.5</v>
      </c>
      <c r="C69" s="12">
        <f t="shared" si="10"/>
        <v>291003.5</v>
      </c>
      <c r="D69" s="4">
        <v>3</v>
      </c>
      <c r="E69" s="5">
        <v>2012</v>
      </c>
      <c r="F69" s="5" t="s">
        <v>4</v>
      </c>
      <c r="G69">
        <f t="shared" si="11"/>
        <v>5.4638982124276447</v>
      </c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</row>
    <row r="70" spans="1:62" s="4" customFormat="1" x14ac:dyDescent="0.2">
      <c r="A70" s="4" t="s">
        <v>9</v>
      </c>
      <c r="B70" s="4">
        <v>1.4</v>
      </c>
      <c r="C70" s="12">
        <f t="shared" si="10"/>
        <v>162961.96</v>
      </c>
      <c r="D70" s="4">
        <v>1</v>
      </c>
      <c r="E70" s="5">
        <v>2012</v>
      </c>
      <c r="F70" s="5" t="s">
        <v>4</v>
      </c>
      <c r="G70">
        <f t="shared" si="11"/>
        <v>5.2120862394338454</v>
      </c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</row>
    <row r="71" spans="1:62" s="4" customFormat="1" x14ac:dyDescent="0.2">
      <c r="A71" s="4" t="s">
        <v>9</v>
      </c>
      <c r="B71" s="4">
        <v>2.1</v>
      </c>
      <c r="C71" s="12">
        <f t="shared" si="10"/>
        <v>244442.94</v>
      </c>
      <c r="D71" s="4">
        <v>5</v>
      </c>
      <c r="E71" s="5">
        <v>2012</v>
      </c>
      <c r="F71" s="5" t="s">
        <v>4</v>
      </c>
      <c r="G71">
        <f t="shared" si="11"/>
        <v>5.3881774984895268</v>
      </c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</row>
    <row r="72" spans="1:62" x14ac:dyDescent="0.2">
      <c r="A72" s="4" t="s">
        <v>9</v>
      </c>
      <c r="B72" s="4">
        <v>2.7</v>
      </c>
      <c r="C72" s="12">
        <f t="shared" si="10"/>
        <v>314283.78000000003</v>
      </c>
      <c r="D72" s="6">
        <v>9</v>
      </c>
      <c r="E72" s="5">
        <v>2012</v>
      </c>
      <c r="F72" s="5" t="s">
        <v>4</v>
      </c>
      <c r="G72">
        <f t="shared" si="11"/>
        <v>5.497321967914595</v>
      </c>
    </row>
    <row r="73" spans="1:62" s="4" customFormat="1" x14ac:dyDescent="0.2">
      <c r="A73" s="4" t="s">
        <v>9</v>
      </c>
      <c r="B73" s="4">
        <v>0.08</v>
      </c>
      <c r="C73" s="1">
        <v>9312.1</v>
      </c>
      <c r="D73" s="4">
        <v>2</v>
      </c>
      <c r="E73" s="5">
        <v>2012</v>
      </c>
      <c r="F73" s="5" t="s">
        <v>4</v>
      </c>
      <c r="G73">
        <f t="shared" si="11"/>
        <v>3.9690476310960841</v>
      </c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</row>
    <row r="74" spans="1:62" s="4" customFormat="1" x14ac:dyDescent="0.2">
      <c r="A74" s="4" t="s">
        <v>9</v>
      </c>
      <c r="B74" s="4">
        <v>0.8</v>
      </c>
      <c r="C74" s="1">
        <v>93121.1</v>
      </c>
      <c r="D74" s="4">
        <v>1</v>
      </c>
      <c r="E74" s="5">
        <v>2012</v>
      </c>
      <c r="F74" s="5" t="s">
        <v>4</v>
      </c>
      <c r="G74">
        <f t="shared" si="11"/>
        <v>4.9690480974723563</v>
      </c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</row>
    <row r="75" spans="1:62" s="4" customFormat="1" x14ac:dyDescent="0.2">
      <c r="A75" s="4" t="s">
        <v>9</v>
      </c>
      <c r="B75" s="4">
        <v>2.1</v>
      </c>
      <c r="C75" s="1">
        <v>244442.9</v>
      </c>
      <c r="D75" s="4">
        <v>1</v>
      </c>
      <c r="E75" s="5">
        <v>2012</v>
      </c>
      <c r="F75" s="5" t="s">
        <v>4</v>
      </c>
      <c r="G75">
        <f t="shared" si="11"/>
        <v>5.3881774274227139</v>
      </c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</row>
    <row r="76" spans="1:62" s="8" customFormat="1" x14ac:dyDescent="0.2">
      <c r="A76" s="8" t="s">
        <v>8</v>
      </c>
      <c r="B76" s="8">
        <v>1.7</v>
      </c>
      <c r="C76" s="12">
        <f>(B76*12842.95)</f>
        <v>21833.014999999999</v>
      </c>
      <c r="D76" s="9">
        <v>2</v>
      </c>
      <c r="E76" s="9">
        <v>2010</v>
      </c>
      <c r="F76" s="9" t="s">
        <v>3</v>
      </c>
      <c r="G76">
        <f t="shared" si="11"/>
        <v>4.3391137131461086</v>
      </c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</row>
    <row r="77" spans="1:62" s="8" customFormat="1" x14ac:dyDescent="0.2">
      <c r="A77" s="8" t="s">
        <v>8</v>
      </c>
      <c r="B77" s="8">
        <v>1.4</v>
      </c>
      <c r="C77" s="12">
        <f t="shared" ref="C77:C98" si="12">(B77*12842.95)</f>
        <v>17980.13</v>
      </c>
      <c r="D77" s="8">
        <v>0</v>
      </c>
      <c r="E77" s="9">
        <v>2011</v>
      </c>
      <c r="F77" s="9" t="s">
        <v>3</v>
      </c>
      <c r="G77">
        <f t="shared" si="11"/>
        <v>4.2547928274460727</v>
      </c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</row>
    <row r="78" spans="1:62" s="8" customFormat="1" x14ac:dyDescent="0.2">
      <c r="A78" s="8" t="s">
        <v>8</v>
      </c>
      <c r="B78" s="8">
        <v>10</v>
      </c>
      <c r="C78" s="12">
        <f t="shared" si="12"/>
        <v>128429.5</v>
      </c>
      <c r="D78" s="8">
        <v>6</v>
      </c>
      <c r="E78" s="9">
        <v>2011</v>
      </c>
      <c r="F78" s="9" t="s">
        <v>3</v>
      </c>
      <c r="G78">
        <f t="shared" si="11"/>
        <v>5.1086647917678345</v>
      </c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</row>
    <row r="79" spans="1:62" s="8" customFormat="1" x14ac:dyDescent="0.2">
      <c r="A79" s="8" t="s">
        <v>8</v>
      </c>
      <c r="B79" s="8">
        <v>1.3</v>
      </c>
      <c r="C79" s="12">
        <f t="shared" si="12"/>
        <v>16695.835000000003</v>
      </c>
      <c r="D79" s="8">
        <v>1</v>
      </c>
      <c r="E79" s="9">
        <v>2011</v>
      </c>
      <c r="F79" s="9" t="s">
        <v>3</v>
      </c>
      <c r="G79">
        <f t="shared" si="11"/>
        <v>4.2226081440746714</v>
      </c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</row>
    <row r="80" spans="1:62" s="8" customFormat="1" x14ac:dyDescent="0.2">
      <c r="A80" s="8" t="s">
        <v>8</v>
      </c>
      <c r="B80" s="8">
        <v>4.2</v>
      </c>
      <c r="C80" s="12">
        <f t="shared" si="12"/>
        <v>53940.390000000007</v>
      </c>
      <c r="D80" s="8">
        <v>2</v>
      </c>
      <c r="E80" s="9">
        <v>2011</v>
      </c>
      <c r="F80" s="9" t="s">
        <v>3</v>
      </c>
      <c r="G80">
        <f t="shared" si="11"/>
        <v>4.7319140821657344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</row>
    <row r="81" spans="1:62" s="8" customFormat="1" x14ac:dyDescent="0.2">
      <c r="A81" s="8" t="s">
        <v>8</v>
      </c>
      <c r="B81" s="8">
        <v>4.5999999999999996</v>
      </c>
      <c r="C81" s="12">
        <f t="shared" si="12"/>
        <v>59077.57</v>
      </c>
      <c r="D81" s="8">
        <v>2</v>
      </c>
      <c r="E81" s="9">
        <v>2011</v>
      </c>
      <c r="F81" s="9" t="s">
        <v>3</v>
      </c>
      <c r="G81">
        <f t="shared" si="11"/>
        <v>4.7714226234494079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</row>
    <row r="82" spans="1:62" s="8" customFormat="1" x14ac:dyDescent="0.2">
      <c r="A82" s="8" t="s">
        <v>8</v>
      </c>
      <c r="B82" s="8">
        <v>5.2</v>
      </c>
      <c r="C82" s="12">
        <f t="shared" si="12"/>
        <v>66783.340000000011</v>
      </c>
      <c r="D82" s="8">
        <v>1</v>
      </c>
      <c r="E82" s="9">
        <v>2011</v>
      </c>
      <c r="F82" s="9" t="s">
        <v>3</v>
      </c>
      <c r="G82">
        <f t="shared" si="11"/>
        <v>4.8246681354026331</v>
      </c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</row>
    <row r="83" spans="1:62" s="8" customFormat="1" x14ac:dyDescent="0.2">
      <c r="A83" s="8" t="s">
        <v>8</v>
      </c>
      <c r="B83" s="8">
        <v>4.3</v>
      </c>
      <c r="C83" s="12">
        <f t="shared" si="12"/>
        <v>55224.684999999998</v>
      </c>
      <c r="D83" s="8">
        <v>2</v>
      </c>
      <c r="E83" s="9">
        <v>2011</v>
      </c>
      <c r="F83" s="9" t="s">
        <v>3</v>
      </c>
      <c r="G83">
        <f t="shared" si="11"/>
        <v>4.7421332473474207</v>
      </c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</row>
    <row r="84" spans="1:62" s="8" customFormat="1" x14ac:dyDescent="0.2">
      <c r="A84" s="8" t="s">
        <v>8</v>
      </c>
      <c r="B84" s="8">
        <v>1.2</v>
      </c>
      <c r="C84" s="12">
        <f t="shared" si="12"/>
        <v>15411.54</v>
      </c>
      <c r="D84" s="8">
        <v>2</v>
      </c>
      <c r="E84" s="9">
        <v>2011</v>
      </c>
      <c r="F84" s="9" t="s">
        <v>3</v>
      </c>
      <c r="G84">
        <f t="shared" si="11"/>
        <v>4.1878460378154587</v>
      </c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</row>
    <row r="85" spans="1:62" s="8" customFormat="1" x14ac:dyDescent="0.2">
      <c r="A85" s="8" t="s">
        <v>8</v>
      </c>
      <c r="B85" s="8">
        <v>1.1000000000000001</v>
      </c>
      <c r="C85" s="12">
        <f t="shared" si="12"/>
        <v>14127.245000000003</v>
      </c>
      <c r="D85" s="8">
        <v>1</v>
      </c>
      <c r="E85" s="9">
        <v>2011</v>
      </c>
      <c r="F85" s="9" t="s">
        <v>3</v>
      </c>
      <c r="G85">
        <f t="shared" si="11"/>
        <v>4.150057476926059</v>
      </c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</row>
    <row r="86" spans="1:62" s="8" customFormat="1" x14ac:dyDescent="0.2">
      <c r="A86" s="8" t="s">
        <v>8</v>
      </c>
      <c r="B86" s="8">
        <v>4.5</v>
      </c>
      <c r="C86" s="12">
        <f t="shared" si="12"/>
        <v>57793.275000000001</v>
      </c>
      <c r="D86" s="8">
        <v>1</v>
      </c>
      <c r="E86" s="9">
        <v>2011</v>
      </c>
      <c r="F86" s="9" t="s">
        <v>3</v>
      </c>
      <c r="G86">
        <f t="shared" si="11"/>
        <v>4.7618773055431776</v>
      </c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</row>
    <row r="87" spans="1:62" s="8" customFormat="1" x14ac:dyDescent="0.2">
      <c r="A87" s="8" t="s">
        <v>8</v>
      </c>
      <c r="B87" s="8">
        <v>2.5</v>
      </c>
      <c r="C87" s="12">
        <f t="shared" si="12"/>
        <v>32107.375</v>
      </c>
      <c r="D87" s="8">
        <v>0</v>
      </c>
      <c r="E87" s="9">
        <v>2011</v>
      </c>
      <c r="F87" s="9" t="s">
        <v>3</v>
      </c>
      <c r="G87">
        <f t="shared" si="11"/>
        <v>4.506604800439872</v>
      </c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</row>
    <row r="88" spans="1:62" s="8" customFormat="1" x14ac:dyDescent="0.2">
      <c r="A88" s="8" t="s">
        <v>8</v>
      </c>
      <c r="B88" s="8">
        <v>1</v>
      </c>
      <c r="C88" s="12">
        <f t="shared" si="12"/>
        <v>12842.95</v>
      </c>
      <c r="D88" s="8">
        <v>2</v>
      </c>
      <c r="E88" s="9">
        <v>2011</v>
      </c>
      <c r="F88" s="9" t="s">
        <v>3</v>
      </c>
      <c r="G88">
        <f t="shared" si="11"/>
        <v>4.1086647917678345</v>
      </c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</row>
    <row r="89" spans="1:62" s="8" customFormat="1" x14ac:dyDescent="0.2">
      <c r="A89" s="8" t="s">
        <v>8</v>
      </c>
      <c r="B89" s="8">
        <v>0.8</v>
      </c>
      <c r="C89" s="12">
        <f t="shared" si="12"/>
        <v>10274.36</v>
      </c>
      <c r="D89" s="8">
        <v>0</v>
      </c>
      <c r="E89" s="9">
        <v>2011</v>
      </c>
      <c r="F89" s="9" t="s">
        <v>3</v>
      </c>
      <c r="G89">
        <f t="shared" si="11"/>
        <v>4.0117547787597783</v>
      </c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</row>
    <row r="90" spans="1:62" s="8" customFormat="1" x14ac:dyDescent="0.2">
      <c r="A90" s="8" t="s">
        <v>8</v>
      </c>
      <c r="B90" s="8">
        <v>0.6</v>
      </c>
      <c r="C90" s="12">
        <f t="shared" si="12"/>
        <v>7705.77</v>
      </c>
      <c r="D90" s="8">
        <v>2</v>
      </c>
      <c r="E90" s="9">
        <v>2011</v>
      </c>
      <c r="F90" s="9" t="s">
        <v>3</v>
      </c>
      <c r="G90">
        <f t="shared" si="11"/>
        <v>3.8868160421514779</v>
      </c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</row>
    <row r="91" spans="1:62" x14ac:dyDescent="0.2">
      <c r="A91" t="s">
        <v>8</v>
      </c>
      <c r="B91">
        <v>2.4</v>
      </c>
      <c r="C91" s="12">
        <f t="shared" si="12"/>
        <v>30823.08</v>
      </c>
      <c r="D91">
        <v>0</v>
      </c>
      <c r="E91" s="7">
        <v>2011</v>
      </c>
      <c r="F91" s="7" t="s">
        <v>3</v>
      </c>
      <c r="G91">
        <f t="shared" si="11"/>
        <v>4.48887603347944</v>
      </c>
    </row>
    <row r="92" spans="1:62" s="8" customFormat="1" x14ac:dyDescent="0.2">
      <c r="A92" s="8" t="s">
        <v>8</v>
      </c>
      <c r="B92" s="8">
        <v>0.2</v>
      </c>
      <c r="C92" s="12">
        <f t="shared" si="12"/>
        <v>2568.59</v>
      </c>
      <c r="D92" s="8">
        <v>0</v>
      </c>
      <c r="E92" s="9">
        <v>2012</v>
      </c>
      <c r="F92" s="9" t="s">
        <v>3</v>
      </c>
      <c r="G92">
        <f t="shared" si="11"/>
        <v>3.4096947874318153</v>
      </c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</row>
    <row r="93" spans="1:62" s="8" customFormat="1" x14ac:dyDescent="0.2">
      <c r="A93" s="8" t="s">
        <v>8</v>
      </c>
      <c r="B93" s="8">
        <v>0.4</v>
      </c>
      <c r="C93" s="12">
        <f t="shared" si="12"/>
        <v>5137.18</v>
      </c>
      <c r="D93" s="8">
        <v>6</v>
      </c>
      <c r="E93" s="9">
        <v>2012</v>
      </c>
      <c r="F93" s="9" t="s">
        <v>3</v>
      </c>
      <c r="G93">
        <f t="shared" si="11"/>
        <v>3.7107247830957966</v>
      </c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</row>
    <row r="94" spans="1:62" s="8" customFormat="1" x14ac:dyDescent="0.2">
      <c r="A94" s="8" t="s">
        <v>8</v>
      </c>
      <c r="B94" s="8">
        <v>0.3</v>
      </c>
      <c r="C94" s="12">
        <f t="shared" si="12"/>
        <v>3852.8850000000002</v>
      </c>
      <c r="D94" s="6">
        <v>10</v>
      </c>
      <c r="E94" s="9">
        <v>2012</v>
      </c>
      <c r="F94" s="9" t="s">
        <v>3</v>
      </c>
      <c r="G94">
        <f t="shared" si="11"/>
        <v>3.5857860464874967</v>
      </c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</row>
    <row r="95" spans="1:62" s="8" customFormat="1" x14ac:dyDescent="0.2">
      <c r="A95" s="8" t="s">
        <v>8</v>
      </c>
      <c r="B95" s="8">
        <v>0.3</v>
      </c>
      <c r="C95" s="12">
        <f t="shared" si="12"/>
        <v>3852.8850000000002</v>
      </c>
      <c r="D95" s="8">
        <v>1</v>
      </c>
      <c r="E95" s="9">
        <v>2012</v>
      </c>
      <c r="F95" s="9" t="s">
        <v>3</v>
      </c>
      <c r="G95">
        <f t="shared" si="11"/>
        <v>3.5857860464874967</v>
      </c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</row>
    <row r="96" spans="1:62" s="8" customFormat="1" x14ac:dyDescent="0.2">
      <c r="A96" s="8" t="s">
        <v>8</v>
      </c>
      <c r="B96" s="8">
        <v>1.2</v>
      </c>
      <c r="C96" s="12">
        <f t="shared" si="12"/>
        <v>15411.54</v>
      </c>
      <c r="D96" s="8">
        <v>3</v>
      </c>
      <c r="E96" s="9">
        <v>2012</v>
      </c>
      <c r="F96" s="9" t="s">
        <v>3</v>
      </c>
      <c r="G96">
        <f t="shared" si="11"/>
        <v>4.1878460378154587</v>
      </c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</row>
    <row r="97" spans="1:62" s="8" customFormat="1" x14ac:dyDescent="0.2">
      <c r="A97" s="8" t="s">
        <v>8</v>
      </c>
      <c r="B97" s="8">
        <v>1.8</v>
      </c>
      <c r="C97" s="12">
        <f t="shared" si="12"/>
        <v>23117.31</v>
      </c>
      <c r="D97" s="8">
        <v>2</v>
      </c>
      <c r="E97" s="9">
        <v>2012</v>
      </c>
      <c r="F97" s="9" t="s">
        <v>3</v>
      </c>
      <c r="G97">
        <f t="shared" si="11"/>
        <v>4.3639372968711401</v>
      </c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</row>
    <row r="98" spans="1:62" s="8" customFormat="1" x14ac:dyDescent="0.2">
      <c r="A98" s="8" t="s">
        <v>8</v>
      </c>
      <c r="B98" s="8">
        <v>0.5</v>
      </c>
      <c r="C98" s="12">
        <f t="shared" si="12"/>
        <v>6421.4750000000004</v>
      </c>
      <c r="D98" s="8">
        <v>1</v>
      </c>
      <c r="E98" s="9">
        <v>2012</v>
      </c>
      <c r="F98" s="9" t="s">
        <v>3</v>
      </c>
      <c r="G98">
        <f t="shared" si="11"/>
        <v>3.8076347961038532</v>
      </c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</row>
    <row r="99" spans="1:62" s="8" customFormat="1" x14ac:dyDescent="0.2">
      <c r="A99" s="8" t="s">
        <v>8</v>
      </c>
      <c r="B99" s="8">
        <v>13.9</v>
      </c>
      <c r="C99" s="1">
        <v>178517</v>
      </c>
      <c r="D99" s="8">
        <v>4</v>
      </c>
      <c r="E99" s="9">
        <v>2012</v>
      </c>
      <c r="F99" s="9" t="s">
        <v>3</v>
      </c>
      <c r="G99">
        <f t="shared" si="11"/>
        <v>5.2516795798579761</v>
      </c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</row>
    <row r="100" spans="1:62" s="8" customFormat="1" x14ac:dyDescent="0.2">
      <c r="A100" s="8" t="s">
        <v>8</v>
      </c>
      <c r="B100" s="8">
        <v>1</v>
      </c>
      <c r="C100" s="1">
        <v>12843</v>
      </c>
      <c r="D100" s="8">
        <v>3</v>
      </c>
      <c r="E100" s="9">
        <v>2012</v>
      </c>
      <c r="F100" s="9" t="s">
        <v>3</v>
      </c>
      <c r="G100">
        <f t="shared" si="11"/>
        <v>4.1086664825539723</v>
      </c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</row>
    <row r="101" spans="1:62" s="8" customFormat="1" x14ac:dyDescent="0.2">
      <c r="A101" s="8" t="s">
        <v>8</v>
      </c>
      <c r="B101" s="8">
        <v>1.7</v>
      </c>
      <c r="C101" s="12">
        <f t="shared" ref="C101" si="13">(B101*12842.95)</f>
        <v>21833.014999999999</v>
      </c>
      <c r="D101" s="6">
        <v>4</v>
      </c>
      <c r="E101" s="9">
        <v>2012</v>
      </c>
      <c r="F101" s="9" t="s">
        <v>3</v>
      </c>
      <c r="G101">
        <f t="shared" si="11"/>
        <v>4.3391137131461086</v>
      </c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</row>
    <row r="102" spans="1:62" s="8" customFormat="1" x14ac:dyDescent="0.2">
      <c r="A102" s="8" t="s">
        <v>8</v>
      </c>
      <c r="B102" s="8">
        <v>2.5</v>
      </c>
      <c r="C102" s="12">
        <f t="shared" ref="C102" si="14">(B102*12842.95)</f>
        <v>32107.375</v>
      </c>
      <c r="D102" s="8">
        <v>3</v>
      </c>
      <c r="E102" s="9">
        <v>2012</v>
      </c>
      <c r="F102" s="9" t="s">
        <v>3</v>
      </c>
      <c r="G102">
        <f t="shared" si="11"/>
        <v>4.506604800439872</v>
      </c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</row>
    <row r="103" spans="1:62" s="8" customFormat="1" x14ac:dyDescent="0.2">
      <c r="A103" s="8" t="s">
        <v>8</v>
      </c>
      <c r="B103" s="11">
        <v>3.4</v>
      </c>
      <c r="C103" s="12">
        <f t="shared" ref="C103:C111" si="15">(B103*12842.95)</f>
        <v>43666.03</v>
      </c>
      <c r="D103" s="11">
        <v>3</v>
      </c>
      <c r="E103" s="9">
        <v>2012</v>
      </c>
      <c r="F103" s="9" t="s">
        <v>4</v>
      </c>
      <c r="G103">
        <f t="shared" si="11"/>
        <v>4.640143708810089</v>
      </c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</row>
    <row r="104" spans="1:62" s="8" customFormat="1" x14ac:dyDescent="0.2">
      <c r="A104" s="8" t="s">
        <v>8</v>
      </c>
      <c r="B104" s="8">
        <v>0.8</v>
      </c>
      <c r="C104" s="12">
        <f t="shared" si="15"/>
        <v>10274.36</v>
      </c>
      <c r="D104" s="8">
        <v>1</v>
      </c>
      <c r="E104" s="9">
        <v>2012</v>
      </c>
      <c r="F104" s="9" t="s">
        <v>4</v>
      </c>
      <c r="G104">
        <f t="shared" si="11"/>
        <v>4.0117547787597783</v>
      </c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</row>
    <row r="105" spans="1:62" s="8" customFormat="1" x14ac:dyDescent="0.2">
      <c r="A105" s="8" t="s">
        <v>8</v>
      </c>
      <c r="B105" s="8">
        <v>3.7</v>
      </c>
      <c r="C105" s="12">
        <f t="shared" si="15"/>
        <v>47518.915000000008</v>
      </c>
      <c r="D105" s="6">
        <v>2</v>
      </c>
      <c r="E105" s="9">
        <v>2012</v>
      </c>
      <c r="F105" s="9" t="s">
        <v>4</v>
      </c>
      <c r="G105">
        <f t="shared" si="11"/>
        <v>4.6768665158348295</v>
      </c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</row>
    <row r="106" spans="1:62" s="8" customFormat="1" x14ac:dyDescent="0.2">
      <c r="A106" s="8" t="s">
        <v>8</v>
      </c>
      <c r="B106" s="8">
        <v>3.3</v>
      </c>
      <c r="C106" s="12">
        <f t="shared" si="15"/>
        <v>42381.735000000001</v>
      </c>
      <c r="D106" s="8">
        <v>3</v>
      </c>
      <c r="E106" s="9">
        <v>2012</v>
      </c>
      <c r="F106" s="9" t="s">
        <v>4</v>
      </c>
      <c r="G106">
        <f t="shared" si="11"/>
        <v>4.6271787316457216</v>
      </c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</row>
    <row r="107" spans="1:62" s="8" customFormat="1" x14ac:dyDescent="0.2">
      <c r="A107" s="8" t="s">
        <v>8</v>
      </c>
      <c r="B107" s="8">
        <v>4</v>
      </c>
      <c r="C107" s="12">
        <f t="shared" si="15"/>
        <v>51371.8</v>
      </c>
      <c r="D107" s="8">
        <v>6</v>
      </c>
      <c r="E107" s="9">
        <v>2012</v>
      </c>
      <c r="F107" s="9" t="s">
        <v>4</v>
      </c>
      <c r="G107">
        <f t="shared" si="11"/>
        <v>4.710724783095797</v>
      </c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</row>
    <row r="108" spans="1:62" s="8" customFormat="1" x14ac:dyDescent="0.2">
      <c r="A108" s="8" t="s">
        <v>8</v>
      </c>
      <c r="B108" s="8">
        <v>1.6</v>
      </c>
      <c r="C108" s="12">
        <f t="shared" si="15"/>
        <v>20548.72</v>
      </c>
      <c r="D108" s="8">
        <v>0</v>
      </c>
      <c r="E108" s="9">
        <v>2012</v>
      </c>
      <c r="F108" s="9" t="s">
        <v>4</v>
      </c>
      <c r="G108">
        <f t="shared" si="11"/>
        <v>4.3127847744237586</v>
      </c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</row>
    <row r="109" spans="1:62" s="8" customFormat="1" x14ac:dyDescent="0.2">
      <c r="A109" s="8" t="s">
        <v>8</v>
      </c>
      <c r="B109" s="8">
        <v>4</v>
      </c>
      <c r="C109" s="12">
        <f t="shared" si="15"/>
        <v>51371.8</v>
      </c>
      <c r="D109" s="6">
        <v>3</v>
      </c>
      <c r="E109" s="9">
        <v>2012</v>
      </c>
      <c r="F109" s="9" t="s">
        <v>4</v>
      </c>
      <c r="G109">
        <f t="shared" si="11"/>
        <v>4.710724783095797</v>
      </c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</row>
    <row r="110" spans="1:62" s="8" customFormat="1" x14ac:dyDescent="0.2">
      <c r="A110" s="8" t="s">
        <v>8</v>
      </c>
      <c r="B110" s="8">
        <v>3.3</v>
      </c>
      <c r="C110" s="12">
        <f t="shared" si="15"/>
        <v>42381.735000000001</v>
      </c>
      <c r="D110" s="8">
        <v>3</v>
      </c>
      <c r="E110" s="9">
        <v>2012</v>
      </c>
      <c r="F110" s="9" t="s">
        <v>4</v>
      </c>
      <c r="G110">
        <f t="shared" si="11"/>
        <v>4.6271787316457216</v>
      </c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</row>
    <row r="111" spans="1:62" s="8" customFormat="1" x14ac:dyDescent="0.2">
      <c r="A111" s="8" t="s">
        <v>8</v>
      </c>
      <c r="B111" s="8">
        <v>0.8</v>
      </c>
      <c r="C111" s="12">
        <f t="shared" si="15"/>
        <v>10274.36</v>
      </c>
      <c r="D111" s="8">
        <v>2</v>
      </c>
      <c r="E111" s="9">
        <v>2012</v>
      </c>
      <c r="F111" s="9" t="s">
        <v>4</v>
      </c>
      <c r="G111">
        <f t="shared" si="11"/>
        <v>4.0117547787597783</v>
      </c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</row>
    <row r="112" spans="1:62" s="8" customFormat="1" x14ac:dyDescent="0.2">
      <c r="A112" s="8" t="s">
        <v>8</v>
      </c>
      <c r="B112" s="8">
        <v>6.5</v>
      </c>
      <c r="C112" s="1">
        <v>83479.199999999997</v>
      </c>
      <c r="D112" s="8">
        <v>4</v>
      </c>
      <c r="E112" s="9">
        <v>2012</v>
      </c>
      <c r="F112" s="9" t="s">
        <v>4</v>
      </c>
      <c r="G112">
        <f t="shared" si="11"/>
        <v>4.9215782784713955</v>
      </c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</row>
    <row r="113" spans="1:62" s="8" customFormat="1" x14ac:dyDescent="0.2">
      <c r="A113" s="8" t="s">
        <v>8</v>
      </c>
      <c r="B113" s="8">
        <v>4.8</v>
      </c>
      <c r="C113" s="1">
        <v>61646.2</v>
      </c>
      <c r="D113" s="8">
        <v>0</v>
      </c>
      <c r="E113" s="9">
        <v>2012</v>
      </c>
      <c r="F113" s="9" t="s">
        <v>4</v>
      </c>
      <c r="G113">
        <f t="shared" si="11"/>
        <v>4.7899063109415678</v>
      </c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</row>
    <row r="114" spans="1:62" s="8" customFormat="1" x14ac:dyDescent="0.2">
      <c r="A114" s="8" t="s">
        <v>8</v>
      </c>
      <c r="B114" s="8">
        <v>1.6</v>
      </c>
      <c r="C114" s="12">
        <f t="shared" ref="C114" si="16">(B114*12842.95)</f>
        <v>20548.72</v>
      </c>
      <c r="D114" s="8">
        <v>1</v>
      </c>
      <c r="E114" s="9">
        <v>2012</v>
      </c>
      <c r="F114" s="9" t="s">
        <v>4</v>
      </c>
      <c r="G114">
        <f t="shared" si="11"/>
        <v>4.3127847744237586</v>
      </c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</row>
    <row r="115" spans="1:62" s="8" customFormat="1" x14ac:dyDescent="0.2">
      <c r="A115" s="8" t="s">
        <v>8</v>
      </c>
      <c r="B115" s="8">
        <v>1.2</v>
      </c>
      <c r="C115" s="12">
        <f t="shared" ref="C115" si="17">(B115*12842.95)</f>
        <v>15411.54</v>
      </c>
      <c r="D115" s="8">
        <v>3</v>
      </c>
      <c r="E115" s="9">
        <v>2012</v>
      </c>
      <c r="F115" s="9" t="s">
        <v>4</v>
      </c>
      <c r="G115">
        <f t="shared" si="11"/>
        <v>4.1878460378154587</v>
      </c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</row>
  </sheetData>
  <sortState xmlns:xlrd2="http://schemas.microsoft.com/office/spreadsheetml/2017/richdata2" ref="A2:F115">
    <sortCondition ref="A1:A1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stettelb</dc:creator>
  <cp:lastModifiedBy>Ray Czaja</cp:lastModifiedBy>
  <dcterms:created xsi:type="dcterms:W3CDTF">2020-12-21T19:24:19Z</dcterms:created>
  <dcterms:modified xsi:type="dcterms:W3CDTF">2025-05-21T16:41:13Z</dcterms:modified>
</cp:coreProperties>
</file>