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czaja/Desktop/"/>
    </mc:Choice>
  </mc:AlternateContent>
  <xr:revisionPtr revIDLastSave="0" documentId="8_{98D7D2B8-35DC-704B-B588-DFE45965205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4" i="1" l="1"/>
  <c r="D129" i="1"/>
  <c r="D135" i="1"/>
  <c r="D12" i="1"/>
  <c r="D80" i="1"/>
  <c r="D145" i="1"/>
  <c r="D58" i="1"/>
  <c r="D20" i="1"/>
  <c r="D146" i="1"/>
  <c r="D137" i="1"/>
  <c r="D81" i="1"/>
  <c r="D138" i="1"/>
  <c r="D59" i="1"/>
  <c r="D60" i="1"/>
  <c r="D82" i="1"/>
  <c r="D42" i="1"/>
  <c r="D83" i="1"/>
  <c r="D21" i="1"/>
  <c r="D7" i="1"/>
  <c r="D147" i="1"/>
  <c r="D22" i="1"/>
  <c r="D148" i="1"/>
  <c r="D23" i="1"/>
  <c r="D84" i="1"/>
  <c r="D149" i="1"/>
  <c r="D150" i="1"/>
  <c r="D151" i="1"/>
  <c r="D152" i="1"/>
  <c r="D24" i="1"/>
  <c r="D85" i="1"/>
  <c r="D43" i="1"/>
  <c r="D139" i="1"/>
  <c r="D86" i="1"/>
  <c r="D25" i="1"/>
  <c r="D61" i="1"/>
  <c r="D34" i="1"/>
  <c r="D26" i="1"/>
  <c r="D27" i="1"/>
  <c r="D153" i="1"/>
  <c r="D28" i="1"/>
  <c r="D10" i="1"/>
  <c r="D4" i="1"/>
  <c r="D11" i="1"/>
  <c r="D154" i="1"/>
  <c r="D29" i="1"/>
  <c r="D155" i="1"/>
  <c r="D140" i="1"/>
  <c r="D102" i="1"/>
  <c r="D161" i="1"/>
  <c r="D162" i="1"/>
  <c r="D103" i="1"/>
  <c r="D104" i="1"/>
  <c r="D50" i="1"/>
  <c r="D163" i="1"/>
  <c r="D105" i="1"/>
  <c r="D106" i="1"/>
  <c r="D107" i="1"/>
  <c r="D108" i="1"/>
  <c r="D32" i="1"/>
  <c r="D109" i="1"/>
  <c r="D170" i="1"/>
  <c r="D171" i="1"/>
  <c r="D172" i="1"/>
  <c r="D141" i="1"/>
  <c r="D173" i="1"/>
  <c r="D174" i="1"/>
  <c r="D175" i="1"/>
  <c r="D53" i="1"/>
  <c r="D142" i="1"/>
  <c r="D65" i="1"/>
  <c r="D178" i="1"/>
  <c r="D66" i="1"/>
  <c r="D180" i="1"/>
  <c r="D181" i="1"/>
  <c r="D130" i="1"/>
  <c r="D185" i="1"/>
  <c r="D186" i="1"/>
  <c r="D87" i="1"/>
  <c r="D88" i="1"/>
  <c r="D89" i="1"/>
  <c r="D13" i="1"/>
  <c r="D90" i="1"/>
  <c r="D14" i="1"/>
  <c r="D91" i="1"/>
  <c r="D44" i="1"/>
  <c r="D92" i="1"/>
  <c r="D156" i="1"/>
  <c r="D93" i="1"/>
  <c r="D94" i="1"/>
  <c r="D30" i="1"/>
  <c r="D157" i="1"/>
  <c r="D95" i="1"/>
  <c r="D158" i="1"/>
  <c r="D31" i="1"/>
  <c r="D164" i="1"/>
  <c r="D165" i="1"/>
  <c r="D166" i="1"/>
  <c r="D15" i="1"/>
  <c r="D110" i="1"/>
  <c r="D167" i="1"/>
  <c r="D111" i="1"/>
  <c r="D168" i="1"/>
  <c r="D112" i="1"/>
  <c r="D187" i="1"/>
  <c r="D113" i="1"/>
  <c r="D54" i="1"/>
  <c r="D114" i="1"/>
  <c r="D115" i="1"/>
  <c r="D116" i="1"/>
  <c r="D117" i="1"/>
  <c r="D176" i="1"/>
  <c r="D118" i="1"/>
  <c r="D119" i="1"/>
  <c r="D120" i="1"/>
  <c r="D179" i="1"/>
  <c r="D121" i="1"/>
  <c r="D16" i="1"/>
  <c r="D122" i="1"/>
  <c r="D55" i="1"/>
  <c r="D56" i="1"/>
  <c r="D125" i="1"/>
  <c r="D126" i="1"/>
  <c r="D127" i="1"/>
  <c r="D128" i="1"/>
  <c r="D182" i="1"/>
  <c r="D183" i="1"/>
  <c r="D131" i="1"/>
  <c r="D184" i="1"/>
  <c r="D132" i="1"/>
  <c r="D133" i="1"/>
  <c r="D134" i="1"/>
  <c r="D57" i="1"/>
  <c r="D136" i="1"/>
  <c r="D67" i="1"/>
  <c r="D68" i="1"/>
  <c r="D143" i="1"/>
  <c r="D2" i="1"/>
  <c r="D3" i="1"/>
  <c r="D69" i="1"/>
  <c r="D35" i="1"/>
  <c r="D70" i="1"/>
  <c r="D71" i="1"/>
  <c r="D72" i="1"/>
  <c r="D36" i="1"/>
  <c r="D37" i="1"/>
  <c r="D73" i="1"/>
  <c r="D74" i="1"/>
  <c r="D38" i="1"/>
  <c r="D144" i="1"/>
  <c r="D39" i="1"/>
  <c r="D159" i="1"/>
  <c r="D45" i="1"/>
  <c r="D96" i="1"/>
  <c r="D46" i="1"/>
  <c r="D97" i="1"/>
  <c r="D160" i="1"/>
  <c r="D62" i="1"/>
  <c r="D169" i="1"/>
  <c r="D177" i="1"/>
  <c r="D17" i="1"/>
  <c r="D40" i="1"/>
  <c r="D75" i="1"/>
  <c r="D76" i="1"/>
  <c r="D33" i="1"/>
  <c r="D41" i="1"/>
  <c r="D77" i="1"/>
  <c r="D6" i="1"/>
  <c r="D78" i="1"/>
  <c r="D9" i="1"/>
  <c r="D18" i="1"/>
  <c r="D79" i="1"/>
  <c r="D19" i="1"/>
  <c r="D63" i="1"/>
  <c r="D64" i="1"/>
  <c r="D47" i="1"/>
  <c r="D48" i="1"/>
  <c r="D98" i="1"/>
  <c r="D99" i="1"/>
  <c r="D100" i="1"/>
  <c r="D101" i="1"/>
  <c r="D8" i="1"/>
  <c r="D5" i="1"/>
  <c r="D49" i="1"/>
  <c r="D51" i="1"/>
  <c r="D52" i="1"/>
  <c r="D123" i="1"/>
  <c r="K55" i="1"/>
  <c r="K119" i="1"/>
  <c r="K113" i="1"/>
  <c r="K157" i="1"/>
  <c r="K95" i="1"/>
  <c r="K91" i="1"/>
  <c r="K44" i="1"/>
  <c r="K168" i="1"/>
  <c r="K125" i="1"/>
  <c r="K134" i="1"/>
  <c r="K120" i="1"/>
  <c r="K179" i="1"/>
  <c r="K121" i="1"/>
  <c r="K136" i="1"/>
  <c r="K126" i="1"/>
  <c r="K132" i="1"/>
  <c r="K165" i="1"/>
  <c r="K166" i="1"/>
  <c r="K89" i="1"/>
  <c r="K128" i="1"/>
  <c r="K111" i="1"/>
  <c r="K93" i="1"/>
  <c r="K182" i="1"/>
  <c r="K176" i="1"/>
  <c r="K94" i="1"/>
  <c r="K183" i="1"/>
  <c r="K57" i="1"/>
  <c r="K30" i="1"/>
  <c r="K13" i="1"/>
  <c r="K15" i="1"/>
  <c r="K16" i="1"/>
  <c r="K122" i="1"/>
  <c r="K90" i="1"/>
  <c r="K81" i="1"/>
  <c r="K170" i="1"/>
  <c r="K171" i="1"/>
  <c r="K138" i="1"/>
  <c r="K180" i="1"/>
  <c r="K186" i="1"/>
  <c r="K172" i="1"/>
  <c r="K178" i="1"/>
  <c r="K141" i="1"/>
  <c r="K173" i="1"/>
  <c r="K174" i="1"/>
  <c r="K50" i="1"/>
  <c r="K163" i="1"/>
  <c r="K59" i="1"/>
  <c r="K60" i="1"/>
  <c r="K82" i="1"/>
  <c r="K105" i="1"/>
  <c r="K106" i="1"/>
  <c r="K42" i="1"/>
  <c r="K83" i="1"/>
  <c r="K21" i="1"/>
  <c r="K7" i="1"/>
  <c r="K147" i="1"/>
  <c r="K29" i="1"/>
  <c r="K148" i="1"/>
  <c r="K23" i="1"/>
  <c r="K149" i="1"/>
  <c r="K150" i="1"/>
  <c r="K151" i="1"/>
  <c r="K152" i="1"/>
  <c r="K24" i="1"/>
  <c r="K85" i="1"/>
  <c r="K155" i="1"/>
  <c r="K100" i="1"/>
  <c r="K77" i="1"/>
  <c r="K101" i="1"/>
  <c r="K99" i="1"/>
  <c r="K64" i="1"/>
  <c r="K40" i="1"/>
  <c r="K51" i="1"/>
  <c r="K75" i="1"/>
  <c r="K76" i="1"/>
  <c r="K52" i="1"/>
  <c r="K129" i="1"/>
  <c r="K47" i="1"/>
  <c r="K33" i="1"/>
  <c r="K123" i="1"/>
  <c r="K9" i="1"/>
  <c r="K18" i="1"/>
  <c r="K79" i="1"/>
  <c r="K19" i="1"/>
  <c r="K135" i="1"/>
  <c r="K17" i="1"/>
  <c r="K158" i="1"/>
  <c r="K31" i="1"/>
  <c r="K56" i="1"/>
  <c r="K131" i="1"/>
  <c r="K133" i="1"/>
  <c r="K87" i="1"/>
  <c r="K112" i="1"/>
  <c r="K187" i="1"/>
  <c r="K164" i="1"/>
  <c r="K88" i="1"/>
  <c r="K114" i="1"/>
  <c r="K115" i="1"/>
  <c r="K92" i="1"/>
  <c r="K110" i="1"/>
  <c r="K116" i="1"/>
  <c r="K184" i="1"/>
  <c r="K117" i="1"/>
  <c r="K167" i="1"/>
  <c r="K156" i="1"/>
  <c r="K130" i="1"/>
  <c r="K80" i="1"/>
  <c r="K140" i="1"/>
  <c r="K102" i="1"/>
  <c r="K161" i="1"/>
  <c r="K162" i="1"/>
  <c r="K145" i="1"/>
  <c r="K58" i="1"/>
  <c r="K103" i="1"/>
  <c r="K104" i="1"/>
  <c r="K20" i="1"/>
  <c r="K146" i="1"/>
  <c r="K137" i="1"/>
  <c r="K11" i="1"/>
  <c r="K154" i="1"/>
  <c r="K12" i="1"/>
  <c r="K8" i="1"/>
  <c r="K5" i="1"/>
  <c r="K6" i="1"/>
  <c r="K78" i="1"/>
  <c r="K49" i="1"/>
  <c r="K63" i="1"/>
</calcChain>
</file>

<file path=xl/sharedStrings.xml><?xml version="1.0" encoding="utf-8"?>
<sst xmlns="http://schemas.openxmlformats.org/spreadsheetml/2006/main" count="812" uniqueCount="189">
  <si>
    <t>date</t>
  </si>
  <si>
    <t>site</t>
  </si>
  <si>
    <t>sample</t>
  </si>
  <si>
    <t>species</t>
  </si>
  <si>
    <t>species_grp</t>
  </si>
  <si>
    <t>canopy_ht</t>
  </si>
  <si>
    <t>attachment_ht</t>
  </si>
  <si>
    <t>shell_ht</t>
  </si>
  <si>
    <t>B12</t>
  </si>
  <si>
    <t>B17</t>
  </si>
  <si>
    <t>filamentous red</t>
  </si>
  <si>
    <t>A10</t>
  </si>
  <si>
    <t>A11</t>
  </si>
  <si>
    <t>A12</t>
  </si>
  <si>
    <t>A13</t>
  </si>
  <si>
    <t>B10</t>
  </si>
  <si>
    <t>B11</t>
  </si>
  <si>
    <t>B13</t>
  </si>
  <si>
    <t>B14</t>
  </si>
  <si>
    <t>B16</t>
  </si>
  <si>
    <t>Gracilaria</t>
  </si>
  <si>
    <t>C11</t>
  </si>
  <si>
    <t>C12</t>
  </si>
  <si>
    <t>E10</t>
  </si>
  <si>
    <t>E11</t>
  </si>
  <si>
    <t>E12</t>
  </si>
  <si>
    <t>F10</t>
  </si>
  <si>
    <t>F11</t>
  </si>
  <si>
    <t>F14</t>
  </si>
  <si>
    <t>K12</t>
  </si>
  <si>
    <t>L13</t>
  </si>
  <si>
    <t>K13</t>
  </si>
  <si>
    <t>K17</t>
  </si>
  <si>
    <t>L15</t>
  </si>
  <si>
    <t>A21</t>
  </si>
  <si>
    <t>A22</t>
  </si>
  <si>
    <t>A23</t>
  </si>
  <si>
    <t>A24</t>
  </si>
  <si>
    <t xml:space="preserve"> </t>
  </si>
  <si>
    <t>B25</t>
  </si>
  <si>
    <t>B26</t>
  </si>
  <si>
    <t>C16</t>
  </si>
  <si>
    <t>C14</t>
  </si>
  <si>
    <t>F13</t>
  </si>
  <si>
    <t>G10</t>
  </si>
  <si>
    <t>G11</t>
  </si>
  <si>
    <t>G14</t>
  </si>
  <si>
    <t>G16</t>
  </si>
  <si>
    <t>I10</t>
  </si>
  <si>
    <t>I16</t>
  </si>
  <si>
    <t>I19</t>
  </si>
  <si>
    <t>G15</t>
  </si>
  <si>
    <t>N11</t>
  </si>
  <si>
    <t>Q19</t>
  </si>
  <si>
    <t>U11</t>
  </si>
  <si>
    <t>U12</t>
  </si>
  <si>
    <t>W11</t>
  </si>
  <si>
    <t>W16</t>
  </si>
  <si>
    <t>W19</t>
  </si>
  <si>
    <t>X12</t>
  </si>
  <si>
    <t>X18</t>
  </si>
  <si>
    <t>A14</t>
  </si>
  <si>
    <t>A15</t>
  </si>
  <si>
    <t>A16</t>
  </si>
  <si>
    <t>C15</t>
  </si>
  <si>
    <t>D10</t>
  </si>
  <si>
    <t>D11</t>
  </si>
  <si>
    <t>D13</t>
  </si>
  <si>
    <t>D12</t>
  </si>
  <si>
    <t>fine slimy red</t>
  </si>
  <si>
    <t>B15</t>
  </si>
  <si>
    <t>B22</t>
  </si>
  <si>
    <t>D15</t>
  </si>
  <si>
    <t>A18</t>
  </si>
  <si>
    <t>scallop_freq</t>
  </si>
  <si>
    <t>free1</t>
  </si>
  <si>
    <t>free2</t>
  </si>
  <si>
    <t>thick fleshy red</t>
  </si>
  <si>
    <t>free3</t>
  </si>
  <si>
    <t>prespun_wt</t>
  </si>
  <si>
    <t>spun_wt</t>
  </si>
  <si>
    <t>A01</t>
  </si>
  <si>
    <t>A03</t>
  </si>
  <si>
    <t>A05</t>
  </si>
  <si>
    <t>A07</t>
  </si>
  <si>
    <t>B01</t>
  </si>
  <si>
    <t>B02</t>
  </si>
  <si>
    <t>B03</t>
  </si>
  <si>
    <t>B04</t>
  </si>
  <si>
    <t>B05</t>
  </si>
  <si>
    <t>B06</t>
  </si>
  <si>
    <t>B07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</si>
  <si>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</si>
  <si>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</si>
  <si>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</si>
  <si>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</si>
  <si>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</si>
  <si>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</si>
  <si>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</si>
  <si>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</si>
  <si>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</si>
  <si>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</si>
  <si>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E02</t>
  </si>
  <si>
    <t>E03</t>
  </si>
  <si>
    <t>E04</t>
  </si>
  <si>
    <t>E08</t>
  </si>
  <si>
    <t>E09</t>
  </si>
  <si>
    <t>F01</t>
  </si>
  <si>
    <t>F02</t>
  </si>
  <si>
    <t>F03</t>
  </si>
  <si>
    <t>F04</t>
  </si>
  <si>
    <t>F07</t>
  </si>
  <si>
    <t>H01</t>
  </si>
  <si>
    <t>H03</t>
  </si>
  <si>
    <t>I02</t>
  </si>
  <si>
    <t>I03</t>
  </si>
  <si>
    <t>I07</t>
  </si>
  <si>
    <t>J01</t>
  </si>
  <si>
    <t>K05</t>
  </si>
  <si>
    <t>K06</t>
  </si>
  <si>
    <t>K07</t>
  </si>
  <si>
    <t>skunk</t>
  </si>
  <si>
    <t>G18</t>
  </si>
  <si>
    <t>G02</t>
  </si>
  <si>
    <t>G03</t>
  </si>
  <si>
    <t>G07</t>
  </si>
  <si>
    <t>G08</t>
  </si>
  <si>
    <t>position</t>
  </si>
  <si>
    <t>A08</t>
  </si>
  <si>
    <t>A02</t>
  </si>
  <si>
    <t>A06</t>
  </si>
  <si>
    <t>A04.1</t>
  </si>
  <si>
    <t>A04.2</t>
  </si>
  <si>
    <t>A09</t>
  </si>
  <si>
    <t>B08</t>
  </si>
  <si>
    <t>E07</t>
  </si>
  <si>
    <t>F08</t>
  </si>
  <si>
    <t>M01</t>
  </si>
  <si>
    <t>N06</t>
  </si>
  <si>
    <t>O06</t>
  </si>
  <si>
    <t>Q01</t>
  </si>
  <si>
    <t>W02</t>
  </si>
  <si>
    <t>W09</t>
  </si>
  <si>
    <t>X02</t>
  </si>
  <si>
    <t>X03</t>
  </si>
  <si>
    <t>X04</t>
  </si>
  <si>
    <t>X05</t>
  </si>
  <si>
    <t>Y02</t>
  </si>
  <si>
    <t>Z09</t>
  </si>
  <si>
    <t>D03</t>
  </si>
  <si>
    <t>D02</t>
  </si>
  <si>
    <t>D04</t>
  </si>
  <si>
    <t>D05</t>
  </si>
  <si>
    <t>D06</t>
  </si>
  <si>
    <t>D07</t>
  </si>
  <si>
    <t>D08</t>
  </si>
  <si>
    <t>D09</t>
  </si>
  <si>
    <t>H15</t>
  </si>
  <si>
    <t>H17</t>
  </si>
  <si>
    <t>J04</t>
  </si>
  <si>
    <t>in cup</t>
  </si>
  <si>
    <t>middle</t>
  </si>
  <si>
    <t>top</t>
  </si>
  <si>
    <t>P</t>
  </si>
  <si>
    <t>edge</t>
  </si>
  <si>
    <t>end</t>
  </si>
  <si>
    <t>interior</t>
  </si>
  <si>
    <t>center</t>
  </si>
  <si>
    <t>A04.3</t>
  </si>
  <si>
    <t>A12.1</t>
  </si>
  <si>
    <t>random_free</t>
  </si>
  <si>
    <t>periphery_v_interior</t>
  </si>
  <si>
    <t>Codium fragile</t>
  </si>
  <si>
    <t>spongy green</t>
  </si>
  <si>
    <t>Grinnellia americana</t>
  </si>
  <si>
    <t>foliose red</t>
  </si>
  <si>
    <t>Spermothamnium repens</t>
  </si>
  <si>
    <r>
      <rPr>
        <i/>
        <sz val="11"/>
        <color theme="1"/>
        <rFont val="Calibri"/>
        <family val="2"/>
        <scheme val="minor"/>
      </rPr>
      <t>Dasya baillouviana</t>
    </r>
    <r>
      <rPr>
        <sz val="11"/>
        <color theme="1"/>
        <rFont val="Calibri"/>
        <family val="2"/>
        <scheme val="minor"/>
      </rPr>
      <t xml:space="preserve"> </t>
    </r>
  </si>
  <si>
    <t>Spyridia filamentosa</t>
  </si>
  <si>
    <t xml:space="preserve">Gracilaria tikhvahiae </t>
  </si>
  <si>
    <r>
      <t xml:space="preserve">cf </t>
    </r>
    <r>
      <rPr>
        <i/>
        <sz val="11"/>
        <rFont val="Calibri"/>
        <family val="2"/>
        <scheme val="minor"/>
      </rPr>
      <t>Spyridia filamentosa</t>
    </r>
  </si>
  <si>
    <r>
      <t xml:space="preserve">cf </t>
    </r>
    <r>
      <rPr>
        <i/>
        <sz val="11"/>
        <color theme="1"/>
        <rFont val="Calibri"/>
        <family val="2"/>
        <scheme val="minor"/>
      </rPr>
      <t>Gracilaria tikhvahiae</t>
    </r>
    <r>
      <rPr>
        <sz val="11"/>
        <color theme="1"/>
        <rFont val="Calibri"/>
        <family val="2"/>
        <scheme val="minor"/>
      </rPr>
      <t xml:space="preserve"> </t>
    </r>
  </si>
  <si>
    <t>I</t>
  </si>
  <si>
    <t>Hog Neck Bay</t>
  </si>
  <si>
    <t>Southold Bay</t>
  </si>
  <si>
    <t>surface_area</t>
  </si>
  <si>
    <t>refdate</t>
  </si>
  <si>
    <t>dayspost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</si>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</sst>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3" fillId="0" borderId="0" xfId="0" applyFont="1" applyFill="1" applyAlignment="1">
      <alignment horizontal="left"/>
    </xf>
    <xf numFmtId="164" fontId="0" fillId="0" borderId="0" xfId="0" applyNumberFormat="1" applyFill="1"/>
    <xf numFmtId="164" fontId="0" fillId="0" borderId="0" xfId="0" applyNumberFormat="1" applyFill="1" applyAlignment="1">
      <alignment horizontal="left"/>
    </xf>
    <xf numFmtId="1" fontId="0" fillId="0" borderId="0" xfId="0" applyNumberFormat="1" applyFill="1"/>
    <xf numFmtId="0" fontId="0" fillId="0" borderId="0" xfId="0" applyFill="1"/>
    <xf numFmtId="49" fontId="1" fillId="0" borderId="0" xfId="0" applyNumberFormat="1" applyFont="1" applyFill="1" applyAlignment="1">
      <alignment horizontal="left" vertical="top" wrapText="1"/>
    </xf>
    <xf numFmtId="164" fontId="1" fillId="0" borderId="0" xfId="0" applyNumberFormat="1" applyFont="1" applyFill="1" applyAlignment="1">
      <alignment horizontal="center" vertical="top" wrapText="1"/>
    </xf>
    <xf numFmtId="164" fontId="1" fillId="0" borderId="0" xfId="0" applyNumberFormat="1" applyFont="1" applyFill="1" applyAlignment="1">
      <alignment horizontal="left" vertical="top" wrapText="1"/>
    </xf>
    <xf numFmtId="164" fontId="1" fillId="0" borderId="0" xfId="0" applyNumberFormat="1" applyFont="1" applyFill="1" applyAlignment="1">
      <alignment vertical="top" wrapText="1"/>
    </xf>
    <xf numFmtId="1" fontId="1" fillId="0" borderId="0" xfId="0" applyNumberFormat="1" applyFont="1" applyFill="1" applyAlignment="1">
      <alignment vertical="top" wrapText="1"/>
    </xf>
    <xf numFmtId="0" fontId="0" fillId="0" borderId="0" xfId="0" applyFill="1" applyAlignment="1">
      <alignment horizontal="center"/>
    </xf>
    <xf numFmtId="164" fontId="1" fillId="0" borderId="0" xfId="0" applyNumberFormat="1" applyFont="1" applyFill="1"/>
    <xf numFmtId="1" fontId="1" fillId="0" borderId="0" xfId="0" applyNumberFormat="1" applyFont="1" applyFill="1"/>
    <xf numFmtId="164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 vertical="top" wrapText="1"/>
    </xf>
    <xf numFmtId="164" fontId="1" fillId="0" borderId="0" xfId="0" applyNumberFormat="1" applyFont="1" applyFill="1" applyAlignment="1">
      <alignment horizontal="right" vertical="top" wrapText="1"/>
    </xf>
    <xf numFmtId="164" fontId="1" fillId="0" borderId="0" xfId="0" applyNumberFormat="1" applyFont="1" applyFill="1" applyAlignment="1">
      <alignment horizontal="right"/>
    </xf>
    <xf numFmtId="49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008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7"/>
  <sheetViews>
    <sheetView tabSelected="1" topLeftCell="D1" zoomScale="120" zoomScaleNormal="120" workbookViewId="0">
      <pane ySplit="1" topLeftCell="A172" activePane="bottomLeft" state="frozen"/>
      <selection pane="bottomLeft" activeCell="D188" sqref="A188:XFD702"/>
    </sheetView>
  </sheetViews>
  <sheetFormatPr baseColWidth="10" defaultColWidth="9.1640625" defaultRowHeight="15" x14ac:dyDescent="0.2"/>
  <cols>
    <col min="1" max="1" width="9.1640625" style="1"/>
    <col min="2" max="2" width="10.33203125" style="1" bestFit="1" customWidth="1"/>
    <col min="3" max="3" width="10.33203125" style="1" customWidth="1"/>
    <col min="4" max="4" width="16.5" style="1" customWidth="1"/>
    <col min="5" max="5" width="17.33203125" style="1" customWidth="1"/>
    <col min="6" max="6" width="7.5" style="1" bestFit="1" customWidth="1"/>
    <col min="7" max="7" width="23.33203125" style="1" customWidth="1"/>
    <col min="8" max="8" width="15.33203125" style="1" bestFit="1" customWidth="1"/>
    <col min="9" max="9" width="11.5" style="1" bestFit="1" customWidth="1"/>
    <col min="10" max="10" width="8.5" style="1" bestFit="1" customWidth="1"/>
    <col min="11" max="11" width="12.6640625" style="1" customWidth="1"/>
    <col min="12" max="12" width="10.33203125" style="1" bestFit="1" customWidth="1"/>
    <col min="13" max="13" width="14.1640625" style="1" bestFit="1" customWidth="1"/>
    <col min="14" max="14" width="8.33203125" style="1" bestFit="1" customWidth="1"/>
    <col min="15" max="15" width="19.33203125" style="1" bestFit="1" customWidth="1"/>
    <col min="16" max="16" width="12" style="1" bestFit="1" customWidth="1"/>
    <col min="17" max="17" width="12" style="1" customWidth="1"/>
    <col min="18" max="18" width="12.5" style="1" bestFit="1" customWidth="1"/>
    <col min="19" max="19" width="11.83203125" style="1" bestFit="1" customWidth="1"/>
    <col min="20" max="20" width="11.83203125" style="1" customWidth="1"/>
    <col min="21" max="24" width="9.1640625" style="1"/>
    <col min="25" max="25" width="11" style="1" bestFit="1" customWidth="1"/>
    <col min="26" max="26" width="9.1640625" style="1"/>
    <col min="27" max="27" width="10.83203125" style="1" bestFit="1" customWidth="1"/>
    <col min="28" max="16384" width="9.1640625" style="1"/>
  </cols>
  <sheetData>
    <row r="1" spans="1:20" x14ac:dyDescent="0.2">
      <c r="A1" s="1" t="s">
        <v>188</v>
      </c>
      <c r="B1" s="1" t="s">
        <v>0</v>
      </c>
      <c r="C1" s="1" t="s">
        <v>186</v>
      </c>
      <c r="D1" s="2" t="s">
        <v>187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79</v>
      </c>
      <c r="J1" s="1" t="s">
        <v>80</v>
      </c>
      <c r="K1" s="1" t="s">
        <v>185</v>
      </c>
      <c r="L1" s="1" t="s">
        <v>5</v>
      </c>
      <c r="M1" s="1" t="s">
        <v>6</v>
      </c>
      <c r="N1" s="1" t="s">
        <v>127</v>
      </c>
      <c r="O1" s="1" t="s">
        <v>171</v>
      </c>
      <c r="P1" s="1" t="s">
        <v>7</v>
      </c>
      <c r="Q1" s="1" t="s">
        <v>121</v>
      </c>
      <c r="R1" s="1" t="s">
        <v>170</v>
      </c>
      <c r="S1" s="1" t="s">
        <v>74</v>
      </c>
    </row>
    <row r="2" spans="1:20" x14ac:dyDescent="0.2">
      <c r="A2" s="1">
        <v>2009</v>
      </c>
      <c r="B2" s="3">
        <v>40045</v>
      </c>
      <c r="C2" s="3">
        <v>39996</v>
      </c>
      <c r="D2" s="4">
        <f>B2-C2</f>
        <v>49</v>
      </c>
      <c r="E2" s="1" t="s">
        <v>183</v>
      </c>
      <c r="F2" s="5" t="s">
        <v>120</v>
      </c>
      <c r="G2" s="6" t="s">
        <v>172</v>
      </c>
      <c r="H2" s="1" t="s">
        <v>173</v>
      </c>
      <c r="I2" s="7">
        <v>179.9</v>
      </c>
      <c r="J2" s="8"/>
      <c r="K2" s="8"/>
      <c r="L2" s="7">
        <v>18</v>
      </c>
      <c r="M2" s="7"/>
      <c r="P2" s="7">
        <v>14</v>
      </c>
      <c r="Q2" s="9">
        <v>0</v>
      </c>
      <c r="R2" s="9">
        <v>0</v>
      </c>
      <c r="S2" s="9">
        <v>1</v>
      </c>
      <c r="T2" s="9"/>
    </row>
    <row r="3" spans="1:20" x14ac:dyDescent="0.2">
      <c r="A3" s="1">
        <v>2009</v>
      </c>
      <c r="B3" s="3">
        <v>40045</v>
      </c>
      <c r="C3" s="3">
        <v>39996</v>
      </c>
      <c r="D3" s="4">
        <f>B3-C3</f>
        <v>49</v>
      </c>
      <c r="E3" s="1" t="s">
        <v>183</v>
      </c>
      <c r="F3" s="5" t="s">
        <v>29</v>
      </c>
      <c r="G3" s="6" t="s">
        <v>172</v>
      </c>
      <c r="H3" s="1" t="s">
        <v>173</v>
      </c>
      <c r="I3" s="7">
        <v>94.5</v>
      </c>
      <c r="J3" s="8"/>
      <c r="K3" s="8"/>
      <c r="L3" s="7">
        <v>15</v>
      </c>
      <c r="M3" s="7"/>
      <c r="P3" s="7">
        <v>12</v>
      </c>
      <c r="Q3" s="9">
        <v>0</v>
      </c>
      <c r="R3" s="9">
        <v>0</v>
      </c>
      <c r="S3" s="9">
        <v>1</v>
      </c>
      <c r="T3" s="9"/>
    </row>
    <row r="4" spans="1:20" x14ac:dyDescent="0.2">
      <c r="A4" s="1">
        <v>2011</v>
      </c>
      <c r="B4" s="3">
        <v>40774</v>
      </c>
      <c r="C4" s="3">
        <v>40726</v>
      </c>
      <c r="D4" s="4">
        <f>B4-C4</f>
        <v>48</v>
      </c>
      <c r="E4" s="1" t="s">
        <v>183</v>
      </c>
      <c r="F4" s="5" t="s">
        <v>93</v>
      </c>
      <c r="G4" s="6" t="s">
        <v>172</v>
      </c>
      <c r="H4" s="1" t="s">
        <v>173</v>
      </c>
      <c r="I4" s="7">
        <v>36.5</v>
      </c>
      <c r="J4" s="7">
        <v>30.1</v>
      </c>
      <c r="K4" s="7"/>
      <c r="L4" s="7">
        <v>17</v>
      </c>
      <c r="M4" s="7" t="s">
        <v>38</v>
      </c>
      <c r="P4" s="7">
        <v>12</v>
      </c>
      <c r="Q4" s="9">
        <v>0</v>
      </c>
      <c r="R4" s="9">
        <v>0</v>
      </c>
      <c r="S4" s="9">
        <v>1</v>
      </c>
      <c r="T4" s="9"/>
    </row>
    <row r="5" spans="1:20" x14ac:dyDescent="0.2">
      <c r="A5" s="1">
        <v>2010</v>
      </c>
      <c r="B5" s="3">
        <v>40386</v>
      </c>
      <c r="C5" s="3">
        <v>40361</v>
      </c>
      <c r="D5" s="4">
        <f>B5-C5</f>
        <v>25</v>
      </c>
      <c r="E5" s="1" t="s">
        <v>184</v>
      </c>
      <c r="F5" s="5" t="s">
        <v>15</v>
      </c>
      <c r="G5" s="1" t="s">
        <v>181</v>
      </c>
      <c r="H5" s="1" t="s">
        <v>77</v>
      </c>
      <c r="I5" s="7">
        <v>109.3</v>
      </c>
      <c r="J5" s="7">
        <v>91.3</v>
      </c>
      <c r="K5" s="19">
        <f>(J5*12842.95)</f>
        <v>1172561.335</v>
      </c>
      <c r="L5" s="7">
        <v>20</v>
      </c>
      <c r="M5" s="7">
        <v>3</v>
      </c>
      <c r="P5" s="7">
        <v>9</v>
      </c>
      <c r="Q5" s="9">
        <v>0</v>
      </c>
      <c r="R5" s="9">
        <v>0</v>
      </c>
      <c r="S5" s="9">
        <v>2</v>
      </c>
      <c r="T5" s="9"/>
    </row>
    <row r="6" spans="1:20" x14ac:dyDescent="0.2">
      <c r="A6" s="1">
        <v>2010</v>
      </c>
      <c r="B6" s="3">
        <v>40386</v>
      </c>
      <c r="C6" s="3">
        <v>40361</v>
      </c>
      <c r="D6" s="4">
        <f>B6-C6</f>
        <v>25</v>
      </c>
      <c r="E6" s="1" t="s">
        <v>184</v>
      </c>
      <c r="F6" s="5" t="s">
        <v>9</v>
      </c>
      <c r="G6" s="1" t="s">
        <v>181</v>
      </c>
      <c r="H6" s="1" t="s">
        <v>77</v>
      </c>
      <c r="I6" s="7">
        <v>22.6</v>
      </c>
      <c r="J6" s="7">
        <v>19.8</v>
      </c>
      <c r="K6" s="19">
        <f>(J6*12842.95)</f>
        <v>254290.41000000003</v>
      </c>
      <c r="L6" s="7"/>
      <c r="M6" s="7">
        <v>3</v>
      </c>
      <c r="P6" s="7">
        <v>8</v>
      </c>
      <c r="Q6" s="9">
        <v>0</v>
      </c>
      <c r="R6" s="9">
        <v>0</v>
      </c>
      <c r="S6" s="9">
        <v>1</v>
      </c>
      <c r="T6" s="9"/>
    </row>
    <row r="7" spans="1:20" ht="16" x14ac:dyDescent="0.2">
      <c r="A7" s="1">
        <v>2011</v>
      </c>
      <c r="B7" s="3">
        <v>40751</v>
      </c>
      <c r="C7" s="3">
        <v>40726</v>
      </c>
      <c r="D7" s="4">
        <f>B7-C7</f>
        <v>25</v>
      </c>
      <c r="E7" s="1" t="s">
        <v>183</v>
      </c>
      <c r="F7" s="5" t="s">
        <v>52</v>
      </c>
      <c r="G7" s="20" t="s">
        <v>180</v>
      </c>
      <c r="H7" s="1" t="s">
        <v>10</v>
      </c>
      <c r="I7" s="7">
        <v>7</v>
      </c>
      <c r="J7" s="7">
        <v>2.6</v>
      </c>
      <c r="K7" s="19">
        <f>(J7*116401.4)</f>
        <v>302643.64</v>
      </c>
      <c r="L7" s="7">
        <v>4</v>
      </c>
      <c r="M7" s="7"/>
      <c r="P7" s="7">
        <v>7</v>
      </c>
      <c r="Q7" s="9">
        <v>0</v>
      </c>
      <c r="R7" s="9">
        <v>0</v>
      </c>
      <c r="S7" s="9">
        <v>1</v>
      </c>
      <c r="T7" s="9"/>
    </row>
    <row r="8" spans="1:20" x14ac:dyDescent="0.2">
      <c r="A8" s="1">
        <v>2010</v>
      </c>
      <c r="B8" s="3">
        <v>40386</v>
      </c>
      <c r="C8" s="3">
        <v>40361</v>
      </c>
      <c r="D8" s="4">
        <f>B8-C8</f>
        <v>25</v>
      </c>
      <c r="E8" s="1" t="s">
        <v>184</v>
      </c>
      <c r="F8" s="5" t="s">
        <v>88</v>
      </c>
      <c r="G8" s="1" t="s">
        <v>181</v>
      </c>
      <c r="H8" s="1" t="s">
        <v>77</v>
      </c>
      <c r="I8" s="7">
        <v>53.3</v>
      </c>
      <c r="J8" s="7">
        <v>40.4</v>
      </c>
      <c r="K8" s="19">
        <f>(J8*12842.95)</f>
        <v>518855.18</v>
      </c>
      <c r="L8" s="7">
        <v>20</v>
      </c>
      <c r="M8" s="7">
        <v>6</v>
      </c>
      <c r="P8" s="7">
        <v>7</v>
      </c>
      <c r="Q8" s="9">
        <v>0</v>
      </c>
      <c r="R8" s="9">
        <v>0</v>
      </c>
      <c r="S8" s="9">
        <v>2</v>
      </c>
      <c r="T8" s="9"/>
    </row>
    <row r="9" spans="1:20" ht="16" x14ac:dyDescent="0.2">
      <c r="A9" s="1">
        <v>2010</v>
      </c>
      <c r="B9" s="3">
        <v>40386</v>
      </c>
      <c r="C9" s="3">
        <v>40361</v>
      </c>
      <c r="D9" s="4">
        <f>B9-C9</f>
        <v>25</v>
      </c>
      <c r="E9" s="1" t="s">
        <v>184</v>
      </c>
      <c r="F9" s="5" t="s">
        <v>85</v>
      </c>
      <c r="G9" s="20" t="s">
        <v>180</v>
      </c>
      <c r="H9" s="1" t="s">
        <v>10</v>
      </c>
      <c r="I9" s="7">
        <v>61.5</v>
      </c>
      <c r="J9" s="7">
        <v>28.6</v>
      </c>
      <c r="K9" s="19">
        <f>(J9*116401.4)</f>
        <v>3329080.04</v>
      </c>
      <c r="L9" s="7">
        <v>25</v>
      </c>
      <c r="M9" s="7" t="s">
        <v>38</v>
      </c>
      <c r="P9" s="7">
        <v>6</v>
      </c>
      <c r="Q9" s="9">
        <v>0</v>
      </c>
      <c r="R9" s="9">
        <v>0</v>
      </c>
      <c r="S9" s="9">
        <v>1</v>
      </c>
      <c r="T9" s="9"/>
    </row>
    <row r="10" spans="1:20" x14ac:dyDescent="0.2">
      <c r="A10" s="1">
        <v>2011</v>
      </c>
      <c r="B10" s="3">
        <v>40765</v>
      </c>
      <c r="C10" s="3">
        <v>40726</v>
      </c>
      <c r="D10" s="4">
        <f>B10-C10</f>
        <v>39</v>
      </c>
      <c r="E10" s="1" t="s">
        <v>183</v>
      </c>
      <c r="F10" s="5" t="s">
        <v>56</v>
      </c>
      <c r="G10" s="6" t="s">
        <v>172</v>
      </c>
      <c r="H10" s="1" t="s">
        <v>173</v>
      </c>
      <c r="I10" s="7">
        <v>335</v>
      </c>
      <c r="J10" s="7">
        <v>322.5</v>
      </c>
      <c r="K10" s="7"/>
      <c r="L10" s="7">
        <v>20</v>
      </c>
      <c r="M10" s="7">
        <v>11</v>
      </c>
      <c r="N10" s="16" t="s">
        <v>166</v>
      </c>
      <c r="O10" s="16" t="s">
        <v>182</v>
      </c>
      <c r="P10" s="7">
        <v>6</v>
      </c>
      <c r="Q10" s="9">
        <v>0</v>
      </c>
      <c r="R10" s="9">
        <v>0</v>
      </c>
      <c r="S10" s="9">
        <v>1</v>
      </c>
      <c r="T10" s="9"/>
    </row>
    <row r="11" spans="1:20" x14ac:dyDescent="0.2">
      <c r="A11" s="1">
        <v>2011</v>
      </c>
      <c r="B11" s="3">
        <v>40764</v>
      </c>
      <c r="C11" s="3">
        <v>40726</v>
      </c>
      <c r="D11" s="4">
        <f>B11-C11</f>
        <v>38</v>
      </c>
      <c r="E11" s="1" t="s">
        <v>184</v>
      </c>
      <c r="F11" s="5" t="s">
        <v>54</v>
      </c>
      <c r="G11" s="1" t="s">
        <v>181</v>
      </c>
      <c r="H11" s="1" t="s">
        <v>77</v>
      </c>
      <c r="I11" s="7">
        <v>41.5</v>
      </c>
      <c r="J11" s="7">
        <v>29.7</v>
      </c>
      <c r="K11" s="19">
        <f>(J11*12842.95)</f>
        <v>381435.61499999999</v>
      </c>
      <c r="L11" s="7">
        <v>15</v>
      </c>
      <c r="M11" s="7"/>
      <c r="P11" s="7">
        <v>6</v>
      </c>
      <c r="Q11" s="9">
        <v>0</v>
      </c>
      <c r="R11" s="9">
        <v>0</v>
      </c>
      <c r="S11" s="9">
        <v>1</v>
      </c>
      <c r="T11" s="9"/>
    </row>
    <row r="12" spans="1:20" x14ac:dyDescent="0.2">
      <c r="A12" s="1">
        <v>2011</v>
      </c>
      <c r="B12" s="3">
        <v>40724</v>
      </c>
      <c r="C12" s="3">
        <v>40726</v>
      </c>
      <c r="D12" s="4">
        <f>B12-C12</f>
        <v>-2</v>
      </c>
      <c r="E12" s="1" t="s">
        <v>183</v>
      </c>
      <c r="F12" s="5" t="s">
        <v>75</v>
      </c>
      <c r="G12" s="1" t="s">
        <v>181</v>
      </c>
      <c r="H12" s="1" t="s">
        <v>77</v>
      </c>
      <c r="I12" s="7">
        <v>4.9000000000000004</v>
      </c>
      <c r="J12" s="7">
        <v>3.4</v>
      </c>
      <c r="K12" s="19">
        <f>(J12*12842.95)</f>
        <v>43666.03</v>
      </c>
      <c r="L12" s="7">
        <v>6.5</v>
      </c>
      <c r="M12" s="7">
        <v>5</v>
      </c>
      <c r="N12" s="16" t="s">
        <v>161</v>
      </c>
      <c r="O12" s="16" t="s">
        <v>182</v>
      </c>
      <c r="P12" s="7">
        <v>5</v>
      </c>
      <c r="Q12" s="9">
        <v>0</v>
      </c>
      <c r="R12" s="9">
        <v>1</v>
      </c>
      <c r="S12" s="9">
        <v>1</v>
      </c>
      <c r="T12" s="9"/>
    </row>
    <row r="13" spans="1:20" ht="16" x14ac:dyDescent="0.2">
      <c r="A13" s="1">
        <v>2012</v>
      </c>
      <c r="B13" s="3">
        <v>41107</v>
      </c>
      <c r="C13" s="3">
        <v>41092</v>
      </c>
      <c r="D13" s="4">
        <f>B13-C13</f>
        <v>15</v>
      </c>
      <c r="E13" s="1" t="s">
        <v>183</v>
      </c>
      <c r="F13" s="5" t="s">
        <v>88</v>
      </c>
      <c r="G13" s="20" t="s">
        <v>180</v>
      </c>
      <c r="H13" s="1" t="s">
        <v>10</v>
      </c>
      <c r="I13" s="8"/>
      <c r="J13" s="7">
        <v>2.2000000000000002</v>
      </c>
      <c r="K13" s="19">
        <f>(J13*116401.4)</f>
        <v>256083.08000000002</v>
      </c>
      <c r="L13" s="7">
        <v>7</v>
      </c>
      <c r="M13" s="7"/>
      <c r="P13" s="7">
        <v>5</v>
      </c>
      <c r="Q13" s="9">
        <v>0</v>
      </c>
      <c r="R13" s="9">
        <v>0</v>
      </c>
      <c r="S13" s="9">
        <v>1</v>
      </c>
      <c r="T13" s="9"/>
    </row>
    <row r="14" spans="1:20" x14ac:dyDescent="0.2">
      <c r="A14" s="1">
        <v>2012</v>
      </c>
      <c r="B14" s="3">
        <v>41107</v>
      </c>
      <c r="C14" s="3">
        <v>41092</v>
      </c>
      <c r="D14" s="4">
        <f>B14-C14</f>
        <v>15</v>
      </c>
      <c r="E14" s="1" t="s">
        <v>183</v>
      </c>
      <c r="F14" s="5" t="s">
        <v>17</v>
      </c>
      <c r="G14" s="6" t="s">
        <v>172</v>
      </c>
      <c r="H14" s="1" t="s">
        <v>173</v>
      </c>
      <c r="I14" s="8"/>
      <c r="J14" s="7">
        <v>2</v>
      </c>
      <c r="K14" s="7"/>
      <c r="L14" s="7">
        <v>6</v>
      </c>
      <c r="M14" s="7">
        <v>4.5</v>
      </c>
      <c r="P14" s="7">
        <v>5</v>
      </c>
      <c r="Q14" s="9"/>
      <c r="R14" s="9">
        <v>0</v>
      </c>
      <c r="S14" s="9">
        <v>1</v>
      </c>
      <c r="T14" s="9"/>
    </row>
    <row r="15" spans="1:20" ht="16" x14ac:dyDescent="0.2">
      <c r="A15" s="1">
        <v>2012</v>
      </c>
      <c r="B15" s="3">
        <v>41107</v>
      </c>
      <c r="C15" s="3">
        <v>41092</v>
      </c>
      <c r="D15" s="4">
        <f>B15-C15</f>
        <v>15</v>
      </c>
      <c r="E15" s="1" t="s">
        <v>183</v>
      </c>
      <c r="F15" s="5" t="s">
        <v>92</v>
      </c>
      <c r="G15" s="20" t="s">
        <v>180</v>
      </c>
      <c r="H15" s="1" t="s">
        <v>10</v>
      </c>
      <c r="I15" s="8"/>
      <c r="J15" s="7">
        <v>3.5</v>
      </c>
      <c r="K15" s="19">
        <f>(J15*116401.4)</f>
        <v>407404.89999999997</v>
      </c>
      <c r="L15" s="7">
        <v>6</v>
      </c>
      <c r="M15" s="7"/>
      <c r="P15" s="7">
        <v>5</v>
      </c>
      <c r="Q15" s="9">
        <v>0</v>
      </c>
      <c r="R15" s="9">
        <v>0</v>
      </c>
      <c r="S15" s="9">
        <v>2</v>
      </c>
      <c r="T15" s="9"/>
    </row>
    <row r="16" spans="1:20" ht="16" x14ac:dyDescent="0.2">
      <c r="A16" s="1">
        <v>2012</v>
      </c>
      <c r="B16" s="3">
        <v>41107</v>
      </c>
      <c r="C16" s="3">
        <v>41092</v>
      </c>
      <c r="D16" s="4">
        <f>B16-C16</f>
        <v>15</v>
      </c>
      <c r="E16" s="1" t="s">
        <v>183</v>
      </c>
      <c r="F16" s="5" t="s">
        <v>8</v>
      </c>
      <c r="G16" s="20" t="s">
        <v>180</v>
      </c>
      <c r="H16" s="1" t="s">
        <v>10</v>
      </c>
      <c r="I16" s="8"/>
      <c r="J16" s="7">
        <v>6.1</v>
      </c>
      <c r="K16" s="19">
        <f>(J16*116401.4)</f>
        <v>710048.53999999992</v>
      </c>
      <c r="L16" s="7">
        <v>9</v>
      </c>
      <c r="M16" s="7"/>
      <c r="P16" s="7">
        <v>5</v>
      </c>
      <c r="Q16" s="9">
        <v>0</v>
      </c>
      <c r="R16" s="9">
        <v>0</v>
      </c>
      <c r="S16" s="9">
        <v>4</v>
      </c>
      <c r="T16" s="9"/>
    </row>
    <row r="17" spans="1:20" ht="16" x14ac:dyDescent="0.2">
      <c r="A17" s="1">
        <v>2010</v>
      </c>
      <c r="B17" s="3">
        <v>40366</v>
      </c>
      <c r="C17" s="3">
        <v>40361</v>
      </c>
      <c r="D17" s="4">
        <f>B17-C17</f>
        <v>5</v>
      </c>
      <c r="E17" s="1" t="s">
        <v>183</v>
      </c>
      <c r="F17" s="11" t="s">
        <v>82</v>
      </c>
      <c r="G17" s="20" t="s">
        <v>180</v>
      </c>
      <c r="H17" s="1" t="s">
        <v>10</v>
      </c>
      <c r="I17" s="21">
        <v>14.1</v>
      </c>
      <c r="J17" s="22">
        <v>4.5999999999999996</v>
      </c>
      <c r="K17" s="19">
        <f>(J17*116401.4)</f>
        <v>535446.43999999994</v>
      </c>
      <c r="L17" s="17"/>
      <c r="M17" s="14">
        <v>9.1999999999999993</v>
      </c>
      <c r="N17" s="20"/>
      <c r="O17" s="20"/>
      <c r="P17" s="14">
        <v>4</v>
      </c>
      <c r="Q17" s="15">
        <v>0</v>
      </c>
      <c r="R17" s="9">
        <v>0</v>
      </c>
      <c r="S17" s="9">
        <v>1</v>
      </c>
      <c r="T17" s="9"/>
    </row>
    <row r="18" spans="1:20" ht="16" x14ac:dyDescent="0.2">
      <c r="A18" s="1">
        <v>2010</v>
      </c>
      <c r="B18" s="3">
        <v>40386</v>
      </c>
      <c r="C18" s="3">
        <v>40361</v>
      </c>
      <c r="D18" s="4">
        <f>B18-C18</f>
        <v>25</v>
      </c>
      <c r="E18" s="1" t="s">
        <v>184</v>
      </c>
      <c r="F18" s="5" t="s">
        <v>86</v>
      </c>
      <c r="G18" s="20" t="s">
        <v>180</v>
      </c>
      <c r="H18" s="1" t="s">
        <v>10</v>
      </c>
      <c r="I18" s="7">
        <v>28.7</v>
      </c>
      <c r="J18" s="7">
        <v>16.5</v>
      </c>
      <c r="K18" s="19">
        <f>(J18*116401.4)</f>
        <v>1920623.0999999999</v>
      </c>
      <c r="L18" s="7">
        <v>25</v>
      </c>
      <c r="M18" s="7"/>
      <c r="P18" s="7">
        <v>4</v>
      </c>
      <c r="Q18" s="9">
        <v>1</v>
      </c>
      <c r="R18" s="9">
        <v>0</v>
      </c>
      <c r="S18" s="9">
        <v>1</v>
      </c>
      <c r="T18" s="9"/>
    </row>
    <row r="19" spans="1:20" ht="16" x14ac:dyDescent="0.2">
      <c r="A19" s="1">
        <v>2010</v>
      </c>
      <c r="B19" s="3">
        <v>40386</v>
      </c>
      <c r="C19" s="3">
        <v>40361</v>
      </c>
      <c r="D19" s="4">
        <f>B19-C19</f>
        <v>25</v>
      </c>
      <c r="E19" s="1" t="s">
        <v>184</v>
      </c>
      <c r="F19" s="5" t="s">
        <v>92</v>
      </c>
      <c r="G19" s="20" t="s">
        <v>180</v>
      </c>
      <c r="H19" s="1" t="s">
        <v>10</v>
      </c>
      <c r="I19" s="7">
        <v>48.4</v>
      </c>
      <c r="J19" s="7">
        <v>20.5</v>
      </c>
      <c r="K19" s="19">
        <f>(J19*116401.4)</f>
        <v>2386228.6999999997</v>
      </c>
      <c r="L19" s="7">
        <v>13</v>
      </c>
      <c r="M19" s="7" t="s">
        <v>38</v>
      </c>
      <c r="P19" s="7">
        <v>4</v>
      </c>
      <c r="Q19" s="9">
        <v>0</v>
      </c>
      <c r="R19" s="9">
        <v>0</v>
      </c>
      <c r="S19" s="9">
        <v>1</v>
      </c>
      <c r="T19" s="9"/>
    </row>
    <row r="20" spans="1:20" x14ac:dyDescent="0.2">
      <c r="A20" s="1">
        <v>2011</v>
      </c>
      <c r="B20" s="3">
        <v>40738</v>
      </c>
      <c r="C20" s="3">
        <v>40726</v>
      </c>
      <c r="D20" s="4">
        <f>B20-C20</f>
        <v>12</v>
      </c>
      <c r="E20" s="1" t="s">
        <v>183</v>
      </c>
      <c r="F20" s="5" t="s">
        <v>47</v>
      </c>
      <c r="G20" s="1" t="s">
        <v>181</v>
      </c>
      <c r="H20" s="1" t="s">
        <v>77</v>
      </c>
      <c r="I20" s="7">
        <v>26.8</v>
      </c>
      <c r="J20" s="7">
        <v>22.2</v>
      </c>
      <c r="K20" s="19">
        <f>(J20*12842.95)</f>
        <v>285113.49</v>
      </c>
      <c r="L20" s="7">
        <v>15</v>
      </c>
      <c r="M20" s="7"/>
      <c r="P20" s="7">
        <v>4</v>
      </c>
      <c r="Q20" s="9">
        <v>0</v>
      </c>
      <c r="R20" s="9">
        <v>0</v>
      </c>
      <c r="S20" s="9">
        <v>1</v>
      </c>
      <c r="T20" s="9"/>
    </row>
    <row r="21" spans="1:20" ht="16" x14ac:dyDescent="0.2">
      <c r="A21" s="1">
        <v>2011</v>
      </c>
      <c r="B21" s="3">
        <v>40751</v>
      </c>
      <c r="C21" s="3">
        <v>40726</v>
      </c>
      <c r="D21" s="4">
        <f>B21-C21</f>
        <v>25</v>
      </c>
      <c r="E21" s="1" t="s">
        <v>183</v>
      </c>
      <c r="F21" s="5" t="s">
        <v>138</v>
      </c>
      <c r="G21" s="20" t="s">
        <v>180</v>
      </c>
      <c r="H21" s="1" t="s">
        <v>10</v>
      </c>
      <c r="I21" s="7">
        <v>4.7</v>
      </c>
      <c r="J21" s="7">
        <v>2.6</v>
      </c>
      <c r="K21" s="19">
        <f>(J21*116401.4)</f>
        <v>302643.64</v>
      </c>
      <c r="L21" s="7">
        <v>5</v>
      </c>
      <c r="M21" s="7"/>
      <c r="P21" s="7">
        <v>4</v>
      </c>
      <c r="Q21" s="9">
        <v>0</v>
      </c>
      <c r="R21" s="9">
        <v>0</v>
      </c>
      <c r="S21" s="9">
        <v>1</v>
      </c>
      <c r="T21" s="9"/>
    </row>
    <row r="22" spans="1:20" ht="16" x14ac:dyDescent="0.2">
      <c r="A22" s="1">
        <v>2011</v>
      </c>
      <c r="B22" s="3">
        <v>40758</v>
      </c>
      <c r="C22" s="3">
        <v>40726</v>
      </c>
      <c r="D22" s="4">
        <f>B22-C22</f>
        <v>32</v>
      </c>
      <c r="E22" s="1" t="s">
        <v>183</v>
      </c>
      <c r="F22" s="5" t="s">
        <v>140</v>
      </c>
      <c r="G22" s="20" t="s">
        <v>180</v>
      </c>
      <c r="H22" s="1" t="s">
        <v>10</v>
      </c>
      <c r="I22" s="7">
        <v>7.6</v>
      </c>
      <c r="J22" s="8"/>
      <c r="K22" s="19" t="s">
        <v>38</v>
      </c>
      <c r="L22" s="7">
        <v>15</v>
      </c>
      <c r="M22" s="7"/>
      <c r="P22" s="7">
        <v>4</v>
      </c>
      <c r="Q22" s="9">
        <v>0</v>
      </c>
      <c r="R22" s="9">
        <v>0</v>
      </c>
      <c r="S22" s="9">
        <v>1</v>
      </c>
      <c r="T22" s="9"/>
    </row>
    <row r="23" spans="1:20" ht="16" x14ac:dyDescent="0.2">
      <c r="A23" s="1">
        <v>2011</v>
      </c>
      <c r="B23" s="3">
        <v>40765</v>
      </c>
      <c r="C23" s="3">
        <v>40726</v>
      </c>
      <c r="D23" s="4">
        <f>B23-C23</f>
        <v>39</v>
      </c>
      <c r="E23" s="1" t="s">
        <v>183</v>
      </c>
      <c r="F23" s="5" t="s">
        <v>142</v>
      </c>
      <c r="G23" s="20" t="s">
        <v>180</v>
      </c>
      <c r="H23" s="1" t="s">
        <v>10</v>
      </c>
      <c r="I23" s="7">
        <v>5.2</v>
      </c>
      <c r="J23" s="7">
        <v>3.2</v>
      </c>
      <c r="K23" s="19">
        <f>(J23*116401.4)</f>
        <v>372484.48</v>
      </c>
      <c r="L23" s="7">
        <v>8</v>
      </c>
      <c r="M23" s="7"/>
      <c r="P23" s="7">
        <v>4</v>
      </c>
      <c r="Q23" s="9">
        <v>0</v>
      </c>
      <c r="R23" s="9">
        <v>0</v>
      </c>
      <c r="S23" s="9">
        <v>1</v>
      </c>
      <c r="T23" s="9"/>
    </row>
    <row r="24" spans="1:20" ht="16" x14ac:dyDescent="0.2">
      <c r="A24" s="1">
        <v>2011</v>
      </c>
      <c r="B24" s="3">
        <v>40765</v>
      </c>
      <c r="C24" s="3">
        <v>40726</v>
      </c>
      <c r="D24" s="4">
        <f>B24-C24</f>
        <v>39</v>
      </c>
      <c r="E24" s="1" t="s">
        <v>183</v>
      </c>
      <c r="F24" s="5" t="s">
        <v>146</v>
      </c>
      <c r="G24" s="20" t="s">
        <v>180</v>
      </c>
      <c r="H24" s="1" t="s">
        <v>10</v>
      </c>
      <c r="I24" s="7">
        <v>3.5</v>
      </c>
      <c r="J24" s="7">
        <v>1.6</v>
      </c>
      <c r="K24" s="19">
        <f>(J24*116401.4)</f>
        <v>186242.24</v>
      </c>
      <c r="L24" s="7">
        <v>5</v>
      </c>
      <c r="M24" s="7"/>
      <c r="P24" s="7">
        <v>4</v>
      </c>
      <c r="Q24" s="9">
        <v>0</v>
      </c>
      <c r="R24" s="9">
        <v>0</v>
      </c>
      <c r="S24" s="9">
        <v>1</v>
      </c>
      <c r="T24" s="9"/>
    </row>
    <row r="25" spans="1:20" x14ac:dyDescent="0.2">
      <c r="A25" s="1">
        <v>2011</v>
      </c>
      <c r="B25" s="3">
        <v>40738</v>
      </c>
      <c r="C25" s="3">
        <v>40726</v>
      </c>
      <c r="D25" s="4">
        <f>B25-C25</f>
        <v>12</v>
      </c>
      <c r="E25" s="1" t="s">
        <v>183</v>
      </c>
      <c r="F25" s="5" t="s">
        <v>126</v>
      </c>
      <c r="G25" s="6" t="s">
        <v>172</v>
      </c>
      <c r="H25" s="1" t="s">
        <v>173</v>
      </c>
      <c r="I25" s="7">
        <v>70.5</v>
      </c>
      <c r="J25" s="7">
        <v>64.599999999999994</v>
      </c>
      <c r="K25" s="7"/>
      <c r="L25" s="7">
        <v>15</v>
      </c>
      <c r="M25" s="7"/>
      <c r="P25" s="7">
        <v>4</v>
      </c>
      <c r="Q25" s="9">
        <v>0</v>
      </c>
      <c r="R25" s="9">
        <v>0</v>
      </c>
      <c r="S25" s="9">
        <v>1</v>
      </c>
      <c r="T25" s="9"/>
    </row>
    <row r="26" spans="1:20" x14ac:dyDescent="0.2">
      <c r="A26" s="1">
        <v>2011</v>
      </c>
      <c r="B26" s="3">
        <v>40745</v>
      </c>
      <c r="C26" s="3">
        <v>40726</v>
      </c>
      <c r="D26" s="4">
        <f>B26-C26</f>
        <v>19</v>
      </c>
      <c r="E26" s="1" t="s">
        <v>183</v>
      </c>
      <c r="F26" s="5" t="s">
        <v>31</v>
      </c>
      <c r="G26" s="6" t="s">
        <v>172</v>
      </c>
      <c r="H26" s="1" t="s">
        <v>173</v>
      </c>
      <c r="I26" s="7">
        <v>89.2</v>
      </c>
      <c r="J26" s="7">
        <v>84.4</v>
      </c>
      <c r="K26" s="7"/>
      <c r="L26" s="7">
        <v>15</v>
      </c>
      <c r="M26" s="7"/>
      <c r="P26" s="7">
        <v>4</v>
      </c>
      <c r="Q26" s="9">
        <v>0</v>
      </c>
      <c r="R26" s="9">
        <v>0</v>
      </c>
      <c r="S26" s="9">
        <v>1</v>
      </c>
      <c r="T26" s="9"/>
    </row>
    <row r="27" spans="1:20" x14ac:dyDescent="0.2">
      <c r="A27" s="1">
        <v>2011</v>
      </c>
      <c r="B27" s="3">
        <v>40745</v>
      </c>
      <c r="C27" s="3">
        <v>40726</v>
      </c>
      <c r="D27" s="4">
        <f>B27-C27</f>
        <v>19</v>
      </c>
      <c r="E27" s="1" t="s">
        <v>183</v>
      </c>
      <c r="F27" s="5" t="s">
        <v>33</v>
      </c>
      <c r="G27" s="6" t="s">
        <v>172</v>
      </c>
      <c r="H27" s="1" t="s">
        <v>173</v>
      </c>
      <c r="I27" s="7">
        <v>127.2</v>
      </c>
      <c r="J27" s="7">
        <v>123.1</v>
      </c>
      <c r="K27" s="7"/>
      <c r="L27" s="7">
        <v>15</v>
      </c>
      <c r="M27" s="7"/>
      <c r="P27" s="7">
        <v>4</v>
      </c>
      <c r="Q27" s="9">
        <v>0</v>
      </c>
      <c r="R27" s="9">
        <v>0</v>
      </c>
      <c r="S27" s="9">
        <v>1</v>
      </c>
      <c r="T27" s="9"/>
    </row>
    <row r="28" spans="1:20" x14ac:dyDescent="0.2">
      <c r="A28" s="1">
        <v>2011</v>
      </c>
      <c r="B28" s="3">
        <v>40758</v>
      </c>
      <c r="C28" s="3">
        <v>40726</v>
      </c>
      <c r="D28" s="4">
        <f>B28-C28</f>
        <v>32</v>
      </c>
      <c r="E28" s="1" t="s">
        <v>183</v>
      </c>
      <c r="F28" s="5" t="s">
        <v>53</v>
      </c>
      <c r="G28" s="6" t="s">
        <v>172</v>
      </c>
      <c r="H28" s="1" t="s">
        <v>173</v>
      </c>
      <c r="I28" s="7">
        <v>24.9</v>
      </c>
      <c r="J28" s="7">
        <v>22.9</v>
      </c>
      <c r="K28" s="7"/>
      <c r="L28" s="7">
        <v>6</v>
      </c>
      <c r="M28" s="7"/>
      <c r="P28" s="7">
        <v>4</v>
      </c>
      <c r="Q28" s="9">
        <v>0</v>
      </c>
      <c r="R28" s="9">
        <v>0</v>
      </c>
      <c r="S28" s="9">
        <v>1</v>
      </c>
      <c r="T28" s="9"/>
    </row>
    <row r="29" spans="1:20" ht="16" x14ac:dyDescent="0.2">
      <c r="A29" s="1">
        <v>2011</v>
      </c>
      <c r="B29" s="3">
        <v>40764</v>
      </c>
      <c r="C29" s="3">
        <v>40726</v>
      </c>
      <c r="D29" s="4">
        <f>B29-C29</f>
        <v>38</v>
      </c>
      <c r="E29" s="1" t="s">
        <v>184</v>
      </c>
      <c r="F29" s="5" t="s">
        <v>55</v>
      </c>
      <c r="G29" s="20" t="s">
        <v>180</v>
      </c>
      <c r="H29" s="1" t="s">
        <v>10</v>
      </c>
      <c r="I29" s="7">
        <v>5.4</v>
      </c>
      <c r="J29" s="7">
        <v>3.8</v>
      </c>
      <c r="K29" s="19">
        <f>(J29*116401.4)</f>
        <v>442325.31999999995</v>
      </c>
      <c r="L29" s="7">
        <v>7</v>
      </c>
      <c r="M29" s="7"/>
      <c r="P29" s="7">
        <v>4</v>
      </c>
      <c r="Q29" s="9">
        <v>0</v>
      </c>
      <c r="R29" s="9">
        <v>0</v>
      </c>
      <c r="S29" s="9">
        <v>1</v>
      </c>
      <c r="T29" s="9"/>
    </row>
    <row r="30" spans="1:20" ht="16" x14ac:dyDescent="0.2">
      <c r="A30" s="1">
        <v>2012</v>
      </c>
      <c r="B30" s="3">
        <v>41106</v>
      </c>
      <c r="C30" s="3">
        <v>41092</v>
      </c>
      <c r="D30" s="4">
        <f>B30-C30</f>
        <v>14</v>
      </c>
      <c r="E30" s="1" t="s">
        <v>184</v>
      </c>
      <c r="F30" s="5" t="s">
        <v>12</v>
      </c>
      <c r="G30" s="20" t="s">
        <v>180</v>
      </c>
      <c r="H30" s="1" t="s">
        <v>10</v>
      </c>
      <c r="I30" s="8"/>
      <c r="J30" s="7">
        <v>0.6</v>
      </c>
      <c r="K30" s="19">
        <f>(J30*116401.4)</f>
        <v>69840.84</v>
      </c>
      <c r="L30" s="7">
        <v>5</v>
      </c>
      <c r="M30" s="7"/>
      <c r="P30" s="7">
        <v>4</v>
      </c>
      <c r="Q30" s="9">
        <v>0</v>
      </c>
      <c r="R30" s="9">
        <v>0</v>
      </c>
      <c r="S30" s="9">
        <v>1</v>
      </c>
      <c r="T30" s="9"/>
    </row>
    <row r="31" spans="1:20" x14ac:dyDescent="0.2">
      <c r="A31" s="1">
        <v>2012</v>
      </c>
      <c r="B31" s="3">
        <v>41106</v>
      </c>
      <c r="C31" s="3">
        <v>41092</v>
      </c>
      <c r="D31" s="4">
        <f>B31-C31</f>
        <v>14</v>
      </c>
      <c r="E31" s="1" t="s">
        <v>184</v>
      </c>
      <c r="F31" s="5" t="s">
        <v>133</v>
      </c>
      <c r="G31" s="1" t="s">
        <v>20</v>
      </c>
      <c r="H31" s="1" t="s">
        <v>77</v>
      </c>
      <c r="I31" s="8"/>
      <c r="J31" s="7">
        <v>2.2999999999999998</v>
      </c>
      <c r="K31" s="19">
        <f>(J31*12842.95)</f>
        <v>29538.785</v>
      </c>
      <c r="L31" s="7">
        <v>8</v>
      </c>
      <c r="M31" s="7"/>
      <c r="P31" s="7">
        <v>4</v>
      </c>
      <c r="Q31" s="9">
        <v>0</v>
      </c>
      <c r="R31" s="9">
        <v>0</v>
      </c>
      <c r="S31" s="9">
        <v>1</v>
      </c>
      <c r="T31" s="9"/>
    </row>
    <row r="32" spans="1:20" x14ac:dyDescent="0.2">
      <c r="A32" s="1">
        <v>2011</v>
      </c>
      <c r="B32" s="3">
        <v>40745</v>
      </c>
      <c r="C32" s="3">
        <v>40726</v>
      </c>
      <c r="D32" s="4">
        <f>B32-C32</f>
        <v>19</v>
      </c>
      <c r="E32" s="1" t="s">
        <v>183</v>
      </c>
      <c r="F32" s="5" t="s">
        <v>32</v>
      </c>
      <c r="G32" s="6" t="s">
        <v>172</v>
      </c>
      <c r="H32" s="1" t="s">
        <v>173</v>
      </c>
      <c r="I32" s="7">
        <v>156.69999999999999</v>
      </c>
      <c r="J32" s="7">
        <v>143.9</v>
      </c>
      <c r="K32" s="7"/>
      <c r="L32" s="7">
        <v>18</v>
      </c>
      <c r="M32" s="7"/>
      <c r="P32" s="7">
        <v>4</v>
      </c>
      <c r="Q32" s="9">
        <v>0</v>
      </c>
      <c r="R32" s="9">
        <v>0</v>
      </c>
      <c r="S32" s="9">
        <v>2</v>
      </c>
      <c r="T32" s="9"/>
    </row>
    <row r="33" spans="1:20" ht="16" x14ac:dyDescent="0.2">
      <c r="A33" s="1">
        <v>2010</v>
      </c>
      <c r="B33" s="3">
        <v>40366</v>
      </c>
      <c r="C33" s="3">
        <v>40361</v>
      </c>
      <c r="D33" s="4">
        <f>B33-C33</f>
        <v>5</v>
      </c>
      <c r="E33" s="1" t="s">
        <v>183</v>
      </c>
      <c r="F33" s="11" t="s">
        <v>36</v>
      </c>
      <c r="G33" s="20" t="s">
        <v>180</v>
      </c>
      <c r="H33" s="1" t="s">
        <v>10</v>
      </c>
      <c r="I33" s="12">
        <v>29.7</v>
      </c>
      <c r="J33" s="8">
        <v>13.9</v>
      </c>
      <c r="K33" s="19">
        <f>(J33*116401.4)</f>
        <v>1617979.46</v>
      </c>
      <c r="L33" s="7">
        <v>12</v>
      </c>
      <c r="M33" s="7">
        <v>6</v>
      </c>
      <c r="N33" s="16" t="s">
        <v>164</v>
      </c>
      <c r="O33" s="16" t="s">
        <v>163</v>
      </c>
      <c r="P33" s="7">
        <v>3.5</v>
      </c>
      <c r="Q33" s="9">
        <v>0</v>
      </c>
      <c r="R33" s="9">
        <v>0</v>
      </c>
      <c r="S33" s="9">
        <v>1</v>
      </c>
      <c r="T33" s="9"/>
    </row>
    <row r="34" spans="1:20" x14ac:dyDescent="0.2">
      <c r="A34" s="1">
        <v>2011</v>
      </c>
      <c r="B34" s="3">
        <v>40738</v>
      </c>
      <c r="C34" s="3">
        <v>40726</v>
      </c>
      <c r="D34" s="4">
        <f>B34-C34</f>
        <v>12</v>
      </c>
      <c r="E34" s="1" t="s">
        <v>183</v>
      </c>
      <c r="F34" s="10" t="s">
        <v>112</v>
      </c>
      <c r="G34" s="6" t="s">
        <v>172</v>
      </c>
      <c r="H34" s="1" t="s">
        <v>173</v>
      </c>
      <c r="I34" s="7">
        <v>64.3</v>
      </c>
      <c r="J34" s="7">
        <v>57.7</v>
      </c>
      <c r="K34" s="7"/>
      <c r="L34" s="7"/>
      <c r="M34" s="7"/>
      <c r="O34" s="10"/>
      <c r="P34" s="7">
        <v>3.5</v>
      </c>
      <c r="Q34" s="9">
        <v>0</v>
      </c>
      <c r="R34" s="9">
        <v>0</v>
      </c>
      <c r="S34" s="9">
        <v>1</v>
      </c>
      <c r="T34" s="9"/>
    </row>
    <row r="35" spans="1:20" x14ac:dyDescent="0.2">
      <c r="A35" s="1">
        <v>2009</v>
      </c>
      <c r="B35" s="3">
        <v>40017</v>
      </c>
      <c r="C35" s="3">
        <v>39996</v>
      </c>
      <c r="D35" s="4">
        <f>B35-C35</f>
        <v>21</v>
      </c>
      <c r="E35" s="1" t="s">
        <v>183</v>
      </c>
      <c r="F35" s="5" t="s">
        <v>100</v>
      </c>
      <c r="G35" s="6" t="s">
        <v>179</v>
      </c>
      <c r="H35" s="1" t="s">
        <v>77</v>
      </c>
      <c r="I35" s="7">
        <v>24.8</v>
      </c>
      <c r="J35" s="8"/>
      <c r="K35" s="8"/>
      <c r="L35" s="7">
        <v>17</v>
      </c>
      <c r="M35" s="7"/>
      <c r="P35" s="7">
        <v>3</v>
      </c>
      <c r="Q35" s="9">
        <v>0</v>
      </c>
      <c r="R35" s="9">
        <v>0</v>
      </c>
      <c r="S35" s="9">
        <v>1</v>
      </c>
      <c r="T35" s="9"/>
    </row>
    <row r="36" spans="1:20" x14ac:dyDescent="0.2">
      <c r="A36" s="1">
        <v>2009</v>
      </c>
      <c r="B36" s="3">
        <v>40015</v>
      </c>
      <c r="C36" s="3">
        <v>39996</v>
      </c>
      <c r="D36" s="4">
        <f>B36-C36</f>
        <v>19</v>
      </c>
      <c r="E36" s="1" t="s">
        <v>183</v>
      </c>
      <c r="F36" s="5" t="s">
        <v>9</v>
      </c>
      <c r="G36" s="6" t="s">
        <v>174</v>
      </c>
      <c r="H36" s="1" t="s">
        <v>175</v>
      </c>
      <c r="I36" s="7">
        <v>9.1</v>
      </c>
      <c r="J36" s="8"/>
      <c r="K36" s="8"/>
      <c r="L36" s="7">
        <v>9</v>
      </c>
      <c r="M36" s="7"/>
      <c r="N36" s="16" t="s">
        <v>160</v>
      </c>
      <c r="O36" s="16" t="s">
        <v>182</v>
      </c>
      <c r="P36" s="7">
        <v>3</v>
      </c>
      <c r="Q36" s="9">
        <v>1</v>
      </c>
      <c r="R36" s="9">
        <v>0</v>
      </c>
      <c r="S36" s="9">
        <v>1</v>
      </c>
      <c r="T36" s="9"/>
    </row>
    <row r="37" spans="1:20" x14ac:dyDescent="0.2">
      <c r="A37" s="1">
        <v>2009</v>
      </c>
      <c r="B37" s="3">
        <v>40017</v>
      </c>
      <c r="C37" s="3">
        <v>39996</v>
      </c>
      <c r="D37" s="4">
        <f>B37-C37</f>
        <v>21</v>
      </c>
      <c r="E37" s="1" t="s">
        <v>183</v>
      </c>
      <c r="F37" s="5" t="s">
        <v>97</v>
      </c>
      <c r="G37" s="6" t="s">
        <v>176</v>
      </c>
      <c r="H37" s="1" t="s">
        <v>10</v>
      </c>
      <c r="I37" s="7">
        <v>6.5</v>
      </c>
      <c r="J37" s="8"/>
      <c r="K37" s="8"/>
      <c r="L37" s="7">
        <v>9</v>
      </c>
      <c r="M37" s="7"/>
      <c r="P37" s="7">
        <v>3</v>
      </c>
      <c r="Q37" s="9">
        <v>0</v>
      </c>
      <c r="R37" s="9">
        <v>0</v>
      </c>
      <c r="S37" s="9">
        <v>1</v>
      </c>
      <c r="T37" s="9"/>
    </row>
    <row r="38" spans="1:20" x14ac:dyDescent="0.2">
      <c r="A38" s="1">
        <v>2009</v>
      </c>
      <c r="B38" s="3">
        <v>40024</v>
      </c>
      <c r="C38" s="3">
        <v>39996</v>
      </c>
      <c r="D38" s="4">
        <f>B38-C38</f>
        <v>28</v>
      </c>
      <c r="E38" s="1" t="s">
        <v>183</v>
      </c>
      <c r="F38" s="5" t="s">
        <v>109</v>
      </c>
      <c r="G38" s="6" t="s">
        <v>178</v>
      </c>
      <c r="H38" s="1" t="s">
        <v>10</v>
      </c>
      <c r="I38" s="7">
        <v>10.199999999999999</v>
      </c>
      <c r="J38" s="8"/>
      <c r="K38" s="8"/>
      <c r="L38" s="7">
        <v>9</v>
      </c>
      <c r="M38" s="7"/>
      <c r="P38" s="7">
        <v>3</v>
      </c>
      <c r="Q38" s="9">
        <v>1</v>
      </c>
      <c r="R38" s="9">
        <v>0</v>
      </c>
      <c r="S38" s="9">
        <v>1</v>
      </c>
      <c r="T38" s="9"/>
    </row>
    <row r="39" spans="1:20" x14ac:dyDescent="0.2">
      <c r="A39" s="1">
        <v>2009</v>
      </c>
      <c r="B39" s="3">
        <v>40024</v>
      </c>
      <c r="C39" s="3">
        <v>39996</v>
      </c>
      <c r="D39" s="4">
        <f>B39-C39</f>
        <v>28</v>
      </c>
      <c r="E39" s="1" t="s">
        <v>183</v>
      </c>
      <c r="F39" s="10" t="s">
        <v>51</v>
      </c>
      <c r="G39" s="6" t="s">
        <v>178</v>
      </c>
      <c r="H39" s="1" t="s">
        <v>10</v>
      </c>
      <c r="I39" s="7">
        <v>15.3</v>
      </c>
      <c r="J39" s="8"/>
      <c r="K39" s="8"/>
      <c r="L39" s="7"/>
      <c r="M39" s="7"/>
      <c r="N39" s="10"/>
      <c r="O39" s="10"/>
      <c r="P39" s="7">
        <v>3</v>
      </c>
      <c r="Q39" s="9">
        <v>0</v>
      </c>
      <c r="R39" s="9">
        <v>0</v>
      </c>
      <c r="S39" s="9">
        <v>1</v>
      </c>
      <c r="T39" s="9"/>
    </row>
    <row r="40" spans="1:20" ht="16" x14ac:dyDescent="0.2">
      <c r="A40" s="1">
        <v>2010</v>
      </c>
      <c r="B40" s="3">
        <v>40366</v>
      </c>
      <c r="C40" s="3">
        <v>40361</v>
      </c>
      <c r="D40" s="4">
        <f>B40-C40</f>
        <v>5</v>
      </c>
      <c r="E40" s="1" t="s">
        <v>183</v>
      </c>
      <c r="F40" s="11" t="s">
        <v>83</v>
      </c>
      <c r="G40" s="20" t="s">
        <v>180</v>
      </c>
      <c r="H40" s="1" t="s">
        <v>10</v>
      </c>
      <c r="I40" s="12">
        <v>15.1</v>
      </c>
      <c r="J40" s="19">
        <v>7.9</v>
      </c>
      <c r="K40" s="19">
        <f>(J40*116401.4)</f>
        <v>919571.05999999994</v>
      </c>
      <c r="L40" s="17"/>
      <c r="M40" s="14">
        <v>8.8000000000000007</v>
      </c>
      <c r="N40" s="20"/>
      <c r="O40" s="20"/>
      <c r="P40" s="14">
        <v>3</v>
      </c>
      <c r="Q40" s="15">
        <v>0</v>
      </c>
      <c r="R40" s="9">
        <v>0</v>
      </c>
      <c r="S40" s="9">
        <v>1</v>
      </c>
      <c r="T40" s="9"/>
    </row>
    <row r="41" spans="1:20" ht="16" x14ac:dyDescent="0.2">
      <c r="A41" s="1">
        <v>2010</v>
      </c>
      <c r="B41" s="3">
        <v>40366</v>
      </c>
      <c r="C41" s="3">
        <v>40361</v>
      </c>
      <c r="D41" s="4">
        <f>B41-C41</f>
        <v>5</v>
      </c>
      <c r="E41" s="1" t="s">
        <v>183</v>
      </c>
      <c r="F41" s="11" t="s">
        <v>12</v>
      </c>
      <c r="G41" s="6" t="s">
        <v>172</v>
      </c>
      <c r="H41" s="1" t="s">
        <v>173</v>
      </c>
      <c r="I41" s="12">
        <v>173.1</v>
      </c>
      <c r="J41" s="19">
        <v>153.19999999999999</v>
      </c>
      <c r="K41" s="19"/>
      <c r="L41" s="17"/>
      <c r="M41" s="14">
        <v>5.6</v>
      </c>
      <c r="N41" s="20"/>
      <c r="O41" s="20"/>
      <c r="P41" s="14">
        <v>3</v>
      </c>
      <c r="Q41" s="15">
        <v>1</v>
      </c>
      <c r="R41" s="9">
        <v>0</v>
      </c>
      <c r="S41" s="9">
        <v>1</v>
      </c>
      <c r="T41" s="9"/>
    </row>
    <row r="42" spans="1:20" ht="16" x14ac:dyDescent="0.2">
      <c r="A42" s="1">
        <v>2011</v>
      </c>
      <c r="B42" s="3">
        <v>40745</v>
      </c>
      <c r="C42" s="3">
        <v>40726</v>
      </c>
      <c r="D42" s="4">
        <f>B42-C42</f>
        <v>19</v>
      </c>
      <c r="E42" s="1" t="s">
        <v>183</v>
      </c>
      <c r="F42" s="10" t="s">
        <v>159</v>
      </c>
      <c r="G42" s="20" t="s">
        <v>180</v>
      </c>
      <c r="H42" s="1" t="s">
        <v>10</v>
      </c>
      <c r="I42" s="7">
        <v>11.8</v>
      </c>
      <c r="J42" s="7">
        <v>5.4</v>
      </c>
      <c r="K42" s="19">
        <f>(J42*116401.4)</f>
        <v>628567.56000000006</v>
      </c>
      <c r="L42" s="7"/>
      <c r="M42" s="7"/>
      <c r="P42" s="7">
        <v>3</v>
      </c>
      <c r="Q42" s="9">
        <v>0</v>
      </c>
      <c r="R42" s="9">
        <v>0</v>
      </c>
      <c r="S42" s="9">
        <v>1</v>
      </c>
      <c r="T42" s="9"/>
    </row>
    <row r="43" spans="1:20" x14ac:dyDescent="0.2">
      <c r="A43" s="1">
        <v>2011</v>
      </c>
      <c r="B43" s="3">
        <v>40731</v>
      </c>
      <c r="C43" s="3">
        <v>40726</v>
      </c>
      <c r="D43" s="4">
        <f>B43-C43</f>
        <v>5</v>
      </c>
      <c r="E43" s="1" t="s">
        <v>183</v>
      </c>
      <c r="F43" s="5" t="s">
        <v>135</v>
      </c>
      <c r="G43" s="6" t="s">
        <v>172</v>
      </c>
      <c r="H43" s="1" t="s">
        <v>173</v>
      </c>
      <c r="I43" s="7">
        <v>47.7</v>
      </c>
      <c r="J43" s="7">
        <v>40.299999999999997</v>
      </c>
      <c r="K43" s="7"/>
      <c r="L43" s="7">
        <v>27</v>
      </c>
      <c r="M43" s="7">
        <v>21</v>
      </c>
      <c r="N43" s="16" t="s">
        <v>165</v>
      </c>
      <c r="O43" s="16" t="s">
        <v>163</v>
      </c>
      <c r="P43" s="7">
        <v>3</v>
      </c>
      <c r="Q43" s="9"/>
      <c r="R43" s="9">
        <v>0</v>
      </c>
      <c r="S43" s="9">
        <v>1</v>
      </c>
      <c r="T43" s="9"/>
    </row>
    <row r="44" spans="1:20" x14ac:dyDescent="0.2">
      <c r="A44" s="1">
        <v>2012</v>
      </c>
      <c r="B44" s="3">
        <v>41107</v>
      </c>
      <c r="C44" s="3">
        <v>41092</v>
      </c>
      <c r="D44" s="4">
        <f>B44-C44</f>
        <v>15</v>
      </c>
      <c r="E44" s="1" t="s">
        <v>183</v>
      </c>
      <c r="F44" s="5" t="s">
        <v>18</v>
      </c>
      <c r="G44" s="1" t="s">
        <v>69</v>
      </c>
      <c r="H44" s="1" t="s">
        <v>10</v>
      </c>
      <c r="I44" s="8"/>
      <c r="J44" s="7">
        <v>1.3</v>
      </c>
      <c r="K44" s="19">
        <f>(J44*116401.4)</f>
        <v>151321.82</v>
      </c>
      <c r="L44" s="7">
        <v>8</v>
      </c>
      <c r="M44" s="7"/>
      <c r="P44" s="7">
        <v>3</v>
      </c>
      <c r="Q44" s="9">
        <v>0</v>
      </c>
      <c r="R44" s="9">
        <v>0</v>
      </c>
      <c r="S44" s="9">
        <v>1</v>
      </c>
      <c r="T44" s="9"/>
    </row>
    <row r="45" spans="1:20" x14ac:dyDescent="0.2">
      <c r="A45" s="1">
        <v>2009</v>
      </c>
      <c r="B45" s="3">
        <v>40045</v>
      </c>
      <c r="C45" s="3">
        <v>39996</v>
      </c>
      <c r="D45" s="4">
        <f>B45-C45</f>
        <v>49</v>
      </c>
      <c r="E45" s="1" t="s">
        <v>183</v>
      </c>
      <c r="F45" s="5" t="s">
        <v>118</v>
      </c>
      <c r="G45" s="6" t="s">
        <v>172</v>
      </c>
      <c r="H45" s="1" t="s">
        <v>173</v>
      </c>
      <c r="I45" s="7">
        <v>147.69999999999999</v>
      </c>
      <c r="J45" s="8"/>
      <c r="K45" s="8"/>
      <c r="L45" s="7">
        <v>10</v>
      </c>
      <c r="M45" s="7"/>
      <c r="P45" s="7">
        <v>3</v>
      </c>
      <c r="Q45" s="9">
        <v>0</v>
      </c>
      <c r="R45" s="9">
        <v>0</v>
      </c>
      <c r="S45" s="9">
        <v>2</v>
      </c>
      <c r="T45" s="9"/>
    </row>
    <row r="46" spans="1:20" x14ac:dyDescent="0.2">
      <c r="A46" s="1">
        <v>2009</v>
      </c>
      <c r="B46" s="3">
        <v>40017</v>
      </c>
      <c r="C46" s="3">
        <v>39996</v>
      </c>
      <c r="D46" s="4">
        <f>B46-C46</f>
        <v>21</v>
      </c>
      <c r="E46" s="1" t="s">
        <v>183</v>
      </c>
      <c r="F46" s="5" t="s">
        <v>76</v>
      </c>
      <c r="G46" s="6" t="s">
        <v>179</v>
      </c>
      <c r="H46" s="1" t="s">
        <v>77</v>
      </c>
      <c r="I46" s="7">
        <v>8.1999999999999993</v>
      </c>
      <c r="J46" s="8"/>
      <c r="K46" s="8"/>
      <c r="L46" s="7">
        <v>10</v>
      </c>
      <c r="M46" s="7"/>
      <c r="N46" s="16" t="s">
        <v>161</v>
      </c>
      <c r="O46" s="16" t="s">
        <v>182</v>
      </c>
      <c r="P46" s="7">
        <v>3</v>
      </c>
      <c r="Q46" s="9">
        <v>1</v>
      </c>
      <c r="R46" s="9">
        <v>1</v>
      </c>
      <c r="S46" s="9">
        <v>2</v>
      </c>
      <c r="T46" s="9"/>
    </row>
    <row r="47" spans="1:20" ht="16" x14ac:dyDescent="0.2">
      <c r="A47" s="1">
        <v>2010</v>
      </c>
      <c r="B47" s="3">
        <v>40366</v>
      </c>
      <c r="C47" s="3">
        <v>40361</v>
      </c>
      <c r="D47" s="4">
        <f>B47-C47</f>
        <v>5</v>
      </c>
      <c r="E47" s="1" t="s">
        <v>183</v>
      </c>
      <c r="F47" s="11" t="s">
        <v>35</v>
      </c>
      <c r="G47" s="20" t="s">
        <v>180</v>
      </c>
      <c r="H47" s="1" t="s">
        <v>10</v>
      </c>
      <c r="I47" s="12">
        <v>14.5</v>
      </c>
      <c r="J47" s="8">
        <v>7.4</v>
      </c>
      <c r="K47" s="19">
        <f>(J47*116401.4)</f>
        <v>861370.36</v>
      </c>
      <c r="L47" s="7">
        <v>10</v>
      </c>
      <c r="M47" s="7">
        <v>5</v>
      </c>
      <c r="N47" s="16" t="s">
        <v>164</v>
      </c>
      <c r="O47" s="16" t="s">
        <v>163</v>
      </c>
      <c r="P47" s="7">
        <v>3</v>
      </c>
      <c r="Q47" s="9">
        <v>1</v>
      </c>
      <c r="R47" s="9">
        <v>0</v>
      </c>
      <c r="S47" s="9">
        <v>2</v>
      </c>
      <c r="T47" s="9"/>
    </row>
    <row r="48" spans="1:20" ht="16" x14ac:dyDescent="0.2">
      <c r="A48" s="1">
        <v>2010</v>
      </c>
      <c r="B48" s="3">
        <v>40366</v>
      </c>
      <c r="C48" s="3">
        <v>40361</v>
      </c>
      <c r="D48" s="4">
        <f>B48-C48</f>
        <v>5</v>
      </c>
      <c r="E48" s="1" t="s">
        <v>183</v>
      </c>
      <c r="F48" s="11" t="s">
        <v>133</v>
      </c>
      <c r="G48" s="6" t="s">
        <v>172</v>
      </c>
      <c r="H48" s="1" t="s">
        <v>173</v>
      </c>
      <c r="I48" s="12">
        <v>14.1</v>
      </c>
      <c r="J48" s="19">
        <v>12</v>
      </c>
      <c r="K48" s="19"/>
      <c r="L48" s="17"/>
      <c r="M48" s="14">
        <v>4</v>
      </c>
      <c r="N48" s="20"/>
      <c r="O48" s="20"/>
      <c r="P48" s="14">
        <v>3</v>
      </c>
      <c r="Q48" s="15">
        <v>1</v>
      </c>
      <c r="R48" s="9">
        <v>0</v>
      </c>
      <c r="S48" s="9">
        <v>2</v>
      </c>
      <c r="T48" s="9"/>
    </row>
    <row r="49" spans="1:20" x14ac:dyDescent="0.2">
      <c r="A49" s="1">
        <v>2010</v>
      </c>
      <c r="B49" s="3">
        <v>40386</v>
      </c>
      <c r="C49" s="3">
        <v>40361</v>
      </c>
      <c r="D49" s="4">
        <f>B49-C49</f>
        <v>25</v>
      </c>
      <c r="E49" s="1" t="s">
        <v>184</v>
      </c>
      <c r="F49" s="5" t="s">
        <v>40</v>
      </c>
      <c r="G49" s="1" t="s">
        <v>181</v>
      </c>
      <c r="H49" s="1" t="s">
        <v>77</v>
      </c>
      <c r="I49" s="7">
        <v>133.80000000000001</v>
      </c>
      <c r="J49" s="7">
        <v>124.7</v>
      </c>
      <c r="K49" s="19">
        <f>(J49*12842.95)</f>
        <v>1601515.8650000002</v>
      </c>
      <c r="L49" s="7">
        <v>18</v>
      </c>
      <c r="M49" s="7"/>
      <c r="P49" s="7">
        <v>3</v>
      </c>
      <c r="Q49" s="9">
        <v>0</v>
      </c>
      <c r="R49" s="9">
        <v>0</v>
      </c>
      <c r="S49" s="9">
        <v>2</v>
      </c>
      <c r="T49" s="9"/>
    </row>
    <row r="50" spans="1:20" ht="16" x14ac:dyDescent="0.2">
      <c r="A50" s="1">
        <v>2011</v>
      </c>
      <c r="B50" s="3">
        <v>40738</v>
      </c>
      <c r="C50" s="3">
        <v>40726</v>
      </c>
      <c r="D50" s="4">
        <f>B50-C50</f>
        <v>12</v>
      </c>
      <c r="E50" s="1" t="s">
        <v>183</v>
      </c>
      <c r="F50" s="5" t="s">
        <v>44</v>
      </c>
      <c r="G50" s="20" t="s">
        <v>180</v>
      </c>
      <c r="H50" s="1" t="s">
        <v>10</v>
      </c>
      <c r="I50" s="7">
        <v>11.8</v>
      </c>
      <c r="J50" s="7">
        <v>4.8</v>
      </c>
      <c r="K50" s="19">
        <f>(J50*116401.4)</f>
        <v>558726.72</v>
      </c>
      <c r="L50" s="7">
        <v>9</v>
      </c>
      <c r="M50" s="7"/>
      <c r="P50" s="7">
        <v>3</v>
      </c>
      <c r="Q50" s="9">
        <v>0</v>
      </c>
      <c r="R50" s="9">
        <v>0</v>
      </c>
      <c r="S50" s="9">
        <v>2</v>
      </c>
      <c r="T50" s="9"/>
    </row>
    <row r="51" spans="1:20" ht="16" x14ac:dyDescent="0.2">
      <c r="A51" s="1">
        <v>2010</v>
      </c>
      <c r="B51" s="3">
        <v>40366</v>
      </c>
      <c r="C51" s="3">
        <v>40361</v>
      </c>
      <c r="D51" s="4">
        <f>B51-C51</f>
        <v>5</v>
      </c>
      <c r="E51" s="1" t="s">
        <v>183</v>
      </c>
      <c r="F51" s="11" t="s">
        <v>130</v>
      </c>
      <c r="G51" s="20" t="s">
        <v>180</v>
      </c>
      <c r="H51" s="1" t="s">
        <v>10</v>
      </c>
      <c r="I51" s="12">
        <v>12.1</v>
      </c>
      <c r="J51" s="19">
        <v>5.9</v>
      </c>
      <c r="K51" s="19">
        <f>(J51*116401.4)</f>
        <v>686768.26</v>
      </c>
      <c r="L51" s="17"/>
      <c r="M51" s="14">
        <v>3</v>
      </c>
      <c r="N51" s="20"/>
      <c r="O51" s="20"/>
      <c r="P51" s="14">
        <v>3</v>
      </c>
      <c r="Q51" s="15">
        <v>0</v>
      </c>
      <c r="R51" s="9">
        <v>0</v>
      </c>
      <c r="S51" s="9">
        <v>3</v>
      </c>
      <c r="T51" s="9"/>
    </row>
    <row r="52" spans="1:20" ht="16" x14ac:dyDescent="0.2">
      <c r="A52" s="1">
        <v>2010</v>
      </c>
      <c r="B52" s="3">
        <v>40366</v>
      </c>
      <c r="C52" s="3">
        <v>40361</v>
      </c>
      <c r="D52" s="4">
        <f>B52-C52</f>
        <v>5</v>
      </c>
      <c r="E52" s="1" t="s">
        <v>183</v>
      </c>
      <c r="F52" s="11" t="s">
        <v>11</v>
      </c>
      <c r="G52" s="20" t="s">
        <v>180</v>
      </c>
      <c r="H52" s="1" t="s">
        <v>10</v>
      </c>
      <c r="I52" s="12">
        <v>1.2</v>
      </c>
      <c r="J52" s="19">
        <v>0.7</v>
      </c>
      <c r="K52" s="19">
        <f>(J52*116401.4)</f>
        <v>81480.98</v>
      </c>
      <c r="L52" s="17"/>
      <c r="M52" s="14">
        <v>3.2</v>
      </c>
      <c r="N52" s="20"/>
      <c r="O52" s="20"/>
      <c r="P52" s="14">
        <v>3</v>
      </c>
      <c r="Q52" s="15">
        <v>0</v>
      </c>
      <c r="R52" s="9">
        <v>0</v>
      </c>
      <c r="S52" s="15">
        <v>3</v>
      </c>
      <c r="T52" s="9"/>
    </row>
    <row r="53" spans="1:20" x14ac:dyDescent="0.2">
      <c r="A53" s="1">
        <v>2011</v>
      </c>
      <c r="B53" s="3">
        <v>40738</v>
      </c>
      <c r="C53" s="3">
        <v>40726</v>
      </c>
      <c r="D53" s="4">
        <f>B53-C53</f>
        <v>12</v>
      </c>
      <c r="E53" s="1" t="s">
        <v>183</v>
      </c>
      <c r="F53" s="5" t="s">
        <v>123</v>
      </c>
      <c r="G53" s="6" t="s">
        <v>172</v>
      </c>
      <c r="H53" s="1" t="s">
        <v>173</v>
      </c>
      <c r="I53" s="7">
        <v>91.5</v>
      </c>
      <c r="J53" s="7">
        <v>85.5</v>
      </c>
      <c r="K53" s="7"/>
      <c r="L53" s="7">
        <v>16</v>
      </c>
      <c r="M53" s="7" t="s">
        <v>38</v>
      </c>
      <c r="P53" s="7">
        <v>3</v>
      </c>
      <c r="Q53" s="9">
        <v>0</v>
      </c>
      <c r="R53" s="9">
        <v>0</v>
      </c>
      <c r="S53" s="9">
        <v>3</v>
      </c>
      <c r="T53" s="9"/>
    </row>
    <row r="54" spans="1:20" x14ac:dyDescent="0.2">
      <c r="A54" s="1">
        <v>2012</v>
      </c>
      <c r="B54" s="3">
        <v>41107</v>
      </c>
      <c r="C54" s="3">
        <v>41092</v>
      </c>
      <c r="D54" s="4">
        <f>B54-C54</f>
        <v>15</v>
      </c>
      <c r="E54" s="1" t="s">
        <v>183</v>
      </c>
      <c r="F54" s="5" t="s">
        <v>85</v>
      </c>
      <c r="G54" s="6" t="s">
        <v>172</v>
      </c>
      <c r="H54" s="1" t="s">
        <v>173</v>
      </c>
      <c r="I54" s="8"/>
      <c r="J54" s="7">
        <v>13.7</v>
      </c>
      <c r="K54" s="7"/>
      <c r="L54" s="7">
        <v>10</v>
      </c>
      <c r="M54" s="7"/>
      <c r="P54" s="7">
        <v>3</v>
      </c>
      <c r="Q54" s="9">
        <v>0</v>
      </c>
      <c r="R54" s="9">
        <v>0</v>
      </c>
      <c r="S54" s="9">
        <v>3</v>
      </c>
      <c r="T54" s="9"/>
    </row>
    <row r="55" spans="1:20" x14ac:dyDescent="0.2">
      <c r="A55" s="1">
        <v>2012</v>
      </c>
      <c r="B55" s="3">
        <v>41093</v>
      </c>
      <c r="C55" s="3">
        <v>41092</v>
      </c>
      <c r="D55" s="4">
        <f>B55-C55</f>
        <v>1</v>
      </c>
      <c r="E55" s="1" t="s">
        <v>184</v>
      </c>
      <c r="F55" s="23" t="s">
        <v>66</v>
      </c>
      <c r="G55" s="1" t="s">
        <v>181</v>
      </c>
      <c r="H55" s="1" t="s">
        <v>77</v>
      </c>
      <c r="I55" s="8"/>
      <c r="J55" s="7">
        <v>0.8</v>
      </c>
      <c r="K55" s="19">
        <f>(J55*12842.95)</f>
        <v>10274.36</v>
      </c>
      <c r="L55" s="7">
        <v>5.2</v>
      </c>
      <c r="M55" s="7" t="s">
        <v>38</v>
      </c>
      <c r="P55" s="7">
        <v>3</v>
      </c>
      <c r="Q55" s="9">
        <v>0</v>
      </c>
      <c r="R55" s="9">
        <v>0</v>
      </c>
      <c r="S55" s="9">
        <v>4</v>
      </c>
      <c r="T55" s="9"/>
    </row>
    <row r="56" spans="1:20" x14ac:dyDescent="0.2">
      <c r="A56" s="1">
        <v>2012</v>
      </c>
      <c r="B56" s="3">
        <v>41093</v>
      </c>
      <c r="C56" s="3">
        <v>41092</v>
      </c>
      <c r="D56" s="4">
        <f>B56-C56</f>
        <v>1</v>
      </c>
      <c r="E56" s="1" t="s">
        <v>184</v>
      </c>
      <c r="F56" s="23" t="s">
        <v>66</v>
      </c>
      <c r="G56" s="1" t="s">
        <v>20</v>
      </c>
      <c r="H56" s="1" t="s">
        <v>77</v>
      </c>
      <c r="I56" s="8"/>
      <c r="J56" s="7">
        <v>6.5</v>
      </c>
      <c r="K56" s="19">
        <f>(J56*12842.95)</f>
        <v>83479.175000000003</v>
      </c>
      <c r="L56" s="7">
        <v>7</v>
      </c>
      <c r="M56" s="7">
        <v>5.2</v>
      </c>
      <c r="P56" s="7">
        <v>3</v>
      </c>
      <c r="Q56" s="9">
        <v>0</v>
      </c>
      <c r="R56" s="9">
        <v>0</v>
      </c>
      <c r="S56" s="9">
        <v>4</v>
      </c>
      <c r="T56" s="9"/>
    </row>
    <row r="57" spans="1:20" ht="16" x14ac:dyDescent="0.2">
      <c r="A57" s="1">
        <v>2012</v>
      </c>
      <c r="B57" s="3">
        <v>41093</v>
      </c>
      <c r="C57" s="3">
        <v>41092</v>
      </c>
      <c r="D57" s="4">
        <f>B57-C57</f>
        <v>1</v>
      </c>
      <c r="E57" s="1" t="s">
        <v>184</v>
      </c>
      <c r="F57" s="23" t="s">
        <v>155</v>
      </c>
      <c r="G57" s="20" t="s">
        <v>180</v>
      </c>
      <c r="H57" s="1" t="s">
        <v>10</v>
      </c>
      <c r="I57" s="8"/>
      <c r="J57" s="7">
        <v>2.7</v>
      </c>
      <c r="K57" s="19">
        <f>(J57*116401.4)</f>
        <v>314283.78000000003</v>
      </c>
      <c r="L57" s="7">
        <v>9</v>
      </c>
      <c r="M57" s="7">
        <v>5.5</v>
      </c>
      <c r="N57" s="16" t="s">
        <v>164</v>
      </c>
      <c r="O57" s="16" t="s">
        <v>163</v>
      </c>
      <c r="P57" s="7">
        <v>3</v>
      </c>
      <c r="Q57" s="9">
        <v>0</v>
      </c>
      <c r="R57" s="9">
        <v>0</v>
      </c>
      <c r="S57" s="9">
        <v>10</v>
      </c>
      <c r="T57" s="9"/>
    </row>
    <row r="58" spans="1:20" x14ac:dyDescent="0.2">
      <c r="A58" s="1">
        <v>2011</v>
      </c>
      <c r="B58" s="3">
        <v>40731</v>
      </c>
      <c r="C58" s="3">
        <v>40726</v>
      </c>
      <c r="D58" s="4">
        <f>B58-C58</f>
        <v>5</v>
      </c>
      <c r="E58" s="1" t="s">
        <v>183</v>
      </c>
      <c r="F58" s="5" t="s">
        <v>110</v>
      </c>
      <c r="G58" s="1" t="s">
        <v>181</v>
      </c>
      <c r="H58" s="1" t="s">
        <v>77</v>
      </c>
      <c r="I58" s="7"/>
      <c r="J58" s="7">
        <v>4.5</v>
      </c>
      <c r="K58" s="19">
        <f>(J58*12842.95)</f>
        <v>57793.275000000001</v>
      </c>
      <c r="L58" s="7">
        <v>8</v>
      </c>
      <c r="M58" s="7">
        <v>5</v>
      </c>
      <c r="P58" s="7">
        <v>2.5</v>
      </c>
      <c r="Q58" s="9">
        <v>0</v>
      </c>
      <c r="R58" s="9">
        <v>0</v>
      </c>
      <c r="S58" s="9">
        <v>1</v>
      </c>
      <c r="T58" s="9"/>
    </row>
    <row r="59" spans="1:20" ht="16" x14ac:dyDescent="0.2">
      <c r="A59" s="1">
        <v>2011</v>
      </c>
      <c r="B59" s="3">
        <v>40738</v>
      </c>
      <c r="C59" s="3">
        <v>40726</v>
      </c>
      <c r="D59" s="4">
        <f>B59-C59</f>
        <v>12</v>
      </c>
      <c r="E59" s="1" t="s">
        <v>183</v>
      </c>
      <c r="F59" s="10" t="s">
        <v>157</v>
      </c>
      <c r="G59" s="20" t="s">
        <v>180</v>
      </c>
      <c r="H59" s="1" t="s">
        <v>10</v>
      </c>
      <c r="I59" s="7">
        <v>1.4</v>
      </c>
      <c r="J59" s="7">
        <v>0.7</v>
      </c>
      <c r="K59" s="19">
        <f>(J59*116401.4)</f>
        <v>81480.98</v>
      </c>
      <c r="L59" s="7"/>
      <c r="M59" s="7"/>
      <c r="O59" s="10"/>
      <c r="P59" s="7">
        <v>2.5</v>
      </c>
      <c r="Q59" s="9">
        <v>0</v>
      </c>
      <c r="R59" s="9">
        <v>0</v>
      </c>
      <c r="S59" s="9">
        <v>1</v>
      </c>
      <c r="T59" s="9"/>
    </row>
    <row r="60" spans="1:20" ht="16" x14ac:dyDescent="0.2">
      <c r="A60" s="1">
        <v>2011</v>
      </c>
      <c r="B60" s="3">
        <v>40738</v>
      </c>
      <c r="C60" s="3">
        <v>40726</v>
      </c>
      <c r="D60" s="4">
        <f>B60-C60</f>
        <v>12</v>
      </c>
      <c r="E60" s="1" t="s">
        <v>183</v>
      </c>
      <c r="F60" s="5" t="s">
        <v>115</v>
      </c>
      <c r="G60" s="20" t="s">
        <v>180</v>
      </c>
      <c r="H60" s="1" t="s">
        <v>10</v>
      </c>
      <c r="I60" s="7">
        <v>0.6</v>
      </c>
      <c r="J60" s="7">
        <v>0.3</v>
      </c>
      <c r="K60" s="19">
        <f>(J60*116401.4)</f>
        <v>34920.42</v>
      </c>
      <c r="L60" s="7">
        <v>5</v>
      </c>
      <c r="M60" s="7"/>
      <c r="P60" s="7">
        <v>2.5</v>
      </c>
      <c r="Q60" s="9">
        <v>0</v>
      </c>
      <c r="R60" s="9">
        <v>0</v>
      </c>
      <c r="S60" s="9">
        <v>1</v>
      </c>
      <c r="T60" s="9"/>
    </row>
    <row r="61" spans="1:20" x14ac:dyDescent="0.2">
      <c r="A61" s="1">
        <v>2011</v>
      </c>
      <c r="B61" s="3">
        <v>40738</v>
      </c>
      <c r="C61" s="3">
        <v>40726</v>
      </c>
      <c r="D61" s="4">
        <f>B61-C61</f>
        <v>12</v>
      </c>
      <c r="E61" s="1" t="s">
        <v>183</v>
      </c>
      <c r="F61" s="5" t="s">
        <v>46</v>
      </c>
      <c r="G61" s="6" t="s">
        <v>172</v>
      </c>
      <c r="H61" s="1" t="s">
        <v>173</v>
      </c>
      <c r="I61" s="7">
        <v>9.1</v>
      </c>
      <c r="J61" s="7">
        <v>7.5</v>
      </c>
      <c r="K61" s="7"/>
      <c r="L61" s="7">
        <v>7</v>
      </c>
      <c r="M61" s="7"/>
      <c r="P61" s="7">
        <v>2.5</v>
      </c>
      <c r="Q61" s="9">
        <v>0</v>
      </c>
      <c r="R61" s="9">
        <v>0</v>
      </c>
      <c r="S61" s="9">
        <v>1</v>
      </c>
      <c r="T61" s="9"/>
    </row>
    <row r="62" spans="1:20" x14ac:dyDescent="0.2">
      <c r="A62" s="1">
        <v>2009</v>
      </c>
      <c r="B62" s="3">
        <v>40045</v>
      </c>
      <c r="C62" s="3">
        <v>39996</v>
      </c>
      <c r="D62" s="4">
        <f>B62-C62</f>
        <v>49</v>
      </c>
      <c r="E62" s="1" t="s">
        <v>183</v>
      </c>
      <c r="F62" s="5" t="s">
        <v>119</v>
      </c>
      <c r="G62" s="6" t="s">
        <v>178</v>
      </c>
      <c r="H62" s="1" t="s">
        <v>10</v>
      </c>
      <c r="I62" s="7">
        <v>15</v>
      </c>
      <c r="J62" s="8"/>
      <c r="K62" s="8"/>
      <c r="L62" s="7">
        <v>5</v>
      </c>
      <c r="M62" s="7"/>
      <c r="P62" s="7">
        <v>2.5</v>
      </c>
      <c r="Q62" s="9">
        <v>0</v>
      </c>
      <c r="R62" s="9">
        <v>0</v>
      </c>
      <c r="S62" s="9">
        <v>2</v>
      </c>
      <c r="T62" s="9"/>
    </row>
    <row r="63" spans="1:20" ht="16" x14ac:dyDescent="0.2">
      <c r="A63" s="1">
        <v>2010</v>
      </c>
      <c r="B63" s="3">
        <v>40366</v>
      </c>
      <c r="C63" s="3">
        <v>40361</v>
      </c>
      <c r="D63" s="4">
        <f>B63-C63</f>
        <v>5</v>
      </c>
      <c r="E63" s="1" t="s">
        <v>183</v>
      </c>
      <c r="F63" s="11" t="s">
        <v>14</v>
      </c>
      <c r="G63" s="1" t="s">
        <v>181</v>
      </c>
      <c r="H63" s="1" t="s">
        <v>77</v>
      </c>
      <c r="I63" s="21">
        <v>3.2</v>
      </c>
      <c r="J63" s="22">
        <v>1.7</v>
      </c>
      <c r="K63" s="19">
        <f>(J63*12842.95)</f>
        <v>21833.014999999999</v>
      </c>
      <c r="L63" s="17"/>
      <c r="M63" s="14">
        <v>7</v>
      </c>
      <c r="N63" s="20"/>
      <c r="O63" s="20"/>
      <c r="P63" s="14">
        <v>2.5</v>
      </c>
      <c r="Q63" s="15">
        <v>0</v>
      </c>
      <c r="R63" s="9">
        <v>0</v>
      </c>
      <c r="S63" s="15">
        <v>2</v>
      </c>
      <c r="T63" s="9"/>
    </row>
    <row r="64" spans="1:20" ht="16" x14ac:dyDescent="0.2">
      <c r="A64" s="1">
        <v>2010</v>
      </c>
      <c r="B64" s="3">
        <v>40366</v>
      </c>
      <c r="C64" s="3">
        <v>40361</v>
      </c>
      <c r="D64" s="4">
        <f>B64-C64</f>
        <v>5</v>
      </c>
      <c r="E64" s="1" t="s">
        <v>183</v>
      </c>
      <c r="F64" s="5" t="s">
        <v>132</v>
      </c>
      <c r="G64" s="20" t="s">
        <v>180</v>
      </c>
      <c r="H64" s="1" t="s">
        <v>10</v>
      </c>
      <c r="I64" s="19"/>
      <c r="J64" s="12">
        <v>6.7</v>
      </c>
      <c r="K64" s="19">
        <f>(J64*116401.4)</f>
        <v>779889.38</v>
      </c>
      <c r="L64" s="17"/>
      <c r="M64" s="14">
        <v>4.2</v>
      </c>
      <c r="N64" s="20"/>
      <c r="O64" s="20"/>
      <c r="P64" s="14">
        <v>2.5</v>
      </c>
      <c r="Q64" s="15">
        <v>0</v>
      </c>
      <c r="R64" s="9">
        <v>0</v>
      </c>
      <c r="S64" s="9">
        <v>2</v>
      </c>
      <c r="T64" s="9"/>
    </row>
    <row r="65" spans="1:20" x14ac:dyDescent="0.2">
      <c r="A65" s="1">
        <v>2011</v>
      </c>
      <c r="B65" s="3">
        <v>40738</v>
      </c>
      <c r="C65" s="3">
        <v>40726</v>
      </c>
      <c r="D65" s="4">
        <f>B65-C65</f>
        <v>12</v>
      </c>
      <c r="E65" s="1" t="s">
        <v>183</v>
      </c>
      <c r="F65" s="10" t="s">
        <v>113</v>
      </c>
      <c r="G65" s="6" t="s">
        <v>172</v>
      </c>
      <c r="H65" s="1" t="s">
        <v>173</v>
      </c>
      <c r="I65" s="7">
        <v>154.1</v>
      </c>
      <c r="J65" s="7">
        <v>142.1</v>
      </c>
      <c r="K65" s="7"/>
      <c r="L65" s="7"/>
      <c r="M65" s="7"/>
      <c r="O65" s="10"/>
      <c r="P65" s="7">
        <v>2.5</v>
      </c>
      <c r="Q65" s="9">
        <v>0</v>
      </c>
      <c r="R65" s="9">
        <v>0</v>
      </c>
      <c r="S65" s="9">
        <v>3</v>
      </c>
      <c r="T65" s="9"/>
    </row>
    <row r="66" spans="1:20" x14ac:dyDescent="0.2">
      <c r="A66" s="1">
        <v>2011</v>
      </c>
      <c r="B66" s="3">
        <v>40738</v>
      </c>
      <c r="C66" s="3">
        <v>40726</v>
      </c>
      <c r="D66" s="4">
        <f>B66-C66</f>
        <v>12</v>
      </c>
      <c r="E66" s="1" t="s">
        <v>183</v>
      </c>
      <c r="F66" s="10" t="s">
        <v>158</v>
      </c>
      <c r="G66" s="6" t="s">
        <v>172</v>
      </c>
      <c r="H66" s="1" t="s">
        <v>173</v>
      </c>
      <c r="I66" s="7">
        <v>77</v>
      </c>
      <c r="J66" s="7">
        <v>74</v>
      </c>
      <c r="K66" s="7"/>
      <c r="L66" s="7"/>
      <c r="M66" s="7"/>
      <c r="O66" s="10"/>
      <c r="P66" s="7">
        <v>2.5</v>
      </c>
      <c r="Q66" s="9">
        <v>0</v>
      </c>
      <c r="R66" s="9">
        <v>0</v>
      </c>
      <c r="S66" s="9">
        <v>4</v>
      </c>
      <c r="T66" s="9"/>
    </row>
    <row r="67" spans="1:20" x14ac:dyDescent="0.2">
      <c r="A67" s="1">
        <v>2009</v>
      </c>
      <c r="B67" s="3">
        <v>40015</v>
      </c>
      <c r="C67" s="3">
        <v>39996</v>
      </c>
      <c r="D67" s="4">
        <f>B67-C67</f>
        <v>19</v>
      </c>
      <c r="E67" s="1" t="s">
        <v>183</v>
      </c>
      <c r="F67" s="5" t="s">
        <v>81</v>
      </c>
      <c r="G67" s="6" t="s">
        <v>172</v>
      </c>
      <c r="H67" s="1" t="s">
        <v>173</v>
      </c>
      <c r="I67" s="7">
        <v>44.3</v>
      </c>
      <c r="J67" s="8"/>
      <c r="K67" s="8"/>
      <c r="L67" s="7">
        <v>15</v>
      </c>
      <c r="M67" s="7"/>
      <c r="P67" s="7">
        <v>2</v>
      </c>
      <c r="Q67" s="9">
        <v>0</v>
      </c>
      <c r="R67" s="9">
        <v>0</v>
      </c>
      <c r="S67" s="9">
        <v>1</v>
      </c>
      <c r="T67" s="9"/>
    </row>
    <row r="68" spans="1:20" x14ac:dyDescent="0.2">
      <c r="A68" s="1">
        <v>2009</v>
      </c>
      <c r="B68" s="3">
        <v>40015</v>
      </c>
      <c r="C68" s="3">
        <v>39996</v>
      </c>
      <c r="D68" s="4">
        <f>B68-C68</f>
        <v>19</v>
      </c>
      <c r="E68" s="1" t="s">
        <v>183</v>
      </c>
      <c r="F68" s="5" t="s">
        <v>91</v>
      </c>
      <c r="G68" s="6" t="s">
        <v>172</v>
      </c>
      <c r="H68" s="1" t="s">
        <v>173</v>
      </c>
      <c r="I68" s="7">
        <v>37.4</v>
      </c>
      <c r="J68" s="8"/>
      <c r="K68" s="8"/>
      <c r="L68" s="7">
        <v>7</v>
      </c>
      <c r="M68" s="7"/>
      <c r="P68" s="7">
        <v>2</v>
      </c>
      <c r="Q68" s="9">
        <v>0</v>
      </c>
      <c r="R68" s="9">
        <v>0</v>
      </c>
      <c r="S68" s="9">
        <v>1</v>
      </c>
      <c r="T68" s="9"/>
    </row>
    <row r="69" spans="1:20" x14ac:dyDescent="0.2">
      <c r="A69" s="1">
        <v>2009</v>
      </c>
      <c r="B69" s="3">
        <v>40017</v>
      </c>
      <c r="C69" s="3">
        <v>39996</v>
      </c>
      <c r="D69" s="4">
        <f>B69-C69</f>
        <v>21</v>
      </c>
      <c r="E69" s="1" t="s">
        <v>183</v>
      </c>
      <c r="F69" s="5" t="s">
        <v>93</v>
      </c>
      <c r="G69" s="6" t="s">
        <v>179</v>
      </c>
      <c r="H69" s="1" t="s">
        <v>77</v>
      </c>
      <c r="I69" s="7">
        <v>11.2</v>
      </c>
      <c r="J69" s="8"/>
      <c r="K69" s="8"/>
      <c r="L69" s="7">
        <v>7</v>
      </c>
      <c r="M69" s="7"/>
      <c r="P69" s="7">
        <v>2</v>
      </c>
      <c r="Q69" s="9">
        <v>0</v>
      </c>
      <c r="R69" s="9">
        <v>0</v>
      </c>
      <c r="S69" s="9">
        <v>1</v>
      </c>
      <c r="T69" s="9"/>
    </row>
    <row r="70" spans="1:20" x14ac:dyDescent="0.2">
      <c r="A70" s="1">
        <v>2009</v>
      </c>
      <c r="B70" s="3">
        <v>40017</v>
      </c>
      <c r="C70" s="3">
        <v>39996</v>
      </c>
      <c r="D70" s="4">
        <f>B70-C70</f>
        <v>21</v>
      </c>
      <c r="E70" s="1" t="s">
        <v>183</v>
      </c>
      <c r="F70" s="5" t="s">
        <v>21</v>
      </c>
      <c r="G70" s="6" t="s">
        <v>179</v>
      </c>
      <c r="H70" s="1" t="s">
        <v>77</v>
      </c>
      <c r="I70" s="7">
        <v>16</v>
      </c>
      <c r="J70" s="8"/>
      <c r="K70" s="8"/>
      <c r="L70" s="7">
        <v>18</v>
      </c>
      <c r="M70" s="7"/>
      <c r="P70" s="7">
        <v>2</v>
      </c>
      <c r="Q70" s="9">
        <v>0</v>
      </c>
      <c r="R70" s="9">
        <v>0</v>
      </c>
      <c r="S70" s="9">
        <v>1</v>
      </c>
      <c r="T70" s="9"/>
    </row>
    <row r="71" spans="1:20" x14ac:dyDescent="0.2">
      <c r="A71" s="1">
        <v>2009</v>
      </c>
      <c r="B71" s="3">
        <v>40024</v>
      </c>
      <c r="C71" s="3">
        <v>39996</v>
      </c>
      <c r="D71" s="4">
        <f>B71-C71</f>
        <v>28</v>
      </c>
      <c r="E71" s="1" t="s">
        <v>183</v>
      </c>
      <c r="F71" s="10" t="s">
        <v>124</v>
      </c>
      <c r="G71" s="6" t="s">
        <v>179</v>
      </c>
      <c r="H71" s="1" t="s">
        <v>77</v>
      </c>
      <c r="I71" s="7">
        <v>6</v>
      </c>
      <c r="J71" s="8"/>
      <c r="K71" s="8"/>
      <c r="L71" s="7"/>
      <c r="M71" s="7"/>
      <c r="N71" s="10"/>
      <c r="O71" s="10"/>
      <c r="P71" s="7">
        <v>2</v>
      </c>
      <c r="Q71" s="9">
        <v>0</v>
      </c>
      <c r="R71" s="9">
        <v>0</v>
      </c>
      <c r="S71" s="9">
        <v>1</v>
      </c>
      <c r="T71" s="9"/>
    </row>
    <row r="72" spans="1:20" x14ac:dyDescent="0.2">
      <c r="A72" s="1">
        <v>2009</v>
      </c>
      <c r="B72" s="3">
        <v>40015</v>
      </c>
      <c r="C72" s="3">
        <v>39996</v>
      </c>
      <c r="D72" s="4">
        <f>B72-C72</f>
        <v>19</v>
      </c>
      <c r="E72" s="1" t="s">
        <v>183</v>
      </c>
      <c r="F72" s="5" t="s">
        <v>8</v>
      </c>
      <c r="G72" s="6" t="s">
        <v>174</v>
      </c>
      <c r="H72" s="1" t="s">
        <v>175</v>
      </c>
      <c r="I72" s="7">
        <v>5.8</v>
      </c>
      <c r="J72" s="8"/>
      <c r="K72" s="8"/>
      <c r="L72" s="7">
        <v>7</v>
      </c>
      <c r="M72" s="7"/>
      <c r="N72" s="16" t="s">
        <v>160</v>
      </c>
      <c r="O72" s="16" t="s">
        <v>182</v>
      </c>
      <c r="P72" s="7">
        <v>2</v>
      </c>
      <c r="Q72" s="9">
        <v>0</v>
      </c>
      <c r="R72" s="9">
        <v>0</v>
      </c>
      <c r="S72" s="9">
        <v>1</v>
      </c>
      <c r="T72" s="9"/>
    </row>
    <row r="73" spans="1:20" x14ac:dyDescent="0.2">
      <c r="A73" s="1">
        <v>2009</v>
      </c>
      <c r="B73" s="3">
        <v>40017</v>
      </c>
      <c r="C73" s="3">
        <v>39996</v>
      </c>
      <c r="D73" s="4">
        <f>B73-C73</f>
        <v>21</v>
      </c>
      <c r="E73" s="1" t="s">
        <v>183</v>
      </c>
      <c r="F73" s="5" t="s">
        <v>22</v>
      </c>
      <c r="G73" s="6" t="s">
        <v>176</v>
      </c>
      <c r="H73" s="1" t="s">
        <v>10</v>
      </c>
      <c r="I73" s="7">
        <v>3.3</v>
      </c>
      <c r="J73" s="8"/>
      <c r="K73" s="8"/>
      <c r="L73" s="7">
        <v>8</v>
      </c>
      <c r="M73" s="7"/>
      <c r="P73" s="7">
        <v>2</v>
      </c>
      <c r="Q73" s="9">
        <v>0</v>
      </c>
      <c r="R73" s="9">
        <v>0</v>
      </c>
      <c r="S73" s="9">
        <v>1</v>
      </c>
      <c r="T73" s="9"/>
    </row>
    <row r="74" spans="1:20" x14ac:dyDescent="0.2">
      <c r="A74" s="1">
        <v>2009</v>
      </c>
      <c r="B74" s="3">
        <v>40017</v>
      </c>
      <c r="C74" s="3">
        <v>39996</v>
      </c>
      <c r="D74" s="4">
        <f>B74-C74</f>
        <v>21</v>
      </c>
      <c r="E74" s="1" t="s">
        <v>183</v>
      </c>
      <c r="F74" s="5" t="s">
        <v>78</v>
      </c>
      <c r="G74" s="6" t="s">
        <v>178</v>
      </c>
      <c r="H74" s="1" t="s">
        <v>10</v>
      </c>
      <c r="I74" s="7">
        <v>27</v>
      </c>
      <c r="J74" s="8"/>
      <c r="K74" s="8"/>
      <c r="L74" s="7">
        <v>12</v>
      </c>
      <c r="M74" s="7"/>
      <c r="P74" s="7">
        <v>2</v>
      </c>
      <c r="Q74" s="9">
        <v>0</v>
      </c>
      <c r="R74" s="9">
        <v>1</v>
      </c>
      <c r="S74" s="9">
        <v>1</v>
      </c>
      <c r="T74" s="9"/>
    </row>
    <row r="75" spans="1:20" ht="16" x14ac:dyDescent="0.2">
      <c r="A75" s="1">
        <v>2010</v>
      </c>
      <c r="B75" s="3">
        <v>40366</v>
      </c>
      <c r="C75" s="3">
        <v>40361</v>
      </c>
      <c r="D75" s="4">
        <f>B75-C75</f>
        <v>5</v>
      </c>
      <c r="E75" s="1" t="s">
        <v>183</v>
      </c>
      <c r="F75" s="11" t="s">
        <v>84</v>
      </c>
      <c r="G75" s="20" t="s">
        <v>180</v>
      </c>
      <c r="H75" s="1" t="s">
        <v>10</v>
      </c>
      <c r="I75" s="12">
        <v>2.2000000000000002</v>
      </c>
      <c r="J75" s="19">
        <v>1.2</v>
      </c>
      <c r="K75" s="19">
        <f>(J75*116401.4)</f>
        <v>139681.68</v>
      </c>
      <c r="L75" s="17"/>
      <c r="M75" s="14">
        <v>6.5</v>
      </c>
      <c r="N75" s="20"/>
      <c r="O75" s="20"/>
      <c r="P75" s="14">
        <v>2</v>
      </c>
      <c r="Q75" s="15">
        <v>1</v>
      </c>
      <c r="R75" s="9">
        <v>0</v>
      </c>
      <c r="S75" s="9">
        <v>1</v>
      </c>
      <c r="T75" s="9"/>
    </row>
    <row r="76" spans="1:20" ht="16" x14ac:dyDescent="0.2">
      <c r="A76" s="1">
        <v>2010</v>
      </c>
      <c r="B76" s="3">
        <v>40366</v>
      </c>
      <c r="C76" s="3">
        <v>40361</v>
      </c>
      <c r="D76" s="4">
        <f>B76-C76</f>
        <v>5</v>
      </c>
      <c r="E76" s="1" t="s">
        <v>183</v>
      </c>
      <c r="F76" s="11" t="s">
        <v>128</v>
      </c>
      <c r="G76" s="20" t="s">
        <v>180</v>
      </c>
      <c r="H76" s="1" t="s">
        <v>10</v>
      </c>
      <c r="I76" s="12">
        <v>2.6</v>
      </c>
      <c r="J76" s="19">
        <v>1</v>
      </c>
      <c r="K76" s="19">
        <f>(J76*116401.4)</f>
        <v>116401.4</v>
      </c>
      <c r="L76" s="17"/>
      <c r="M76" s="14"/>
      <c r="N76" s="20"/>
      <c r="O76" s="20"/>
      <c r="P76" s="14">
        <v>2</v>
      </c>
      <c r="Q76" s="15">
        <v>0</v>
      </c>
      <c r="R76" s="9">
        <v>0</v>
      </c>
      <c r="S76" s="9">
        <v>1</v>
      </c>
      <c r="T76" s="9"/>
    </row>
    <row r="77" spans="1:20" ht="16" x14ac:dyDescent="0.2">
      <c r="A77" s="1">
        <v>2010</v>
      </c>
      <c r="B77" s="3">
        <v>40366</v>
      </c>
      <c r="C77" s="3">
        <v>40361</v>
      </c>
      <c r="D77" s="4">
        <f>B77-C77</f>
        <v>5</v>
      </c>
      <c r="E77" s="1" t="s">
        <v>183</v>
      </c>
      <c r="F77" s="11" t="s">
        <v>131</v>
      </c>
      <c r="G77" s="6" t="s">
        <v>176</v>
      </c>
      <c r="H77" s="1" t="s">
        <v>10</v>
      </c>
      <c r="I77" s="19"/>
      <c r="J77" s="12">
        <v>2.2999999999999998</v>
      </c>
      <c r="K77" s="19">
        <f>(J77*116401.4)</f>
        <v>267723.21999999997</v>
      </c>
      <c r="L77" s="17"/>
      <c r="M77" s="14">
        <v>7.4</v>
      </c>
      <c r="N77" s="20"/>
      <c r="O77" s="20"/>
      <c r="P77" s="14">
        <v>2</v>
      </c>
      <c r="Q77" s="15">
        <v>0</v>
      </c>
      <c r="R77" s="9">
        <v>0</v>
      </c>
      <c r="S77" s="9">
        <v>1</v>
      </c>
      <c r="T77" s="9"/>
    </row>
    <row r="78" spans="1:20" x14ac:dyDescent="0.2">
      <c r="A78" s="1">
        <v>2010</v>
      </c>
      <c r="B78" s="3">
        <v>40386</v>
      </c>
      <c r="C78" s="3">
        <v>40361</v>
      </c>
      <c r="D78" s="4">
        <f>B78-C78</f>
        <v>25</v>
      </c>
      <c r="E78" s="1" t="s">
        <v>184</v>
      </c>
      <c r="F78" s="5" t="s">
        <v>39</v>
      </c>
      <c r="G78" s="1" t="s">
        <v>181</v>
      </c>
      <c r="H78" s="1" t="s">
        <v>77</v>
      </c>
      <c r="I78" s="7">
        <v>12.9</v>
      </c>
      <c r="J78" s="7">
        <v>11</v>
      </c>
      <c r="K78" s="19">
        <f>(J78*12842.95)</f>
        <v>141272.45000000001</v>
      </c>
      <c r="L78" s="7">
        <v>14</v>
      </c>
      <c r="M78" s="7"/>
      <c r="P78" s="7">
        <v>2</v>
      </c>
      <c r="Q78" s="9">
        <v>0</v>
      </c>
      <c r="R78" s="9">
        <v>0</v>
      </c>
      <c r="S78" s="9">
        <v>1</v>
      </c>
      <c r="T78" s="9"/>
    </row>
    <row r="79" spans="1:20" ht="16" x14ac:dyDescent="0.2">
      <c r="A79" s="1">
        <v>2010</v>
      </c>
      <c r="B79" s="3">
        <v>40386</v>
      </c>
      <c r="C79" s="3">
        <v>40361</v>
      </c>
      <c r="D79" s="4">
        <f>B79-C79</f>
        <v>25</v>
      </c>
      <c r="E79" s="1" t="s">
        <v>184</v>
      </c>
      <c r="F79" s="5" t="s">
        <v>90</v>
      </c>
      <c r="G79" s="20" t="s">
        <v>180</v>
      </c>
      <c r="H79" s="1" t="s">
        <v>10</v>
      </c>
      <c r="I79" s="7">
        <v>28.3</v>
      </c>
      <c r="J79" s="7">
        <v>12.4</v>
      </c>
      <c r="K79" s="19">
        <f>(J79*116401.4)</f>
        <v>1443377.3599999999</v>
      </c>
      <c r="L79" s="7">
        <v>29</v>
      </c>
      <c r="M79" s="7"/>
      <c r="P79" s="7">
        <v>2</v>
      </c>
      <c r="Q79" s="9">
        <v>0</v>
      </c>
      <c r="R79" s="9">
        <v>0</v>
      </c>
      <c r="S79" s="9">
        <v>1</v>
      </c>
      <c r="T79" s="9"/>
    </row>
    <row r="80" spans="1:20" x14ac:dyDescent="0.2">
      <c r="A80" s="1">
        <v>2011</v>
      </c>
      <c r="B80" s="3">
        <v>40731</v>
      </c>
      <c r="C80" s="3">
        <v>40726</v>
      </c>
      <c r="D80" s="4">
        <f>B80-C80</f>
        <v>5</v>
      </c>
      <c r="E80" s="1" t="s">
        <v>183</v>
      </c>
      <c r="F80" s="5" t="s">
        <v>105</v>
      </c>
      <c r="G80" s="1" t="s">
        <v>181</v>
      </c>
      <c r="H80" s="1" t="s">
        <v>77</v>
      </c>
      <c r="I80" s="7">
        <v>2</v>
      </c>
      <c r="J80" s="7">
        <v>1.3</v>
      </c>
      <c r="K80" s="19">
        <f>(J80*12842.95)</f>
        <v>16695.835000000003</v>
      </c>
      <c r="L80" s="7">
        <v>5</v>
      </c>
      <c r="M80" s="7">
        <v>4</v>
      </c>
      <c r="N80" s="16" t="s">
        <v>165</v>
      </c>
      <c r="O80" s="16" t="s">
        <v>163</v>
      </c>
      <c r="P80" s="7">
        <v>2</v>
      </c>
      <c r="Q80" s="9"/>
      <c r="R80" s="9">
        <v>0</v>
      </c>
      <c r="S80" s="9">
        <v>1</v>
      </c>
      <c r="T80" s="9"/>
    </row>
    <row r="81" spans="1:20" ht="16" x14ac:dyDescent="0.2">
      <c r="A81" s="1">
        <v>2011</v>
      </c>
      <c r="B81" s="3">
        <v>40731</v>
      </c>
      <c r="C81" s="3">
        <v>40726</v>
      </c>
      <c r="D81" s="4">
        <f>B81-C81</f>
        <v>5</v>
      </c>
      <c r="E81" s="1" t="s">
        <v>183</v>
      </c>
      <c r="F81" s="10" t="s">
        <v>153</v>
      </c>
      <c r="G81" s="20" t="s">
        <v>180</v>
      </c>
      <c r="H81" s="1" t="s">
        <v>10</v>
      </c>
      <c r="I81" s="7">
        <v>4.4000000000000004</v>
      </c>
      <c r="J81" s="7">
        <v>1.9</v>
      </c>
      <c r="K81" s="19">
        <f>(J81*116401.4)</f>
        <v>221162.65999999997</v>
      </c>
      <c r="L81" s="7"/>
      <c r="M81" s="7"/>
      <c r="P81" s="7">
        <v>2</v>
      </c>
      <c r="Q81" s="9">
        <v>0</v>
      </c>
      <c r="R81" s="9">
        <v>0</v>
      </c>
      <c r="S81" s="9">
        <v>1</v>
      </c>
      <c r="T81" s="9"/>
    </row>
    <row r="82" spans="1:20" ht="16" x14ac:dyDescent="0.2">
      <c r="A82" s="1">
        <v>2011</v>
      </c>
      <c r="B82" s="3">
        <v>40738</v>
      </c>
      <c r="C82" s="3">
        <v>40726</v>
      </c>
      <c r="D82" s="4">
        <f>B82-C82</f>
        <v>12</v>
      </c>
      <c r="E82" s="1" t="s">
        <v>183</v>
      </c>
      <c r="F82" s="5" t="s">
        <v>116</v>
      </c>
      <c r="G82" s="20" t="s">
        <v>180</v>
      </c>
      <c r="H82" s="1" t="s">
        <v>10</v>
      </c>
      <c r="I82" s="7">
        <v>13.8</v>
      </c>
      <c r="J82" s="7">
        <v>5.8</v>
      </c>
      <c r="K82" s="19">
        <f>(J82*116401.4)</f>
        <v>675128.12</v>
      </c>
      <c r="L82" s="7">
        <v>8</v>
      </c>
      <c r="M82" s="7"/>
      <c r="P82" s="7">
        <v>2</v>
      </c>
      <c r="Q82" s="9">
        <v>0</v>
      </c>
      <c r="R82" s="9">
        <v>0</v>
      </c>
      <c r="S82" s="9">
        <v>1</v>
      </c>
      <c r="T82" s="9"/>
    </row>
    <row r="83" spans="1:20" ht="16" x14ac:dyDescent="0.2">
      <c r="A83" s="1">
        <v>2011</v>
      </c>
      <c r="B83" s="3">
        <v>40745</v>
      </c>
      <c r="C83" s="3">
        <v>40726</v>
      </c>
      <c r="D83" s="4">
        <f>B83-C83</f>
        <v>19</v>
      </c>
      <c r="E83" s="1" t="s">
        <v>183</v>
      </c>
      <c r="F83" s="5" t="s">
        <v>118</v>
      </c>
      <c r="G83" s="20" t="s">
        <v>180</v>
      </c>
      <c r="H83" s="1" t="s">
        <v>10</v>
      </c>
      <c r="I83" s="7">
        <v>1.2</v>
      </c>
      <c r="J83" s="7">
        <v>0.9</v>
      </c>
      <c r="K83" s="19">
        <f>(J83*116401.4)</f>
        <v>104761.26</v>
      </c>
      <c r="L83" s="7">
        <v>5</v>
      </c>
      <c r="M83" s="7"/>
      <c r="P83" s="7">
        <v>2</v>
      </c>
      <c r="Q83" s="9">
        <v>0</v>
      </c>
      <c r="R83" s="9">
        <v>0</v>
      </c>
      <c r="S83" s="9">
        <v>1</v>
      </c>
      <c r="T83" s="9"/>
    </row>
    <row r="84" spans="1:20" ht="16" x14ac:dyDescent="0.2">
      <c r="A84" s="1">
        <v>2011</v>
      </c>
      <c r="B84" s="3">
        <v>40765</v>
      </c>
      <c r="C84" s="3">
        <v>40726</v>
      </c>
      <c r="D84" s="4">
        <f>B84-C84</f>
        <v>39</v>
      </c>
      <c r="E84" s="1" t="s">
        <v>183</v>
      </c>
      <c r="F84" s="5" t="s">
        <v>57</v>
      </c>
      <c r="G84" s="20" t="s">
        <v>180</v>
      </c>
      <c r="H84" s="1" t="s">
        <v>10</v>
      </c>
      <c r="I84" s="7">
        <v>3.2</v>
      </c>
      <c r="J84" s="7"/>
      <c r="K84" s="19" t="s">
        <v>38</v>
      </c>
      <c r="L84" s="7">
        <v>10</v>
      </c>
      <c r="M84" s="7"/>
      <c r="P84" s="7">
        <v>2</v>
      </c>
      <c r="Q84" s="9">
        <v>0</v>
      </c>
      <c r="R84" s="9">
        <v>0</v>
      </c>
      <c r="S84" s="9">
        <v>1</v>
      </c>
      <c r="T84" s="9"/>
    </row>
    <row r="85" spans="1:20" ht="16" x14ac:dyDescent="0.2">
      <c r="A85" s="1">
        <v>2011</v>
      </c>
      <c r="B85" s="3">
        <v>40765</v>
      </c>
      <c r="C85" s="3">
        <v>40726</v>
      </c>
      <c r="D85" s="4">
        <f>B85-C85</f>
        <v>39</v>
      </c>
      <c r="E85" s="1" t="s">
        <v>183</v>
      </c>
      <c r="F85" s="5" t="s">
        <v>59</v>
      </c>
      <c r="G85" s="20" t="s">
        <v>180</v>
      </c>
      <c r="H85" s="1" t="s">
        <v>10</v>
      </c>
      <c r="I85" s="7">
        <v>3</v>
      </c>
      <c r="J85" s="7">
        <v>1.4</v>
      </c>
      <c r="K85" s="19">
        <f>(J85*116401.4)</f>
        <v>162961.96</v>
      </c>
      <c r="L85" s="7">
        <v>8</v>
      </c>
      <c r="M85" s="7"/>
      <c r="P85" s="7">
        <v>2</v>
      </c>
      <c r="Q85" s="9">
        <v>0</v>
      </c>
      <c r="R85" s="9">
        <v>0</v>
      </c>
      <c r="S85" s="9">
        <v>1</v>
      </c>
      <c r="T85" s="9"/>
    </row>
    <row r="86" spans="1:20" x14ac:dyDescent="0.2">
      <c r="A86" s="1">
        <v>2011</v>
      </c>
      <c r="B86" s="3">
        <v>40738</v>
      </c>
      <c r="C86" s="3">
        <v>40726</v>
      </c>
      <c r="D86" s="4">
        <f>B86-C86</f>
        <v>12</v>
      </c>
      <c r="E86" s="1" t="s">
        <v>183</v>
      </c>
      <c r="F86" s="5" t="s">
        <v>125</v>
      </c>
      <c r="G86" s="6" t="s">
        <v>172</v>
      </c>
      <c r="H86" s="1" t="s">
        <v>173</v>
      </c>
      <c r="I86" s="7">
        <v>17</v>
      </c>
      <c r="J86" s="7">
        <v>15.7</v>
      </c>
      <c r="K86" s="7"/>
      <c r="L86" s="7">
        <v>12</v>
      </c>
      <c r="M86" s="7"/>
      <c r="P86" s="7">
        <v>2</v>
      </c>
      <c r="Q86" s="9">
        <v>0</v>
      </c>
      <c r="R86" s="9">
        <v>0</v>
      </c>
      <c r="S86" s="9">
        <v>1</v>
      </c>
      <c r="T86" s="9"/>
    </row>
    <row r="87" spans="1:20" x14ac:dyDescent="0.2">
      <c r="A87" s="1">
        <v>2012</v>
      </c>
      <c r="B87" s="3">
        <v>41093</v>
      </c>
      <c r="C87" s="3">
        <v>41092</v>
      </c>
      <c r="D87" s="4">
        <f>B87-C87</f>
        <v>1</v>
      </c>
      <c r="E87" s="1" t="s">
        <v>183</v>
      </c>
      <c r="F87" s="23" t="s">
        <v>63</v>
      </c>
      <c r="G87" s="1" t="s">
        <v>181</v>
      </c>
      <c r="H87" s="1" t="s">
        <v>77</v>
      </c>
      <c r="I87" s="8"/>
      <c r="J87" s="7">
        <v>0.3</v>
      </c>
      <c r="K87" s="19">
        <f>(J87*12842.95)</f>
        <v>3852.8850000000002</v>
      </c>
      <c r="L87" s="7">
        <v>8</v>
      </c>
      <c r="M87" s="7"/>
      <c r="P87" s="7">
        <v>2</v>
      </c>
      <c r="Q87" s="9">
        <v>0</v>
      </c>
      <c r="R87" s="9">
        <v>0</v>
      </c>
      <c r="S87" s="9">
        <v>1</v>
      </c>
      <c r="T87" s="9"/>
    </row>
    <row r="88" spans="1:20" x14ac:dyDescent="0.2">
      <c r="A88" s="1">
        <v>2012</v>
      </c>
      <c r="B88" s="3">
        <v>41093</v>
      </c>
      <c r="C88" s="3">
        <v>41092</v>
      </c>
      <c r="D88" s="4">
        <f>B88-C88</f>
        <v>1</v>
      </c>
      <c r="E88" s="1" t="s">
        <v>183</v>
      </c>
      <c r="F88" s="23" t="s">
        <v>8</v>
      </c>
      <c r="G88" s="1" t="s">
        <v>181</v>
      </c>
      <c r="H88" s="1" t="s">
        <v>77</v>
      </c>
      <c r="I88" s="8"/>
      <c r="J88" s="7">
        <v>0.5</v>
      </c>
      <c r="K88" s="19">
        <f>(J88*12842.95)</f>
        <v>6421.4750000000004</v>
      </c>
      <c r="L88" s="7">
        <v>5</v>
      </c>
      <c r="M88" s="7"/>
      <c r="P88" s="7">
        <v>2</v>
      </c>
      <c r="Q88" s="9">
        <v>0</v>
      </c>
      <c r="R88" s="9">
        <v>0</v>
      </c>
      <c r="S88" s="9">
        <v>1</v>
      </c>
      <c r="T88" s="9"/>
    </row>
    <row r="89" spans="1:20" ht="16" x14ac:dyDescent="0.2">
      <c r="A89" s="1">
        <v>2012</v>
      </c>
      <c r="B89" s="3">
        <v>41093</v>
      </c>
      <c r="C89" s="3">
        <v>41092</v>
      </c>
      <c r="D89" s="4">
        <f>B89-C89</f>
        <v>1</v>
      </c>
      <c r="E89" s="1" t="s">
        <v>183</v>
      </c>
      <c r="F89" s="23" t="s">
        <v>134</v>
      </c>
      <c r="G89" s="20" t="s">
        <v>180</v>
      </c>
      <c r="H89" s="1" t="s">
        <v>10</v>
      </c>
      <c r="I89" s="8"/>
      <c r="J89" s="7">
        <v>2.5</v>
      </c>
      <c r="K89" s="19">
        <f>(J89*116401.4)</f>
        <v>291003.5</v>
      </c>
      <c r="L89" s="7">
        <v>8</v>
      </c>
      <c r="M89" s="7"/>
      <c r="P89" s="7">
        <v>2</v>
      </c>
      <c r="Q89" s="9">
        <v>0</v>
      </c>
      <c r="R89" s="9">
        <v>0</v>
      </c>
      <c r="S89" s="9">
        <v>1</v>
      </c>
      <c r="T89" s="9"/>
    </row>
    <row r="90" spans="1:20" ht="16" x14ac:dyDescent="0.2">
      <c r="A90" s="1">
        <v>2012</v>
      </c>
      <c r="B90" s="3">
        <v>41128</v>
      </c>
      <c r="C90" s="3">
        <v>41092</v>
      </c>
      <c r="D90" s="4">
        <f>B90-C90</f>
        <v>36</v>
      </c>
      <c r="E90" s="1" t="s">
        <v>183</v>
      </c>
      <c r="F90" s="5" t="s">
        <v>73</v>
      </c>
      <c r="G90" s="20" t="s">
        <v>180</v>
      </c>
      <c r="H90" s="1" t="s">
        <v>10</v>
      </c>
      <c r="I90" s="8"/>
      <c r="J90" s="7">
        <v>5.7</v>
      </c>
      <c r="K90" s="19">
        <f>(J90*116401.4)</f>
        <v>663487.98</v>
      </c>
      <c r="L90" s="7">
        <v>9</v>
      </c>
      <c r="M90" s="7"/>
      <c r="P90" s="7">
        <v>2</v>
      </c>
      <c r="Q90" s="9">
        <v>0</v>
      </c>
      <c r="R90" s="9">
        <v>0</v>
      </c>
      <c r="S90" s="9">
        <v>1</v>
      </c>
      <c r="T90" s="9"/>
    </row>
    <row r="91" spans="1:20" x14ac:dyDescent="0.2">
      <c r="A91" s="1">
        <v>2012</v>
      </c>
      <c r="B91" s="3">
        <v>41107</v>
      </c>
      <c r="C91" s="3">
        <v>41092</v>
      </c>
      <c r="D91" s="4">
        <f>B91-C91</f>
        <v>15</v>
      </c>
      <c r="E91" s="1" t="s">
        <v>183</v>
      </c>
      <c r="F91" s="5" t="s">
        <v>16</v>
      </c>
      <c r="G91" s="1" t="s">
        <v>69</v>
      </c>
      <c r="H91" s="1" t="s">
        <v>10</v>
      </c>
      <c r="I91" s="8"/>
      <c r="J91" s="7">
        <v>0.2</v>
      </c>
      <c r="K91" s="19">
        <f>(J91*116401.4)</f>
        <v>23280.28</v>
      </c>
      <c r="L91" s="7">
        <v>5</v>
      </c>
      <c r="M91" s="7"/>
      <c r="P91" s="7">
        <v>2</v>
      </c>
      <c r="Q91" s="9">
        <v>0</v>
      </c>
      <c r="R91" s="9">
        <v>0</v>
      </c>
      <c r="S91" s="9">
        <v>1</v>
      </c>
      <c r="T91" s="9"/>
    </row>
    <row r="92" spans="1:20" x14ac:dyDescent="0.2">
      <c r="A92" s="1">
        <v>2012</v>
      </c>
      <c r="B92" s="3">
        <v>41093</v>
      </c>
      <c r="C92" s="3">
        <v>41092</v>
      </c>
      <c r="D92" s="4">
        <f>B92-C92</f>
        <v>1</v>
      </c>
      <c r="E92" s="1" t="s">
        <v>184</v>
      </c>
      <c r="F92" s="23" t="s">
        <v>97</v>
      </c>
      <c r="G92" s="1" t="s">
        <v>181</v>
      </c>
      <c r="H92" s="1" t="s">
        <v>77</v>
      </c>
      <c r="I92" s="8"/>
      <c r="J92" s="7">
        <v>0.8</v>
      </c>
      <c r="K92" s="19">
        <f>(J92*12842.95)</f>
        <v>10274.36</v>
      </c>
      <c r="L92" s="7">
        <v>6</v>
      </c>
      <c r="M92" s="7"/>
      <c r="P92" s="7">
        <v>2</v>
      </c>
      <c r="Q92" s="9">
        <v>0</v>
      </c>
      <c r="R92" s="9">
        <v>0</v>
      </c>
      <c r="S92" s="9">
        <v>1</v>
      </c>
      <c r="T92" s="9"/>
    </row>
    <row r="93" spans="1:20" ht="16" x14ac:dyDescent="0.2">
      <c r="A93" s="1">
        <v>2012</v>
      </c>
      <c r="B93" s="3">
        <v>41093</v>
      </c>
      <c r="C93" s="3">
        <v>41092</v>
      </c>
      <c r="D93" s="4">
        <f>B93-C93</f>
        <v>1</v>
      </c>
      <c r="E93" s="1" t="s">
        <v>184</v>
      </c>
      <c r="F93" s="23" t="s">
        <v>101</v>
      </c>
      <c r="G93" s="20" t="s">
        <v>180</v>
      </c>
      <c r="H93" s="1" t="s">
        <v>10</v>
      </c>
      <c r="I93" s="8"/>
      <c r="J93" s="7">
        <v>3.5</v>
      </c>
      <c r="K93" s="19">
        <f>(J93*116401.4)</f>
        <v>407404.89999999997</v>
      </c>
      <c r="L93" s="7">
        <v>10</v>
      </c>
      <c r="M93" s="7"/>
      <c r="P93" s="7">
        <v>2</v>
      </c>
      <c r="Q93" s="9">
        <v>0</v>
      </c>
      <c r="R93" s="9">
        <v>0</v>
      </c>
      <c r="S93" s="9">
        <v>1</v>
      </c>
      <c r="T93" s="9"/>
    </row>
    <row r="94" spans="1:20" ht="16" x14ac:dyDescent="0.2">
      <c r="A94" s="1">
        <v>2012</v>
      </c>
      <c r="B94" s="3">
        <v>41093</v>
      </c>
      <c r="C94" s="3">
        <v>41092</v>
      </c>
      <c r="D94" s="4">
        <f>B94-C94</f>
        <v>1</v>
      </c>
      <c r="E94" s="1" t="s">
        <v>184</v>
      </c>
      <c r="F94" s="23" t="s">
        <v>151</v>
      </c>
      <c r="G94" s="20" t="s">
        <v>180</v>
      </c>
      <c r="H94" s="1" t="s">
        <v>10</v>
      </c>
      <c r="I94" s="8"/>
      <c r="J94" s="7">
        <v>1.4</v>
      </c>
      <c r="K94" s="19">
        <f>(J94*116401.4)</f>
        <v>162961.96</v>
      </c>
      <c r="L94" s="7">
        <v>7</v>
      </c>
      <c r="M94" s="7">
        <v>5.2</v>
      </c>
      <c r="P94" s="7">
        <v>2</v>
      </c>
      <c r="Q94" s="9">
        <v>0</v>
      </c>
      <c r="R94" s="9">
        <v>0</v>
      </c>
      <c r="S94" s="9">
        <v>1</v>
      </c>
      <c r="T94" s="9"/>
    </row>
    <row r="95" spans="1:20" x14ac:dyDescent="0.2">
      <c r="A95" s="1">
        <v>2012</v>
      </c>
      <c r="B95" s="3">
        <v>41093</v>
      </c>
      <c r="C95" s="3">
        <v>41092</v>
      </c>
      <c r="D95" s="4">
        <f>B95-C95</f>
        <v>1</v>
      </c>
      <c r="E95" s="1" t="s">
        <v>184</v>
      </c>
      <c r="F95" s="23" t="s">
        <v>156</v>
      </c>
      <c r="G95" s="1" t="s">
        <v>177</v>
      </c>
      <c r="H95" s="1" t="s">
        <v>10</v>
      </c>
      <c r="I95" s="8"/>
      <c r="J95" s="7">
        <v>2.1</v>
      </c>
      <c r="K95" s="19">
        <f>(J95*116401.4)</f>
        <v>244442.94</v>
      </c>
      <c r="L95" s="7">
        <v>4</v>
      </c>
      <c r="M95" s="7"/>
      <c r="P95" s="7">
        <v>2</v>
      </c>
      <c r="Q95" s="9">
        <v>0</v>
      </c>
      <c r="R95" s="9">
        <v>0</v>
      </c>
      <c r="S95" s="9">
        <v>1</v>
      </c>
      <c r="T95" s="9"/>
    </row>
    <row r="96" spans="1:20" ht="16" x14ac:dyDescent="0.2">
      <c r="A96" s="1">
        <v>2009</v>
      </c>
      <c r="B96" s="3">
        <v>40045</v>
      </c>
      <c r="C96" s="3">
        <v>39996</v>
      </c>
      <c r="D96" s="4">
        <f>B96-C96</f>
        <v>49</v>
      </c>
      <c r="E96" s="1" t="s">
        <v>183</v>
      </c>
      <c r="F96" s="11" t="s">
        <v>30</v>
      </c>
      <c r="G96" s="6" t="s">
        <v>172</v>
      </c>
      <c r="H96" s="1" t="s">
        <v>173</v>
      </c>
      <c r="I96" s="12">
        <v>61.9</v>
      </c>
      <c r="J96" s="13"/>
      <c r="K96" s="13"/>
      <c r="L96" s="14">
        <v>20</v>
      </c>
      <c r="M96" s="7"/>
      <c r="P96" s="17">
        <v>2</v>
      </c>
      <c r="Q96" s="18">
        <v>0</v>
      </c>
      <c r="R96" s="9">
        <v>0</v>
      </c>
      <c r="S96" s="9">
        <v>2</v>
      </c>
      <c r="T96" s="9"/>
    </row>
    <row r="97" spans="1:20" x14ac:dyDescent="0.2">
      <c r="A97" s="1">
        <v>2009</v>
      </c>
      <c r="B97" s="3">
        <v>40017</v>
      </c>
      <c r="C97" s="3">
        <v>39996</v>
      </c>
      <c r="D97" s="4">
        <f>B97-C97</f>
        <v>21</v>
      </c>
      <c r="E97" s="1" t="s">
        <v>183</v>
      </c>
      <c r="F97" s="5" t="s">
        <v>98</v>
      </c>
      <c r="G97" s="6" t="s">
        <v>178</v>
      </c>
      <c r="H97" s="1" t="s">
        <v>10</v>
      </c>
      <c r="I97" s="7">
        <v>4.8</v>
      </c>
      <c r="J97" s="8"/>
      <c r="K97" s="8"/>
      <c r="L97" s="7">
        <v>10</v>
      </c>
      <c r="M97" s="7"/>
      <c r="P97" s="7">
        <v>2</v>
      </c>
      <c r="Q97" s="9">
        <v>0</v>
      </c>
      <c r="R97" s="9">
        <v>0</v>
      </c>
      <c r="S97" s="9">
        <v>2</v>
      </c>
      <c r="T97" s="9"/>
    </row>
    <row r="98" spans="1:20" ht="16" x14ac:dyDescent="0.2">
      <c r="A98" s="1">
        <v>2010</v>
      </c>
      <c r="B98" s="3">
        <v>40366</v>
      </c>
      <c r="C98" s="3">
        <v>40361</v>
      </c>
      <c r="D98" s="4">
        <f>B98-C98</f>
        <v>5</v>
      </c>
      <c r="E98" s="1" t="s">
        <v>183</v>
      </c>
      <c r="F98" s="11" t="s">
        <v>169</v>
      </c>
      <c r="G98" s="6" t="s">
        <v>172</v>
      </c>
      <c r="H98" s="1" t="s">
        <v>173</v>
      </c>
      <c r="I98" s="12">
        <v>19.899999999999999</v>
      </c>
      <c r="J98" s="19">
        <v>18.100000000000001</v>
      </c>
      <c r="K98" s="19"/>
      <c r="L98" s="17"/>
      <c r="M98" s="14">
        <v>3.2</v>
      </c>
      <c r="N98" s="20"/>
      <c r="O98" s="20"/>
      <c r="P98" s="14">
        <v>2</v>
      </c>
      <c r="Q98" s="15">
        <v>0</v>
      </c>
      <c r="R98" s="9">
        <v>0</v>
      </c>
      <c r="S98" s="9">
        <v>2</v>
      </c>
      <c r="T98" s="9"/>
    </row>
    <row r="99" spans="1:20" x14ac:dyDescent="0.2">
      <c r="A99" s="1">
        <v>2010</v>
      </c>
      <c r="B99" s="3">
        <v>40366</v>
      </c>
      <c r="C99" s="3">
        <v>40361</v>
      </c>
      <c r="D99" s="4">
        <f>B99-C99</f>
        <v>5</v>
      </c>
      <c r="E99" s="1" t="s">
        <v>183</v>
      </c>
      <c r="F99" s="5" t="s">
        <v>81</v>
      </c>
      <c r="G99" s="6" t="s">
        <v>176</v>
      </c>
      <c r="H99" s="1" t="s">
        <v>10</v>
      </c>
      <c r="I99" s="12">
        <v>13.3</v>
      </c>
      <c r="J99" s="8">
        <v>6.7</v>
      </c>
      <c r="K99" s="19">
        <f>(J99*116401.4)</f>
        <v>779889.38</v>
      </c>
      <c r="L99" s="7"/>
      <c r="M99" s="7">
        <v>8</v>
      </c>
      <c r="P99" s="7">
        <v>2</v>
      </c>
      <c r="Q99" s="9">
        <v>0</v>
      </c>
      <c r="R99" s="9">
        <v>0</v>
      </c>
      <c r="S99" s="15">
        <v>2</v>
      </c>
      <c r="T99" s="9"/>
    </row>
    <row r="100" spans="1:20" ht="16" x14ac:dyDescent="0.2">
      <c r="A100" s="1">
        <v>2010</v>
      </c>
      <c r="B100" s="3">
        <v>40366</v>
      </c>
      <c r="C100" s="3">
        <v>40361</v>
      </c>
      <c r="D100" s="4">
        <f>B100-C100</f>
        <v>5</v>
      </c>
      <c r="E100" s="1" t="s">
        <v>183</v>
      </c>
      <c r="F100" s="11" t="s">
        <v>129</v>
      </c>
      <c r="G100" s="6" t="s">
        <v>176</v>
      </c>
      <c r="H100" s="1" t="s">
        <v>10</v>
      </c>
      <c r="I100" s="12">
        <v>3.8</v>
      </c>
      <c r="J100" s="13">
        <v>2.1</v>
      </c>
      <c r="K100" s="19">
        <f>(J100*116401.4)</f>
        <v>244442.94</v>
      </c>
      <c r="L100" s="14" t="s">
        <v>38</v>
      </c>
      <c r="M100" s="14">
        <v>3.5</v>
      </c>
      <c r="N100" s="20"/>
      <c r="O100" s="20"/>
      <c r="P100" s="14">
        <v>2</v>
      </c>
      <c r="Q100" s="15">
        <v>0</v>
      </c>
      <c r="R100" s="9">
        <v>0</v>
      </c>
      <c r="S100" s="9">
        <v>2</v>
      </c>
      <c r="T100" s="9"/>
    </row>
    <row r="101" spans="1:20" ht="16" x14ac:dyDescent="0.2">
      <c r="A101" s="1">
        <v>2010</v>
      </c>
      <c r="B101" s="3">
        <v>40366</v>
      </c>
      <c r="C101" s="3">
        <v>40361</v>
      </c>
      <c r="D101" s="4">
        <f>B101-C101</f>
        <v>5</v>
      </c>
      <c r="E101" s="1" t="s">
        <v>183</v>
      </c>
      <c r="F101" s="11" t="s">
        <v>61</v>
      </c>
      <c r="G101" s="6" t="s">
        <v>176</v>
      </c>
      <c r="H101" s="1" t="s">
        <v>10</v>
      </c>
      <c r="I101" s="12">
        <v>4.3</v>
      </c>
      <c r="J101" s="19">
        <v>2.6</v>
      </c>
      <c r="K101" s="19">
        <f>(J101*116401.4)</f>
        <v>302643.64</v>
      </c>
      <c r="L101" s="17"/>
      <c r="M101" s="14">
        <v>5</v>
      </c>
      <c r="N101" s="20"/>
      <c r="O101" s="20"/>
      <c r="P101" s="14">
        <v>2</v>
      </c>
      <c r="Q101" s="15">
        <v>0</v>
      </c>
      <c r="R101" s="9">
        <v>0</v>
      </c>
      <c r="S101" s="9">
        <v>2</v>
      </c>
      <c r="T101" s="9"/>
    </row>
    <row r="102" spans="1:20" x14ac:dyDescent="0.2">
      <c r="A102" s="1">
        <v>2011</v>
      </c>
      <c r="B102" s="3">
        <v>40731</v>
      </c>
      <c r="C102" s="3">
        <v>40726</v>
      </c>
      <c r="D102" s="4">
        <f>B102-C102</f>
        <v>5</v>
      </c>
      <c r="E102" s="1" t="s">
        <v>183</v>
      </c>
      <c r="F102" s="5" t="s">
        <v>25</v>
      </c>
      <c r="G102" s="1" t="s">
        <v>181</v>
      </c>
      <c r="H102" s="1" t="s">
        <v>77</v>
      </c>
      <c r="I102" s="7">
        <v>5.7</v>
      </c>
      <c r="J102" s="7">
        <v>4.5999999999999996</v>
      </c>
      <c r="K102" s="19">
        <f>(J102*12842.95)</f>
        <v>59077.57</v>
      </c>
      <c r="L102" s="7">
        <v>10</v>
      </c>
      <c r="M102" s="7">
        <v>5</v>
      </c>
      <c r="P102" s="7">
        <v>2</v>
      </c>
      <c r="Q102" s="9">
        <v>0</v>
      </c>
      <c r="R102" s="9">
        <v>0</v>
      </c>
      <c r="S102" s="9">
        <v>2</v>
      </c>
      <c r="T102" s="9"/>
    </row>
    <row r="103" spans="1:20" x14ac:dyDescent="0.2">
      <c r="A103" s="1">
        <v>2011</v>
      </c>
      <c r="B103" s="3">
        <v>40731</v>
      </c>
      <c r="C103" s="3">
        <v>40726</v>
      </c>
      <c r="D103" s="4">
        <f>B103-C103</f>
        <v>5</v>
      </c>
      <c r="E103" s="1" t="s">
        <v>183</v>
      </c>
      <c r="F103" s="5" t="s">
        <v>111</v>
      </c>
      <c r="G103" s="1" t="s">
        <v>181</v>
      </c>
      <c r="H103" s="1" t="s">
        <v>77</v>
      </c>
      <c r="I103" s="7">
        <v>1.3</v>
      </c>
      <c r="J103" s="7">
        <v>1</v>
      </c>
      <c r="K103" s="19">
        <f>(J103*12842.95)</f>
        <v>12842.95</v>
      </c>
      <c r="L103" s="7">
        <v>7</v>
      </c>
      <c r="M103" s="7">
        <v>6</v>
      </c>
      <c r="P103" s="7">
        <v>2</v>
      </c>
      <c r="Q103" s="9">
        <v>0</v>
      </c>
      <c r="R103" s="9">
        <v>0</v>
      </c>
      <c r="S103" s="9">
        <v>2</v>
      </c>
      <c r="T103" s="9"/>
    </row>
    <row r="104" spans="1:20" x14ac:dyDescent="0.2">
      <c r="A104" s="1">
        <v>2011</v>
      </c>
      <c r="B104" s="3">
        <v>40731</v>
      </c>
      <c r="C104" s="3">
        <v>40726</v>
      </c>
      <c r="D104" s="4">
        <f>B104-C104</f>
        <v>5</v>
      </c>
      <c r="E104" s="1" t="s">
        <v>183</v>
      </c>
      <c r="F104" s="5" t="s">
        <v>26</v>
      </c>
      <c r="G104" s="1" t="s">
        <v>181</v>
      </c>
      <c r="H104" s="1" t="s">
        <v>77</v>
      </c>
      <c r="I104" s="7">
        <v>1</v>
      </c>
      <c r="J104" s="7">
        <v>0.6</v>
      </c>
      <c r="K104" s="19">
        <f>(J104*12842.95)</f>
        <v>7705.77</v>
      </c>
      <c r="L104" s="7">
        <v>7</v>
      </c>
      <c r="M104" s="7">
        <v>4</v>
      </c>
      <c r="P104" s="7">
        <v>2</v>
      </c>
      <c r="Q104" s="9">
        <v>0</v>
      </c>
      <c r="R104" s="9">
        <v>0</v>
      </c>
      <c r="S104" s="9">
        <v>2</v>
      </c>
      <c r="T104" s="15"/>
    </row>
    <row r="105" spans="1:20" ht="16" x14ac:dyDescent="0.2">
      <c r="A105" s="1">
        <v>2011</v>
      </c>
      <c r="B105" s="3">
        <v>40738</v>
      </c>
      <c r="C105" s="3">
        <v>40726</v>
      </c>
      <c r="D105" s="4">
        <f>B105-C105</f>
        <v>12</v>
      </c>
      <c r="E105" s="1" t="s">
        <v>183</v>
      </c>
      <c r="F105" s="5" t="s">
        <v>48</v>
      </c>
      <c r="G105" s="20" t="s">
        <v>180</v>
      </c>
      <c r="H105" s="1" t="s">
        <v>10</v>
      </c>
      <c r="I105" s="7">
        <v>8.6</v>
      </c>
      <c r="J105" s="7">
        <v>3.6</v>
      </c>
      <c r="K105" s="19">
        <f>(J105*116401.4)</f>
        <v>419045.04</v>
      </c>
      <c r="L105" s="7">
        <v>12</v>
      </c>
      <c r="M105" s="7"/>
      <c r="P105" s="7">
        <v>2</v>
      </c>
      <c r="Q105" s="9">
        <v>0</v>
      </c>
      <c r="R105" s="9">
        <v>0</v>
      </c>
      <c r="S105" s="9">
        <v>2</v>
      </c>
      <c r="T105" s="15"/>
    </row>
    <row r="106" spans="1:20" ht="16" x14ac:dyDescent="0.2">
      <c r="A106" s="1">
        <v>2011</v>
      </c>
      <c r="B106" s="3">
        <v>40738</v>
      </c>
      <c r="C106" s="3">
        <v>40726</v>
      </c>
      <c r="D106" s="4">
        <f>B106-C106</f>
        <v>12</v>
      </c>
      <c r="E106" s="1" t="s">
        <v>183</v>
      </c>
      <c r="F106" s="5" t="s">
        <v>49</v>
      </c>
      <c r="G106" s="20" t="s">
        <v>180</v>
      </c>
      <c r="H106" s="1" t="s">
        <v>10</v>
      </c>
      <c r="I106" s="7">
        <v>7.6</v>
      </c>
      <c r="J106" s="7">
        <v>3.2</v>
      </c>
      <c r="K106" s="19">
        <f>(J106*116401.4)</f>
        <v>372484.48</v>
      </c>
      <c r="L106" s="7">
        <v>9</v>
      </c>
      <c r="M106" s="7"/>
      <c r="P106" s="7">
        <v>2</v>
      </c>
      <c r="Q106" s="9">
        <v>0</v>
      </c>
      <c r="R106" s="9">
        <v>0</v>
      </c>
      <c r="S106" s="9">
        <v>2</v>
      </c>
      <c r="T106" s="9"/>
    </row>
    <row r="107" spans="1:20" x14ac:dyDescent="0.2">
      <c r="A107" s="1">
        <v>2011</v>
      </c>
      <c r="B107" s="3">
        <v>40731</v>
      </c>
      <c r="C107" s="3">
        <v>40726</v>
      </c>
      <c r="D107" s="4">
        <f>B107-C107</f>
        <v>5</v>
      </c>
      <c r="E107" s="1" t="s">
        <v>183</v>
      </c>
      <c r="F107" s="10" t="s">
        <v>155</v>
      </c>
      <c r="G107" s="6" t="s">
        <v>172</v>
      </c>
      <c r="H107" s="1" t="s">
        <v>173</v>
      </c>
      <c r="I107" s="7">
        <v>16.7</v>
      </c>
      <c r="J107" s="7">
        <v>14.9</v>
      </c>
      <c r="K107" s="7"/>
      <c r="L107" s="7"/>
      <c r="M107" s="7"/>
      <c r="P107" s="7">
        <v>2</v>
      </c>
      <c r="Q107" s="9">
        <v>0</v>
      </c>
      <c r="R107" s="9">
        <v>0</v>
      </c>
      <c r="S107" s="9">
        <v>2</v>
      </c>
      <c r="T107" s="9"/>
    </row>
    <row r="108" spans="1:20" x14ac:dyDescent="0.2">
      <c r="A108" s="1">
        <v>2011</v>
      </c>
      <c r="B108" s="3">
        <v>40745</v>
      </c>
      <c r="C108" s="3">
        <v>40726</v>
      </c>
      <c r="D108" s="4">
        <f>B108-C108</f>
        <v>19</v>
      </c>
      <c r="E108" s="1" t="s">
        <v>183</v>
      </c>
      <c r="F108" s="5" t="s">
        <v>117</v>
      </c>
      <c r="G108" s="6" t="s">
        <v>172</v>
      </c>
      <c r="H108" s="1" t="s">
        <v>173</v>
      </c>
      <c r="I108" s="7">
        <v>123.7</v>
      </c>
      <c r="J108" s="7">
        <v>115.7</v>
      </c>
      <c r="K108" s="7"/>
      <c r="L108" s="7">
        <v>15</v>
      </c>
      <c r="M108" s="7"/>
      <c r="P108" s="7">
        <v>2</v>
      </c>
      <c r="Q108" s="9">
        <v>0</v>
      </c>
      <c r="R108" s="9">
        <v>0</v>
      </c>
      <c r="S108" s="9">
        <v>2</v>
      </c>
      <c r="T108" s="9"/>
    </row>
    <row r="109" spans="1:20" x14ac:dyDescent="0.2">
      <c r="A109" s="1">
        <v>2011</v>
      </c>
      <c r="B109" s="3">
        <v>40765</v>
      </c>
      <c r="C109" s="3">
        <v>40726</v>
      </c>
      <c r="D109" s="4">
        <f>B109-C109</f>
        <v>39</v>
      </c>
      <c r="E109" s="1" t="s">
        <v>183</v>
      </c>
      <c r="F109" s="5" t="s">
        <v>60</v>
      </c>
      <c r="G109" s="6" t="s">
        <v>172</v>
      </c>
      <c r="H109" s="1" t="s">
        <v>173</v>
      </c>
      <c r="I109" s="7">
        <v>87.1</v>
      </c>
      <c r="J109" s="7">
        <v>83.2</v>
      </c>
      <c r="K109" s="7"/>
      <c r="L109" s="7">
        <v>15</v>
      </c>
      <c r="M109" s="7"/>
      <c r="P109" s="7">
        <v>2</v>
      </c>
      <c r="Q109" s="9">
        <v>0</v>
      </c>
      <c r="R109" s="9">
        <v>0</v>
      </c>
      <c r="S109" s="9">
        <v>2</v>
      </c>
      <c r="T109" s="9"/>
    </row>
    <row r="110" spans="1:20" x14ac:dyDescent="0.2">
      <c r="A110" s="1">
        <v>2012</v>
      </c>
      <c r="B110" s="3">
        <v>41093</v>
      </c>
      <c r="C110" s="3">
        <v>41092</v>
      </c>
      <c r="D110" s="4">
        <f>B110-C110</f>
        <v>1</v>
      </c>
      <c r="E110" s="1" t="s">
        <v>184</v>
      </c>
      <c r="F110" s="23" t="s">
        <v>99</v>
      </c>
      <c r="G110" s="1" t="s">
        <v>181</v>
      </c>
      <c r="H110" s="1" t="s">
        <v>77</v>
      </c>
      <c r="I110" s="8"/>
      <c r="J110" s="7">
        <v>3.7</v>
      </c>
      <c r="K110" s="19">
        <f>(J110*12842.95)</f>
        <v>47518.915000000008</v>
      </c>
      <c r="L110" s="7">
        <v>8</v>
      </c>
      <c r="M110" s="7">
        <v>7.3</v>
      </c>
      <c r="P110" s="7">
        <v>2</v>
      </c>
      <c r="Q110" s="9">
        <v>0</v>
      </c>
      <c r="R110" s="9">
        <v>0</v>
      </c>
      <c r="S110" s="9">
        <v>2</v>
      </c>
      <c r="T110" s="9"/>
    </row>
    <row r="111" spans="1:20" ht="16" x14ac:dyDescent="0.2">
      <c r="A111" s="1">
        <v>2012</v>
      </c>
      <c r="B111" s="3">
        <v>41093</v>
      </c>
      <c r="C111" s="3">
        <v>41092</v>
      </c>
      <c r="D111" s="4">
        <f>B111-C111</f>
        <v>1</v>
      </c>
      <c r="E111" s="1" t="s">
        <v>184</v>
      </c>
      <c r="F111" s="23" t="s">
        <v>100</v>
      </c>
      <c r="G111" s="20" t="s">
        <v>180</v>
      </c>
      <c r="H111" s="1" t="s">
        <v>10</v>
      </c>
      <c r="I111" s="8"/>
      <c r="J111" s="7">
        <v>0.9</v>
      </c>
      <c r="K111" s="19">
        <f>(J111*116401.4)</f>
        <v>104761.26</v>
      </c>
      <c r="L111" s="7">
        <v>5</v>
      </c>
      <c r="M111" s="7">
        <v>2.9</v>
      </c>
      <c r="P111" s="7">
        <v>2</v>
      </c>
      <c r="Q111" s="9">
        <v>0</v>
      </c>
      <c r="R111" s="9">
        <v>0</v>
      </c>
      <c r="S111" s="9">
        <v>2</v>
      </c>
      <c r="T111" s="9"/>
    </row>
    <row r="112" spans="1:20" x14ac:dyDescent="0.2">
      <c r="A112" s="1">
        <v>2012</v>
      </c>
      <c r="B112" s="3">
        <v>41093</v>
      </c>
      <c r="C112" s="3">
        <v>41092</v>
      </c>
      <c r="D112" s="4">
        <f>B112-C112</f>
        <v>1</v>
      </c>
      <c r="E112" s="1" t="s">
        <v>183</v>
      </c>
      <c r="F112" s="23" t="s">
        <v>85</v>
      </c>
      <c r="G112" s="1" t="s">
        <v>181</v>
      </c>
      <c r="H112" s="1" t="s">
        <v>77</v>
      </c>
      <c r="I112" s="8"/>
      <c r="J112" s="7">
        <v>1.2</v>
      </c>
      <c r="K112" s="19">
        <f>(J112*12842.95)</f>
        <v>15411.54</v>
      </c>
      <c r="L112" s="7">
        <v>7</v>
      </c>
      <c r="M112" s="7"/>
      <c r="P112" s="7">
        <v>2</v>
      </c>
      <c r="Q112" s="9">
        <v>0</v>
      </c>
      <c r="R112" s="9">
        <v>0</v>
      </c>
      <c r="S112" s="9">
        <v>3</v>
      </c>
      <c r="T112" s="9"/>
    </row>
    <row r="113" spans="1:20" x14ac:dyDescent="0.2">
      <c r="A113" s="1">
        <v>2012</v>
      </c>
      <c r="B113" s="3">
        <v>41093</v>
      </c>
      <c r="C113" s="3">
        <v>41092</v>
      </c>
      <c r="D113" s="4">
        <f>B113-C113</f>
        <v>1</v>
      </c>
      <c r="E113" s="1" t="s">
        <v>183</v>
      </c>
      <c r="F113" s="23" t="s">
        <v>19</v>
      </c>
      <c r="G113" s="1" t="s">
        <v>181</v>
      </c>
      <c r="H113" s="1" t="s">
        <v>77</v>
      </c>
      <c r="I113" s="8"/>
      <c r="J113" s="7">
        <v>1</v>
      </c>
      <c r="K113" s="19">
        <f>(J113*12842.95)</f>
        <v>12842.95</v>
      </c>
      <c r="L113" s="9" t="s">
        <v>38</v>
      </c>
      <c r="M113" s="9"/>
      <c r="P113" s="7">
        <v>2</v>
      </c>
      <c r="S113" s="25">
        <v>3</v>
      </c>
      <c r="T113" s="9"/>
    </row>
    <row r="114" spans="1:20" x14ac:dyDescent="0.2">
      <c r="A114" s="1">
        <v>2012</v>
      </c>
      <c r="B114" s="3">
        <v>41093</v>
      </c>
      <c r="C114" s="3">
        <v>41092</v>
      </c>
      <c r="D114" s="4">
        <f>B114-C114</f>
        <v>1</v>
      </c>
      <c r="E114" s="1" t="s">
        <v>184</v>
      </c>
      <c r="F114" s="23" t="s">
        <v>94</v>
      </c>
      <c r="G114" s="1" t="s">
        <v>181</v>
      </c>
      <c r="H114" s="1" t="s">
        <v>77</v>
      </c>
      <c r="I114" s="19"/>
      <c r="J114" s="17">
        <v>3.4</v>
      </c>
      <c r="K114" s="19">
        <f>(J114*12842.95)</f>
        <v>43666.03</v>
      </c>
      <c r="L114" s="17">
        <v>7</v>
      </c>
      <c r="M114" s="17">
        <v>4.9000000000000004</v>
      </c>
      <c r="N114" s="24"/>
      <c r="O114" s="24"/>
      <c r="P114" s="17">
        <v>2</v>
      </c>
      <c r="Q114" s="18">
        <v>0</v>
      </c>
      <c r="R114" s="9">
        <v>0</v>
      </c>
      <c r="S114" s="9">
        <v>3</v>
      </c>
      <c r="T114" s="9"/>
    </row>
    <row r="115" spans="1:20" x14ac:dyDescent="0.2">
      <c r="A115" s="1">
        <v>2012</v>
      </c>
      <c r="B115" s="3">
        <v>41093</v>
      </c>
      <c r="C115" s="3">
        <v>41092</v>
      </c>
      <c r="D115" s="4">
        <f>B115-C115</f>
        <v>1</v>
      </c>
      <c r="E115" s="1" t="s">
        <v>184</v>
      </c>
      <c r="F115" s="23" t="s">
        <v>95</v>
      </c>
      <c r="G115" s="1" t="s">
        <v>181</v>
      </c>
      <c r="H115" s="1" t="s">
        <v>77</v>
      </c>
      <c r="I115" s="8"/>
      <c r="J115" s="7">
        <v>1.2</v>
      </c>
      <c r="K115" s="19">
        <f>(J115*12842.95)</f>
        <v>15411.54</v>
      </c>
      <c r="L115" s="7">
        <v>7</v>
      </c>
      <c r="M115" s="7"/>
      <c r="P115" s="7">
        <v>2</v>
      </c>
      <c r="Q115" s="9">
        <v>0</v>
      </c>
      <c r="R115" s="9">
        <v>0</v>
      </c>
      <c r="S115" s="9">
        <v>3</v>
      </c>
      <c r="T115" s="9"/>
    </row>
    <row r="116" spans="1:20" x14ac:dyDescent="0.2">
      <c r="A116" s="1">
        <v>2012</v>
      </c>
      <c r="B116" s="3">
        <v>41093</v>
      </c>
      <c r="C116" s="3">
        <v>41092</v>
      </c>
      <c r="D116" s="4">
        <f>B116-C116</f>
        <v>1</v>
      </c>
      <c r="E116" s="1" t="s">
        <v>184</v>
      </c>
      <c r="F116" s="23" t="s">
        <v>42</v>
      </c>
      <c r="G116" s="1" t="s">
        <v>181</v>
      </c>
      <c r="H116" s="1" t="s">
        <v>77</v>
      </c>
      <c r="I116" s="8"/>
      <c r="J116" s="7">
        <v>3.3</v>
      </c>
      <c r="K116" s="19">
        <f>(J116*12842.95)</f>
        <v>42381.735000000001</v>
      </c>
      <c r="L116" s="7">
        <v>5</v>
      </c>
      <c r="M116" s="7"/>
      <c r="P116" s="7">
        <v>2</v>
      </c>
      <c r="Q116" s="9">
        <v>0</v>
      </c>
      <c r="R116" s="9">
        <v>0</v>
      </c>
      <c r="S116" s="9">
        <v>3</v>
      </c>
      <c r="T116" s="9"/>
    </row>
    <row r="117" spans="1:20" x14ac:dyDescent="0.2">
      <c r="A117" s="1">
        <v>2012</v>
      </c>
      <c r="B117" s="3">
        <v>41093</v>
      </c>
      <c r="C117" s="3">
        <v>41092</v>
      </c>
      <c r="D117" s="4">
        <f>B117-C117</f>
        <v>1</v>
      </c>
      <c r="E117" s="1" t="s">
        <v>184</v>
      </c>
      <c r="F117" s="23" t="s">
        <v>150</v>
      </c>
      <c r="G117" s="1" t="s">
        <v>181</v>
      </c>
      <c r="H117" s="1" t="s">
        <v>77</v>
      </c>
      <c r="I117" s="8"/>
      <c r="J117" s="7">
        <v>4</v>
      </c>
      <c r="K117" s="19">
        <f>(J117*12842.95)</f>
        <v>51371.8</v>
      </c>
      <c r="L117" s="7">
        <v>10</v>
      </c>
      <c r="M117" s="7">
        <v>6</v>
      </c>
      <c r="N117" s="16" t="s">
        <v>164</v>
      </c>
      <c r="O117" s="16" t="s">
        <v>163</v>
      </c>
      <c r="P117" s="7">
        <v>2</v>
      </c>
      <c r="Q117" s="9">
        <v>0</v>
      </c>
      <c r="R117" s="9">
        <v>0</v>
      </c>
      <c r="S117" s="9">
        <v>3</v>
      </c>
      <c r="T117" s="9"/>
    </row>
    <row r="118" spans="1:20" x14ac:dyDescent="0.2">
      <c r="A118" s="1">
        <v>2012</v>
      </c>
      <c r="B118" s="3">
        <v>41093</v>
      </c>
      <c r="C118" s="3">
        <v>41092</v>
      </c>
      <c r="D118" s="4">
        <f>B118-C118</f>
        <v>1</v>
      </c>
      <c r="E118" s="1" t="s">
        <v>183</v>
      </c>
      <c r="F118" s="23" t="s">
        <v>133</v>
      </c>
      <c r="G118" s="1" t="s">
        <v>181</v>
      </c>
      <c r="H118" s="1" t="s">
        <v>77</v>
      </c>
      <c r="I118" s="8"/>
      <c r="J118" s="8"/>
      <c r="K118" s="19" t="s">
        <v>38</v>
      </c>
      <c r="L118" s="7">
        <v>6</v>
      </c>
      <c r="M118" s="7">
        <v>3</v>
      </c>
      <c r="P118" s="7">
        <v>2</v>
      </c>
      <c r="Q118" s="9">
        <v>0</v>
      </c>
      <c r="R118" s="9">
        <v>0</v>
      </c>
      <c r="S118" s="9">
        <v>4</v>
      </c>
      <c r="T118" s="9"/>
    </row>
    <row r="119" spans="1:20" x14ac:dyDescent="0.2">
      <c r="A119" s="1">
        <v>2012</v>
      </c>
      <c r="B119" s="3">
        <v>41093</v>
      </c>
      <c r="C119" s="3">
        <v>41092</v>
      </c>
      <c r="D119" s="4">
        <f>B119-C119</f>
        <v>1</v>
      </c>
      <c r="E119" s="1" t="s">
        <v>183</v>
      </c>
      <c r="F119" s="23" t="s">
        <v>70</v>
      </c>
      <c r="G119" s="1" t="s">
        <v>181</v>
      </c>
      <c r="H119" s="1" t="s">
        <v>77</v>
      </c>
      <c r="I119" s="8"/>
      <c r="J119" s="7">
        <v>13.9</v>
      </c>
      <c r="K119" s="19">
        <f>(J119*12842.95)</f>
        <v>178517.005</v>
      </c>
      <c r="L119" s="9" t="s">
        <v>38</v>
      </c>
      <c r="M119" s="9"/>
      <c r="P119" s="7">
        <v>2</v>
      </c>
      <c r="S119" s="25">
        <v>4</v>
      </c>
      <c r="T119" s="9"/>
    </row>
    <row r="120" spans="1:20" ht="16" x14ac:dyDescent="0.2">
      <c r="A120" s="1">
        <v>2012</v>
      </c>
      <c r="B120" s="3">
        <v>41093</v>
      </c>
      <c r="C120" s="3">
        <v>41092</v>
      </c>
      <c r="D120" s="4">
        <f>B120-C120</f>
        <v>1</v>
      </c>
      <c r="E120" s="1" t="s">
        <v>183</v>
      </c>
      <c r="F120" s="23" t="s">
        <v>84</v>
      </c>
      <c r="G120" s="20" t="s">
        <v>180</v>
      </c>
      <c r="H120" s="1" t="s">
        <v>10</v>
      </c>
      <c r="I120" s="8"/>
      <c r="J120" s="7">
        <v>3.8</v>
      </c>
      <c r="K120" s="19">
        <f>(J120*116401.4)</f>
        <v>442325.31999999995</v>
      </c>
      <c r="L120" s="7">
        <v>9</v>
      </c>
      <c r="M120" s="7">
        <v>5</v>
      </c>
      <c r="P120" s="7">
        <v>2</v>
      </c>
      <c r="Q120" s="9">
        <v>0</v>
      </c>
      <c r="R120" s="9">
        <v>0</v>
      </c>
      <c r="S120" s="9">
        <v>4</v>
      </c>
      <c r="T120" s="9"/>
    </row>
    <row r="121" spans="1:20" ht="16" x14ac:dyDescent="0.2">
      <c r="A121" s="1">
        <v>2012</v>
      </c>
      <c r="B121" s="3">
        <v>41093</v>
      </c>
      <c r="C121" s="3">
        <v>41092</v>
      </c>
      <c r="D121" s="4">
        <f>B121-C121</f>
        <v>1</v>
      </c>
      <c r="E121" s="1" t="s">
        <v>183</v>
      </c>
      <c r="F121" s="23" t="s">
        <v>12</v>
      </c>
      <c r="G121" s="20" t="s">
        <v>180</v>
      </c>
      <c r="H121" s="1" t="s">
        <v>10</v>
      </c>
      <c r="I121" s="8"/>
      <c r="J121" s="7">
        <v>1.2</v>
      </c>
      <c r="K121" s="19">
        <f>(J121*116401.4)</f>
        <v>139681.68</v>
      </c>
      <c r="L121" s="7">
        <v>9.5</v>
      </c>
      <c r="M121" s="7">
        <v>6.2</v>
      </c>
      <c r="P121" s="7">
        <v>2</v>
      </c>
      <c r="Q121" s="9">
        <v>0</v>
      </c>
      <c r="R121" s="9">
        <v>0</v>
      </c>
      <c r="S121" s="9">
        <v>4</v>
      </c>
      <c r="T121" s="9"/>
    </row>
    <row r="122" spans="1:20" ht="16" x14ac:dyDescent="0.2">
      <c r="A122" s="1">
        <v>2012</v>
      </c>
      <c r="B122" s="3">
        <v>41107</v>
      </c>
      <c r="C122" s="3">
        <v>41092</v>
      </c>
      <c r="D122" s="4">
        <f>B122-C122</f>
        <v>15</v>
      </c>
      <c r="E122" s="1" t="s">
        <v>183</v>
      </c>
      <c r="F122" s="5" t="s">
        <v>19</v>
      </c>
      <c r="G122" s="20" t="s">
        <v>180</v>
      </c>
      <c r="H122" s="1" t="s">
        <v>10</v>
      </c>
      <c r="I122" s="8"/>
      <c r="J122" s="7">
        <v>1.5</v>
      </c>
      <c r="K122" s="19">
        <f>(J122*116401.4)</f>
        <v>174602.09999999998</v>
      </c>
      <c r="L122" s="7">
        <v>6</v>
      </c>
      <c r="M122" s="7"/>
      <c r="P122" s="7">
        <v>2</v>
      </c>
      <c r="Q122" s="9">
        <v>0</v>
      </c>
      <c r="R122" s="9">
        <v>0</v>
      </c>
      <c r="S122" s="9">
        <v>4</v>
      </c>
      <c r="T122" s="9"/>
    </row>
    <row r="123" spans="1:20" ht="16" x14ac:dyDescent="0.2">
      <c r="A123" s="1">
        <v>2010</v>
      </c>
      <c r="B123" s="3">
        <v>40366</v>
      </c>
      <c r="C123" s="3">
        <v>40361</v>
      </c>
      <c r="D123" s="4">
        <f>B123-C123</f>
        <v>5</v>
      </c>
      <c r="E123" s="1" t="s">
        <v>183</v>
      </c>
      <c r="F123" s="11" t="s">
        <v>37</v>
      </c>
      <c r="G123" s="20" t="s">
        <v>180</v>
      </c>
      <c r="H123" s="1" t="s">
        <v>10</v>
      </c>
      <c r="I123" s="12">
        <v>42.4</v>
      </c>
      <c r="J123" s="8">
        <v>30.7</v>
      </c>
      <c r="K123" s="19">
        <f>(J123*116401.4)</f>
        <v>3573522.9799999995</v>
      </c>
      <c r="L123" s="7">
        <v>10</v>
      </c>
      <c r="M123" s="7">
        <v>10</v>
      </c>
      <c r="N123" s="16" t="s">
        <v>162</v>
      </c>
      <c r="O123" s="16" t="s">
        <v>163</v>
      </c>
      <c r="P123" s="7">
        <v>2</v>
      </c>
      <c r="Q123" s="9">
        <v>0</v>
      </c>
      <c r="R123" s="9">
        <v>0</v>
      </c>
      <c r="S123" s="9">
        <v>5</v>
      </c>
      <c r="T123" s="9"/>
    </row>
    <row r="124" spans="1:20" x14ac:dyDescent="0.2">
      <c r="A124" s="1">
        <v>2010</v>
      </c>
      <c r="B124" s="3">
        <v>40366</v>
      </c>
      <c r="C124" s="3">
        <v>40361</v>
      </c>
      <c r="D124" s="4">
        <f>B124-C124</f>
        <v>5</v>
      </c>
      <c r="E124" s="1" t="s">
        <v>183</v>
      </c>
      <c r="F124" s="5" t="s">
        <v>168</v>
      </c>
      <c r="G124" s="6" t="s">
        <v>172</v>
      </c>
      <c r="H124" s="1" t="s">
        <v>173</v>
      </c>
      <c r="I124" s="12">
        <v>4.4000000000000004</v>
      </c>
      <c r="J124" s="12">
        <v>4</v>
      </c>
      <c r="K124" s="12"/>
      <c r="L124" s="7"/>
      <c r="M124" s="14"/>
      <c r="N124" s="20"/>
      <c r="O124" s="20"/>
      <c r="P124" s="14">
        <v>2</v>
      </c>
      <c r="Q124" s="15">
        <v>0</v>
      </c>
      <c r="R124" s="9">
        <v>0</v>
      </c>
      <c r="S124" s="9">
        <v>5</v>
      </c>
      <c r="T124" s="9"/>
    </row>
    <row r="125" spans="1:20" ht="16" x14ac:dyDescent="0.2">
      <c r="A125" s="1">
        <v>2012</v>
      </c>
      <c r="B125" s="3">
        <v>41093</v>
      </c>
      <c r="C125" s="3">
        <v>41092</v>
      </c>
      <c r="D125" s="4">
        <f>B125-C125</f>
        <v>1</v>
      </c>
      <c r="E125" s="1" t="s">
        <v>183</v>
      </c>
      <c r="F125" s="23" t="s">
        <v>81</v>
      </c>
      <c r="G125" s="20" t="s">
        <v>180</v>
      </c>
      <c r="H125" s="1" t="s">
        <v>10</v>
      </c>
      <c r="I125" s="8"/>
      <c r="J125" s="8">
        <v>2</v>
      </c>
      <c r="K125" s="19">
        <f>(J125*116401.4)</f>
        <v>232802.8</v>
      </c>
      <c r="L125" s="7">
        <v>6</v>
      </c>
      <c r="M125" s="7">
        <v>5.2</v>
      </c>
      <c r="P125" s="17">
        <v>2</v>
      </c>
      <c r="Q125" s="18">
        <v>0</v>
      </c>
      <c r="R125" s="9">
        <v>0</v>
      </c>
      <c r="S125" s="9">
        <v>5</v>
      </c>
      <c r="T125" s="15"/>
    </row>
    <row r="126" spans="1:20" ht="16" x14ac:dyDescent="0.2">
      <c r="A126" s="1">
        <v>2012</v>
      </c>
      <c r="B126" s="3">
        <v>41093</v>
      </c>
      <c r="C126" s="3">
        <v>41092</v>
      </c>
      <c r="D126" s="4">
        <f>B126-C126</f>
        <v>1</v>
      </c>
      <c r="E126" s="1" t="s">
        <v>183</v>
      </c>
      <c r="F126" s="23" t="s">
        <v>61</v>
      </c>
      <c r="G126" s="20" t="s">
        <v>180</v>
      </c>
      <c r="H126" s="1" t="s">
        <v>10</v>
      </c>
      <c r="I126" s="8"/>
      <c r="J126" s="7">
        <v>2</v>
      </c>
      <c r="K126" s="19">
        <f>(J126*116401.4)</f>
        <v>232802.8</v>
      </c>
      <c r="L126" s="7">
        <v>7</v>
      </c>
      <c r="M126" s="7">
        <v>2</v>
      </c>
      <c r="P126" s="7">
        <v>2</v>
      </c>
      <c r="Q126" s="9">
        <v>0</v>
      </c>
      <c r="R126" s="9">
        <v>0</v>
      </c>
      <c r="S126" s="9">
        <v>5</v>
      </c>
      <c r="T126" s="15"/>
    </row>
    <row r="127" spans="1:20" x14ac:dyDescent="0.2">
      <c r="A127" s="1">
        <v>2012</v>
      </c>
      <c r="B127" s="3">
        <v>41093</v>
      </c>
      <c r="C127" s="3">
        <v>41092</v>
      </c>
      <c r="D127" s="4">
        <f>B127-C127</f>
        <v>1</v>
      </c>
      <c r="E127" s="1" t="s">
        <v>184</v>
      </c>
      <c r="F127" s="23" t="s">
        <v>93</v>
      </c>
      <c r="G127" s="1" t="s">
        <v>181</v>
      </c>
      <c r="H127" s="1" t="s">
        <v>77</v>
      </c>
      <c r="I127" s="8"/>
      <c r="J127" s="8"/>
      <c r="K127" s="19" t="s">
        <v>38</v>
      </c>
      <c r="L127" s="7">
        <v>7.2</v>
      </c>
      <c r="M127" s="17">
        <v>5.9</v>
      </c>
      <c r="N127" s="24"/>
      <c r="O127" s="24"/>
      <c r="P127" s="17">
        <v>2</v>
      </c>
      <c r="Q127" s="18">
        <v>0</v>
      </c>
      <c r="R127" s="9">
        <v>0</v>
      </c>
      <c r="S127" s="9">
        <v>5</v>
      </c>
      <c r="T127" s="15"/>
    </row>
    <row r="128" spans="1:20" ht="16" x14ac:dyDescent="0.2">
      <c r="A128" s="1">
        <v>2012</v>
      </c>
      <c r="B128" s="3">
        <v>41093</v>
      </c>
      <c r="C128" s="3">
        <v>41092</v>
      </c>
      <c r="D128" s="4">
        <f>B128-C128</f>
        <v>1</v>
      </c>
      <c r="E128" s="1" t="s">
        <v>184</v>
      </c>
      <c r="F128" s="23" t="s">
        <v>96</v>
      </c>
      <c r="G128" s="20" t="s">
        <v>180</v>
      </c>
      <c r="H128" s="1" t="s">
        <v>10</v>
      </c>
      <c r="I128" s="8"/>
      <c r="J128" s="7">
        <v>1.4</v>
      </c>
      <c r="K128" s="19">
        <f>(J128*116401.4)</f>
        <v>162961.96</v>
      </c>
      <c r="L128" s="7">
        <v>7</v>
      </c>
      <c r="M128" s="7">
        <v>4.9000000000000004</v>
      </c>
      <c r="P128" s="7">
        <v>2</v>
      </c>
      <c r="Q128" s="9">
        <v>0</v>
      </c>
      <c r="R128" s="9">
        <v>0</v>
      </c>
      <c r="S128" s="9">
        <v>5</v>
      </c>
      <c r="T128" s="9"/>
    </row>
    <row r="129" spans="1:20" ht="16" x14ac:dyDescent="0.2">
      <c r="A129" s="1">
        <v>2010</v>
      </c>
      <c r="B129" s="3">
        <v>40366</v>
      </c>
      <c r="C129" s="3">
        <v>40361</v>
      </c>
      <c r="D129" s="4">
        <f>B129-C129</f>
        <v>5</v>
      </c>
      <c r="E129" s="1" t="s">
        <v>183</v>
      </c>
      <c r="F129" s="11" t="s">
        <v>34</v>
      </c>
      <c r="G129" s="20" t="s">
        <v>180</v>
      </c>
      <c r="H129" s="1" t="s">
        <v>10</v>
      </c>
      <c r="I129" s="12">
        <v>25.1</v>
      </c>
      <c r="J129" s="8">
        <v>13.1</v>
      </c>
      <c r="K129" s="19">
        <f>(J129*116401.4)</f>
        <v>1524858.3399999999</v>
      </c>
      <c r="L129" s="7">
        <v>9</v>
      </c>
      <c r="M129" s="7">
        <v>9</v>
      </c>
      <c r="N129" s="16" t="s">
        <v>162</v>
      </c>
      <c r="O129" s="16" t="s">
        <v>163</v>
      </c>
      <c r="P129" s="7">
        <v>2</v>
      </c>
      <c r="Q129" s="9">
        <v>0</v>
      </c>
      <c r="R129" s="9">
        <v>0</v>
      </c>
      <c r="S129" s="9">
        <v>6</v>
      </c>
      <c r="T129" s="9"/>
    </row>
    <row r="130" spans="1:20" x14ac:dyDescent="0.2">
      <c r="A130" s="1">
        <v>2011</v>
      </c>
      <c r="B130" s="3">
        <v>40731</v>
      </c>
      <c r="C130" s="3">
        <v>40726</v>
      </c>
      <c r="D130" s="4">
        <f>B130-C130</f>
        <v>5</v>
      </c>
      <c r="E130" s="1" t="s">
        <v>183</v>
      </c>
      <c r="F130" s="10" t="s">
        <v>152</v>
      </c>
      <c r="G130" s="1" t="s">
        <v>181</v>
      </c>
      <c r="H130" s="1" t="s">
        <v>77</v>
      </c>
      <c r="I130" s="7">
        <v>12.4</v>
      </c>
      <c r="J130" s="7">
        <v>10</v>
      </c>
      <c r="K130" s="19">
        <f>(J130*12842.95)</f>
        <v>128429.5</v>
      </c>
      <c r="L130" s="7"/>
      <c r="M130" s="7"/>
      <c r="P130" s="7">
        <v>2</v>
      </c>
      <c r="Q130" s="9">
        <v>0</v>
      </c>
      <c r="R130" s="9">
        <v>0</v>
      </c>
      <c r="S130" s="9">
        <v>6</v>
      </c>
      <c r="T130" s="9"/>
    </row>
    <row r="131" spans="1:20" x14ac:dyDescent="0.2">
      <c r="A131" s="1">
        <v>2012</v>
      </c>
      <c r="B131" s="3">
        <v>41093</v>
      </c>
      <c r="C131" s="3">
        <v>41092</v>
      </c>
      <c r="D131" s="4">
        <f>B131-C131</f>
        <v>1</v>
      </c>
      <c r="E131" s="1" t="s">
        <v>183</v>
      </c>
      <c r="F131" s="23" t="s">
        <v>128</v>
      </c>
      <c r="G131" s="1" t="s">
        <v>181</v>
      </c>
      <c r="H131" s="1" t="s">
        <v>77</v>
      </c>
      <c r="I131" s="8"/>
      <c r="J131" s="7">
        <v>0.4</v>
      </c>
      <c r="K131" s="19">
        <f>(J131*12842.95)</f>
        <v>5137.18</v>
      </c>
      <c r="L131" s="7">
        <v>5</v>
      </c>
      <c r="M131" s="7">
        <v>2.2000000000000002</v>
      </c>
      <c r="P131" s="7">
        <v>2</v>
      </c>
      <c r="Q131" s="9">
        <v>0</v>
      </c>
      <c r="R131" s="9">
        <v>0</v>
      </c>
      <c r="S131" s="9">
        <v>6</v>
      </c>
      <c r="T131" s="15"/>
    </row>
    <row r="132" spans="1:20" ht="16" x14ac:dyDescent="0.2">
      <c r="A132" s="1">
        <v>2012</v>
      </c>
      <c r="B132" s="3">
        <v>41093</v>
      </c>
      <c r="C132" s="3">
        <v>41092</v>
      </c>
      <c r="D132" s="4">
        <f>B132-C132</f>
        <v>1</v>
      </c>
      <c r="E132" s="1" t="s">
        <v>183</v>
      </c>
      <c r="F132" s="23" t="s">
        <v>62</v>
      </c>
      <c r="G132" s="20" t="s">
        <v>180</v>
      </c>
      <c r="H132" s="1" t="s">
        <v>10</v>
      </c>
      <c r="I132" s="8"/>
      <c r="J132" s="7">
        <v>1.4</v>
      </c>
      <c r="K132" s="19">
        <f>(J132*116401.4)</f>
        <v>162961.96</v>
      </c>
      <c r="L132" s="7">
        <v>7</v>
      </c>
      <c r="M132" s="7">
        <v>4.2</v>
      </c>
      <c r="P132" s="7">
        <v>2</v>
      </c>
      <c r="Q132" s="9">
        <v>0</v>
      </c>
      <c r="R132" s="9">
        <v>0</v>
      </c>
      <c r="S132" s="9">
        <v>7</v>
      </c>
      <c r="T132" s="9"/>
    </row>
    <row r="133" spans="1:20" x14ac:dyDescent="0.2">
      <c r="A133" s="1">
        <v>2012</v>
      </c>
      <c r="B133" s="3">
        <v>41093</v>
      </c>
      <c r="C133" s="3">
        <v>41092</v>
      </c>
      <c r="D133" s="4">
        <f>B133-C133</f>
        <v>1</v>
      </c>
      <c r="E133" s="1" t="s">
        <v>183</v>
      </c>
      <c r="F133" s="23" t="s">
        <v>14</v>
      </c>
      <c r="G133" s="1" t="s">
        <v>181</v>
      </c>
      <c r="H133" s="1" t="s">
        <v>77</v>
      </c>
      <c r="I133" s="8"/>
      <c r="J133" s="7">
        <v>0.3</v>
      </c>
      <c r="K133" s="19">
        <f>(J133*12842.95)</f>
        <v>3852.8850000000002</v>
      </c>
      <c r="L133" s="7">
        <v>7</v>
      </c>
      <c r="M133" s="7">
        <v>4.4000000000000004</v>
      </c>
      <c r="P133" s="7">
        <v>2</v>
      </c>
      <c r="Q133" s="9">
        <v>0</v>
      </c>
      <c r="R133" s="9">
        <v>0</v>
      </c>
      <c r="S133" s="9">
        <v>10</v>
      </c>
      <c r="T133" s="9"/>
    </row>
    <row r="134" spans="1:20" ht="16" x14ac:dyDescent="0.2">
      <c r="A134" s="1">
        <v>2012</v>
      </c>
      <c r="B134" s="3">
        <v>41093</v>
      </c>
      <c r="C134" s="3">
        <v>41092</v>
      </c>
      <c r="D134" s="4">
        <f>B134-C134</f>
        <v>1</v>
      </c>
      <c r="E134" s="1" t="s">
        <v>183</v>
      </c>
      <c r="F134" s="23" t="s">
        <v>129</v>
      </c>
      <c r="G134" s="20" t="s">
        <v>180</v>
      </c>
      <c r="H134" s="1" t="s">
        <v>10</v>
      </c>
      <c r="I134" s="8"/>
      <c r="J134" s="7">
        <v>5.5</v>
      </c>
      <c r="K134" s="19">
        <f>(J134*116401.4)</f>
        <v>640207.69999999995</v>
      </c>
      <c r="L134" s="7">
        <v>7</v>
      </c>
      <c r="M134" s="7">
        <v>4.2</v>
      </c>
      <c r="P134" s="7">
        <v>2</v>
      </c>
      <c r="Q134" s="9">
        <v>0</v>
      </c>
      <c r="R134" s="9">
        <v>0</v>
      </c>
      <c r="S134" s="9">
        <v>10</v>
      </c>
      <c r="T134" s="9"/>
    </row>
    <row r="135" spans="1:20" ht="16" x14ac:dyDescent="0.2">
      <c r="A135" s="1">
        <v>2010</v>
      </c>
      <c r="B135" s="3">
        <v>40386</v>
      </c>
      <c r="C135" s="3">
        <v>40361</v>
      </c>
      <c r="D135" s="4">
        <f>B135-C135</f>
        <v>25</v>
      </c>
      <c r="E135" s="1" t="s">
        <v>184</v>
      </c>
      <c r="F135" s="10" t="s">
        <v>71</v>
      </c>
      <c r="G135" s="20" t="s">
        <v>180</v>
      </c>
      <c r="H135" s="1" t="s">
        <v>10</v>
      </c>
      <c r="I135" s="7">
        <v>28.4</v>
      </c>
      <c r="J135" s="7">
        <v>14.9</v>
      </c>
      <c r="K135" s="19">
        <f>(J135*116401.4)</f>
        <v>1734380.8599999999</v>
      </c>
      <c r="L135" s="7"/>
      <c r="M135" s="7"/>
      <c r="P135" s="7">
        <v>2</v>
      </c>
      <c r="Q135" s="9">
        <v>0</v>
      </c>
      <c r="R135" s="9">
        <v>0</v>
      </c>
      <c r="S135" s="9">
        <v>12</v>
      </c>
      <c r="T135" s="9"/>
    </row>
    <row r="136" spans="1:20" ht="16" x14ac:dyDescent="0.2">
      <c r="A136" s="1">
        <v>2012</v>
      </c>
      <c r="B136" s="3">
        <v>41093</v>
      </c>
      <c r="C136" s="3">
        <v>41092</v>
      </c>
      <c r="D136" s="4">
        <f>B136-C136</f>
        <v>1</v>
      </c>
      <c r="E136" s="1" t="s">
        <v>183</v>
      </c>
      <c r="F136" s="23" t="s">
        <v>13</v>
      </c>
      <c r="G136" s="20" t="s">
        <v>180</v>
      </c>
      <c r="H136" s="1" t="s">
        <v>10</v>
      </c>
      <c r="I136" s="8"/>
      <c r="J136" s="7">
        <v>3.9</v>
      </c>
      <c r="K136" s="19">
        <f>(J136*116401.4)</f>
        <v>453965.45999999996</v>
      </c>
      <c r="L136" s="7">
        <v>7</v>
      </c>
      <c r="M136" s="7">
        <v>4.5999999999999996</v>
      </c>
      <c r="P136" s="7">
        <v>2</v>
      </c>
      <c r="Q136" s="9">
        <v>0</v>
      </c>
      <c r="R136" s="9">
        <v>0</v>
      </c>
      <c r="S136" s="9">
        <v>13</v>
      </c>
      <c r="T136" s="9"/>
    </row>
    <row r="137" spans="1:20" x14ac:dyDescent="0.2">
      <c r="A137" s="1">
        <v>2011</v>
      </c>
      <c r="B137" s="3">
        <v>40738</v>
      </c>
      <c r="C137" s="3">
        <v>40726</v>
      </c>
      <c r="D137" s="4">
        <f>B137-C137</f>
        <v>12</v>
      </c>
      <c r="E137" s="1" t="s">
        <v>183</v>
      </c>
      <c r="F137" s="5" t="s">
        <v>50</v>
      </c>
      <c r="G137" s="1" t="s">
        <v>181</v>
      </c>
      <c r="H137" s="1" t="s">
        <v>77</v>
      </c>
      <c r="I137" s="7">
        <v>1.3</v>
      </c>
      <c r="J137" s="7">
        <v>0.9</v>
      </c>
      <c r="K137" s="19">
        <f>(J137*12842.95)</f>
        <v>11558.655000000001</v>
      </c>
      <c r="L137" s="7">
        <v>3</v>
      </c>
      <c r="M137" s="7"/>
      <c r="P137" s="7">
        <v>1.5</v>
      </c>
      <c r="Q137" s="9">
        <v>0</v>
      </c>
      <c r="R137" s="9">
        <v>0</v>
      </c>
      <c r="S137" s="9">
        <v>1</v>
      </c>
      <c r="T137" s="9"/>
    </row>
    <row r="138" spans="1:20" ht="16" x14ac:dyDescent="0.2">
      <c r="A138" s="1">
        <v>2011</v>
      </c>
      <c r="B138" s="3">
        <v>40731</v>
      </c>
      <c r="C138" s="3">
        <v>40726</v>
      </c>
      <c r="D138" s="4">
        <f>B138-C138</f>
        <v>5</v>
      </c>
      <c r="E138" s="1" t="s">
        <v>183</v>
      </c>
      <c r="F138" s="10" t="s">
        <v>67</v>
      </c>
      <c r="G138" s="20" t="s">
        <v>180</v>
      </c>
      <c r="H138" s="1" t="s">
        <v>10</v>
      </c>
      <c r="I138" s="7">
        <v>10</v>
      </c>
      <c r="J138" s="7">
        <v>5</v>
      </c>
      <c r="K138" s="19">
        <f>(J138*116401.4)</f>
        <v>582007</v>
      </c>
      <c r="L138" s="7"/>
      <c r="M138" s="7"/>
      <c r="N138" s="10"/>
      <c r="P138" s="7">
        <v>1.5</v>
      </c>
      <c r="Q138" s="9">
        <v>0</v>
      </c>
      <c r="R138" s="9">
        <v>0</v>
      </c>
      <c r="S138" s="9">
        <v>1</v>
      </c>
      <c r="T138" s="9"/>
    </row>
    <row r="139" spans="1:20" x14ac:dyDescent="0.2">
      <c r="A139" s="1">
        <v>2011</v>
      </c>
      <c r="B139" s="3">
        <v>40731</v>
      </c>
      <c r="C139" s="3">
        <v>40726</v>
      </c>
      <c r="D139" s="4">
        <f>B139-C139</f>
        <v>5</v>
      </c>
      <c r="E139" s="1" t="s">
        <v>183</v>
      </c>
      <c r="F139" s="10" t="s">
        <v>106</v>
      </c>
      <c r="G139" s="6" t="s">
        <v>172</v>
      </c>
      <c r="H139" s="1" t="s">
        <v>173</v>
      </c>
      <c r="I139" s="7">
        <v>38</v>
      </c>
      <c r="J139" s="7">
        <v>32.9</v>
      </c>
      <c r="K139" s="7"/>
      <c r="L139" s="7"/>
      <c r="M139" s="7"/>
      <c r="N139" s="10"/>
      <c r="P139" s="7">
        <v>1.5</v>
      </c>
      <c r="Q139" s="9">
        <v>0</v>
      </c>
      <c r="R139" s="9">
        <v>0</v>
      </c>
      <c r="S139" s="9">
        <v>1</v>
      </c>
      <c r="T139" s="9"/>
    </row>
    <row r="140" spans="1:20" x14ac:dyDescent="0.2">
      <c r="A140" s="1">
        <v>2011</v>
      </c>
      <c r="B140" s="3">
        <v>40731</v>
      </c>
      <c r="C140" s="3">
        <v>40726</v>
      </c>
      <c r="D140" s="4">
        <f>B140-C140</f>
        <v>5</v>
      </c>
      <c r="E140" s="1" t="s">
        <v>183</v>
      </c>
      <c r="F140" s="5" t="s">
        <v>24</v>
      </c>
      <c r="G140" s="1" t="s">
        <v>181</v>
      </c>
      <c r="H140" s="1" t="s">
        <v>77</v>
      </c>
      <c r="I140" s="7">
        <v>4.8</v>
      </c>
      <c r="J140" s="7">
        <v>4.2</v>
      </c>
      <c r="K140" s="19">
        <f>(J140*12842.95)</f>
        <v>53940.390000000007</v>
      </c>
      <c r="L140" s="7">
        <v>13</v>
      </c>
      <c r="M140" s="7">
        <v>13</v>
      </c>
      <c r="P140" s="7">
        <v>1.5</v>
      </c>
      <c r="Q140" s="9">
        <v>0</v>
      </c>
      <c r="R140" s="9">
        <v>0</v>
      </c>
      <c r="S140" s="9">
        <v>2</v>
      </c>
      <c r="T140" s="9"/>
    </row>
    <row r="141" spans="1:20" ht="16" x14ac:dyDescent="0.2">
      <c r="A141" s="1">
        <v>2011</v>
      </c>
      <c r="B141" s="3">
        <v>40731</v>
      </c>
      <c r="C141" s="3">
        <v>40726</v>
      </c>
      <c r="D141" s="4">
        <f>B141-C141</f>
        <v>5</v>
      </c>
      <c r="E141" s="1" t="s">
        <v>183</v>
      </c>
      <c r="F141" s="5" t="s">
        <v>27</v>
      </c>
      <c r="G141" s="20" t="s">
        <v>180</v>
      </c>
      <c r="H141" s="1" t="s">
        <v>10</v>
      </c>
      <c r="I141" s="7">
        <v>7.4</v>
      </c>
      <c r="J141" s="7">
        <v>3.3</v>
      </c>
      <c r="K141" s="19">
        <f>(J141*116401.4)</f>
        <v>384124.61999999994</v>
      </c>
      <c r="L141" s="7">
        <v>12</v>
      </c>
      <c r="M141" s="7">
        <v>6</v>
      </c>
      <c r="P141" s="7">
        <v>1.5</v>
      </c>
      <c r="Q141" s="9">
        <v>0</v>
      </c>
      <c r="R141" s="9">
        <v>0</v>
      </c>
      <c r="S141" s="9">
        <v>3</v>
      </c>
      <c r="T141" s="9"/>
    </row>
    <row r="142" spans="1:20" x14ac:dyDescent="0.2">
      <c r="A142" s="1">
        <v>2011</v>
      </c>
      <c r="B142" s="3">
        <v>40738</v>
      </c>
      <c r="C142" s="3">
        <v>40726</v>
      </c>
      <c r="D142" s="4">
        <f>B142-C142</f>
        <v>12</v>
      </c>
      <c r="E142" s="1" t="s">
        <v>183</v>
      </c>
      <c r="F142" s="5" t="s">
        <v>122</v>
      </c>
      <c r="G142" s="6" t="s">
        <v>172</v>
      </c>
      <c r="H142" s="1" t="s">
        <v>173</v>
      </c>
      <c r="I142" s="7">
        <v>101.2</v>
      </c>
      <c r="J142" s="7">
        <v>96</v>
      </c>
      <c r="K142" s="7"/>
      <c r="L142" s="7"/>
      <c r="M142" s="7"/>
      <c r="P142" s="7">
        <v>1.5</v>
      </c>
      <c r="Q142" s="9">
        <v>0</v>
      </c>
      <c r="R142" s="9">
        <v>0</v>
      </c>
      <c r="S142" s="9">
        <v>3</v>
      </c>
      <c r="T142" s="9"/>
    </row>
    <row r="143" spans="1:20" x14ac:dyDescent="0.2">
      <c r="A143" s="1">
        <v>2009</v>
      </c>
      <c r="B143" s="3">
        <v>40024</v>
      </c>
      <c r="C143" s="3">
        <v>39996</v>
      </c>
      <c r="D143" s="4">
        <f>B143-C143</f>
        <v>28</v>
      </c>
      <c r="E143" s="1" t="s">
        <v>183</v>
      </c>
      <c r="F143" s="10" t="s">
        <v>125</v>
      </c>
      <c r="G143" s="6" t="s">
        <v>172</v>
      </c>
      <c r="H143" s="1" t="s">
        <v>173</v>
      </c>
      <c r="I143" s="7">
        <v>51.2</v>
      </c>
      <c r="J143" s="8"/>
      <c r="K143" s="8"/>
      <c r="L143" s="7"/>
      <c r="M143" s="7"/>
      <c r="N143" s="10"/>
      <c r="O143" s="10"/>
      <c r="P143" s="7">
        <v>1</v>
      </c>
      <c r="Q143" s="9">
        <v>0</v>
      </c>
      <c r="R143" s="9">
        <v>0</v>
      </c>
      <c r="S143" s="9">
        <v>1</v>
      </c>
      <c r="T143" s="9"/>
    </row>
    <row r="144" spans="1:20" x14ac:dyDescent="0.2">
      <c r="A144" s="1">
        <v>2009</v>
      </c>
      <c r="B144" s="3">
        <v>40024</v>
      </c>
      <c r="C144" s="3">
        <v>39996</v>
      </c>
      <c r="D144" s="4">
        <f>B144-C144</f>
        <v>28</v>
      </c>
      <c r="E144" s="1" t="s">
        <v>183</v>
      </c>
      <c r="F144" s="10" t="s">
        <v>123</v>
      </c>
      <c r="G144" s="6" t="s">
        <v>178</v>
      </c>
      <c r="H144" s="1" t="s">
        <v>10</v>
      </c>
      <c r="I144" s="7">
        <v>3.9</v>
      </c>
      <c r="J144" s="8"/>
      <c r="K144" s="8"/>
      <c r="L144" s="7"/>
      <c r="M144" s="7"/>
      <c r="N144" s="10"/>
      <c r="O144" s="10"/>
      <c r="P144" s="7">
        <v>1</v>
      </c>
      <c r="Q144" s="9">
        <v>0</v>
      </c>
      <c r="R144" s="9">
        <v>0</v>
      </c>
      <c r="S144" s="9">
        <v>1</v>
      </c>
      <c r="T144" s="9"/>
    </row>
    <row r="145" spans="1:20" x14ac:dyDescent="0.2">
      <c r="A145" s="1">
        <v>2011</v>
      </c>
      <c r="B145" s="3">
        <v>40731</v>
      </c>
      <c r="C145" s="3">
        <v>40726</v>
      </c>
      <c r="D145" s="4">
        <f>B145-C145</f>
        <v>5</v>
      </c>
      <c r="E145" s="1" t="s">
        <v>183</v>
      </c>
      <c r="F145" s="5" t="s">
        <v>109</v>
      </c>
      <c r="G145" s="1" t="s">
        <v>181</v>
      </c>
      <c r="H145" s="1" t="s">
        <v>77</v>
      </c>
      <c r="I145" s="7">
        <v>1.5</v>
      </c>
      <c r="J145" s="7">
        <v>1.1000000000000001</v>
      </c>
      <c r="K145" s="19">
        <f>(J145*12842.95)</f>
        <v>14127.245000000003</v>
      </c>
      <c r="L145" s="7">
        <v>10</v>
      </c>
      <c r="M145" s="7">
        <v>9</v>
      </c>
      <c r="P145" s="7">
        <v>1</v>
      </c>
      <c r="Q145" s="9">
        <v>0</v>
      </c>
      <c r="R145" s="9">
        <v>0</v>
      </c>
      <c r="S145" s="9">
        <v>1</v>
      </c>
      <c r="T145" s="9"/>
    </row>
    <row r="146" spans="1:20" x14ac:dyDescent="0.2">
      <c r="A146" s="1">
        <v>2011</v>
      </c>
      <c r="B146" s="3">
        <v>40738</v>
      </c>
      <c r="C146" s="3">
        <v>40726</v>
      </c>
      <c r="D146" s="4">
        <f>B146-C146</f>
        <v>12</v>
      </c>
      <c r="E146" s="1" t="s">
        <v>183</v>
      </c>
      <c r="F146" s="5" t="s">
        <v>114</v>
      </c>
      <c r="G146" s="1" t="s">
        <v>181</v>
      </c>
      <c r="H146" s="1" t="s">
        <v>77</v>
      </c>
      <c r="I146" s="7">
        <v>2.1</v>
      </c>
      <c r="J146" s="7">
        <v>1.3</v>
      </c>
      <c r="K146" s="19">
        <f>(J146*12842.95)</f>
        <v>16695.835000000003</v>
      </c>
      <c r="L146" s="7"/>
      <c r="M146" s="7"/>
      <c r="P146" s="7">
        <v>1</v>
      </c>
      <c r="Q146" s="9">
        <v>0</v>
      </c>
      <c r="R146" s="9">
        <v>0</v>
      </c>
      <c r="S146" s="9">
        <v>1</v>
      </c>
      <c r="T146" s="9"/>
    </row>
    <row r="147" spans="1:20" ht="16" x14ac:dyDescent="0.2">
      <c r="A147" s="1">
        <v>2011</v>
      </c>
      <c r="B147" s="3">
        <v>40751</v>
      </c>
      <c r="C147" s="3">
        <v>40726</v>
      </c>
      <c r="D147" s="4">
        <f>B147-C147</f>
        <v>25</v>
      </c>
      <c r="E147" s="1" t="s">
        <v>183</v>
      </c>
      <c r="F147" s="23" t="s">
        <v>139</v>
      </c>
      <c r="G147" s="20" t="s">
        <v>180</v>
      </c>
      <c r="H147" s="1" t="s">
        <v>10</v>
      </c>
      <c r="I147" s="7">
        <v>10.5</v>
      </c>
      <c r="J147" s="7">
        <v>5.2</v>
      </c>
      <c r="K147" s="19">
        <f>(J147*116401.4)</f>
        <v>605287.28</v>
      </c>
      <c r="L147" s="7">
        <v>6</v>
      </c>
      <c r="M147" s="7"/>
      <c r="P147" s="7">
        <v>1</v>
      </c>
      <c r="Q147" s="9">
        <v>0</v>
      </c>
      <c r="R147" s="9">
        <v>0</v>
      </c>
      <c r="S147" s="9">
        <v>1</v>
      </c>
      <c r="T147" s="9"/>
    </row>
    <row r="148" spans="1:20" ht="16" x14ac:dyDescent="0.2">
      <c r="A148" s="1">
        <v>2011</v>
      </c>
      <c r="B148" s="3">
        <v>40765</v>
      </c>
      <c r="C148" s="3">
        <v>40726</v>
      </c>
      <c r="D148" s="4">
        <f>B148-C148</f>
        <v>39</v>
      </c>
      <c r="E148" s="1" t="s">
        <v>183</v>
      </c>
      <c r="F148" s="5" t="s">
        <v>141</v>
      </c>
      <c r="G148" s="20" t="s">
        <v>180</v>
      </c>
      <c r="H148" s="1" t="s">
        <v>10</v>
      </c>
      <c r="I148" s="7">
        <v>4.4000000000000004</v>
      </c>
      <c r="J148" s="7">
        <v>2.2999999999999998</v>
      </c>
      <c r="K148" s="19">
        <f>(J148*116401.4)</f>
        <v>267723.21999999997</v>
      </c>
      <c r="L148" s="7">
        <v>6</v>
      </c>
      <c r="M148" s="7"/>
      <c r="P148" s="7">
        <v>1</v>
      </c>
      <c r="Q148" s="9">
        <v>0</v>
      </c>
      <c r="R148" s="9">
        <v>0</v>
      </c>
      <c r="S148" s="9">
        <v>1</v>
      </c>
      <c r="T148" s="9"/>
    </row>
    <row r="149" spans="1:20" ht="16" x14ac:dyDescent="0.2">
      <c r="A149" s="1">
        <v>2011</v>
      </c>
      <c r="B149" s="3">
        <v>40765</v>
      </c>
      <c r="C149" s="3">
        <v>40726</v>
      </c>
      <c r="D149" s="4">
        <f>B149-C149</f>
        <v>39</v>
      </c>
      <c r="E149" s="1" t="s">
        <v>183</v>
      </c>
      <c r="F149" s="5" t="s">
        <v>58</v>
      </c>
      <c r="G149" s="20" t="s">
        <v>180</v>
      </c>
      <c r="H149" s="1" t="s">
        <v>10</v>
      </c>
      <c r="I149" s="7">
        <v>10.7</v>
      </c>
      <c r="J149" s="7">
        <v>6</v>
      </c>
      <c r="K149" s="19">
        <f>(J149*116401.4)</f>
        <v>698408.39999999991</v>
      </c>
      <c r="L149" s="7">
        <v>9</v>
      </c>
      <c r="M149" s="7"/>
      <c r="P149" s="7">
        <v>1</v>
      </c>
      <c r="Q149" s="9">
        <v>0</v>
      </c>
      <c r="R149" s="9">
        <v>0</v>
      </c>
      <c r="S149" s="9">
        <v>1</v>
      </c>
      <c r="T149" s="9"/>
    </row>
    <row r="150" spans="1:20" ht="16" x14ac:dyDescent="0.2">
      <c r="A150" s="1">
        <v>2011</v>
      </c>
      <c r="B150" s="3">
        <v>40765</v>
      </c>
      <c r="C150" s="3">
        <v>40726</v>
      </c>
      <c r="D150" s="4">
        <f>B150-C150</f>
        <v>39</v>
      </c>
      <c r="E150" s="1" t="s">
        <v>183</v>
      </c>
      <c r="F150" s="5" t="s">
        <v>143</v>
      </c>
      <c r="G150" s="20" t="s">
        <v>180</v>
      </c>
      <c r="H150" s="1" t="s">
        <v>10</v>
      </c>
      <c r="I150" s="7">
        <v>4.8</v>
      </c>
      <c r="J150" s="7">
        <v>2.6</v>
      </c>
      <c r="K150" s="19">
        <f>(J150*116401.4)</f>
        <v>302643.64</v>
      </c>
      <c r="L150" s="7">
        <v>6</v>
      </c>
      <c r="M150" s="7"/>
      <c r="P150" s="7">
        <v>1</v>
      </c>
      <c r="Q150" s="9">
        <v>0</v>
      </c>
      <c r="R150" s="9">
        <v>0</v>
      </c>
      <c r="S150" s="9">
        <v>1</v>
      </c>
      <c r="T150" s="9"/>
    </row>
    <row r="151" spans="1:20" ht="16" x14ac:dyDescent="0.2">
      <c r="A151" s="1">
        <v>2011</v>
      </c>
      <c r="B151" s="3">
        <v>40765</v>
      </c>
      <c r="C151" s="3">
        <v>40726</v>
      </c>
      <c r="D151" s="4">
        <f>B151-C151</f>
        <v>39</v>
      </c>
      <c r="E151" s="1" t="s">
        <v>183</v>
      </c>
      <c r="F151" s="5" t="s">
        <v>144</v>
      </c>
      <c r="G151" s="20" t="s">
        <v>180</v>
      </c>
      <c r="H151" s="1" t="s">
        <v>10</v>
      </c>
      <c r="I151" s="7">
        <v>7.1</v>
      </c>
      <c r="J151" s="7">
        <v>3.2</v>
      </c>
      <c r="K151" s="19">
        <f>(J151*116401.4)</f>
        <v>372484.48</v>
      </c>
      <c r="L151" s="7">
        <v>6</v>
      </c>
      <c r="M151" s="7"/>
      <c r="P151" s="7">
        <v>1</v>
      </c>
      <c r="Q151" s="9">
        <v>0</v>
      </c>
      <c r="R151" s="9">
        <v>0</v>
      </c>
      <c r="S151" s="9">
        <v>1</v>
      </c>
      <c r="T151" s="9"/>
    </row>
    <row r="152" spans="1:20" ht="16" x14ac:dyDescent="0.2">
      <c r="A152" s="1">
        <v>2011</v>
      </c>
      <c r="B152" s="3">
        <v>40765</v>
      </c>
      <c r="C152" s="3">
        <v>40726</v>
      </c>
      <c r="D152" s="4">
        <f>B152-C152</f>
        <v>39</v>
      </c>
      <c r="E152" s="1" t="s">
        <v>183</v>
      </c>
      <c r="F152" s="5" t="s">
        <v>145</v>
      </c>
      <c r="G152" s="20" t="s">
        <v>180</v>
      </c>
      <c r="H152" s="1" t="s">
        <v>10</v>
      </c>
      <c r="I152" s="7">
        <v>9.9</v>
      </c>
      <c r="J152" s="7">
        <v>3.7</v>
      </c>
      <c r="K152" s="19">
        <f>(J152*116401.4)</f>
        <v>430685.18</v>
      </c>
      <c r="L152" s="7">
        <v>6</v>
      </c>
      <c r="M152" s="7"/>
      <c r="P152" s="7">
        <v>1</v>
      </c>
      <c r="Q152" s="9">
        <v>0</v>
      </c>
      <c r="R152" s="9">
        <v>0</v>
      </c>
      <c r="S152" s="9">
        <v>1</v>
      </c>
      <c r="T152" s="9"/>
    </row>
    <row r="153" spans="1:20" x14ac:dyDescent="0.2">
      <c r="A153" s="1">
        <v>2011</v>
      </c>
      <c r="B153" s="3">
        <v>40751</v>
      </c>
      <c r="C153" s="3">
        <v>40726</v>
      </c>
      <c r="D153" s="4">
        <f>B153-C153</f>
        <v>25</v>
      </c>
      <c r="E153" s="1" t="s">
        <v>183</v>
      </c>
      <c r="F153" s="5" t="s">
        <v>137</v>
      </c>
      <c r="G153" s="6" t="s">
        <v>172</v>
      </c>
      <c r="H153" s="1" t="s">
        <v>173</v>
      </c>
      <c r="I153" s="7">
        <v>86.1</v>
      </c>
      <c r="J153" s="7">
        <v>83.9</v>
      </c>
      <c r="K153" s="7"/>
      <c r="L153" s="7">
        <v>21</v>
      </c>
      <c r="M153" s="7"/>
      <c r="P153" s="7">
        <v>1</v>
      </c>
      <c r="Q153" s="9"/>
      <c r="R153" s="9">
        <v>0</v>
      </c>
      <c r="S153" s="9">
        <v>1</v>
      </c>
      <c r="T153" s="9"/>
    </row>
    <row r="154" spans="1:20" x14ac:dyDescent="0.2">
      <c r="A154" s="1">
        <v>2011</v>
      </c>
      <c r="B154" s="3">
        <v>40773</v>
      </c>
      <c r="C154" s="3">
        <v>40726</v>
      </c>
      <c r="D154" s="4">
        <f>B154-C154</f>
        <v>47</v>
      </c>
      <c r="E154" s="1" t="s">
        <v>184</v>
      </c>
      <c r="F154" s="5" t="s">
        <v>147</v>
      </c>
      <c r="G154" s="1" t="s">
        <v>181</v>
      </c>
      <c r="H154" s="1" t="s">
        <v>77</v>
      </c>
      <c r="I154" s="7">
        <v>1.3</v>
      </c>
      <c r="J154" s="7">
        <v>0.9</v>
      </c>
      <c r="K154" s="19">
        <f>(J154*12842.95)</f>
        <v>11558.655000000001</v>
      </c>
      <c r="L154" s="7">
        <v>6</v>
      </c>
      <c r="M154" s="7"/>
      <c r="P154" s="7">
        <v>1</v>
      </c>
      <c r="Q154" s="9">
        <v>0</v>
      </c>
      <c r="R154" s="9">
        <v>0</v>
      </c>
      <c r="S154" s="9">
        <v>1</v>
      </c>
      <c r="T154" s="9"/>
    </row>
    <row r="155" spans="1:20" ht="16" x14ac:dyDescent="0.2">
      <c r="A155" s="1">
        <v>2011</v>
      </c>
      <c r="B155" s="3">
        <v>40773</v>
      </c>
      <c r="C155" s="3">
        <v>40726</v>
      </c>
      <c r="D155" s="4">
        <f>B155-C155</f>
        <v>47</v>
      </c>
      <c r="E155" s="1" t="s">
        <v>184</v>
      </c>
      <c r="F155" s="5" t="s">
        <v>148</v>
      </c>
      <c r="G155" s="20" t="s">
        <v>180</v>
      </c>
      <c r="H155" s="1" t="s">
        <v>10</v>
      </c>
      <c r="I155" s="7">
        <v>15.6</v>
      </c>
      <c r="J155" s="7">
        <v>8.1</v>
      </c>
      <c r="K155" s="19">
        <f>(J155*116401.4)</f>
        <v>942851.34</v>
      </c>
      <c r="L155" s="7">
        <v>12</v>
      </c>
      <c r="M155" s="7"/>
      <c r="P155" s="7">
        <v>1</v>
      </c>
      <c r="Q155" s="9">
        <v>0</v>
      </c>
      <c r="R155" s="9">
        <v>0</v>
      </c>
      <c r="S155" s="9">
        <v>1</v>
      </c>
      <c r="T155" s="9"/>
    </row>
    <row r="156" spans="1:20" x14ac:dyDescent="0.2">
      <c r="A156" s="1">
        <v>2012</v>
      </c>
      <c r="B156" s="3">
        <v>41093</v>
      </c>
      <c r="C156" s="3">
        <v>41092</v>
      </c>
      <c r="D156" s="4">
        <f>B156-C156</f>
        <v>1</v>
      </c>
      <c r="E156" s="1" t="s">
        <v>184</v>
      </c>
      <c r="F156" s="23" t="s">
        <v>65</v>
      </c>
      <c r="G156" s="1" t="s">
        <v>181</v>
      </c>
      <c r="H156" s="1" t="s">
        <v>77</v>
      </c>
      <c r="I156" s="8"/>
      <c r="J156" s="7">
        <v>0.8</v>
      </c>
      <c r="K156" s="19">
        <f>(J156*12842.95)</f>
        <v>10274.36</v>
      </c>
      <c r="L156" s="7">
        <v>7</v>
      </c>
      <c r="M156" s="7">
        <v>6.5</v>
      </c>
      <c r="P156" s="7">
        <v>1</v>
      </c>
      <c r="Q156" s="9">
        <v>0</v>
      </c>
      <c r="R156" s="9">
        <v>0</v>
      </c>
      <c r="S156" s="9">
        <v>1</v>
      </c>
      <c r="T156" s="9"/>
    </row>
    <row r="157" spans="1:20" x14ac:dyDescent="0.2">
      <c r="A157" s="1">
        <v>2012</v>
      </c>
      <c r="B157" s="3">
        <v>41093</v>
      </c>
      <c r="C157" s="3">
        <v>41092</v>
      </c>
      <c r="D157" s="4">
        <f>B157-C157</f>
        <v>1</v>
      </c>
      <c r="E157" s="1" t="s">
        <v>184</v>
      </c>
      <c r="F157" s="23" t="s">
        <v>154</v>
      </c>
      <c r="G157" s="1" t="s">
        <v>177</v>
      </c>
      <c r="H157" s="1" t="s">
        <v>10</v>
      </c>
      <c r="I157" s="8"/>
      <c r="J157" s="7">
        <v>0.8</v>
      </c>
      <c r="K157" s="19">
        <f>(J157*116401.4)</f>
        <v>93121.12</v>
      </c>
      <c r="L157" s="7">
        <v>3</v>
      </c>
      <c r="M157" s="7">
        <v>2.4</v>
      </c>
      <c r="N157" s="16" t="s">
        <v>167</v>
      </c>
      <c r="O157" s="16" t="s">
        <v>182</v>
      </c>
      <c r="P157" s="7">
        <v>1</v>
      </c>
      <c r="Q157" s="9">
        <v>0</v>
      </c>
      <c r="R157" s="9">
        <v>0</v>
      </c>
      <c r="S157" s="9">
        <v>1</v>
      </c>
      <c r="T157" s="9"/>
    </row>
    <row r="158" spans="1:20" x14ac:dyDescent="0.2">
      <c r="A158" s="1">
        <v>2012</v>
      </c>
      <c r="B158" s="3">
        <v>41093</v>
      </c>
      <c r="C158" s="3">
        <v>41092</v>
      </c>
      <c r="D158" s="4">
        <f>B158-C158</f>
        <v>1</v>
      </c>
      <c r="E158" s="1" t="s">
        <v>184</v>
      </c>
      <c r="F158" s="23" t="s">
        <v>67</v>
      </c>
      <c r="G158" s="1" t="s">
        <v>20</v>
      </c>
      <c r="H158" s="1" t="s">
        <v>77</v>
      </c>
      <c r="I158" s="8"/>
      <c r="J158" s="7">
        <v>1.6</v>
      </c>
      <c r="K158" s="19">
        <f>(J158*12842.95)</f>
        <v>20548.72</v>
      </c>
      <c r="L158" s="7">
        <v>5</v>
      </c>
      <c r="M158" s="7" t="s">
        <v>38</v>
      </c>
      <c r="P158" s="7">
        <v>1</v>
      </c>
      <c r="Q158" s="9">
        <v>0</v>
      </c>
      <c r="R158" s="9">
        <v>0</v>
      </c>
      <c r="S158" s="9">
        <v>1</v>
      </c>
      <c r="T158" s="9"/>
    </row>
    <row r="159" spans="1:20" x14ac:dyDescent="0.2">
      <c r="A159" s="1">
        <v>2009</v>
      </c>
      <c r="B159" s="3">
        <v>40015</v>
      </c>
      <c r="C159" s="3">
        <v>39996</v>
      </c>
      <c r="D159" s="4">
        <f>B159-C159</f>
        <v>19</v>
      </c>
      <c r="E159" s="1" t="s">
        <v>183</v>
      </c>
      <c r="F159" s="5" t="s">
        <v>87</v>
      </c>
      <c r="G159" s="6" t="s">
        <v>172</v>
      </c>
      <c r="H159" s="1" t="s">
        <v>173</v>
      </c>
      <c r="I159" s="7">
        <v>425.9</v>
      </c>
      <c r="J159" s="8"/>
      <c r="K159" s="8"/>
      <c r="L159" s="7">
        <v>22</v>
      </c>
      <c r="M159" s="7"/>
      <c r="P159" s="7">
        <v>1</v>
      </c>
      <c r="Q159" s="9">
        <v>0</v>
      </c>
      <c r="R159" s="9">
        <v>0</v>
      </c>
      <c r="S159" s="9">
        <v>2</v>
      </c>
      <c r="T159" s="9"/>
    </row>
    <row r="160" spans="1:20" x14ac:dyDescent="0.2">
      <c r="A160" s="1">
        <v>2009</v>
      </c>
      <c r="B160" s="3">
        <v>40017</v>
      </c>
      <c r="C160" s="3">
        <v>39996</v>
      </c>
      <c r="D160" s="4">
        <f>B160-C160</f>
        <v>21</v>
      </c>
      <c r="E160" s="1" t="s">
        <v>183</v>
      </c>
      <c r="F160" s="5" t="s">
        <v>101</v>
      </c>
      <c r="G160" s="6" t="s">
        <v>178</v>
      </c>
      <c r="H160" s="1" t="s">
        <v>10</v>
      </c>
      <c r="I160" s="7">
        <v>4.0999999999999996</v>
      </c>
      <c r="J160" s="8"/>
      <c r="K160" s="8"/>
      <c r="L160" s="7">
        <v>10</v>
      </c>
      <c r="M160" s="7"/>
      <c r="P160" s="7">
        <v>1</v>
      </c>
      <c r="Q160" s="9">
        <v>0</v>
      </c>
      <c r="R160" s="9">
        <v>0</v>
      </c>
      <c r="S160" s="9">
        <v>2</v>
      </c>
      <c r="T160" s="9"/>
    </row>
    <row r="161" spans="1:20" x14ac:dyDescent="0.2">
      <c r="A161" s="1">
        <v>2011</v>
      </c>
      <c r="B161" s="3">
        <v>40731</v>
      </c>
      <c r="C161" s="3">
        <v>40726</v>
      </c>
      <c r="D161" s="4">
        <f>B161-C161</f>
        <v>5</v>
      </c>
      <c r="E161" s="1" t="s">
        <v>183</v>
      </c>
      <c r="F161" s="5" t="s">
        <v>107</v>
      </c>
      <c r="G161" s="1" t="s">
        <v>181</v>
      </c>
      <c r="H161" s="1" t="s">
        <v>77</v>
      </c>
      <c r="I161" s="7">
        <v>5.5</v>
      </c>
      <c r="J161" s="7">
        <v>4.3</v>
      </c>
      <c r="K161" s="19">
        <f>(J161*12842.95)</f>
        <v>55224.684999999998</v>
      </c>
      <c r="L161" s="7">
        <v>14</v>
      </c>
      <c r="M161" s="7"/>
      <c r="N161" s="16" t="s">
        <v>161</v>
      </c>
      <c r="O161" s="16" t="s">
        <v>182</v>
      </c>
      <c r="P161" s="7">
        <v>1</v>
      </c>
      <c r="Q161" s="9">
        <v>0</v>
      </c>
      <c r="R161" s="9">
        <v>0</v>
      </c>
      <c r="S161" s="9">
        <v>2</v>
      </c>
      <c r="T161" s="9"/>
    </row>
    <row r="162" spans="1:20" x14ac:dyDescent="0.2">
      <c r="A162" s="1">
        <v>2011</v>
      </c>
      <c r="B162" s="3">
        <v>40731</v>
      </c>
      <c r="C162" s="3">
        <v>40726</v>
      </c>
      <c r="D162" s="4">
        <f>B162-C162</f>
        <v>5</v>
      </c>
      <c r="E162" s="1" t="s">
        <v>183</v>
      </c>
      <c r="F162" s="5" t="s">
        <v>108</v>
      </c>
      <c r="G162" s="1" t="s">
        <v>181</v>
      </c>
      <c r="H162" s="1" t="s">
        <v>77</v>
      </c>
      <c r="I162" s="7">
        <v>1.7</v>
      </c>
      <c r="J162" s="7">
        <v>1.2</v>
      </c>
      <c r="K162" s="19">
        <f>(J162*12842.95)</f>
        <v>15411.54</v>
      </c>
      <c r="L162" s="7">
        <v>10</v>
      </c>
      <c r="M162" s="7">
        <v>8</v>
      </c>
      <c r="N162" s="16" t="s">
        <v>164</v>
      </c>
      <c r="O162" s="16" t="s">
        <v>163</v>
      </c>
      <c r="P162" s="7">
        <v>1</v>
      </c>
      <c r="Q162" s="9">
        <v>0</v>
      </c>
      <c r="R162" s="9">
        <v>0</v>
      </c>
      <c r="S162" s="9">
        <v>2</v>
      </c>
      <c r="T162" s="9"/>
    </row>
    <row r="163" spans="1:20" ht="16" x14ac:dyDescent="0.2">
      <c r="A163" s="1">
        <v>2011</v>
      </c>
      <c r="B163" s="3">
        <v>40738</v>
      </c>
      <c r="C163" s="3">
        <v>40726</v>
      </c>
      <c r="D163" s="4">
        <f>B163-C163</f>
        <v>12</v>
      </c>
      <c r="E163" s="1" t="s">
        <v>183</v>
      </c>
      <c r="F163" s="5" t="s">
        <v>45</v>
      </c>
      <c r="G163" s="20" t="s">
        <v>180</v>
      </c>
      <c r="H163" s="1" t="s">
        <v>10</v>
      </c>
      <c r="I163" s="7">
        <v>12.6</v>
      </c>
      <c r="J163" s="7">
        <v>6.2</v>
      </c>
      <c r="K163" s="19">
        <f>(J163*116401.4)</f>
        <v>721688.67999999993</v>
      </c>
      <c r="L163" s="7">
        <v>11</v>
      </c>
      <c r="M163" s="7"/>
      <c r="P163" s="7">
        <v>1</v>
      </c>
      <c r="Q163" s="9">
        <v>0</v>
      </c>
      <c r="R163" s="9">
        <v>0</v>
      </c>
      <c r="S163" s="9">
        <v>2</v>
      </c>
      <c r="T163" s="9"/>
    </row>
    <row r="164" spans="1:20" x14ac:dyDescent="0.2">
      <c r="A164" s="1">
        <v>2012</v>
      </c>
      <c r="B164" s="3">
        <v>41093</v>
      </c>
      <c r="C164" s="3">
        <v>41092</v>
      </c>
      <c r="D164" s="4">
        <f>B164-C164</f>
        <v>1</v>
      </c>
      <c r="E164" s="1" t="s">
        <v>183</v>
      </c>
      <c r="F164" s="23" t="s">
        <v>91</v>
      </c>
      <c r="G164" s="1" t="s">
        <v>181</v>
      </c>
      <c r="H164" s="1" t="s">
        <v>77</v>
      </c>
      <c r="I164" s="8"/>
      <c r="J164" s="7">
        <v>1.8</v>
      </c>
      <c r="K164" s="19">
        <f>(J164*12842.95)</f>
        <v>23117.31</v>
      </c>
      <c r="L164" s="7">
        <v>5</v>
      </c>
      <c r="M164" s="7"/>
      <c r="P164" s="7">
        <v>1</v>
      </c>
      <c r="Q164" s="9">
        <v>0</v>
      </c>
      <c r="R164" s="9">
        <v>0</v>
      </c>
      <c r="S164" s="9">
        <v>2</v>
      </c>
      <c r="T164" s="9"/>
    </row>
    <row r="165" spans="1:20" ht="16" x14ac:dyDescent="0.2">
      <c r="A165" s="1">
        <v>2012</v>
      </c>
      <c r="B165" s="3">
        <v>41093</v>
      </c>
      <c r="C165" s="3">
        <v>41092</v>
      </c>
      <c r="D165" s="4">
        <f>B165-C165</f>
        <v>1</v>
      </c>
      <c r="E165" s="1" t="s">
        <v>183</v>
      </c>
      <c r="F165" s="23" t="s">
        <v>87</v>
      </c>
      <c r="G165" s="20" t="s">
        <v>180</v>
      </c>
      <c r="H165" s="1" t="s">
        <v>10</v>
      </c>
      <c r="I165" s="8"/>
      <c r="J165" s="7">
        <v>7.0000000000000007E-2</v>
      </c>
      <c r="K165" s="19">
        <f>(J165*116401.4)</f>
        <v>8148.098</v>
      </c>
      <c r="L165" s="7">
        <v>8</v>
      </c>
      <c r="M165" s="7"/>
      <c r="P165" s="7">
        <v>1</v>
      </c>
      <c r="Q165" s="9">
        <v>0</v>
      </c>
      <c r="R165" s="9">
        <v>0</v>
      </c>
      <c r="S165" s="9">
        <v>2</v>
      </c>
      <c r="T165" s="9"/>
    </row>
    <row r="166" spans="1:20" ht="16" x14ac:dyDescent="0.2">
      <c r="A166" s="1">
        <v>2012</v>
      </c>
      <c r="B166" s="3">
        <v>41093</v>
      </c>
      <c r="C166" s="3">
        <v>41092</v>
      </c>
      <c r="D166" s="4">
        <f>B166-C166</f>
        <v>1</v>
      </c>
      <c r="E166" s="1" t="s">
        <v>183</v>
      </c>
      <c r="F166" s="23" t="s">
        <v>88</v>
      </c>
      <c r="G166" s="20" t="s">
        <v>180</v>
      </c>
      <c r="H166" s="1" t="s">
        <v>10</v>
      </c>
      <c r="I166" s="8"/>
      <c r="J166" s="7">
        <v>2.2999999999999998</v>
      </c>
      <c r="K166" s="19">
        <f>(J166*116401.4)</f>
        <v>267723.21999999997</v>
      </c>
      <c r="L166" s="7">
        <v>14</v>
      </c>
      <c r="M166" s="7"/>
      <c r="P166" s="7">
        <v>1</v>
      </c>
      <c r="Q166" s="9">
        <v>0</v>
      </c>
      <c r="R166" s="9">
        <v>0</v>
      </c>
      <c r="S166" s="9">
        <v>2</v>
      </c>
      <c r="T166" s="9"/>
    </row>
    <row r="167" spans="1:20" x14ac:dyDescent="0.2">
      <c r="A167" s="1">
        <v>2012</v>
      </c>
      <c r="B167" s="3">
        <v>41093</v>
      </c>
      <c r="C167" s="3">
        <v>41092</v>
      </c>
      <c r="D167" s="4">
        <f>B167-C167</f>
        <v>1</v>
      </c>
      <c r="E167" s="1" t="s">
        <v>184</v>
      </c>
      <c r="F167" s="23" t="s">
        <v>153</v>
      </c>
      <c r="G167" s="1" t="s">
        <v>181</v>
      </c>
      <c r="H167" s="1" t="s">
        <v>77</v>
      </c>
      <c r="I167" s="8"/>
      <c r="J167" s="7">
        <v>3.3</v>
      </c>
      <c r="K167" s="19">
        <f>(J167*12842.95)</f>
        <v>42381.735000000001</v>
      </c>
      <c r="L167" s="7">
        <v>7</v>
      </c>
      <c r="M167" s="7">
        <v>4</v>
      </c>
      <c r="N167" s="16" t="s">
        <v>164</v>
      </c>
      <c r="O167" s="16" t="s">
        <v>163</v>
      </c>
      <c r="P167" s="7">
        <v>1</v>
      </c>
      <c r="Q167" s="9">
        <v>0</v>
      </c>
      <c r="R167" s="9">
        <v>0</v>
      </c>
      <c r="S167" s="9">
        <v>2</v>
      </c>
      <c r="T167" s="9"/>
    </row>
    <row r="168" spans="1:20" x14ac:dyDescent="0.2">
      <c r="A168" s="1">
        <v>2012</v>
      </c>
      <c r="B168" s="3">
        <v>41093</v>
      </c>
      <c r="C168" s="3">
        <v>41092</v>
      </c>
      <c r="D168" s="4">
        <f>B168-C168</f>
        <v>1</v>
      </c>
      <c r="E168" s="1" t="s">
        <v>184</v>
      </c>
      <c r="F168" s="23" t="s">
        <v>149</v>
      </c>
      <c r="G168" s="1" t="s">
        <v>177</v>
      </c>
      <c r="H168" s="1" t="s">
        <v>10</v>
      </c>
      <c r="I168" s="8"/>
      <c r="J168" s="7">
        <v>0.08</v>
      </c>
      <c r="K168" s="19">
        <f>(J168*116401.4)</f>
        <v>9312.1119999999992</v>
      </c>
      <c r="L168" s="7">
        <v>5</v>
      </c>
      <c r="M168" s="7">
        <v>2</v>
      </c>
      <c r="N168" s="16" t="s">
        <v>164</v>
      </c>
      <c r="O168" s="16" t="s">
        <v>163</v>
      </c>
      <c r="P168" s="7">
        <v>1</v>
      </c>
      <c r="Q168" s="9">
        <v>0</v>
      </c>
      <c r="R168" s="9">
        <v>0</v>
      </c>
      <c r="S168" s="9">
        <v>2</v>
      </c>
      <c r="T168" s="9"/>
    </row>
    <row r="169" spans="1:20" x14ac:dyDescent="0.2">
      <c r="A169" s="1">
        <v>2009</v>
      </c>
      <c r="B169" s="3">
        <v>40017</v>
      </c>
      <c r="C169" s="3">
        <v>39996</v>
      </c>
      <c r="D169" s="4">
        <f>B169-C169</f>
        <v>21</v>
      </c>
      <c r="E169" s="1" t="s">
        <v>183</v>
      </c>
      <c r="F169" s="5" t="s">
        <v>96</v>
      </c>
      <c r="G169" s="6" t="s">
        <v>178</v>
      </c>
      <c r="H169" s="1" t="s">
        <v>10</v>
      </c>
      <c r="I169" s="7">
        <v>28.2</v>
      </c>
      <c r="J169" s="8"/>
      <c r="K169" s="8"/>
      <c r="L169" s="7">
        <v>7</v>
      </c>
      <c r="M169" s="7"/>
      <c r="P169" s="7">
        <v>1</v>
      </c>
      <c r="Q169" s="9">
        <v>0</v>
      </c>
      <c r="R169" s="9">
        <v>0</v>
      </c>
      <c r="S169" s="9">
        <v>3</v>
      </c>
      <c r="T169" s="9"/>
    </row>
    <row r="170" spans="1:20" ht="16" x14ac:dyDescent="0.2">
      <c r="A170" s="1">
        <v>2011</v>
      </c>
      <c r="B170" s="3">
        <v>40731</v>
      </c>
      <c r="C170" s="3">
        <v>40726</v>
      </c>
      <c r="D170" s="4">
        <f>B170-C170</f>
        <v>5</v>
      </c>
      <c r="E170" s="1" t="s">
        <v>183</v>
      </c>
      <c r="F170" s="10" t="s">
        <v>154</v>
      </c>
      <c r="G170" s="20" t="s">
        <v>180</v>
      </c>
      <c r="H170" s="1" t="s">
        <v>10</v>
      </c>
      <c r="I170" s="7">
        <v>4</v>
      </c>
      <c r="J170" s="7">
        <v>1.7</v>
      </c>
      <c r="K170" s="19">
        <f>(J170*116401.4)</f>
        <v>197882.37999999998</v>
      </c>
      <c r="L170" s="7"/>
      <c r="M170" s="7"/>
      <c r="P170" s="7">
        <v>1</v>
      </c>
      <c r="Q170" s="9">
        <v>0</v>
      </c>
      <c r="R170" s="9">
        <v>0</v>
      </c>
      <c r="S170" s="9">
        <v>3</v>
      </c>
      <c r="T170" s="9"/>
    </row>
    <row r="171" spans="1:20" ht="16" x14ac:dyDescent="0.2">
      <c r="A171" s="1">
        <v>2011</v>
      </c>
      <c r="B171" s="3">
        <v>40731</v>
      </c>
      <c r="C171" s="3">
        <v>40726</v>
      </c>
      <c r="D171" s="4">
        <f>B171-C171</f>
        <v>5</v>
      </c>
      <c r="E171" s="1" t="s">
        <v>183</v>
      </c>
      <c r="F171" s="10" t="s">
        <v>66</v>
      </c>
      <c r="G171" s="20" t="s">
        <v>180</v>
      </c>
      <c r="H171" s="1" t="s">
        <v>10</v>
      </c>
      <c r="I171" s="7">
        <v>15</v>
      </c>
      <c r="J171" s="7">
        <v>6.3</v>
      </c>
      <c r="K171" s="19">
        <f>(J171*116401.4)</f>
        <v>733328.82</v>
      </c>
      <c r="L171" s="7"/>
      <c r="M171" s="7"/>
      <c r="N171" s="10"/>
      <c r="O171" s="10"/>
      <c r="P171" s="7">
        <v>1</v>
      </c>
      <c r="Q171" s="9">
        <v>0</v>
      </c>
      <c r="R171" s="9">
        <v>0</v>
      </c>
      <c r="S171" s="9">
        <v>3</v>
      </c>
      <c r="T171" s="9"/>
    </row>
    <row r="172" spans="1:20" ht="16" x14ac:dyDescent="0.2">
      <c r="A172" s="1">
        <v>2011</v>
      </c>
      <c r="B172" s="3">
        <v>40731</v>
      </c>
      <c r="C172" s="3">
        <v>40726</v>
      </c>
      <c r="D172" s="4">
        <f>B172-C172</f>
        <v>5</v>
      </c>
      <c r="E172" s="1" t="s">
        <v>183</v>
      </c>
      <c r="F172" s="5" t="s">
        <v>104</v>
      </c>
      <c r="G172" s="20" t="s">
        <v>180</v>
      </c>
      <c r="H172" s="1" t="s">
        <v>10</v>
      </c>
      <c r="I172" s="7">
        <v>8.6</v>
      </c>
      <c r="J172" s="7">
        <v>5.4</v>
      </c>
      <c r="K172" s="19">
        <f>(J172*116401.4)</f>
        <v>628567.56000000006</v>
      </c>
      <c r="L172" s="7">
        <v>8</v>
      </c>
      <c r="M172" s="7"/>
      <c r="P172" s="7">
        <v>1</v>
      </c>
      <c r="Q172" s="9">
        <v>0</v>
      </c>
      <c r="R172" s="9">
        <v>0</v>
      </c>
      <c r="S172" s="9">
        <v>3</v>
      </c>
      <c r="T172" s="9"/>
    </row>
    <row r="173" spans="1:20" ht="16" x14ac:dyDescent="0.2">
      <c r="A173" s="1">
        <v>2011</v>
      </c>
      <c r="B173" s="3">
        <v>40731</v>
      </c>
      <c r="C173" s="3">
        <v>40726</v>
      </c>
      <c r="D173" s="4">
        <f>B173-C173</f>
        <v>5</v>
      </c>
      <c r="E173" s="1" t="s">
        <v>183</v>
      </c>
      <c r="F173" s="5" t="s">
        <v>43</v>
      </c>
      <c r="G173" s="20" t="s">
        <v>180</v>
      </c>
      <c r="H173" s="1" t="s">
        <v>10</v>
      </c>
      <c r="I173" s="7">
        <v>6.6</v>
      </c>
      <c r="J173" s="7">
        <v>2.2999999999999998</v>
      </c>
      <c r="K173" s="19">
        <f>(J173*116401.4)</f>
        <v>267723.21999999997</v>
      </c>
      <c r="L173" s="7">
        <v>15</v>
      </c>
      <c r="M173" s="7">
        <v>10</v>
      </c>
      <c r="P173" s="7">
        <v>1</v>
      </c>
      <c r="Q173" s="9">
        <v>0</v>
      </c>
      <c r="R173" s="9">
        <v>0</v>
      </c>
      <c r="S173" s="9">
        <v>3</v>
      </c>
      <c r="T173" s="9"/>
    </row>
    <row r="174" spans="1:20" ht="16" x14ac:dyDescent="0.2">
      <c r="A174" s="1">
        <v>2011</v>
      </c>
      <c r="B174" s="3">
        <v>40731</v>
      </c>
      <c r="C174" s="3">
        <v>40726</v>
      </c>
      <c r="D174" s="4">
        <f>B174-C174</f>
        <v>5</v>
      </c>
      <c r="E174" s="1" t="s">
        <v>183</v>
      </c>
      <c r="F174" s="5" t="s">
        <v>28</v>
      </c>
      <c r="G174" s="20" t="s">
        <v>180</v>
      </c>
      <c r="H174" s="1" t="s">
        <v>10</v>
      </c>
      <c r="I174" s="7">
        <v>2.4</v>
      </c>
      <c r="J174" s="7">
        <v>1.4</v>
      </c>
      <c r="K174" s="19">
        <f>(J174*116401.4)</f>
        <v>162961.96</v>
      </c>
      <c r="L174" s="7">
        <v>10</v>
      </c>
      <c r="M174" s="7">
        <v>10</v>
      </c>
      <c r="P174" s="7">
        <v>1</v>
      </c>
      <c r="Q174" s="9">
        <v>0</v>
      </c>
      <c r="R174" s="9">
        <v>0</v>
      </c>
      <c r="S174" s="9">
        <v>3</v>
      </c>
      <c r="T174" s="9"/>
    </row>
    <row r="175" spans="1:20" x14ac:dyDescent="0.2">
      <c r="A175" s="1">
        <v>2011</v>
      </c>
      <c r="B175" s="3">
        <v>40731</v>
      </c>
      <c r="C175" s="3">
        <v>40726</v>
      </c>
      <c r="D175" s="4">
        <f>B175-C175</f>
        <v>5</v>
      </c>
      <c r="E175" s="1" t="s">
        <v>183</v>
      </c>
      <c r="F175" s="5" t="s">
        <v>103</v>
      </c>
      <c r="G175" s="6" t="s">
        <v>172</v>
      </c>
      <c r="H175" s="1" t="s">
        <v>173</v>
      </c>
      <c r="I175" s="7">
        <v>37.4</v>
      </c>
      <c r="J175" s="7">
        <v>32.6</v>
      </c>
      <c r="K175" s="7"/>
      <c r="L175" s="7">
        <v>12</v>
      </c>
      <c r="M175" s="7"/>
      <c r="P175" s="7">
        <v>1</v>
      </c>
      <c r="Q175" s="9">
        <v>0</v>
      </c>
      <c r="R175" s="9">
        <v>0</v>
      </c>
      <c r="S175" s="9">
        <v>3</v>
      </c>
      <c r="T175" s="9"/>
    </row>
    <row r="176" spans="1:20" ht="16" x14ac:dyDescent="0.2">
      <c r="A176" s="1">
        <v>2012</v>
      </c>
      <c r="B176" s="3">
        <v>41093</v>
      </c>
      <c r="C176" s="3">
        <v>41092</v>
      </c>
      <c r="D176" s="4">
        <f>B176-C176</f>
        <v>1</v>
      </c>
      <c r="E176" s="1" t="s">
        <v>184</v>
      </c>
      <c r="F176" s="23" t="s">
        <v>64</v>
      </c>
      <c r="G176" s="20" t="s">
        <v>180</v>
      </c>
      <c r="H176" s="1" t="s">
        <v>10</v>
      </c>
      <c r="I176" s="8"/>
      <c r="J176" s="7">
        <v>2.5</v>
      </c>
      <c r="K176" s="19">
        <f>(J176*116401.4)</f>
        <v>291003.5</v>
      </c>
      <c r="L176" s="7">
        <v>6</v>
      </c>
      <c r="M176" s="7">
        <v>2.9</v>
      </c>
      <c r="P176" s="7">
        <v>1</v>
      </c>
      <c r="Q176" s="9">
        <v>0</v>
      </c>
      <c r="R176" s="9">
        <v>0</v>
      </c>
      <c r="S176" s="9">
        <v>3</v>
      </c>
      <c r="T176" s="9"/>
    </row>
    <row r="177" spans="1:20" x14ac:dyDescent="0.2">
      <c r="A177" s="1">
        <v>2009</v>
      </c>
      <c r="B177" s="3">
        <v>40017</v>
      </c>
      <c r="C177" s="3">
        <v>39996</v>
      </c>
      <c r="D177" s="4">
        <f>B177-C177</f>
        <v>21</v>
      </c>
      <c r="E177" s="1" t="s">
        <v>183</v>
      </c>
      <c r="F177" s="5" t="s">
        <v>95</v>
      </c>
      <c r="G177" s="6" t="s">
        <v>172</v>
      </c>
      <c r="H177" s="1" t="s">
        <v>173</v>
      </c>
      <c r="I177" s="7">
        <v>147.4</v>
      </c>
      <c r="J177" s="8"/>
      <c r="K177" s="8"/>
      <c r="L177" s="7">
        <v>17</v>
      </c>
      <c r="M177" s="7"/>
      <c r="P177" s="7">
        <v>1</v>
      </c>
      <c r="Q177" s="9">
        <v>0</v>
      </c>
      <c r="R177" s="9">
        <v>0</v>
      </c>
      <c r="S177" s="9">
        <v>4</v>
      </c>
      <c r="T177" s="9"/>
    </row>
    <row r="178" spans="1:20" ht="16" x14ac:dyDescent="0.2">
      <c r="A178" s="1">
        <v>2011</v>
      </c>
      <c r="B178" s="3">
        <v>40731</v>
      </c>
      <c r="C178" s="3">
        <v>40726</v>
      </c>
      <c r="D178" s="4">
        <f>B178-C178</f>
        <v>5</v>
      </c>
      <c r="E178" s="1" t="s">
        <v>183</v>
      </c>
      <c r="F178" s="10" t="s">
        <v>23</v>
      </c>
      <c r="G178" s="20" t="s">
        <v>180</v>
      </c>
      <c r="H178" s="1" t="s">
        <v>10</v>
      </c>
      <c r="I178" s="7">
        <v>2.8</v>
      </c>
      <c r="J178" s="7">
        <v>0.6</v>
      </c>
      <c r="K178" s="19">
        <f>(J178*116401.4)</f>
        <v>69840.84</v>
      </c>
      <c r="L178" s="7"/>
      <c r="M178" s="7"/>
      <c r="N178" s="10"/>
      <c r="P178" s="7">
        <v>1</v>
      </c>
      <c r="Q178" s="9">
        <v>0</v>
      </c>
      <c r="R178" s="9">
        <v>0</v>
      </c>
      <c r="S178" s="9">
        <v>4</v>
      </c>
      <c r="T178" s="9"/>
    </row>
    <row r="179" spans="1:20" ht="16" x14ac:dyDescent="0.2">
      <c r="A179" s="1">
        <v>2012</v>
      </c>
      <c r="B179" s="3">
        <v>41093</v>
      </c>
      <c r="C179" s="3">
        <v>41092</v>
      </c>
      <c r="D179" s="4">
        <f>B179-C179</f>
        <v>1</v>
      </c>
      <c r="E179" s="1" t="s">
        <v>183</v>
      </c>
      <c r="F179" s="23" t="s">
        <v>11</v>
      </c>
      <c r="G179" s="20" t="s">
        <v>180</v>
      </c>
      <c r="H179" s="1" t="s">
        <v>10</v>
      </c>
      <c r="I179" s="8"/>
      <c r="J179" s="7">
        <v>0.08</v>
      </c>
      <c r="K179" s="19">
        <f>(J179*116401.4)</f>
        <v>9312.1119999999992</v>
      </c>
      <c r="L179" s="7">
        <v>5</v>
      </c>
      <c r="M179" s="7"/>
      <c r="P179" s="7">
        <v>1</v>
      </c>
      <c r="Q179" s="9">
        <v>0</v>
      </c>
      <c r="R179" s="9">
        <v>0</v>
      </c>
      <c r="S179" s="9">
        <v>4</v>
      </c>
      <c r="T179" s="9"/>
    </row>
    <row r="180" spans="1:20" ht="16" x14ac:dyDescent="0.2">
      <c r="A180" s="1">
        <v>2011</v>
      </c>
      <c r="B180" s="3">
        <v>40731</v>
      </c>
      <c r="C180" s="3">
        <v>40726</v>
      </c>
      <c r="D180" s="4">
        <f>B180-C180</f>
        <v>5</v>
      </c>
      <c r="E180" s="1" t="s">
        <v>183</v>
      </c>
      <c r="F180" s="10" t="s">
        <v>72</v>
      </c>
      <c r="G180" s="20" t="s">
        <v>180</v>
      </c>
      <c r="H180" s="1" t="s">
        <v>10</v>
      </c>
      <c r="I180" s="7">
        <v>14.2</v>
      </c>
      <c r="J180" s="7">
        <v>7</v>
      </c>
      <c r="K180" s="19">
        <f>(J180*116401.4)</f>
        <v>814809.79999999993</v>
      </c>
      <c r="L180" s="7"/>
      <c r="M180" s="7"/>
      <c r="P180" s="7">
        <v>1</v>
      </c>
      <c r="Q180" s="9">
        <v>0</v>
      </c>
      <c r="R180" s="9">
        <v>0</v>
      </c>
      <c r="S180" s="9">
        <v>5</v>
      </c>
      <c r="T180" s="9"/>
    </row>
    <row r="181" spans="1:20" x14ac:dyDescent="0.2">
      <c r="A181" s="1">
        <v>2011</v>
      </c>
      <c r="B181" s="3">
        <v>40731</v>
      </c>
      <c r="C181" s="3">
        <v>40726</v>
      </c>
      <c r="D181" s="4">
        <f>B181-C181</f>
        <v>5</v>
      </c>
      <c r="E181" s="1" t="s">
        <v>183</v>
      </c>
      <c r="F181" s="10" t="s">
        <v>68</v>
      </c>
      <c r="G181" s="6" t="s">
        <v>172</v>
      </c>
      <c r="H181" s="1" t="s">
        <v>173</v>
      </c>
      <c r="I181" s="7">
        <v>77.099999999999994</v>
      </c>
      <c r="J181" s="7">
        <v>60</v>
      </c>
      <c r="K181" s="7"/>
      <c r="L181" s="7"/>
      <c r="M181" s="7"/>
      <c r="N181" s="10"/>
      <c r="P181" s="7">
        <v>1</v>
      </c>
      <c r="Q181" s="9">
        <v>0</v>
      </c>
      <c r="R181" s="9">
        <v>0</v>
      </c>
      <c r="S181" s="9">
        <v>5</v>
      </c>
      <c r="T181" s="9"/>
    </row>
    <row r="182" spans="1:20" ht="16" x14ac:dyDescent="0.2">
      <c r="A182" s="1">
        <v>2012</v>
      </c>
      <c r="B182" s="3">
        <v>41093</v>
      </c>
      <c r="C182" s="3">
        <v>41092</v>
      </c>
      <c r="D182" s="4">
        <f>B182-C182</f>
        <v>1</v>
      </c>
      <c r="E182" s="1" t="s">
        <v>184</v>
      </c>
      <c r="F182" s="23" t="s">
        <v>21</v>
      </c>
      <c r="G182" s="20" t="s">
        <v>180</v>
      </c>
      <c r="H182" s="1" t="s">
        <v>10</v>
      </c>
      <c r="I182" s="8"/>
      <c r="J182" s="7">
        <v>5.2</v>
      </c>
      <c r="K182" s="19">
        <f>(J182*116401.4)</f>
        <v>605287.28</v>
      </c>
      <c r="L182" s="7">
        <v>5</v>
      </c>
      <c r="M182" s="7">
        <v>3.6</v>
      </c>
      <c r="P182" s="7">
        <v>1</v>
      </c>
      <c r="Q182" s="9">
        <v>0</v>
      </c>
      <c r="R182" s="9">
        <v>0</v>
      </c>
      <c r="S182" s="9">
        <v>5</v>
      </c>
      <c r="T182" s="9"/>
    </row>
    <row r="183" spans="1:20" ht="16" x14ac:dyDescent="0.2">
      <c r="A183" s="1">
        <v>2012</v>
      </c>
      <c r="B183" s="3">
        <v>41093</v>
      </c>
      <c r="C183" s="3">
        <v>41092</v>
      </c>
      <c r="D183" s="4">
        <f>B183-C183</f>
        <v>1</v>
      </c>
      <c r="E183" s="1" t="s">
        <v>184</v>
      </c>
      <c r="F183" s="23" t="s">
        <v>152</v>
      </c>
      <c r="G183" s="20" t="s">
        <v>180</v>
      </c>
      <c r="H183" s="1" t="s">
        <v>10</v>
      </c>
      <c r="I183" s="8"/>
      <c r="J183" s="7">
        <v>2.1</v>
      </c>
      <c r="K183" s="19">
        <f>(J183*116401.4)</f>
        <v>244442.94</v>
      </c>
      <c r="L183" s="7">
        <v>5</v>
      </c>
      <c r="M183" s="7"/>
      <c r="P183" s="7">
        <v>1</v>
      </c>
      <c r="Q183" s="9">
        <v>0</v>
      </c>
      <c r="R183" s="9">
        <v>0</v>
      </c>
      <c r="S183" s="9">
        <v>5</v>
      </c>
      <c r="T183" s="9"/>
    </row>
    <row r="184" spans="1:20" x14ac:dyDescent="0.2">
      <c r="A184" s="1">
        <v>2012</v>
      </c>
      <c r="B184" s="3">
        <v>41093</v>
      </c>
      <c r="C184" s="3">
        <v>41092</v>
      </c>
      <c r="D184" s="4">
        <f>B184-C184</f>
        <v>1</v>
      </c>
      <c r="E184" s="1" t="s">
        <v>184</v>
      </c>
      <c r="F184" s="23" t="s">
        <v>41</v>
      </c>
      <c r="G184" s="1" t="s">
        <v>181</v>
      </c>
      <c r="H184" s="1" t="s">
        <v>77</v>
      </c>
      <c r="I184" s="8"/>
      <c r="J184" s="7">
        <v>4</v>
      </c>
      <c r="K184" s="19">
        <f>(J184*12842.95)</f>
        <v>51371.8</v>
      </c>
      <c r="L184" s="7">
        <v>6</v>
      </c>
      <c r="M184" s="7">
        <v>1.2</v>
      </c>
      <c r="P184" s="7">
        <v>1</v>
      </c>
      <c r="Q184" s="9">
        <v>0</v>
      </c>
      <c r="R184" s="9">
        <v>0</v>
      </c>
      <c r="S184" s="9">
        <v>6</v>
      </c>
      <c r="T184" s="9"/>
    </row>
    <row r="185" spans="1:20" x14ac:dyDescent="0.2">
      <c r="A185" s="1">
        <v>2011</v>
      </c>
      <c r="B185" s="3">
        <v>40731</v>
      </c>
      <c r="C185" s="3">
        <v>40726</v>
      </c>
      <c r="D185" s="4">
        <f>B185-C185</f>
        <v>5</v>
      </c>
      <c r="E185" s="1" t="s">
        <v>183</v>
      </c>
      <c r="F185" s="5" t="s">
        <v>136</v>
      </c>
      <c r="G185" s="6" t="s">
        <v>172</v>
      </c>
      <c r="H185" s="1" t="s">
        <v>173</v>
      </c>
      <c r="I185" s="7">
        <v>168.6</v>
      </c>
      <c r="J185" s="7"/>
      <c r="K185" s="7"/>
      <c r="L185" s="7">
        <v>14</v>
      </c>
      <c r="M185" s="7">
        <v>10</v>
      </c>
      <c r="P185" s="7">
        <v>1</v>
      </c>
      <c r="Q185" s="9">
        <v>0</v>
      </c>
      <c r="R185" s="9">
        <v>0</v>
      </c>
      <c r="S185" s="9">
        <v>8</v>
      </c>
      <c r="T185" s="9"/>
    </row>
    <row r="186" spans="1:20" ht="16" x14ac:dyDescent="0.2">
      <c r="A186" s="1">
        <v>2011</v>
      </c>
      <c r="B186" s="3">
        <v>40731</v>
      </c>
      <c r="C186" s="3">
        <v>40726</v>
      </c>
      <c r="D186" s="4">
        <f>B186-C186</f>
        <v>5</v>
      </c>
      <c r="E186" s="1" t="s">
        <v>183</v>
      </c>
      <c r="F186" s="5" t="s">
        <v>102</v>
      </c>
      <c r="G186" s="20" t="s">
        <v>180</v>
      </c>
      <c r="H186" s="1" t="s">
        <v>10</v>
      </c>
      <c r="I186" s="7">
        <v>4</v>
      </c>
      <c r="J186" s="7">
        <v>2</v>
      </c>
      <c r="K186" s="19">
        <f>(J186*116401.4)</f>
        <v>232802.8</v>
      </c>
      <c r="L186" s="7">
        <v>13</v>
      </c>
      <c r="M186" s="7">
        <v>5</v>
      </c>
      <c r="P186" s="7">
        <v>1</v>
      </c>
      <c r="Q186" s="9">
        <v>0</v>
      </c>
      <c r="R186" s="9">
        <v>0</v>
      </c>
      <c r="S186" s="9">
        <v>10</v>
      </c>
      <c r="T186" s="9"/>
    </row>
    <row r="187" spans="1:20" x14ac:dyDescent="0.2">
      <c r="A187" s="1">
        <v>2012</v>
      </c>
      <c r="B187" s="3">
        <v>41093</v>
      </c>
      <c r="C187" s="3">
        <v>41092</v>
      </c>
      <c r="D187" s="4">
        <f>B187-C187</f>
        <v>1</v>
      </c>
      <c r="E187" s="1" t="s">
        <v>183</v>
      </c>
      <c r="F187" s="23" t="s">
        <v>89</v>
      </c>
      <c r="G187" s="1" t="s">
        <v>181</v>
      </c>
      <c r="H187" s="1" t="s">
        <v>77</v>
      </c>
      <c r="I187" s="8"/>
      <c r="J187" s="7">
        <v>2.5</v>
      </c>
      <c r="K187" s="19">
        <f>(J187*12842.95)</f>
        <v>32107.375</v>
      </c>
      <c r="L187" s="7">
        <v>7</v>
      </c>
      <c r="M187" s="7"/>
      <c r="P187" s="7">
        <v>0.5</v>
      </c>
      <c r="Q187" s="9">
        <v>0</v>
      </c>
      <c r="R187" s="9">
        <v>0</v>
      </c>
      <c r="S187" s="9">
        <v>3</v>
      </c>
      <c r="T187" s="9"/>
    </row>
  </sheetData>
  <sortState xmlns:xlrd2="http://schemas.microsoft.com/office/spreadsheetml/2017/richdata2" ref="A2:S187">
    <sortCondition descending="1" ref="P1:P187"/>
  </sortState>
  <phoneticPr fontId="2" type="noConversion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Tettelbach</dc:creator>
  <cp:lastModifiedBy>Ray Czaja</cp:lastModifiedBy>
  <dcterms:created xsi:type="dcterms:W3CDTF">2022-01-04T22:04:35Z</dcterms:created>
  <dcterms:modified xsi:type="dcterms:W3CDTF">2025-05-21T17:12:35Z</dcterms:modified>
</cp:coreProperties>
</file>