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y\NLP\Generación de requisitos\Requisitos obtenidos (inference API)\Swiftkey (fuzzy)\"/>
    </mc:Choice>
  </mc:AlternateContent>
  <bookViews>
    <workbookView xWindow="0" yWindow="0" windowWidth="20490" windowHeight="7335"/>
  </bookViews>
  <sheets>
    <sheet name="Requisitos" sheetId="1" r:id="rId1"/>
  </sheets>
  <definedNames>
    <definedName name="_xlnm._FilterDatabase" localSheetId="0" hidden="1">Requisitos!$A$1:$I$205</definedName>
  </definedNames>
  <calcPr calcId="162913"/>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E209" i="1" l="1"/>
  <c r="F209" i="1"/>
  <c r="G209" i="1"/>
  <c r="H209" i="1"/>
  <c r="D209" i="1"/>
  <c r="E204" i="1"/>
  <c r="E210" i="1" s="1"/>
  <c r="F204" i="1"/>
  <c r="F210" i="1" s="1"/>
  <c r="G204" i="1"/>
  <c r="G205" i="1" s="1"/>
  <c r="H204" i="1"/>
  <c r="H205" i="1" s="1"/>
  <c r="D204" i="1"/>
  <c r="D205" i="1" s="1"/>
  <c r="G215" i="1" l="1"/>
  <c r="H215" i="1" s="1"/>
  <c r="I204" i="1"/>
  <c r="I205" i="1" s="1"/>
  <c r="I209" i="1"/>
  <c r="E205" i="1"/>
  <c r="F205" i="1"/>
  <c r="G220" i="1"/>
  <c r="H220" i="1" s="1"/>
  <c r="I220" i="1" s="1"/>
  <c r="D210" i="1"/>
  <c r="H210" i="1"/>
  <c r="G210" i="1"/>
  <c r="G216" i="1"/>
  <c r="H216" i="1" s="1"/>
  <c r="G217" i="1"/>
  <c r="H217" i="1" s="1"/>
  <c r="G218" i="1"/>
  <c r="H218" i="1" s="1"/>
  <c r="G219" i="1"/>
  <c r="H219" i="1" s="1"/>
  <c r="I219" i="1" l="1"/>
  <c r="I218" i="1" s="1"/>
  <c r="I217" i="1" s="1"/>
  <c r="I216" i="1" s="1"/>
  <c r="I215" i="1" s="1"/>
  <c r="I210" i="1"/>
</calcChain>
</file>

<file path=xl/sharedStrings.xml><?xml version="1.0" encoding="utf-8"?>
<sst xmlns="http://schemas.openxmlformats.org/spreadsheetml/2006/main" count="633" uniqueCount="435">
  <si>
    <t>ID</t>
  </si>
  <si>
    <t>Tipo</t>
  </si>
  <si>
    <t>Requisito</t>
  </si>
  <si>
    <t>FR001</t>
  </si>
  <si>
    <t>Funcional</t>
  </si>
  <si>
    <t>The system shall allow users to manually correct typos in previously typed words without resetting the entire sentence. (Based on comments: 1)</t>
  </si>
  <si>
    <t>FR002</t>
  </si>
  <si>
    <t>The system shall retain user-specific frequently used terms in its dictionary and prioritize them in suggestions. (Based on comments: 2, 11)</t>
  </si>
  <si>
    <t>FR003</t>
  </si>
  <si>
    <t>The system shall not auto-replace valid user-inputted words unless explicitly overridden by the user. (Based on comments: 3, 4, 16, 19, 25, 54)</t>
  </si>
  <si>
    <t>FR004</t>
  </si>
  <si>
    <t>The system shall prevent cursor jumps during typing, ensuring it stays at the expected position. (Based on comments: 5, 21, 34)</t>
  </si>
  <si>
    <t>FR005</t>
  </si>
  <si>
    <t>The system shall improve auto-correction accuracy for words typed in all capitals, especially the first word. (Based on comments: 6)</t>
  </si>
  <si>
    <t>FR006</t>
  </si>
  <si>
    <t>The system shall correctly handle contractions (e.g., "it's") without defaulting to incorrect replacements (e.g., "is"). (Based on comments: 7, 59)</t>
  </si>
  <si>
    <t>FR007</t>
  </si>
  <si>
    <t>The system shall ensure selected corrections are applied immediately and consistently. (Based on comments: 8, 26, 35, 49)</t>
  </si>
  <si>
    <t>FR008</t>
  </si>
  <si>
    <t>The system shall detect and adapt to email address input, disabling auto-spacing after periods and auto-capitalization. (Based on comments: 13, 24, 28, 44, 56)</t>
  </si>
  <si>
    <t>FR009</t>
  </si>
  <si>
    <t>The system shall prevent unintended word substitutions or omissions during fast typing. (Based on comments: 15, 29, 51)</t>
  </si>
  <si>
    <t>FR010</t>
  </si>
  <si>
    <t>The system shall allow users to disable auto-capitalization for specific words or languages (e.g., "i," "door"). (Based on comments: 17, 36, 43)</t>
  </si>
  <si>
    <t>FR011</t>
  </si>
  <si>
    <t>The system shall provide consistent word-selection bar visibility across all apps (e.g., Firefox, Gmail). (Based on comments: 12, 27, 50)</t>
  </si>
  <si>
    <t>FR012</t>
  </si>
  <si>
    <t>The system shall support swear words and niche vocabulary if enabled by the user. (Based on comments: 47)</t>
  </si>
  <si>
    <t>FR013</t>
  </si>
  <si>
    <t>The system shall auto-correct the last word in a message before sending if the user hits "send." (Based on comments: 57, 61)</t>
  </si>
  <si>
    <t>FR014</t>
  </si>
  <si>
    <t>The system shall avoid inserting random periods or incorrect text during typing. (Based on comments: 51, 55)</t>
  </si>
  <si>
    <t>FR015</t>
  </si>
  <si>
    <t>The system shall ensure punctuation marks (e.g., parentheses) are inputted correctly without interference. (Based on comments: 38)</t>
  </si>
  <si>
    <t>FR016</t>
  </si>
  <si>
    <t>The system shall provide an option to save the keyboard application to external storage (e.g., SD card). (Based on comments: 85)</t>
  </si>
  <si>
    <t>FR017</t>
  </si>
  <si>
    <t>The system shall provide an option to disable automatic space insertion after punctuation (.,?!) in user settings. (Based on comments: 88, 90, 91, 92, 97, 101, 102, 110, 111, 112, 116, 117, 124)</t>
  </si>
  <si>
    <t>FR018</t>
  </si>
  <si>
    <t>The system shall allow users to toggle automatic word insertion after punctuation (e.g., "I" after a full stop) in settings. (Based on comments: 88, 92, 114)</t>
  </si>
  <si>
    <t>FR019</t>
  </si>
  <si>
    <t>The system shall include an apostrophe on the main keyboard layout as a configurable option. (Based on comments: 90, 99, 115)</t>
  </si>
  <si>
    <t>FR020</t>
  </si>
  <si>
    <t>The system shall provide an option to disable the "family filter" (word censorship) in settings. (Based on comments: 96, 113, 120)</t>
  </si>
  <si>
    <t>FR021</t>
  </si>
  <si>
    <t>The system shall allow users to manually delete unwanted learned words from the language model. (Based on comments: 89, 93, 106, 119, 125)</t>
  </si>
  <si>
    <t>FR022</t>
  </si>
  <si>
    <t>The system shall offer quick-insert options for predefined strings (e.g., common punctuation, hyphens). (Based on comments: 90, 104)</t>
  </si>
  <si>
    <t>FR023</t>
  </si>
  <si>
    <t>The system shall improve punctuation prediction logic (e.g., exclamation marks, colons, semicolons) to match user intent. (Based on comments: 90, 91, 118, 122)</t>
  </si>
  <si>
    <t>FR024</t>
  </si>
  <si>
    <t>The system shall provide a voice-input-friendly method to insert punctuation (e.g., full stops). (Based on comments: 100)</t>
  </si>
  <si>
    <t>FR025</t>
  </si>
  <si>
    <t>The system shall allow users to customize or disable the slide punctuation bar. (Based on comments: 103)</t>
  </si>
  <si>
    <t>FR026</t>
  </si>
  <si>
    <t>The system shall provide additional keyboard themes for customization. (Based on comments: 126, 127, 128, 129, 132, 133, 140, 154, 155, 159, 160, 161, 163, 167, 169, 171, 173, 176, 284-339, 289, 322, 333, 291, 333, 324, 331, 554, 555, 556, 557, 560, 561, 562, 568, 570, 575, 576, 578, 579, 580, 581, 582, 584, 586, 587, 588, 852)</t>
  </si>
  <si>
    <t>FR027</t>
  </si>
  <si>
    <t>The system shall allow users to replace the smiley key with a persistent enter key. (Based on comments: 130, 145, 174)</t>
  </si>
  <si>
    <t>FR028</t>
  </si>
  <si>
    <t>The system shall support custom smiley sets and user-editable smileys. (Based on comments: 131, 147, 171, 856, 857, 859, 871, 875)</t>
  </si>
  <si>
    <t>FR029</t>
  </si>
  <si>
    <t>The system shall include an Italian keyboard layout option. (Based on comments: 138)</t>
  </si>
  <si>
    <t>FR030</t>
  </si>
  <si>
    <t>The system shall provide standard Samsung characters (e.g., hearts) in the symbol set. (Based on comments: 137, 139, 144, 158)</t>
  </si>
  <si>
    <t>FR031</t>
  </si>
  <si>
    <t>The system shall allow users to adjust key press sound volume, including quieter options. (Based on comments: 129, 135, 153, 245)</t>
  </si>
  <si>
    <t>FR032</t>
  </si>
  <si>
    <t>The system shall enable customization of key layout (e.g., alt keys, space bar size, key spacing). (Based on comments: 133, 134, 141, 143, 150, 166, 170, 175)</t>
  </si>
  <si>
    <t>FR033</t>
  </si>
  <si>
    <t>The system shall offer a collapse keyboard button for quick dismissal. (Based on comments: 156, 488, 497)</t>
  </si>
  <si>
    <t>FR034</t>
  </si>
  <si>
    <t>The system shall include copyright/trademark symbols in an easily accessible location. (Based on comments: 148, 149)</t>
  </si>
  <si>
    <t>FR035</t>
  </si>
  <si>
    <t>The system shall allow font size adjustment for keys. (Based on comments: 151)</t>
  </si>
  <si>
    <t>FR036</t>
  </si>
  <si>
    <t>The system shall provide an option to move the app to ROM for faster performance. (Based on comments: 162)</t>
  </si>
  <si>
    <t>FR037</t>
  </si>
  <si>
    <t>The system shall include a tablet-optimized layout as an in-app option. (Based on comments: 157)</t>
  </si>
  <si>
    <t>FR038</t>
  </si>
  <si>
    <t>The system shall allow users to adjust the backspace speed. (Based on comments: 179)</t>
  </si>
  <si>
    <t>FR039</t>
  </si>
  <si>
    <t>The system shall optimize keyboard responsiveness during fast typing to prevent misinterpretation as deletion swipes. (Based on comments: 177, 201)</t>
  </si>
  <si>
    <t>FR040</t>
  </si>
  <si>
    <t>The system shall ensure all essential symbols (e.g., percentage symbol) are available on the keyboard. (Based on comments: 211, 456, 457, 461, 469, 505, 506)</t>
  </si>
  <si>
    <t>FR041</t>
  </si>
  <si>
    <t>The system shall function without requiring a constant internet connection. (Based on comments: 212)</t>
  </si>
  <si>
    <t>FR042</t>
  </si>
  <si>
    <t>The system shall allow users to disable haptic feedback independently of system settings. (Based on comments: 231, 511, 518)</t>
  </si>
  <si>
    <t>FR043</t>
  </si>
  <si>
    <t>The system shall retain learned user data and preferences across hardware changes or reinstalls. (Based on comments: 254, 259, 262)</t>
  </si>
  <si>
    <t>FR044</t>
  </si>
  <si>
    <t>The system shall provide an incompatibility warning before purchase or installation. (Based on comments: 236)</t>
  </si>
  <si>
    <t>FR045</t>
  </si>
  <si>
    <t>The system shall support Vietnamese language input. (Based on comments: 243, 705, 706, 740)</t>
  </si>
  <si>
    <t>FR046</t>
  </si>
  <si>
    <t>The system shall allow users to toggle keypress sound settings independently. (Based on comments: 245)</t>
  </si>
  <si>
    <t>FR047</t>
  </si>
  <si>
    <t>The system shall enable split keyboard functionality for large-screen devices (e.g., Galaxy Note). (Based on comments: 255, 777)</t>
  </si>
  <si>
    <t>FR048</t>
  </si>
  <si>
    <t>The system shall allow per-app keyboard assignment to avoid conflicts. (Based on comments: 276)</t>
  </si>
  <si>
    <t>FR049</t>
  </si>
  <si>
    <t>The system shall restore autocorrect functionality after OS updates (e.g., Android Jelly Bean). (Based on comments: 234, 247)</t>
  </si>
  <si>
    <t>FR050</t>
  </si>
  <si>
    <t>The system shall ensure pasting functionality remains stable across updates. (Based on comments: 240)</t>
  </si>
  <si>
    <t>FR051</t>
  </si>
  <si>
    <t>The system shall prevent repeated default keyboard notifications. (Based on comments: 258)</t>
  </si>
  <si>
    <t>FR052</t>
  </si>
  <si>
    <t>The system shall implement swipe-to-type (Swype-like) functionality. (Based on comments: 510, 512, 513, 514, 515, 516, 517, 521, 524, 526, 527, 528, 529, 530, 531, 534, 535, 537, 538, 539, 540, 541, 542, 544, 545, 546, 547, 548, 549, 550, 551, 552, 553, 464)</t>
  </si>
  <si>
    <t>FR053</t>
  </si>
  <si>
    <t>The system shall include a dedicated delete key. (Based on comments: 520, 522)</t>
  </si>
  <si>
    <t>FR054</t>
  </si>
  <si>
    <t>The system shall support one-handed mode for improved usability. (Based on comments: 523, 777)</t>
  </si>
  <si>
    <t>FR055</t>
  </si>
  <si>
    <t>The system shall optimize key sizing and layout for 7-inch tablets. (Based on comments: 525)</t>
  </si>
  <si>
    <t>FR056</t>
  </si>
  <si>
    <t>The system shall include a screenshot key. (Based on comments: 509)</t>
  </si>
  <si>
    <t>FR057</t>
  </si>
  <si>
    <t>The system shall support swipe-left to delete and swipe-right to redo. (Based on comments: 552)</t>
  </si>
  <si>
    <t>FR058</t>
  </si>
  <si>
    <t>The system shall allow users to create and apply custom themes, including hex color inputs and file-based skins. (Based on comments: 556, 561, 564, 565, 567, 569, 572, 574, 579, 585)</t>
  </si>
  <si>
    <t>FR059</t>
  </si>
  <si>
    <t>The system shall enable customization of functional key colors (e.g., shift, backspace) independently of the theme. (Based on comments: 583)</t>
  </si>
  <si>
    <t>FR060</t>
  </si>
  <si>
    <t>The system shall support font customization that adapts to the selected theme. (Based on comments: 577)</t>
  </si>
  <si>
    <t>FR061</t>
  </si>
  <si>
    <t>The system shall allow disabling the keypress letter highlight. (Based on comments: 569)</t>
  </si>
  <si>
    <t>FR062</t>
  </si>
  <si>
    <t>The system shall provide a "cleaner" interface option. (Based on comments: 566)</t>
  </si>
  <si>
    <t>FR063</t>
  </si>
  <si>
    <t>The system shall enable import of settings from the trial version. (Based on comments: 573)</t>
  </si>
  <si>
    <t>FR064</t>
  </si>
  <si>
    <t>The system shall successfully download and install language packs without errors. (Based on comments: 589, 590, 591, 592, 593, 594, 595, 596, 597, 598, 599, 600, 601, 602, 603, 605, 606, 607, 608, 610, 611)</t>
  </si>
  <si>
    <t>FR065</t>
  </si>
  <si>
    <t>The system shall provide a clear error message when language pack downloads fail, including actionable steps to resolve the issue. (Based on comments: 591, 593, 594, 605, 606)</t>
  </si>
  <si>
    <t>FR066</t>
  </si>
  <si>
    <t>The system shall allow language packs to be imported from the free version to the paid version during installation. (Based on comments: 601)</t>
  </si>
  <si>
    <t>FR067</t>
  </si>
  <si>
    <t>The system shall support downloading language packs across multiple devices without requiring separate purchases. (Based on comments: 609)</t>
  </si>
  <si>
    <t>FR068</t>
  </si>
  <si>
    <t>The system shall provide a refund or recovery option if language pack downloads fail, preventing usability issues. (Based on comments: 610)</t>
  </si>
  <si>
    <t>FR069</t>
  </si>
  <si>
    <t>The system shall retain the user-selected keyboard as the default input method after device reboot, battery removal, or USB storage disconnection. (Based on comments: 612, 613, 614, 615, 616, 617, 618, 619, 620, 621, 622, 623, 626, 627, 628, 629, 630, 631, 632, 633, 635, 636, 638, 639, 640, 644, 646, 647, 648, 649, 650, 652, 653, 654, 655)</t>
  </si>
  <si>
    <t>FR070</t>
  </si>
  <si>
    <t>The system shall automatically load and enable SwiftKey as the active keyboard upon device startup without requiring manual re-selection in settings. (Based on comments: 619, 620, 632, 640, 649)</t>
  </si>
  <si>
    <t>FR071</t>
  </si>
  <si>
    <t>The system shall dynamically adjust the keyboard size and positioning when used in multi-window or split-screen mode to match the behavior of the default Samsung keyboard. (Based on comments: 637)</t>
  </si>
  <si>
    <t>FR072</t>
  </si>
  <si>
    <t>The system shall prevent text field corruption or resizing when the screen is locked and unlocked during active input. (Based on comments: 625)</t>
  </si>
  <si>
    <t>FR073</t>
  </si>
  <si>
    <t>The system shall allow users to define custom words and shortcuts in a personal dictionary. (Based on comments: 656, 660, 661, 662, 664, 665, 666, 668, 670, 672, 674, 678, 679, 680, 681, 686, 688, 690, 696, 699)</t>
  </si>
  <si>
    <t>FR074</t>
  </si>
  <si>
    <t>The system shall sync the personal dictionary to the cloud (e.g., Google Drive) for backup and multi-device access. (Based on comments: 660, 662, 677, 680, 700)</t>
  </si>
  <si>
    <t>FR075</t>
  </si>
  <si>
    <t>The system shall learn and suggest words from WhatsApp messages. (Based on comments: 659, 665, 667, 676, 684, 685, 687, 692, 694)</t>
  </si>
  <si>
    <t>FR076</t>
  </si>
  <si>
    <t>The system shall allow users to manually add, edit, or remove words from the dictionary, including in bulk. (Based on comments: 664, 668, 670, 678, 681, 699)</t>
  </si>
  <si>
    <t>FR077</t>
  </si>
  <si>
    <t>The system shall improve language dictionaries (Polish, French, German, Swedish, Turkish) for better word recognition and suggestions. (Based on comments: 657, 658, 683, 691, 695)</t>
  </si>
  <si>
    <t>FR078</t>
  </si>
  <si>
    <t>The system shall allow users to toggle swear word filtering. (Based on comments: 669, 682, 689)</t>
  </si>
  <si>
    <t>FR079</t>
  </si>
  <si>
    <t>The system shall support Macedonian language input. (Based on comments: 701)</t>
  </si>
  <si>
    <t>FR080</t>
  </si>
  <si>
    <t>The system shall support Traditional Chinese language input. (Based on comments: 702, 715, 728, 739, 746, 750, 760, 762, 763, 771)</t>
  </si>
  <si>
    <t>FR081</t>
  </si>
  <si>
    <t>The system shall support Vietnamese language input. (Based on comments: 705, 706, 740)</t>
  </si>
  <si>
    <t>FR082</t>
  </si>
  <si>
    <t>The system shall improve Arabic language support, including layout adjustments and letter sizing. (Based on comments: 707, 756, 758, 774)</t>
  </si>
  <si>
    <t>FR083</t>
  </si>
  <si>
    <t>The system shall support Japanese language input. (Based on comments: 720, 732, 737, 745, 747, 759, 764, 769)</t>
  </si>
  <si>
    <t>FR084</t>
  </si>
  <si>
    <t>The system shall support Faroese language input with personalized word memory. (Based on comments: 712)</t>
  </si>
  <si>
    <t>FR085</t>
  </si>
  <si>
    <t>The system shall support Polish language input. (Based on comments: 714)</t>
  </si>
  <si>
    <t>FR086</t>
  </si>
  <si>
    <t>The system shall support T9 input method. (Based on comments: 716)</t>
  </si>
  <si>
    <t>FR087</t>
  </si>
  <si>
    <t>The system shall allow manual language selection instead of auto-detection. (Based on comments: 731, 770)</t>
  </si>
  <si>
    <t>FR088</t>
  </si>
  <si>
    <t>The system shall support Marathi and Hindi language input. (Based on comments: 722, 751, 767)</t>
  </si>
  <si>
    <t>FR089</t>
  </si>
  <si>
    <t>The system shall support Thai language input. (Based on comments: 723, 729, 734, 761, 753)</t>
  </si>
  <si>
    <t>FR090</t>
  </si>
  <si>
    <t>The system shall continue improving Spanish language support. (Based on comments: 724)</t>
  </si>
  <si>
    <t>FR091</t>
  </si>
  <si>
    <t>The system shall support Welsh, Basque, Catalan, Galician, and Icelandic language input. (Based on comments: 727)</t>
  </si>
  <si>
    <t>FR092</t>
  </si>
  <si>
    <t>The system shall support Hinglish (Hindi-English) language input. (Based on comments: 733)</t>
  </si>
  <si>
    <t>FR093</t>
  </si>
  <si>
    <t>The system shall support Chinese input via stroke-based method. (Based on comments: 735)</t>
  </si>
  <si>
    <t>FR094</t>
  </si>
  <si>
    <t>The system shall support Han Yin Pinyin input. (Based on comments: 749)</t>
  </si>
  <si>
    <t>FR095</t>
  </si>
  <si>
    <t>The system shall support S-Pen detection and handwriting input for Samsung Galaxy Note 2/Note II. (Based on comments: 775, 776, 780, 781, 782, 784, 785, 786, 789, 790, 792, 793, 795)</t>
  </si>
  <si>
    <t>FR096</t>
  </si>
  <si>
    <t>The system shall allow seamless switching between keyboard and handwriting input modes without disabling native handwriting features. (Based on comments: 776, 781, 789)</t>
  </si>
  <si>
    <t>FR097</t>
  </si>
  <si>
    <t>The system shall provide one-handed operation support for large-screen devices (e.g., Galaxy Note 2). (Based on comments: 777)</t>
  </si>
  <si>
    <t>FR098</t>
  </si>
  <si>
    <t>The system shall include multi-touch support for fast typers. (Based on comments: 794)</t>
  </si>
  <si>
    <t>FR099</t>
  </si>
  <si>
    <t>The system shall correctly adapt to different screen sizes (e.g., LG Intuition) without display stretching issues. (Based on comments: 783)</t>
  </si>
  <si>
    <t>FR100</t>
  </si>
  <si>
    <t>The system shall allow users to toggle word predictions on/off globally. (Based on comments: 801, 810, 811, 827, 848, 849)</t>
  </si>
  <si>
    <t>FR101</t>
  </si>
  <si>
    <t>The system shall provide a user-editable dictionary to add/remove words from predictions. (Based on comments: 798, 808, 812, 816)</t>
  </si>
  <si>
    <t>FR102</t>
  </si>
  <si>
    <t>The system shall ensure word predictions appear consistently across all apps, including browsers, unless in username/password fields. (Based on comments: 802, 835, 841, 844, 850, 851)</t>
  </si>
  <si>
    <t>FR103</t>
  </si>
  <si>
    <t>The system shall restore prediction functionality after screen wake or keyboard reopen without manual intervention. (Based on comments: 814, 815, 845)</t>
  </si>
  <si>
    <t>FR104</t>
  </si>
  <si>
    <t>The system shall support multi-language prediction without bias toward one language. (Based on comments: 821, 828, 829)</t>
  </si>
  <si>
    <t>FR105</t>
  </si>
  <si>
    <t>The system shall include swear words, custom words, and abbreviations (e.g., "w/") in predictions if frequently used. (Based on comments: 830)</t>
  </si>
  <si>
    <t>FR106</t>
  </si>
  <si>
    <t>The system shall prevent random word insertion after punctuation and space. (Based on comments: 803)</t>
  </si>
  <si>
    <t>FR107</t>
  </si>
  <si>
    <t>The system shall retain prediction learning across sessions, including older texts with special terminology. (Based on comments: 826)</t>
  </si>
  <si>
    <t>FR108</t>
  </si>
  <si>
    <t>The system shall provide emoji support in the keyboard. (Based on comments: 852, 853, 854, 855, 856, 857, 858, 859, 860, 862, 863, 864, 865, 866, 867, 868, 870, 871, 872, 874, 875)</t>
  </si>
  <si>
    <t>FR109</t>
  </si>
  <si>
    <t>The system shall allow users to switch between regular smileys and emojis in the keyboard. (Based on comments: 856)</t>
  </si>
  <si>
    <t>FR110</t>
  </si>
  <si>
    <t>The system shall provide customizable emoticon/emoji options (e.g., hearts, Gtalk emoticons). (Based on comments: 857, 859, 871, 875)</t>
  </si>
  <si>
    <t>NFR001</t>
  </si>
  <si>
    <t>No Funcional (Usability)</t>
  </si>
  <si>
    <t>The system shall maintain auto-correction responsiveness with no perceptible lag (&lt;0.5s delay). (Based on comments: 9, 23, 41, 60, 351, 364, 369, 374)</t>
  </si>
  <si>
    <t>NFR002</t>
  </si>
  <si>
    <t>No Funcional (Reliability)</t>
  </si>
  <si>
    <t>The system shall function without unexpected closures or freezes during typing sessions. (Based on comments: 14, 30, 31, 229, 232, 238, 249, 256, 266, 274, 275, 283, 388, 403, 409, 411, 437, 449)</t>
  </si>
  <si>
    <t>NFR003</t>
  </si>
  <si>
    <t>No Funcional (Performance)</t>
  </si>
  <si>
    <t>The system shall register keystrokes instantly (&lt;100ms delay) to prevent input lag. (Based on comments: 41, 53, 178, 180, 181, 182, 183, 184, 185, 186, 187, 188, 189, 190, 191, 192, 193, 194, 195, 196, 198, 199, 200, 202, 203, 204, 205, 206, 207, 208, 209, 210, 211, 213, 214, 215, 216, 217, 218, 219, 220, 221, 222, 223, 224, 225, 226, 227, 228, 229, 242, 270)</t>
  </si>
  <si>
    <t>NFR004</t>
  </si>
  <si>
    <t>The system shall adapt to multilingual input (e.g., Portuguese) with accurate auto-correction. (Based on comments: 46, 709, 717, 719, 754, 755, 772)</t>
  </si>
  <si>
    <t>NFR005</t>
  </si>
  <si>
    <t>The system shall retain user-specific settings (e.g., email addresses, dictionaries) across sessions. (Based on comments: 42, 671, 677, 680, 700)</t>
  </si>
  <si>
    <t>NFR006</t>
  </si>
  <si>
    <t>The system shall provide clear visual feedback when auto-correction fails or underlines misspelled words. (Based on comments: 26, 49)</t>
  </si>
  <si>
    <t>NFR007</t>
  </si>
  <si>
    <t>The system shall reduce RAM usage to a maximum of 15MB during active keyboard operation. (Based on comments: 62, 63, 64, 65, 66, 69, 71, 72, 73, 74, 75, 76, 77, 79, 80, 81)</t>
  </si>
  <si>
    <t>NFR008</t>
  </si>
  <si>
    <t>The system shall minimize background RAM usage to prevent slowdowns on the device. (Based on comments: 64, 65, 66, 68, 76, 80)</t>
  </si>
  <si>
    <t>NFR009</t>
  </si>
  <si>
    <t>The system shall optimize battery consumption to avoid significant battery drain. (Based on comments: 67, 78, 82, 83, 84)</t>
  </si>
  <si>
    <t>NFR010</t>
  </si>
  <si>
    <t>The system shall initialize and load the keyboard interface within 1 second in all apps. (Based on comments: 68, 86, 186, 189, 193, 203, 209, 210, 213, 224, 438, 448)</t>
  </si>
  <si>
    <t>NFR011</t>
  </si>
  <si>
    <t>The system shall prevent visual tearing or lag during text input. (Based on comments: 70)</t>
  </si>
  <si>
    <t>NFR012</t>
  </si>
  <si>
    <t>The system shall ensure punctuation keys (apostrophes, colons, semicolons) behave consistently with commas and full stops regarding space placement. (Based on comments: 90, 98)</t>
  </si>
  <si>
    <t>NFR013</t>
  </si>
  <si>
    <t>The system shall minimize incorrect word predictions (e.g., "election" for "erection") with an accuracy rate of ≥95%. (Based on comments: 107, 109, 123, 279)</t>
  </si>
  <si>
    <t>NFR014</t>
  </si>
  <si>
    <t>The system shall retain user-saved words with a persistence rate of ≥99%. (Based on comments: 93, 119, 125)</t>
  </si>
  <si>
    <t>NFR015</t>
  </si>
  <si>
    <t>The system shall allow spacebar insertion after a word at the end of a line without unintended behavior. (Based on comments: 95)</t>
  </si>
  <si>
    <t>NFR016</t>
  </si>
  <si>
    <t>The system shall ensure keyboard responsiveness meets user expectations for typing speed. (Based on comments: 133, 146, 176)</t>
  </si>
  <si>
    <t>NFR017</t>
  </si>
  <si>
    <t>The system shall offer intuitive key placement and layout consistency with market standards. (Based on comments: 143, 146, 170)</t>
  </si>
  <si>
    <t>NFR018</t>
  </si>
  <si>
    <t>No Funcional (Customization)</t>
  </si>
  <si>
    <t>The system shall provide extensive personalization options (themes, colors, sounds) to match user preferences. (Based on comments: 128, 140, 142, 152, 155, 159, 171)</t>
  </si>
  <si>
    <t>NFR019</t>
  </si>
  <si>
    <t>The system shall minimize input lag during typing. (Based on comments: 133, 146, 162)</t>
  </si>
  <si>
    <t>NFR020</t>
  </si>
  <si>
    <t>No Funcional (Accessibility)</t>
  </si>
  <si>
    <t>The system shall support adjustable key visuals (e.g., spacing, font size) for improved readability. (Based on comments: 151, 164)</t>
  </si>
  <si>
    <t>NFR021</t>
  </si>
  <si>
    <t>The system shall reduce input lag to ensure keystrokes register within 100ms. (Based on comments: 178, 180, 181, 182, 183, 184, 185, 186, 187, 188, 189, 190, 191, 192, 193, 194, 195, 196, 198, 199, 200, 202, 203, 204, 205, 206, 207, 208, 209, 210, 211, 213, 214, 215, 216, 217, 218, 219, 220, 221, 222, 223, 224, 225, 226, 227, 228)</t>
  </si>
  <si>
    <t>NFR022</t>
  </si>
  <si>
    <t>The system shall initialize and appear on-screen within 1 second of invocation. (Based on comments: 186, 189, 193, 203, 209, 210, 213, 224)</t>
  </si>
  <si>
    <t>NFR023</t>
  </si>
  <si>
    <t>The system shall minimize performance degradation when switching between apps or waking from deep sleep. (Based on comments: 196, 218, 225)</t>
  </si>
  <si>
    <t>NFR024</t>
  </si>
  <si>
    <t>The system shall reduce freezing incidents to fewer than 1 occurrence per 10,000 keystrokes. (Based on comments: 182, 191, 193, 217, 219, 225)</t>
  </si>
  <si>
    <t>NFR025</t>
  </si>
  <si>
    <t>The system shall maintain responsiveness during rapid typing (≥150 WPM) without freezing. (Based on comments: 177, 201, 209, 215, 227)</t>
  </si>
  <si>
    <t>NFR026</t>
  </si>
  <si>
    <t>No Funcional (Compatibility)</t>
  </si>
  <si>
    <t>The system shall optimize performance across Android versions (4.1--4.2.1) and devices (e.g., GS3, Nexus, Xperia). (Based on comments: 178, 181, 184, 188, 192, 199, 207, 216, 228, 239, 244, 247, 260, 263)</t>
  </si>
  <si>
    <t>NFR027</t>
  </si>
  <si>
    <t>The system shall prevent app-wide lag when the keyboard is active (e.g., in Google Drive, browsers). (Based on comments: 187, 205, 208, 214, 226)</t>
  </si>
  <si>
    <t>NFR028</t>
  </si>
  <si>
    <t>The system shall handle charging-state usage without erratic behavior. (Based on comments: 197)</t>
  </si>
  <si>
    <t>NFR029</t>
  </si>
  <si>
    <t>The system shall achieve a crash rate of &lt;0.1% during typing in supported apps (e.g., Chrome, Tumblr, Viber, WhatsApp). (Based on comments: 229, 232, 238, 249, 256, 266, 274, 275, 283)</t>
  </si>
  <si>
    <t>NFR030</t>
  </si>
  <si>
    <t>The system shall process keystrokes with &lt;100ms latency on devices with mid-range processors (e.g., Galaxy S3, Tab 10.1). (Based on comments: 229, 242, 270)</t>
  </si>
  <si>
    <t>NFR031</t>
  </si>
  <si>
    <t>The system shall maintain functionality across Android OS versions 4.0--4.1 without force closes. (Based on comments: 239, 244, 247, 260, 263)</t>
  </si>
  <si>
    <t>NFR032</t>
  </si>
  <si>
    <t>The system shall retain keyboard activation state after device reboot or app switching. (Based on comments: 241, 250, 260, 282)</t>
  </si>
  <si>
    <t>NFR033</t>
  </si>
  <si>
    <t>The system shall prevent device hangs or battery pulls due to keyboard crashes. (Based on comments: 230, 246)</t>
  </si>
  <si>
    <t>NFR034</t>
  </si>
  <si>
    <t>The system shall load suggestions consistently without requiring manual keyboard reopening. (Based on comments: 252, 277, 280, 281)</t>
  </si>
  <si>
    <t>NFR035</t>
  </si>
  <si>
    <t>The system shall minimize incorrect autocorrect substitutions (e.g., only apply suggestions when explicitly selected). (Based on comments: 279)</t>
  </si>
  <si>
    <t>NFR036</t>
  </si>
  <si>
    <t>The system shall support Moto LapDock and similar peripherals. (Based on comments: 237)</t>
  </si>
  <si>
    <t>NFR037</t>
  </si>
  <si>
    <t>No Funcional (Security)</t>
  </si>
  <si>
    <t>The system shall clarify data collection practices during installation. (Based on comments: 268)</t>
  </si>
  <si>
    <t>NFR038</t>
  </si>
  <si>
    <t>The system shall provide a diverse range of theme colors, including all major colors (especially red, green, pink). (Based on comments: 284-339, 322, 315)</t>
  </si>
  <si>
    <t>NFR039</t>
  </si>
  <si>
    <t>The system shall regularly update theme offerings (at least quarterly) to maintain user engagement. (Based on comments: 287, 310, 328)</t>
  </si>
  <si>
    <t>NFR040</t>
  </si>
  <si>
    <t>The system shall include gender-neutral and non-"girly" theme options. (Based on comments: 310)</t>
  </si>
  <si>
    <t>NFR041</t>
  </si>
  <si>
    <t>The system shall ensure themes have a modern and appealing look and feel. (Based on comments: 303, 312, 338)</t>
  </si>
  <si>
    <t>NFR042</t>
  </si>
  <si>
    <t>The system shall maintain predictive text functionality with a success rate of 99% across all supported applications. (Based on comments: 340, 341, 342, 343, 344, 349, 350, 353, 354, 355, 357, 361, 365, 366, 367, 371, 372)</t>
  </si>
  <si>
    <t>NFR043</t>
  </si>
  <si>
    <t>The system shall ensure auto-correction and predictive text respond within 0.5 seconds of user input. (Based on comments: 351, 364, 369, 374)</t>
  </si>
  <si>
    <t>NFR044</t>
  </si>
  <si>
    <t>The system shall handle fast typing inputs without deleting or disrupting the user's text. (Based on comments: 358, 364)</t>
  </si>
  <si>
    <t>NFR045</t>
  </si>
  <si>
    <t>The system shall provide consistent keyboard layout and key spacing to reduce typing errors. (Based on comments: 357, 369)</t>
  </si>
  <si>
    <t>NFR046</t>
  </si>
  <si>
    <t>The system shall not force-close or crash during use in Chrome or other browsers. (Based on comments: 388, 403, 409, 411)</t>
  </si>
  <si>
    <t>NFR047</t>
  </si>
  <si>
    <t>The system shall backspace through words without lag or erratic behavior (e.g., deleting chunks). (Based on comments: 375, 386, 392)</t>
  </si>
  <si>
    <t>NFR048</t>
  </si>
  <si>
    <t>The system shall display autocorrect suggestions consistently across all apps (e.g., Firefox, default browser). (Based on comments: 390, 391, 392)</t>
  </si>
  <si>
    <t>NFR049</t>
  </si>
  <si>
    <t>The system shall provide transparent opt-in controls for data access (e.g., email, Facebook) with clear justification. (Based on comments: 396, 398)</t>
  </si>
  <si>
    <t>NFR050</t>
  </si>
  <si>
    <t>The system shall ensure the keyboard does not obstruct input fields or jump erratically in browser forms. (Based on comments: 379, 395)</t>
  </si>
  <si>
    <t>NFR051</t>
  </si>
  <si>
    <t>The system shall allow users to disable landscape mode if preferred. (Based on comments: 402)</t>
  </si>
  <si>
    <t>NFR052</t>
  </si>
  <si>
    <t>The system shall provide additional theme options for customization. (Based on comments: 408)</t>
  </si>
  <si>
    <t>NFR053</t>
  </si>
  <si>
    <t>The system shall process rapid typing inputs without misinterpreting spacebar presses as ".com" button presses. (Based on comments: 412)</t>
  </si>
  <si>
    <t>NFR054</t>
  </si>
  <si>
    <t>The system shall reduce input lag to under 200ms on Samsung Galaxy S3 running Jelly Bean. (Based on comments: 417, 420, 427, 438, 448)</t>
  </si>
  <si>
    <t>NFR055</t>
  </si>
  <si>
    <t>The system shall not override system-wide haptic feedback settings. (Based on comments: 428, 435)</t>
  </si>
  <si>
    <t>NFR056</t>
  </si>
  <si>
    <t>The system shall achieve a crash rate of &lt;0.1% on Jelly Bean devices. (Based on comments: 437, 449)</t>
  </si>
  <si>
    <t>NFR057</t>
  </si>
  <si>
    <t>The system shall support hardware keyboards without functional issues. (Based on comments: 440)</t>
  </si>
  <si>
    <t>NFR058</t>
  </si>
  <si>
    <t>The system shall load the keyboard interface within 1 second of selection. (Based on comments: 438, 448)</t>
  </si>
  <si>
    <t>NFR059</t>
  </si>
  <si>
    <t>The system shall ensure swipe-to-type sensitivity matches or exceeds Google's implementation. (Based on comments: 522, 527, 545)</t>
  </si>
  <si>
    <t>NFR060</t>
  </si>
  <si>
    <t>The system shall provide customization options to compete with Swype in efficiency. (Based on comments: 519)</t>
  </si>
  <si>
    <t>NFR061</t>
  </si>
  <si>
    <t>The system shall adapt to large-screen devices without functional degradation. (Based on comments: 532)</t>
  </si>
  <si>
    <t>NFR062</t>
  </si>
  <si>
    <t>The system shall ensure theme customization is intuitive and accessible within 3 user actions. (Based on comments: 554, 556, 564, 565, 567, 569, 574, 585)</t>
  </si>
  <si>
    <t>NFR063</t>
  </si>
  <si>
    <t>The system shall prevent keystroke over-sampling during charging. (Based on comments: 558)</t>
  </si>
  <si>
    <t>NFR064</t>
  </si>
  <si>
    <t>The system shall ensure language pack downloads succeed with a 99% success rate under stable network conditions. (Based on comments: 589, 590, 591, 592, 593, 594, 595, 596, 597, 598, 599, 600, 605, 606, 607, 608, 611)</t>
  </si>
  <si>
    <t>NFR065</t>
  </si>
  <si>
    <t>The system shall notify users in advance before updating or invalidating existing language packs, especially when network access is unavailable. (Based on comments: 603)</t>
  </si>
  <si>
    <t>NFR066</t>
  </si>
  <si>
    <t>The system shall download and install language packs within 2 minutes on a stable 4G/LTE connection. (Based on comments: 589, 590, 591, 594, 599, 605, 606)</t>
  </si>
  <si>
    <t>NFR067</t>
  </si>
  <si>
    <t>The system shall maintain functionality and support language pack downloads across OS updates (e.g., Android Jelly Bean and later). (Based on comments: 600)</t>
  </si>
  <si>
    <t>NFR068</t>
  </si>
  <si>
    <t>No Funcional (Error Handling)</t>
  </si>
  <si>
    <t>The system shall validate network connectivity before attempting language pack downloads and provide a retry mechanism if the connection is unstable. (Based on comments: 605, 606, 607)</t>
  </si>
  <si>
    <t>NFR069</t>
  </si>
  <si>
    <t>The system shall maintain the default keyboard selection across device restarts, battery removals, and USB disconnections with 99.9% consistency. (Based on comments: 612, 613, 614, 615, 616, 617, 621, 622, 626, 627, 628, 629, 630, 631, 632, 633, 635, 636, 638, 639, 640, 644, 646, 647, 648, 649, 650, 652, 653, 654, 655)</t>
  </si>
  <si>
    <t>NFR070</t>
  </si>
  <si>
    <t>The system shall provide clear visual feedback or notification when the keyboard fails to load or defaults to the stock keyboard, guiding the user to resolve the issue. (Based on comments: 618, 619, 620, 624, 632, 640, 649)</t>
  </si>
  <si>
    <t>NFR071</t>
  </si>
  <si>
    <t>The system shall ensure backward compatibility with Android versions post-Jelly Bean (4.2+) to prevent uninstallation or disappearance after OS updates. (Based on comments: 623, 642)</t>
  </si>
  <si>
    <t>NFR072</t>
  </si>
  <si>
    <t>The system shall respond to input requests (e.g., text field focus) within 0.5 seconds across all supported apps. (Based on comments: 620, 641)</t>
  </si>
  <si>
    <t>NFR073</t>
  </si>
  <si>
    <t>The system shall provide accurate word suggestions across multiple active languages (e.g., German, English, Hebrew) with a success rate of ≥95%. (Based on comments: 658, 673, 683, 691)</t>
  </si>
  <si>
    <t>NFR074</t>
  </si>
  <si>
    <t>The system shall retain learned words and settings across app updates and device resets. (Based on comments: 671, 677, 680, 700)</t>
  </si>
  <si>
    <t>NFR075</t>
  </si>
  <si>
    <t>The system shall process and learn new words from all typing inputs (including WhatsApp) within 24 hours of repeated use. (Based on comments: 663, 675, 676, 684)</t>
  </si>
  <si>
    <t>NFR076</t>
  </si>
  <si>
    <t>The system shall allow composite word handling (e.g., for Swedish) without splitting. (Based on comments: 683)</t>
  </si>
  <si>
    <t>NFR077</t>
  </si>
  <si>
    <t>The system shall minimize the need to switch between keyboards for multilingual users. (Based on comments: 709, 717, 719, 754, 755, 772)</t>
  </si>
  <si>
    <t>NFR078</t>
  </si>
  <si>
    <t>The system shall allow users to adjust language priorities for prediction. (Based on comments: 718)</t>
  </si>
  <si>
    <t>NFR079</t>
  </si>
  <si>
    <t>The system shall improve autocorrect accuracy for multilingual input (e.g., German/English/Hebrew). (Based on comments: 757)</t>
  </si>
  <si>
    <t>NFR080</t>
  </si>
  <si>
    <t>The system shall ensure Arabic keyboard letters are clearly visible and easy to type. (Based on comments: 758, 774)</t>
  </si>
  <si>
    <t>NFR081</t>
  </si>
  <si>
    <t>The system shall handle seamless switching between languages without lag. (Based on comments: 709, 719, 755)</t>
  </si>
  <si>
    <t>NFR082</t>
  </si>
  <si>
    <t>The system shall ensure swipe-down gestures to minimize the keyboard work with 95% accuracy. (Based on comments: 778)</t>
  </si>
  <si>
    <t>NFR083</t>
  </si>
  <si>
    <t>The system shall simplify the setup process to reduce user confusion. (Based on comments: 779, 791)</t>
  </si>
  <si>
    <t>NFR084</t>
  </si>
  <si>
    <t>The system shall maintain full keyboard functionality when used with phone cases. (Based on comments: 787)</t>
  </si>
  <si>
    <t>NFR085</t>
  </si>
  <si>
    <t>The system shall minimize the need to switch between keyboards for S-Pen users. (Based on comments: 788, 789)</t>
  </si>
  <si>
    <t>NFR086</t>
  </si>
  <si>
    <t>The system shall display word predictions with ≥95% uptime during typing sessions. (Based on comments: 797, 800, 809, 813, 831, 833, 836, 837, 846)</t>
  </si>
  <si>
    <t>NFR087</t>
  </si>
  <si>
    <t>The system shall offer an option to disable auto-insertion of predictions. (Based on comments: 820)</t>
  </si>
  <si>
    <t>NFR088</t>
  </si>
  <si>
    <t>The system shall load predictions within 0.5 seconds of keystroke. (Based on comments: 805, 824)</t>
  </si>
  <si>
    <t>NFR089</t>
  </si>
  <si>
    <t>No Funcional (Localization)</t>
  </si>
  <si>
    <t>The system shall provide prediction accuracy parity between English and non-English languages (e.g., Lithuanian, Romanian). (Based on comments: 807, 828)</t>
  </si>
  <si>
    <t>NFR090</t>
  </si>
  <si>
    <t>The system shall allow long-press deletion of incorrect predictions. (Based on comments: 812)</t>
  </si>
  <si>
    <t>NFR091</t>
  </si>
  <si>
    <t>The system shall ensure emoticons/emojis are easily accessible (e.g., via a dedicated button or quick-switch option). (Based on comments: 856, 873)</t>
  </si>
  <si>
    <t>NFR092</t>
  </si>
  <si>
    <t>The system shall provide a support forum or feedback channel for users. (Based on comments: 861)</t>
  </si>
  <si>
    <t>Correcto</t>
  </si>
  <si>
    <t>Verificable</t>
  </si>
  <si>
    <t>No ambiguo</t>
  </si>
  <si>
    <t>Cantidad cumplida</t>
  </si>
  <si>
    <t>Bien clasificado</t>
  </si>
  <si>
    <t>Porciento de cumplimiento:</t>
  </si>
  <si>
    <t>Todo cumplido</t>
  </si>
  <si>
    <t>Cantidad de requisitos</t>
  </si>
  <si>
    <t>Estructurados</t>
  </si>
  <si>
    <t>Propiedades cumplidas</t>
  </si>
  <si>
    <t xml:space="preserve">Correcto: Representa de forma precisa una funcionalidad o característica que el sistema debe poseer </t>
  </si>
  <si>
    <t>No ambiguedad: Redacción clara y con una sola interpretación posible</t>
  </si>
  <si>
    <t>Verificable: Existe una técnica o método que en un costo finito de pasos pueda verificar que el sistema cumple el requisito</t>
  </si>
  <si>
    <t>Propiedades evaluadas</t>
  </si>
  <si>
    <t>Evaluación de la calidad individual de los requisitos (caso de estudio Swiftkey)</t>
  </si>
  <si>
    <t>Bien clasificado: La clasificación dada por el LLM (RF o RNF) es correcta según la intención del requisito</t>
  </si>
  <si>
    <t>Estructurado: Cumple con la estructura gramatical requerida formalmente por un requisito</t>
  </si>
  <si>
    <t xml:space="preserve">Porciento de requisitos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</si>
</sst>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ont>
    <font>
      <sz val="11"/>
      <color theme="1"/>
      <name val="Calibri"/>
      <family val="2"/>
      <scheme val="minor"/>
    </font>
    <font>
      <b/>
      <sz val="11"/>
      <color rgb="FFFFFFFF"/>
      <name val="Calibri"/>
      <family val="2"/>
    </font>
  </fonts>
  <fills count="4">
    <fill>
      <patternFill patternType="none"/>
    </fill>
    <fill>
      <patternFill patternType="gray125"/>
    </fill>
    <fill>
      <patternFill patternType="solid">
        <fgColor rgb="FF366092"/>
        <bgColor rgb="FF366092"/>
      </patternFill>
    </fill>
    <fill>
      <patternFill patternType="solid">
        <fgColor theme="4" tint="0.59999389629810485"/>
        <bgColor indexed="65"/>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indexed="64"/>
      </bottom>
      <diagonal/>
    </border>
    <border>
      <left style="thin">
        <color auto="1"/>
      </left>
      <right style="medium">
        <color indexed="64"/>
      </right>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diagonal/>
    </border>
    <border>
      <left style="thin">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auto="1"/>
      </right>
      <top/>
      <bottom/>
      <diagonal/>
    </border>
  </borders>
  <cellStyleXfs count="2">
    <xf numFmtId="0" fontId="0" fillId="0" borderId="0"/>
    <xf numFmtId="0" fontId="2" fillId="3" borderId="0" applyNumberFormat="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vertical="top" wrapText="1"/>
    </xf>
    <xf numFmtId="0" fontId="1" fillId="2" borderId="2" xfId="0" applyFont="1" applyFill="1" applyBorder="1" applyAlignment="1">
      <alignment horizontal="center" vertical="center"/>
    </xf>
    <xf numFmtId="10" fontId="0" fillId="0" borderId="0" xfId="0" applyNumberFormat="1"/>
    <xf numFmtId="0" fontId="3" fillId="2" borderId="1" xfId="0" applyFont="1" applyFill="1" applyBorder="1" applyAlignment="1">
      <alignment horizontal="center" vertical="center"/>
    </xf>
    <xf numFmtId="0" fontId="0" fillId="0" borderId="3" xfId="0" applyBorder="1"/>
    <xf numFmtId="0" fontId="2" fillId="3" borderId="4" xfId="1" applyBorder="1"/>
    <xf numFmtId="0" fontId="0" fillId="3" borderId="9" xfId="1" applyFont="1" applyBorder="1" applyAlignment="1">
      <alignment horizontal="center" vertical="center"/>
    </xf>
    <xf numFmtId="0" fontId="2" fillId="3" borderId="10" xfId="1" applyBorder="1" applyAlignment="1">
      <alignment horizontal="center" vertical="center"/>
    </xf>
    <xf numFmtId="0" fontId="2" fillId="3" borderId="11" xfId="1" applyBorder="1" applyAlignment="1">
      <alignment horizontal="center" vertical="center"/>
    </xf>
    <xf numFmtId="0" fontId="0" fillId="0" borderId="12" xfId="0" applyBorder="1"/>
    <xf numFmtId="0" fontId="0" fillId="0" borderId="13" xfId="0" applyBorder="1"/>
    <xf numFmtId="0" fontId="0" fillId="0" borderId="14" xfId="0" applyBorder="1" applyAlignment="1">
      <alignment vertical="top" wrapText="1"/>
    </xf>
    <xf numFmtId="10" fontId="0" fillId="0" borderId="15" xfId="0" applyNumberFormat="1" applyBorder="1"/>
    <xf numFmtId="10" fontId="0" fillId="0" borderId="16" xfId="0" applyNumberFormat="1" applyBorder="1"/>
    <xf numFmtId="0" fontId="0" fillId="0" borderId="0" xfId="0" applyBorder="1"/>
    <xf numFmtId="0" fontId="0" fillId="0" borderId="20" xfId="0" applyBorder="1"/>
    <xf numFmtId="0" fontId="0" fillId="0" borderId="23" xfId="0" applyBorder="1"/>
    <xf numFmtId="10" fontId="0" fillId="0" borderId="17" xfId="0" applyNumberFormat="1" applyBorder="1"/>
    <xf numFmtId="0" fontId="0" fillId="0" borderId="22" xfId="0" applyBorder="1"/>
    <xf numFmtId="10" fontId="0" fillId="0" borderId="18" xfId="0" applyNumberFormat="1" applyBorder="1"/>
    <xf numFmtId="0" fontId="2" fillId="3" borderId="8" xfId="1" applyBorder="1" applyAlignment="1">
      <alignment horizontal="center" wrapText="1"/>
    </xf>
    <xf numFmtId="0" fontId="2" fillId="3" borderId="18" xfId="1" applyBorder="1" applyAlignment="1">
      <alignment horizontal="center" wrapText="1"/>
    </xf>
    <xf numFmtId="0" fontId="0" fillId="0" borderId="6" xfId="0" applyBorder="1" applyAlignment="1">
      <alignment horizontal="left"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2" fillId="3" borderId="21" xfId="1" applyBorder="1" applyAlignment="1">
      <alignment horizontal="center" wrapText="1"/>
    </xf>
    <xf numFmtId="0" fontId="2" fillId="3" borderId="22" xfId="1" applyBorder="1" applyAlignment="1">
      <alignment horizontal="center" wrapText="1"/>
    </xf>
    <xf numFmtId="0" fontId="0" fillId="3" borderId="19" xfId="1" applyFont="1" applyBorder="1" applyAlignment="1">
      <alignment horizontal="center" wrapText="1"/>
    </xf>
    <xf numFmtId="0" fontId="2" fillId="3" borderId="20" xfId="1" applyBorder="1" applyAlignment="1">
      <alignment horizontal="center" wrapText="1"/>
    </xf>
    <xf numFmtId="0" fontId="0" fillId="0" borderId="5" xfId="0" applyBorder="1" applyAlignment="1">
      <alignment horizontal="left" vertical="center" wrapText="1"/>
    </xf>
  </cellXfs>
  <cellStyles count="2">
    <cellStyle name="40% - Accent1" xfId="1" builtinId="3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3"/>
  <sheetViews>
    <sheetView tabSelected="1" topLeftCell="A199" workbookViewId="0">
      <selection activeCell="C203" sqref="C203"/>
    </sheetView>
  </sheetViews>
  <sheetFormatPr defaultRowHeight="15" x14ac:dyDescent="0.25"/>
  <cols>
    <col min="1" max="1" width="15" customWidth="1"/>
    <col min="2" max="2" width="22.85546875" hidden="1" customWidth="1"/>
    <col min="3" max="3" width="78.5703125" customWidth="1"/>
    <col min="4" max="5" width="12.85546875" customWidth="1"/>
    <col min="6" max="6" width="12.7109375" customWidth="1"/>
    <col min="7" max="7" width="12.140625" customWidth="1"/>
    <col min="8" max="8" width="14.85546875" customWidth="1"/>
    <col min="9" max="9" width="17.85546875" customWidth="1"/>
  </cols>
  <sheetData>
    <row r="1" spans="1:9" x14ac:dyDescent="0.25">
      <c r="A1" s="1" t="s">
        <v>0</v>
      </c>
      <c r="B1" s="1" t="s">
        <v>1</v>
      </c>
      <c r="C1" s="1" t="s">
        <v>2</v>
      </c>
      <c r="D1" s="5" t="s">
        <v>425</v>
      </c>
      <c r="E1" s="1" t="s">
        <v>417</v>
      </c>
      <c r="F1" s="1" t="s">
        <v>419</v>
      </c>
      <c r="G1" s="1" t="s">
        <v>418</v>
      </c>
      <c r="H1" s="3" t="s">
        <v>421</v>
      </c>
      <c r="I1" s="3" t="s">
        <v>420</v>
      </c>
    </row>
    <row r="2" spans="1:9" ht="30" x14ac:dyDescent="0.25">
      <c r="A2" t="s">
        <v>3</v>
      </c>
      <c r="B2" t="s">
        <v>4</v>
      </c>
      <c r="C2" s="2" t="s">
        <v>5</v>
      </c>
      <c r="D2">
        <v>1</v>
      </c>
      <c r="E2">
        <v>1</v>
      </c>
      <c r="F2">
        <v>1</v>
      </c>
      <c r="G2">
        <v>1</v>
      </c>
      <c r="H2">
        <v>1</v>
      </c>
      <c r="I2">
        <f>SUM(D2:H2)</f>
        <v>5</v>
      </c>
    </row>
    <row r="3" spans="1:9" ht="30" x14ac:dyDescent="0.25">
      <c r="A3" t="s">
        <v>6</v>
      </c>
      <c r="B3" t="s">
        <v>4</v>
      </c>
      <c r="C3" s="2" t="s">
        <v>7</v>
      </c>
      <c r="D3">
        <v>1</v>
      </c>
      <c r="E3">
        <v>1</v>
      </c>
      <c r="F3">
        <v>0</v>
      </c>
      <c r="G3">
        <v>0</v>
      </c>
      <c r="H3">
        <v>1</v>
      </c>
      <c r="I3">
        <f t="shared" ref="I3:I66" si="0">SUM(D3:H3)</f>
        <v>3</v>
      </c>
    </row>
    <row r="4" spans="1:9" ht="30" x14ac:dyDescent="0.25">
      <c r="A4" t="s">
        <v>8</v>
      </c>
      <c r="B4" t="s">
        <v>4</v>
      </c>
      <c r="C4" s="2" t="s">
        <v>9</v>
      </c>
      <c r="D4">
        <v>1</v>
      </c>
      <c r="E4">
        <v>1</v>
      </c>
      <c r="F4">
        <v>0</v>
      </c>
      <c r="G4">
        <v>0</v>
      </c>
      <c r="H4">
        <v>1</v>
      </c>
      <c r="I4">
        <f t="shared" si="0"/>
        <v>3</v>
      </c>
    </row>
    <row r="5" spans="1:9" ht="30" x14ac:dyDescent="0.25">
      <c r="A5" t="s">
        <v>10</v>
      </c>
      <c r="B5" t="s">
        <v>4</v>
      </c>
      <c r="C5" s="2" t="s">
        <v>11</v>
      </c>
      <c r="D5">
        <v>1</v>
      </c>
      <c r="E5">
        <v>1</v>
      </c>
      <c r="F5">
        <v>1</v>
      </c>
      <c r="G5">
        <v>1</v>
      </c>
      <c r="H5">
        <v>1</v>
      </c>
      <c r="I5">
        <f t="shared" si="0"/>
        <v>5</v>
      </c>
    </row>
    <row r="6" spans="1:9" ht="30" x14ac:dyDescent="0.25">
      <c r="A6" t="s">
        <v>12</v>
      </c>
      <c r="B6" t="s">
        <v>4</v>
      </c>
      <c r="C6" s="2" t="s">
        <v>13</v>
      </c>
      <c r="D6">
        <v>1</v>
      </c>
      <c r="E6">
        <v>1</v>
      </c>
      <c r="F6">
        <v>0</v>
      </c>
      <c r="G6">
        <v>0</v>
      </c>
      <c r="H6">
        <v>0</v>
      </c>
      <c r="I6">
        <f t="shared" si="0"/>
        <v>2</v>
      </c>
    </row>
    <row r="7" spans="1:9" ht="30" x14ac:dyDescent="0.25">
      <c r="A7" t="s">
        <v>14</v>
      </c>
      <c r="B7" t="s">
        <v>4</v>
      </c>
      <c r="C7" s="2" t="s">
        <v>15</v>
      </c>
      <c r="D7">
        <v>1</v>
      </c>
      <c r="E7">
        <v>1</v>
      </c>
      <c r="F7">
        <v>1</v>
      </c>
      <c r="G7">
        <v>1</v>
      </c>
      <c r="H7">
        <v>1</v>
      </c>
      <c r="I7">
        <f t="shared" si="0"/>
        <v>5</v>
      </c>
    </row>
    <row r="8" spans="1:9" ht="30" x14ac:dyDescent="0.25">
      <c r="A8" t="s">
        <v>16</v>
      </c>
      <c r="B8" t="s">
        <v>4</v>
      </c>
      <c r="C8" s="2" t="s">
        <v>17</v>
      </c>
      <c r="D8">
        <v>1</v>
      </c>
      <c r="E8">
        <v>1</v>
      </c>
      <c r="F8">
        <v>1</v>
      </c>
      <c r="G8">
        <v>1</v>
      </c>
      <c r="H8">
        <v>1</v>
      </c>
      <c r="I8">
        <f t="shared" si="0"/>
        <v>5</v>
      </c>
    </row>
    <row r="9" spans="1:9" ht="30" x14ac:dyDescent="0.25">
      <c r="A9" t="s">
        <v>18</v>
      </c>
      <c r="B9" t="s">
        <v>4</v>
      </c>
      <c r="C9" s="2" t="s">
        <v>19</v>
      </c>
      <c r="D9">
        <v>1</v>
      </c>
      <c r="E9">
        <v>1</v>
      </c>
      <c r="F9">
        <v>1</v>
      </c>
      <c r="G9">
        <v>1</v>
      </c>
      <c r="H9">
        <v>1</v>
      </c>
      <c r="I9">
        <f t="shared" si="0"/>
        <v>5</v>
      </c>
    </row>
    <row r="10" spans="1:9" ht="30" x14ac:dyDescent="0.25">
      <c r="A10" t="s">
        <v>20</v>
      </c>
      <c r="B10" t="s">
        <v>4</v>
      </c>
      <c r="C10" s="2" t="s">
        <v>21</v>
      </c>
      <c r="D10">
        <v>1</v>
      </c>
      <c r="E10">
        <v>1</v>
      </c>
      <c r="F10">
        <v>0</v>
      </c>
      <c r="G10">
        <v>0</v>
      </c>
      <c r="H10">
        <v>0</v>
      </c>
      <c r="I10">
        <f t="shared" si="0"/>
        <v>2</v>
      </c>
    </row>
    <row r="11" spans="1:9" ht="30" x14ac:dyDescent="0.25">
      <c r="A11" t="s">
        <v>22</v>
      </c>
      <c r="B11" t="s">
        <v>4</v>
      </c>
      <c r="C11" s="2" t="s">
        <v>23</v>
      </c>
      <c r="D11">
        <v>1</v>
      </c>
      <c r="E11">
        <v>1</v>
      </c>
      <c r="F11">
        <v>1</v>
      </c>
      <c r="G11">
        <v>1</v>
      </c>
      <c r="H11">
        <v>1</v>
      </c>
      <c r="I11">
        <f t="shared" si="0"/>
        <v>5</v>
      </c>
    </row>
    <row r="12" spans="1:9" ht="30" x14ac:dyDescent="0.25">
      <c r="A12" t="s">
        <v>24</v>
      </c>
      <c r="B12" t="s">
        <v>4</v>
      </c>
      <c r="C12" s="2" t="s">
        <v>25</v>
      </c>
      <c r="D12">
        <v>1</v>
      </c>
      <c r="E12">
        <v>1</v>
      </c>
      <c r="F12">
        <v>1</v>
      </c>
      <c r="G12">
        <v>1</v>
      </c>
      <c r="H12">
        <v>0</v>
      </c>
      <c r="I12">
        <f t="shared" si="0"/>
        <v>4</v>
      </c>
    </row>
    <row r="13" spans="1:9" ht="30.75" customHeight="1" x14ac:dyDescent="0.25">
      <c r="A13" t="s">
        <v>26</v>
      </c>
      <c r="B13" t="s">
        <v>4</v>
      </c>
      <c r="C13" s="2" t="s">
        <v>27</v>
      </c>
      <c r="D13">
        <v>1</v>
      </c>
      <c r="E13">
        <v>1</v>
      </c>
      <c r="F13">
        <v>0</v>
      </c>
      <c r="G13">
        <v>0</v>
      </c>
      <c r="H13">
        <v>1</v>
      </c>
      <c r="I13">
        <f t="shared" si="0"/>
        <v>3</v>
      </c>
    </row>
    <row r="14" spans="1:9" ht="30" x14ac:dyDescent="0.25">
      <c r="A14" t="s">
        <v>28</v>
      </c>
      <c r="B14" t="s">
        <v>4</v>
      </c>
      <c r="C14" s="2" t="s">
        <v>29</v>
      </c>
      <c r="D14">
        <v>1</v>
      </c>
      <c r="E14">
        <v>0</v>
      </c>
      <c r="F14">
        <v>1</v>
      </c>
      <c r="G14">
        <v>1</v>
      </c>
      <c r="H14">
        <v>1</v>
      </c>
      <c r="I14">
        <f t="shared" si="0"/>
        <v>4</v>
      </c>
    </row>
    <row r="15" spans="1:9" ht="32.25" customHeight="1" x14ac:dyDescent="0.25">
      <c r="A15" t="s">
        <v>30</v>
      </c>
      <c r="B15" t="s">
        <v>4</v>
      </c>
      <c r="C15" s="2" t="s">
        <v>31</v>
      </c>
      <c r="D15">
        <v>1</v>
      </c>
      <c r="E15">
        <v>1</v>
      </c>
      <c r="F15">
        <v>0</v>
      </c>
      <c r="G15">
        <v>0</v>
      </c>
      <c r="H15">
        <v>1</v>
      </c>
      <c r="I15">
        <f t="shared" si="0"/>
        <v>3</v>
      </c>
    </row>
    <row r="16" spans="1:9" ht="30" x14ac:dyDescent="0.25">
      <c r="A16" t="s">
        <v>32</v>
      </c>
      <c r="B16" t="s">
        <v>4</v>
      </c>
      <c r="C16" s="2" t="s">
        <v>33</v>
      </c>
      <c r="D16">
        <v>1</v>
      </c>
      <c r="E16">
        <v>1</v>
      </c>
      <c r="F16">
        <v>1</v>
      </c>
      <c r="G16">
        <v>1</v>
      </c>
      <c r="H16">
        <v>1</v>
      </c>
      <c r="I16">
        <f t="shared" si="0"/>
        <v>5</v>
      </c>
    </row>
    <row r="17" spans="1:9" ht="30" x14ac:dyDescent="0.25">
      <c r="A17" t="s">
        <v>34</v>
      </c>
      <c r="B17" t="s">
        <v>4</v>
      </c>
      <c r="C17" s="2" t="s">
        <v>35</v>
      </c>
      <c r="D17">
        <v>1</v>
      </c>
      <c r="E17">
        <v>1</v>
      </c>
      <c r="F17">
        <v>1</v>
      </c>
      <c r="G17">
        <v>1</v>
      </c>
      <c r="H17">
        <v>0</v>
      </c>
      <c r="I17">
        <f t="shared" si="0"/>
        <v>4</v>
      </c>
    </row>
    <row r="18" spans="1:9" ht="45" x14ac:dyDescent="0.25">
      <c r="A18" t="s">
        <v>36</v>
      </c>
      <c r="B18" t="s">
        <v>4</v>
      </c>
      <c r="C18" s="2" t="s">
        <v>37</v>
      </c>
      <c r="D18">
        <v>1</v>
      </c>
      <c r="E18">
        <v>1</v>
      </c>
      <c r="F18">
        <v>1</v>
      </c>
      <c r="G18">
        <v>1</v>
      </c>
      <c r="H18">
        <v>1</v>
      </c>
      <c r="I18">
        <f t="shared" si="0"/>
        <v>5</v>
      </c>
    </row>
    <row r="19" spans="1:9" ht="30" x14ac:dyDescent="0.25">
      <c r="A19" t="s">
        <v>38</v>
      </c>
      <c r="B19" t="s">
        <v>4</v>
      </c>
      <c r="C19" s="2" t="s">
        <v>39</v>
      </c>
      <c r="D19">
        <v>1</v>
      </c>
      <c r="E19">
        <v>0</v>
      </c>
      <c r="F19">
        <v>1</v>
      </c>
      <c r="G19">
        <v>1</v>
      </c>
      <c r="H19">
        <v>1</v>
      </c>
      <c r="I19">
        <f t="shared" si="0"/>
        <v>4</v>
      </c>
    </row>
    <row r="20" spans="1:9" ht="30" x14ac:dyDescent="0.25">
      <c r="A20" t="s">
        <v>40</v>
      </c>
      <c r="B20" t="s">
        <v>4</v>
      </c>
      <c r="C20" s="2" t="s">
        <v>41</v>
      </c>
      <c r="D20">
        <v>1</v>
      </c>
      <c r="E20">
        <v>1</v>
      </c>
      <c r="F20">
        <v>1</v>
      </c>
      <c r="G20">
        <v>1</v>
      </c>
      <c r="H20">
        <v>1</v>
      </c>
      <c r="I20">
        <f t="shared" si="0"/>
        <v>5</v>
      </c>
    </row>
    <row r="21" spans="1:9" ht="30" x14ac:dyDescent="0.25">
      <c r="A21" t="s">
        <v>42</v>
      </c>
      <c r="B21" t="s">
        <v>4</v>
      </c>
      <c r="C21" s="2" t="s">
        <v>43</v>
      </c>
      <c r="D21">
        <v>1</v>
      </c>
      <c r="E21">
        <v>1</v>
      </c>
      <c r="F21">
        <v>1</v>
      </c>
      <c r="G21">
        <v>1</v>
      </c>
      <c r="H21">
        <v>1</v>
      </c>
      <c r="I21">
        <f t="shared" si="0"/>
        <v>5</v>
      </c>
    </row>
    <row r="22" spans="1:9" ht="30" x14ac:dyDescent="0.25">
      <c r="A22" t="s">
        <v>44</v>
      </c>
      <c r="B22" t="s">
        <v>4</v>
      </c>
      <c r="C22" s="2" t="s">
        <v>45</v>
      </c>
      <c r="D22">
        <v>1</v>
      </c>
      <c r="E22">
        <v>1</v>
      </c>
      <c r="F22">
        <v>1</v>
      </c>
      <c r="G22">
        <v>1</v>
      </c>
      <c r="H22">
        <v>1</v>
      </c>
      <c r="I22">
        <f t="shared" si="0"/>
        <v>5</v>
      </c>
    </row>
    <row r="23" spans="1:9" ht="30" x14ac:dyDescent="0.25">
      <c r="A23" t="s">
        <v>46</v>
      </c>
      <c r="B23" t="s">
        <v>4</v>
      </c>
      <c r="C23" s="2" t="s">
        <v>47</v>
      </c>
      <c r="D23">
        <v>1</v>
      </c>
      <c r="E23">
        <v>1</v>
      </c>
      <c r="F23">
        <v>1</v>
      </c>
      <c r="G23">
        <v>1</v>
      </c>
      <c r="H23">
        <v>1</v>
      </c>
      <c r="I23">
        <f t="shared" si="0"/>
        <v>5</v>
      </c>
    </row>
    <row r="24" spans="1:9" ht="30" x14ac:dyDescent="0.25">
      <c r="A24" t="s">
        <v>48</v>
      </c>
      <c r="B24" t="s">
        <v>4</v>
      </c>
      <c r="C24" s="2" t="s">
        <v>49</v>
      </c>
      <c r="D24">
        <v>1</v>
      </c>
      <c r="E24">
        <v>1</v>
      </c>
      <c r="F24">
        <v>0</v>
      </c>
      <c r="G24">
        <v>0</v>
      </c>
      <c r="H24">
        <v>0</v>
      </c>
      <c r="I24">
        <f t="shared" si="0"/>
        <v>2</v>
      </c>
    </row>
    <row r="25" spans="1:9" ht="30" x14ac:dyDescent="0.25">
      <c r="A25" t="s">
        <v>50</v>
      </c>
      <c r="B25" t="s">
        <v>4</v>
      </c>
      <c r="C25" s="2" t="s">
        <v>51</v>
      </c>
      <c r="D25">
        <v>1</v>
      </c>
      <c r="E25">
        <v>1</v>
      </c>
      <c r="F25">
        <v>0</v>
      </c>
      <c r="G25">
        <v>0</v>
      </c>
      <c r="H25">
        <v>1</v>
      </c>
      <c r="I25">
        <f t="shared" si="0"/>
        <v>3</v>
      </c>
    </row>
    <row r="26" spans="1:9" ht="30" x14ac:dyDescent="0.25">
      <c r="A26" t="s">
        <v>52</v>
      </c>
      <c r="B26" t="s">
        <v>4</v>
      </c>
      <c r="C26" s="2" t="s">
        <v>53</v>
      </c>
      <c r="D26">
        <v>1</v>
      </c>
      <c r="E26">
        <v>1</v>
      </c>
      <c r="F26">
        <v>0</v>
      </c>
      <c r="G26">
        <v>0</v>
      </c>
      <c r="H26">
        <v>1</v>
      </c>
      <c r="I26">
        <f t="shared" si="0"/>
        <v>3</v>
      </c>
    </row>
    <row r="27" spans="1:9" ht="60" x14ac:dyDescent="0.25">
      <c r="A27" t="s">
        <v>54</v>
      </c>
      <c r="B27" t="s">
        <v>4</v>
      </c>
      <c r="C27" s="2" t="s">
        <v>55</v>
      </c>
      <c r="D27">
        <v>1</v>
      </c>
      <c r="E27">
        <v>1</v>
      </c>
      <c r="F27">
        <v>1</v>
      </c>
      <c r="G27">
        <v>1</v>
      </c>
      <c r="H27">
        <v>1</v>
      </c>
      <c r="I27">
        <f t="shared" si="0"/>
        <v>5</v>
      </c>
    </row>
    <row r="28" spans="1:9" ht="30" x14ac:dyDescent="0.25">
      <c r="A28" t="s">
        <v>56</v>
      </c>
      <c r="B28" t="s">
        <v>4</v>
      </c>
      <c r="C28" s="2" t="s">
        <v>57</v>
      </c>
      <c r="D28">
        <v>1</v>
      </c>
      <c r="E28">
        <v>1</v>
      </c>
      <c r="F28">
        <v>1</v>
      </c>
      <c r="G28">
        <v>1</v>
      </c>
      <c r="H28">
        <v>1</v>
      </c>
      <c r="I28">
        <f t="shared" si="0"/>
        <v>5</v>
      </c>
    </row>
    <row r="29" spans="1:9" ht="30" x14ac:dyDescent="0.25">
      <c r="A29" t="s">
        <v>58</v>
      </c>
      <c r="B29" t="s">
        <v>4</v>
      </c>
      <c r="C29" s="2" t="s">
        <v>59</v>
      </c>
      <c r="D29">
        <v>1</v>
      </c>
      <c r="E29">
        <v>1</v>
      </c>
      <c r="F29">
        <v>1</v>
      </c>
      <c r="G29">
        <v>1</v>
      </c>
      <c r="H29">
        <v>1</v>
      </c>
      <c r="I29">
        <f t="shared" si="0"/>
        <v>5</v>
      </c>
    </row>
    <row r="30" spans="1:9" x14ac:dyDescent="0.25">
      <c r="A30" t="s">
        <v>60</v>
      </c>
      <c r="B30" t="s">
        <v>4</v>
      </c>
      <c r="C30" s="2" t="s">
        <v>61</v>
      </c>
      <c r="D30">
        <v>1</v>
      </c>
      <c r="E30">
        <v>1</v>
      </c>
      <c r="F30">
        <v>1</v>
      </c>
      <c r="G30">
        <v>1</v>
      </c>
      <c r="H30">
        <v>1</v>
      </c>
      <c r="I30">
        <f t="shared" si="0"/>
        <v>5</v>
      </c>
    </row>
    <row r="31" spans="1:9" ht="30" x14ac:dyDescent="0.25">
      <c r="A31" t="s">
        <v>62</v>
      </c>
      <c r="B31" t="s">
        <v>4</v>
      </c>
      <c r="C31" s="2" t="s">
        <v>63</v>
      </c>
      <c r="D31">
        <v>1</v>
      </c>
      <c r="E31">
        <v>1</v>
      </c>
      <c r="F31">
        <v>1</v>
      </c>
      <c r="G31">
        <v>1</v>
      </c>
      <c r="H31">
        <v>1</v>
      </c>
      <c r="I31">
        <f t="shared" si="0"/>
        <v>5</v>
      </c>
    </row>
    <row r="32" spans="1:9" ht="30" x14ac:dyDescent="0.25">
      <c r="A32" t="s">
        <v>64</v>
      </c>
      <c r="B32" t="s">
        <v>4</v>
      </c>
      <c r="C32" s="2" t="s">
        <v>65</v>
      </c>
      <c r="D32">
        <v>1</v>
      </c>
      <c r="E32">
        <v>1</v>
      </c>
      <c r="F32">
        <v>1</v>
      </c>
      <c r="G32">
        <v>1</v>
      </c>
      <c r="H32">
        <v>1</v>
      </c>
      <c r="I32">
        <f t="shared" si="0"/>
        <v>5</v>
      </c>
    </row>
    <row r="33" spans="1:9" ht="30" x14ac:dyDescent="0.25">
      <c r="A33" t="s">
        <v>66</v>
      </c>
      <c r="B33" t="s">
        <v>4</v>
      </c>
      <c r="C33" s="2" t="s">
        <v>67</v>
      </c>
      <c r="D33">
        <v>1</v>
      </c>
      <c r="E33">
        <v>1</v>
      </c>
      <c r="F33">
        <v>1</v>
      </c>
      <c r="G33">
        <v>1</v>
      </c>
      <c r="H33">
        <v>1</v>
      </c>
      <c r="I33">
        <f t="shared" si="0"/>
        <v>5</v>
      </c>
    </row>
    <row r="34" spans="1:9" ht="30" x14ac:dyDescent="0.25">
      <c r="A34" t="s">
        <v>68</v>
      </c>
      <c r="B34" t="s">
        <v>4</v>
      </c>
      <c r="C34" s="2" t="s">
        <v>69</v>
      </c>
      <c r="D34">
        <v>1</v>
      </c>
      <c r="E34">
        <v>1</v>
      </c>
      <c r="F34">
        <v>1</v>
      </c>
      <c r="G34">
        <v>1</v>
      </c>
      <c r="H34">
        <v>1</v>
      </c>
      <c r="I34">
        <f t="shared" si="0"/>
        <v>5</v>
      </c>
    </row>
    <row r="35" spans="1:9" ht="30" x14ac:dyDescent="0.25">
      <c r="A35" t="s">
        <v>70</v>
      </c>
      <c r="B35" t="s">
        <v>4</v>
      </c>
      <c r="C35" s="2" t="s">
        <v>71</v>
      </c>
      <c r="D35">
        <v>1</v>
      </c>
      <c r="E35">
        <v>1</v>
      </c>
      <c r="F35">
        <v>1</v>
      </c>
      <c r="G35">
        <v>1</v>
      </c>
      <c r="H35">
        <v>1</v>
      </c>
      <c r="I35">
        <f t="shared" si="0"/>
        <v>5</v>
      </c>
    </row>
    <row r="36" spans="1:9" x14ac:dyDescent="0.25">
      <c r="A36" t="s">
        <v>72</v>
      </c>
      <c r="B36" t="s">
        <v>4</v>
      </c>
      <c r="C36" s="2" t="s">
        <v>73</v>
      </c>
      <c r="D36">
        <v>1</v>
      </c>
      <c r="E36">
        <v>1</v>
      </c>
      <c r="F36">
        <v>1</v>
      </c>
      <c r="G36">
        <v>1</v>
      </c>
      <c r="H36">
        <v>1</v>
      </c>
      <c r="I36">
        <f t="shared" si="0"/>
        <v>5</v>
      </c>
    </row>
    <row r="37" spans="1:9" ht="30" x14ac:dyDescent="0.25">
      <c r="A37" t="s">
        <v>74</v>
      </c>
      <c r="B37" t="s">
        <v>4</v>
      </c>
      <c r="C37" s="2" t="s">
        <v>75</v>
      </c>
      <c r="D37">
        <v>1</v>
      </c>
      <c r="E37">
        <v>0</v>
      </c>
      <c r="F37">
        <v>1</v>
      </c>
      <c r="G37">
        <v>0</v>
      </c>
      <c r="H37">
        <v>0</v>
      </c>
      <c r="I37">
        <f t="shared" si="0"/>
        <v>2</v>
      </c>
    </row>
    <row r="38" spans="1:9" ht="30" x14ac:dyDescent="0.25">
      <c r="A38" t="s">
        <v>76</v>
      </c>
      <c r="B38" t="s">
        <v>4</v>
      </c>
      <c r="C38" s="2" t="s">
        <v>77</v>
      </c>
      <c r="D38">
        <v>1</v>
      </c>
      <c r="E38">
        <v>1</v>
      </c>
      <c r="F38">
        <v>1</v>
      </c>
      <c r="G38">
        <v>1</v>
      </c>
      <c r="H38">
        <v>1</v>
      </c>
      <c r="I38">
        <f t="shared" si="0"/>
        <v>5</v>
      </c>
    </row>
    <row r="39" spans="1:9" ht="30" x14ac:dyDescent="0.25">
      <c r="A39" t="s">
        <v>78</v>
      </c>
      <c r="B39" t="s">
        <v>4</v>
      </c>
      <c r="C39" s="2" t="s">
        <v>79</v>
      </c>
      <c r="D39">
        <v>1</v>
      </c>
      <c r="E39">
        <v>1</v>
      </c>
      <c r="F39">
        <v>1</v>
      </c>
      <c r="G39">
        <v>1</v>
      </c>
      <c r="H39">
        <v>1</v>
      </c>
      <c r="I39">
        <f t="shared" si="0"/>
        <v>5</v>
      </c>
    </row>
    <row r="40" spans="1:9" ht="30" x14ac:dyDescent="0.25">
      <c r="A40" t="s">
        <v>80</v>
      </c>
      <c r="B40" t="s">
        <v>4</v>
      </c>
      <c r="C40" s="2" t="s">
        <v>81</v>
      </c>
      <c r="D40">
        <v>1</v>
      </c>
      <c r="E40">
        <v>1</v>
      </c>
      <c r="F40">
        <v>0</v>
      </c>
      <c r="G40">
        <v>0</v>
      </c>
      <c r="H40">
        <v>0</v>
      </c>
      <c r="I40">
        <f t="shared" si="0"/>
        <v>2</v>
      </c>
    </row>
    <row r="41" spans="1:9" ht="30" x14ac:dyDescent="0.25">
      <c r="A41" t="s">
        <v>82</v>
      </c>
      <c r="B41" t="s">
        <v>4</v>
      </c>
      <c r="C41" s="2" t="s">
        <v>83</v>
      </c>
      <c r="D41">
        <v>1</v>
      </c>
      <c r="E41">
        <v>1</v>
      </c>
      <c r="F41">
        <v>0</v>
      </c>
      <c r="G41">
        <v>0</v>
      </c>
      <c r="H41">
        <v>1</v>
      </c>
      <c r="I41">
        <f t="shared" si="0"/>
        <v>3</v>
      </c>
    </row>
    <row r="42" spans="1:9" ht="30" x14ac:dyDescent="0.25">
      <c r="A42" t="s">
        <v>84</v>
      </c>
      <c r="B42" t="s">
        <v>4</v>
      </c>
      <c r="C42" s="2" t="s">
        <v>85</v>
      </c>
      <c r="D42">
        <v>1</v>
      </c>
      <c r="E42">
        <v>1</v>
      </c>
      <c r="F42">
        <v>1</v>
      </c>
      <c r="G42">
        <v>1</v>
      </c>
      <c r="H42">
        <v>0</v>
      </c>
      <c r="I42">
        <f t="shared" si="0"/>
        <v>4</v>
      </c>
    </row>
    <row r="43" spans="1:9" ht="30" x14ac:dyDescent="0.25">
      <c r="A43" t="s">
        <v>86</v>
      </c>
      <c r="B43" t="s">
        <v>4</v>
      </c>
      <c r="C43" s="2" t="s">
        <v>87</v>
      </c>
      <c r="D43">
        <v>1</v>
      </c>
      <c r="E43">
        <v>1</v>
      </c>
      <c r="F43">
        <v>1</v>
      </c>
      <c r="G43">
        <v>1</v>
      </c>
      <c r="H43">
        <v>1</v>
      </c>
      <c r="I43">
        <f t="shared" si="0"/>
        <v>5</v>
      </c>
    </row>
    <row r="44" spans="1:9" ht="30" x14ac:dyDescent="0.25">
      <c r="A44" t="s">
        <v>88</v>
      </c>
      <c r="B44" t="s">
        <v>4</v>
      </c>
      <c r="C44" s="2" t="s">
        <v>89</v>
      </c>
      <c r="D44">
        <v>1</v>
      </c>
      <c r="E44">
        <v>1</v>
      </c>
      <c r="F44">
        <v>1</v>
      </c>
      <c r="G44">
        <v>1</v>
      </c>
      <c r="H44">
        <v>1</v>
      </c>
      <c r="I44">
        <f t="shared" si="0"/>
        <v>5</v>
      </c>
    </row>
    <row r="45" spans="1:9" ht="30" x14ac:dyDescent="0.25">
      <c r="A45" t="s">
        <v>90</v>
      </c>
      <c r="B45" t="s">
        <v>4</v>
      </c>
      <c r="C45" s="2" t="s">
        <v>91</v>
      </c>
      <c r="D45">
        <v>1</v>
      </c>
      <c r="E45">
        <v>1</v>
      </c>
      <c r="F45">
        <v>1</v>
      </c>
      <c r="G45">
        <v>1</v>
      </c>
      <c r="H45">
        <v>1</v>
      </c>
      <c r="I45">
        <f t="shared" si="0"/>
        <v>5</v>
      </c>
    </row>
    <row r="46" spans="1:9" ht="30" x14ac:dyDescent="0.25">
      <c r="A46" t="s">
        <v>92</v>
      </c>
      <c r="B46" t="s">
        <v>4</v>
      </c>
      <c r="C46" s="2" t="s">
        <v>93</v>
      </c>
      <c r="D46">
        <v>1</v>
      </c>
      <c r="E46">
        <v>1</v>
      </c>
      <c r="F46">
        <v>1</v>
      </c>
      <c r="G46">
        <v>1</v>
      </c>
      <c r="H46">
        <v>1</v>
      </c>
      <c r="I46">
        <f t="shared" si="0"/>
        <v>5</v>
      </c>
    </row>
    <row r="47" spans="1:9" ht="30" x14ac:dyDescent="0.25">
      <c r="A47" t="s">
        <v>94</v>
      </c>
      <c r="B47" t="s">
        <v>4</v>
      </c>
      <c r="C47" s="2" t="s">
        <v>95</v>
      </c>
      <c r="D47">
        <v>1</v>
      </c>
      <c r="E47">
        <v>1</v>
      </c>
      <c r="F47">
        <v>1</v>
      </c>
      <c r="G47">
        <v>1</v>
      </c>
      <c r="H47">
        <v>1</v>
      </c>
      <c r="I47">
        <f t="shared" si="0"/>
        <v>5</v>
      </c>
    </row>
    <row r="48" spans="1:9" ht="30" x14ac:dyDescent="0.25">
      <c r="A48" t="s">
        <v>96</v>
      </c>
      <c r="B48" t="s">
        <v>4</v>
      </c>
      <c r="C48" s="2" t="s">
        <v>97</v>
      </c>
      <c r="D48">
        <v>1</v>
      </c>
      <c r="E48">
        <v>1</v>
      </c>
      <c r="F48">
        <v>1</v>
      </c>
      <c r="G48">
        <v>1</v>
      </c>
      <c r="H48">
        <v>1</v>
      </c>
      <c r="I48">
        <f t="shared" si="0"/>
        <v>5</v>
      </c>
    </row>
    <row r="49" spans="1:9" ht="30" x14ac:dyDescent="0.25">
      <c r="A49" t="s">
        <v>98</v>
      </c>
      <c r="B49" t="s">
        <v>4</v>
      </c>
      <c r="C49" s="2" t="s">
        <v>99</v>
      </c>
      <c r="D49">
        <v>1</v>
      </c>
      <c r="E49">
        <v>0</v>
      </c>
      <c r="F49">
        <v>1</v>
      </c>
      <c r="G49">
        <v>0</v>
      </c>
      <c r="H49">
        <v>1</v>
      </c>
      <c r="I49">
        <f t="shared" si="0"/>
        <v>3</v>
      </c>
    </row>
    <row r="50" spans="1:9" ht="30" x14ac:dyDescent="0.25">
      <c r="A50" t="s">
        <v>100</v>
      </c>
      <c r="B50" t="s">
        <v>4</v>
      </c>
      <c r="C50" s="2" t="s">
        <v>101</v>
      </c>
      <c r="D50">
        <v>1</v>
      </c>
      <c r="E50">
        <v>1</v>
      </c>
      <c r="F50">
        <v>0</v>
      </c>
      <c r="G50">
        <v>0</v>
      </c>
      <c r="H50">
        <v>0</v>
      </c>
      <c r="I50">
        <f t="shared" si="0"/>
        <v>2</v>
      </c>
    </row>
    <row r="51" spans="1:9" ht="30" x14ac:dyDescent="0.25">
      <c r="A51" t="s">
        <v>102</v>
      </c>
      <c r="B51" t="s">
        <v>4</v>
      </c>
      <c r="C51" s="2" t="s">
        <v>103</v>
      </c>
      <c r="D51">
        <v>1</v>
      </c>
      <c r="E51">
        <v>1</v>
      </c>
      <c r="F51">
        <v>0</v>
      </c>
      <c r="G51">
        <v>0</v>
      </c>
      <c r="H51">
        <v>0</v>
      </c>
      <c r="I51">
        <f t="shared" si="0"/>
        <v>2</v>
      </c>
    </row>
    <row r="52" spans="1:9" ht="30" x14ac:dyDescent="0.25">
      <c r="A52" t="s">
        <v>104</v>
      </c>
      <c r="B52" t="s">
        <v>4</v>
      </c>
      <c r="C52" s="2" t="s">
        <v>105</v>
      </c>
      <c r="D52">
        <v>1</v>
      </c>
      <c r="E52">
        <v>1</v>
      </c>
      <c r="F52">
        <v>0</v>
      </c>
      <c r="G52">
        <v>0</v>
      </c>
      <c r="H52">
        <v>0</v>
      </c>
      <c r="I52">
        <f t="shared" si="0"/>
        <v>2</v>
      </c>
    </row>
    <row r="53" spans="1:9" ht="45" x14ac:dyDescent="0.25">
      <c r="A53" t="s">
        <v>106</v>
      </c>
      <c r="B53" t="s">
        <v>4</v>
      </c>
      <c r="C53" s="2" t="s">
        <v>107</v>
      </c>
      <c r="D53">
        <v>1</v>
      </c>
      <c r="E53">
        <v>1</v>
      </c>
      <c r="F53">
        <v>1</v>
      </c>
      <c r="G53">
        <v>1</v>
      </c>
      <c r="H53">
        <v>1</v>
      </c>
      <c r="I53">
        <f t="shared" si="0"/>
        <v>5</v>
      </c>
    </row>
    <row r="54" spans="1:9" x14ac:dyDescent="0.25">
      <c r="A54" t="s">
        <v>108</v>
      </c>
      <c r="B54" t="s">
        <v>4</v>
      </c>
      <c r="C54" s="2" t="s">
        <v>109</v>
      </c>
      <c r="D54">
        <v>1</v>
      </c>
      <c r="E54">
        <v>1</v>
      </c>
      <c r="F54">
        <v>1</v>
      </c>
      <c r="G54">
        <v>1</v>
      </c>
      <c r="H54">
        <v>1</v>
      </c>
      <c r="I54">
        <f t="shared" si="0"/>
        <v>5</v>
      </c>
    </row>
    <row r="55" spans="1:9" ht="30" x14ac:dyDescent="0.25">
      <c r="A55" t="s">
        <v>110</v>
      </c>
      <c r="B55" t="s">
        <v>4</v>
      </c>
      <c r="C55" s="2" t="s">
        <v>111</v>
      </c>
      <c r="D55">
        <v>1</v>
      </c>
      <c r="E55">
        <v>1</v>
      </c>
      <c r="F55">
        <v>1</v>
      </c>
      <c r="G55">
        <v>1</v>
      </c>
      <c r="H55">
        <v>1</v>
      </c>
      <c r="I55">
        <f t="shared" si="0"/>
        <v>5</v>
      </c>
    </row>
    <row r="56" spans="1:9" ht="30" x14ac:dyDescent="0.25">
      <c r="A56" t="s">
        <v>112</v>
      </c>
      <c r="B56" t="s">
        <v>4</v>
      </c>
      <c r="C56" s="2" t="s">
        <v>113</v>
      </c>
      <c r="D56">
        <v>1</v>
      </c>
      <c r="E56">
        <v>1</v>
      </c>
      <c r="F56">
        <v>0</v>
      </c>
      <c r="G56">
        <v>0</v>
      </c>
      <c r="H56">
        <v>0</v>
      </c>
      <c r="I56">
        <f t="shared" si="0"/>
        <v>2</v>
      </c>
    </row>
    <row r="57" spans="1:9" x14ac:dyDescent="0.25">
      <c r="A57" t="s">
        <v>114</v>
      </c>
      <c r="B57" t="s">
        <v>4</v>
      </c>
      <c r="C57" s="2" t="s">
        <v>115</v>
      </c>
      <c r="D57">
        <v>1</v>
      </c>
      <c r="E57">
        <v>1</v>
      </c>
      <c r="F57">
        <v>1</v>
      </c>
      <c r="G57">
        <v>1</v>
      </c>
      <c r="H57">
        <v>1</v>
      </c>
      <c r="I57">
        <f t="shared" si="0"/>
        <v>5</v>
      </c>
    </row>
    <row r="58" spans="1:9" ht="30" x14ac:dyDescent="0.25">
      <c r="A58" t="s">
        <v>116</v>
      </c>
      <c r="B58" t="s">
        <v>4</v>
      </c>
      <c r="C58" s="2" t="s">
        <v>117</v>
      </c>
      <c r="D58">
        <v>1</v>
      </c>
      <c r="E58">
        <v>1</v>
      </c>
      <c r="F58">
        <v>1</v>
      </c>
      <c r="G58">
        <v>1</v>
      </c>
      <c r="H58">
        <v>1</v>
      </c>
      <c r="I58">
        <f t="shared" si="0"/>
        <v>5</v>
      </c>
    </row>
    <row r="59" spans="1:9" ht="45" x14ac:dyDescent="0.25">
      <c r="A59" t="s">
        <v>118</v>
      </c>
      <c r="B59" t="s">
        <v>4</v>
      </c>
      <c r="C59" s="2" t="s">
        <v>119</v>
      </c>
      <c r="D59">
        <v>1</v>
      </c>
      <c r="E59">
        <v>1</v>
      </c>
      <c r="F59">
        <v>1</v>
      </c>
      <c r="G59">
        <v>1</v>
      </c>
      <c r="H59">
        <v>1</v>
      </c>
      <c r="I59">
        <f t="shared" si="0"/>
        <v>5</v>
      </c>
    </row>
    <row r="60" spans="1:9" ht="30" x14ac:dyDescent="0.25">
      <c r="A60" t="s">
        <v>120</v>
      </c>
      <c r="B60" t="s">
        <v>4</v>
      </c>
      <c r="C60" s="2" t="s">
        <v>121</v>
      </c>
      <c r="D60">
        <v>1</v>
      </c>
      <c r="E60">
        <v>1</v>
      </c>
      <c r="F60">
        <v>1</v>
      </c>
      <c r="G60">
        <v>1</v>
      </c>
      <c r="H60">
        <v>1</v>
      </c>
      <c r="I60">
        <f t="shared" si="0"/>
        <v>5</v>
      </c>
    </row>
    <row r="61" spans="1:9" ht="30" x14ac:dyDescent="0.25">
      <c r="A61" t="s">
        <v>122</v>
      </c>
      <c r="B61" t="s">
        <v>4</v>
      </c>
      <c r="C61" s="2" t="s">
        <v>123</v>
      </c>
      <c r="D61">
        <v>1</v>
      </c>
      <c r="E61">
        <v>1</v>
      </c>
      <c r="F61">
        <v>0</v>
      </c>
      <c r="G61">
        <v>0</v>
      </c>
      <c r="H61">
        <v>1</v>
      </c>
      <c r="I61">
        <f t="shared" si="0"/>
        <v>3</v>
      </c>
    </row>
    <row r="62" spans="1:9" ht="30" x14ac:dyDescent="0.25">
      <c r="A62" t="s">
        <v>124</v>
      </c>
      <c r="B62" t="s">
        <v>4</v>
      </c>
      <c r="C62" s="2" t="s">
        <v>125</v>
      </c>
      <c r="D62">
        <v>1</v>
      </c>
      <c r="E62">
        <v>1</v>
      </c>
      <c r="F62">
        <v>1</v>
      </c>
      <c r="G62">
        <v>1</v>
      </c>
      <c r="H62">
        <v>1</v>
      </c>
      <c r="I62">
        <f t="shared" si="0"/>
        <v>5</v>
      </c>
    </row>
    <row r="63" spans="1:9" x14ac:dyDescent="0.25">
      <c r="A63" t="s">
        <v>126</v>
      </c>
      <c r="B63" t="s">
        <v>4</v>
      </c>
      <c r="C63" s="2" t="s">
        <v>127</v>
      </c>
      <c r="D63">
        <v>1</v>
      </c>
      <c r="E63">
        <v>1</v>
      </c>
      <c r="F63">
        <v>0</v>
      </c>
      <c r="G63">
        <v>0</v>
      </c>
      <c r="H63">
        <v>0</v>
      </c>
      <c r="I63">
        <f t="shared" si="0"/>
        <v>2</v>
      </c>
    </row>
    <row r="64" spans="1:9" ht="30" x14ac:dyDescent="0.25">
      <c r="A64" t="s">
        <v>128</v>
      </c>
      <c r="B64" t="s">
        <v>4</v>
      </c>
      <c r="C64" s="2" t="s">
        <v>129</v>
      </c>
      <c r="D64">
        <v>1</v>
      </c>
      <c r="E64">
        <v>1</v>
      </c>
      <c r="F64">
        <v>1</v>
      </c>
      <c r="G64">
        <v>1</v>
      </c>
      <c r="H64">
        <v>1</v>
      </c>
      <c r="I64">
        <f t="shared" si="0"/>
        <v>5</v>
      </c>
    </row>
    <row r="65" spans="1:9" ht="45" x14ac:dyDescent="0.25">
      <c r="A65" t="s">
        <v>130</v>
      </c>
      <c r="B65" t="s">
        <v>4</v>
      </c>
      <c r="C65" s="2" t="s">
        <v>131</v>
      </c>
      <c r="D65">
        <v>1</v>
      </c>
      <c r="E65">
        <v>1</v>
      </c>
      <c r="F65">
        <v>0</v>
      </c>
      <c r="G65">
        <v>0</v>
      </c>
      <c r="H65">
        <v>0</v>
      </c>
      <c r="I65">
        <f t="shared" si="0"/>
        <v>2</v>
      </c>
    </row>
    <row r="66" spans="1:9" ht="45" x14ac:dyDescent="0.25">
      <c r="A66" t="s">
        <v>132</v>
      </c>
      <c r="B66" t="s">
        <v>4</v>
      </c>
      <c r="C66" s="2" t="s">
        <v>133</v>
      </c>
      <c r="D66">
        <v>1</v>
      </c>
      <c r="E66">
        <v>1</v>
      </c>
      <c r="F66">
        <v>1</v>
      </c>
      <c r="G66">
        <v>1</v>
      </c>
      <c r="H66">
        <v>1</v>
      </c>
      <c r="I66">
        <f t="shared" si="0"/>
        <v>5</v>
      </c>
    </row>
    <row r="67" spans="1:9" ht="30" x14ac:dyDescent="0.25">
      <c r="A67" t="s">
        <v>134</v>
      </c>
      <c r="B67" t="s">
        <v>4</v>
      </c>
      <c r="C67" s="2" t="s">
        <v>135</v>
      </c>
      <c r="D67">
        <v>1</v>
      </c>
      <c r="E67">
        <v>1</v>
      </c>
      <c r="F67">
        <v>1</v>
      </c>
      <c r="G67">
        <v>1</v>
      </c>
      <c r="H67">
        <v>1</v>
      </c>
      <c r="I67">
        <f t="shared" ref="I67:I130" si="1">SUM(D67:H67)</f>
        <v>5</v>
      </c>
    </row>
    <row r="68" spans="1:9" ht="30" x14ac:dyDescent="0.25">
      <c r="A68" t="s">
        <v>136</v>
      </c>
      <c r="B68" t="s">
        <v>4</v>
      </c>
      <c r="C68" s="2" t="s">
        <v>137</v>
      </c>
      <c r="D68">
        <v>1</v>
      </c>
      <c r="E68">
        <v>1</v>
      </c>
      <c r="F68">
        <v>1</v>
      </c>
      <c r="G68">
        <v>1</v>
      </c>
      <c r="H68">
        <v>1</v>
      </c>
      <c r="I68">
        <f t="shared" si="1"/>
        <v>5</v>
      </c>
    </row>
    <row r="69" spans="1:9" ht="30" x14ac:dyDescent="0.25">
      <c r="A69" t="s">
        <v>138</v>
      </c>
      <c r="B69" t="s">
        <v>4</v>
      </c>
      <c r="C69" s="2" t="s">
        <v>139</v>
      </c>
      <c r="D69">
        <v>1</v>
      </c>
      <c r="E69">
        <v>1</v>
      </c>
      <c r="F69">
        <v>1</v>
      </c>
      <c r="G69">
        <v>1</v>
      </c>
      <c r="H69">
        <v>1</v>
      </c>
      <c r="I69">
        <f t="shared" si="1"/>
        <v>5</v>
      </c>
    </row>
    <row r="70" spans="1:9" ht="60" x14ac:dyDescent="0.25">
      <c r="A70" t="s">
        <v>140</v>
      </c>
      <c r="B70" t="s">
        <v>4</v>
      </c>
      <c r="C70" s="2" t="s">
        <v>141</v>
      </c>
      <c r="D70">
        <v>1</v>
      </c>
      <c r="E70">
        <v>0</v>
      </c>
      <c r="F70">
        <v>1</v>
      </c>
      <c r="G70">
        <v>0</v>
      </c>
      <c r="H70">
        <v>0</v>
      </c>
      <c r="I70">
        <f t="shared" si="1"/>
        <v>2</v>
      </c>
    </row>
    <row r="71" spans="1:9" ht="45" x14ac:dyDescent="0.25">
      <c r="A71" t="s">
        <v>142</v>
      </c>
      <c r="B71" t="s">
        <v>4</v>
      </c>
      <c r="C71" s="2" t="s">
        <v>143</v>
      </c>
      <c r="D71">
        <v>1</v>
      </c>
      <c r="E71">
        <v>0</v>
      </c>
      <c r="F71">
        <v>1</v>
      </c>
      <c r="G71">
        <v>0</v>
      </c>
      <c r="H71">
        <v>0</v>
      </c>
      <c r="I71">
        <f t="shared" si="1"/>
        <v>2</v>
      </c>
    </row>
    <row r="72" spans="1:9" ht="45" x14ac:dyDescent="0.25">
      <c r="A72" t="s">
        <v>144</v>
      </c>
      <c r="B72" t="s">
        <v>4</v>
      </c>
      <c r="C72" s="2" t="s">
        <v>145</v>
      </c>
      <c r="D72">
        <v>1</v>
      </c>
      <c r="E72">
        <v>1</v>
      </c>
      <c r="F72">
        <v>1</v>
      </c>
      <c r="G72">
        <v>1</v>
      </c>
      <c r="H72">
        <v>1</v>
      </c>
      <c r="I72">
        <f t="shared" si="1"/>
        <v>5</v>
      </c>
    </row>
    <row r="73" spans="1:9" ht="30" x14ac:dyDescent="0.25">
      <c r="A73" t="s">
        <v>146</v>
      </c>
      <c r="B73" t="s">
        <v>4</v>
      </c>
      <c r="C73" s="2" t="s">
        <v>147</v>
      </c>
      <c r="D73">
        <v>1</v>
      </c>
      <c r="E73">
        <v>1</v>
      </c>
      <c r="F73">
        <v>1</v>
      </c>
      <c r="G73">
        <v>1</v>
      </c>
      <c r="H73">
        <v>0</v>
      </c>
      <c r="I73">
        <f t="shared" si="1"/>
        <v>4</v>
      </c>
    </row>
    <row r="74" spans="1:9" ht="45" x14ac:dyDescent="0.25">
      <c r="A74" t="s">
        <v>148</v>
      </c>
      <c r="B74" t="s">
        <v>4</v>
      </c>
      <c r="C74" s="2" t="s">
        <v>149</v>
      </c>
      <c r="D74">
        <v>1</v>
      </c>
      <c r="E74">
        <v>1</v>
      </c>
      <c r="F74">
        <v>1</v>
      </c>
      <c r="G74">
        <v>1</v>
      </c>
      <c r="H74">
        <v>1</v>
      </c>
      <c r="I74">
        <f t="shared" si="1"/>
        <v>5</v>
      </c>
    </row>
    <row r="75" spans="1:9" ht="30" x14ac:dyDescent="0.25">
      <c r="A75" t="s">
        <v>150</v>
      </c>
      <c r="B75" t="s">
        <v>4</v>
      </c>
      <c r="C75" s="2" t="s">
        <v>151</v>
      </c>
      <c r="D75">
        <v>1</v>
      </c>
      <c r="E75">
        <v>1</v>
      </c>
      <c r="F75">
        <v>1</v>
      </c>
      <c r="G75">
        <v>1</v>
      </c>
      <c r="H75">
        <v>1</v>
      </c>
      <c r="I75">
        <f t="shared" si="1"/>
        <v>5</v>
      </c>
    </row>
    <row r="76" spans="1:9" ht="30" x14ac:dyDescent="0.25">
      <c r="A76" t="s">
        <v>152</v>
      </c>
      <c r="B76" t="s">
        <v>4</v>
      </c>
      <c r="C76" s="2" t="s">
        <v>153</v>
      </c>
      <c r="D76">
        <v>1</v>
      </c>
      <c r="E76">
        <v>0</v>
      </c>
      <c r="F76">
        <v>0</v>
      </c>
      <c r="G76">
        <v>0</v>
      </c>
      <c r="H76">
        <v>1</v>
      </c>
      <c r="I76">
        <f t="shared" si="1"/>
        <v>2</v>
      </c>
    </row>
    <row r="77" spans="1:9" ht="30" x14ac:dyDescent="0.25">
      <c r="A77" t="s">
        <v>154</v>
      </c>
      <c r="B77" t="s">
        <v>4</v>
      </c>
      <c r="C77" s="2" t="s">
        <v>155</v>
      </c>
      <c r="D77">
        <v>1</v>
      </c>
      <c r="E77">
        <v>1</v>
      </c>
      <c r="F77">
        <v>1</v>
      </c>
      <c r="G77">
        <v>1</v>
      </c>
      <c r="H77">
        <v>1</v>
      </c>
      <c r="I77">
        <f t="shared" si="1"/>
        <v>5</v>
      </c>
    </row>
    <row r="78" spans="1:9" ht="45" x14ac:dyDescent="0.25">
      <c r="A78" t="s">
        <v>156</v>
      </c>
      <c r="B78" t="s">
        <v>4</v>
      </c>
      <c r="C78" s="2" t="s">
        <v>157</v>
      </c>
      <c r="D78">
        <v>1</v>
      </c>
      <c r="E78">
        <v>1</v>
      </c>
      <c r="F78">
        <v>0</v>
      </c>
      <c r="G78">
        <v>0</v>
      </c>
      <c r="H78">
        <v>0</v>
      </c>
      <c r="I78">
        <f t="shared" si="1"/>
        <v>2</v>
      </c>
    </row>
    <row r="79" spans="1:9" ht="30" x14ac:dyDescent="0.25">
      <c r="A79" t="s">
        <v>158</v>
      </c>
      <c r="B79" t="s">
        <v>4</v>
      </c>
      <c r="C79" s="2" t="s">
        <v>159</v>
      </c>
      <c r="D79">
        <v>1</v>
      </c>
      <c r="E79">
        <v>1</v>
      </c>
      <c r="F79">
        <v>1</v>
      </c>
      <c r="G79">
        <v>1</v>
      </c>
      <c r="H79">
        <v>1</v>
      </c>
      <c r="I79">
        <f t="shared" si="1"/>
        <v>5</v>
      </c>
    </row>
    <row r="80" spans="1:9" x14ac:dyDescent="0.25">
      <c r="A80" t="s">
        <v>160</v>
      </c>
      <c r="B80" t="s">
        <v>4</v>
      </c>
      <c r="C80" s="2" t="s">
        <v>161</v>
      </c>
      <c r="D80">
        <v>1</v>
      </c>
      <c r="E80">
        <v>1</v>
      </c>
      <c r="F80">
        <v>1</v>
      </c>
      <c r="G80">
        <v>1</v>
      </c>
      <c r="H80">
        <v>1</v>
      </c>
      <c r="I80">
        <f t="shared" si="1"/>
        <v>5</v>
      </c>
    </row>
    <row r="81" spans="1:9" ht="30" x14ac:dyDescent="0.25">
      <c r="A81" t="s">
        <v>162</v>
      </c>
      <c r="B81" t="s">
        <v>4</v>
      </c>
      <c r="C81" s="2" t="s">
        <v>163</v>
      </c>
      <c r="D81">
        <v>1</v>
      </c>
      <c r="E81">
        <v>1</v>
      </c>
      <c r="F81">
        <v>1</v>
      </c>
      <c r="G81">
        <v>1</v>
      </c>
      <c r="H81">
        <v>1</v>
      </c>
      <c r="I81">
        <f t="shared" si="1"/>
        <v>5</v>
      </c>
    </row>
    <row r="82" spans="1:9" ht="30" x14ac:dyDescent="0.25">
      <c r="A82" t="s">
        <v>164</v>
      </c>
      <c r="B82" t="s">
        <v>4</v>
      </c>
      <c r="C82" s="2" t="s">
        <v>165</v>
      </c>
      <c r="D82">
        <v>1</v>
      </c>
      <c r="E82">
        <v>1</v>
      </c>
      <c r="F82">
        <v>1</v>
      </c>
      <c r="G82">
        <v>1</v>
      </c>
      <c r="H82">
        <v>1</v>
      </c>
      <c r="I82">
        <f t="shared" si="1"/>
        <v>5</v>
      </c>
    </row>
    <row r="83" spans="1:9" ht="30" x14ac:dyDescent="0.25">
      <c r="A83" t="s">
        <v>166</v>
      </c>
      <c r="B83" t="s">
        <v>4</v>
      </c>
      <c r="C83" s="2" t="s">
        <v>167</v>
      </c>
      <c r="D83">
        <v>1</v>
      </c>
      <c r="E83">
        <v>1</v>
      </c>
      <c r="F83">
        <v>0</v>
      </c>
      <c r="G83">
        <v>0</v>
      </c>
      <c r="H83">
        <v>0</v>
      </c>
      <c r="I83">
        <f t="shared" si="1"/>
        <v>2</v>
      </c>
    </row>
    <row r="84" spans="1:9" ht="30" x14ac:dyDescent="0.25">
      <c r="A84" t="s">
        <v>168</v>
      </c>
      <c r="B84" t="s">
        <v>4</v>
      </c>
      <c r="C84" s="2" t="s">
        <v>169</v>
      </c>
      <c r="D84">
        <v>1</v>
      </c>
      <c r="E84">
        <v>1</v>
      </c>
      <c r="F84">
        <v>1</v>
      </c>
      <c r="G84">
        <v>1</v>
      </c>
      <c r="H84">
        <v>1</v>
      </c>
      <c r="I84">
        <f t="shared" si="1"/>
        <v>5</v>
      </c>
    </row>
    <row r="85" spans="1:9" ht="30" x14ac:dyDescent="0.25">
      <c r="A85" t="s">
        <v>170</v>
      </c>
      <c r="B85" t="s">
        <v>4</v>
      </c>
      <c r="C85" s="2" t="s">
        <v>171</v>
      </c>
      <c r="D85">
        <v>1</v>
      </c>
      <c r="E85">
        <v>1</v>
      </c>
      <c r="F85">
        <v>1</v>
      </c>
      <c r="G85">
        <v>1</v>
      </c>
      <c r="H85">
        <v>1</v>
      </c>
      <c r="I85">
        <f t="shared" si="1"/>
        <v>5</v>
      </c>
    </row>
    <row r="86" spans="1:9" x14ac:dyDescent="0.25">
      <c r="A86" t="s">
        <v>172</v>
      </c>
      <c r="B86" t="s">
        <v>4</v>
      </c>
      <c r="C86" s="2" t="s">
        <v>173</v>
      </c>
      <c r="D86">
        <v>1</v>
      </c>
      <c r="E86">
        <v>1</v>
      </c>
      <c r="F86">
        <v>1</v>
      </c>
      <c r="G86">
        <v>1</v>
      </c>
      <c r="H86">
        <v>1</v>
      </c>
      <c r="I86">
        <f t="shared" si="1"/>
        <v>5</v>
      </c>
    </row>
    <row r="87" spans="1:9" x14ac:dyDescent="0.25">
      <c r="A87" t="s">
        <v>174</v>
      </c>
      <c r="B87" t="s">
        <v>4</v>
      </c>
      <c r="C87" s="2" t="s">
        <v>175</v>
      </c>
      <c r="D87">
        <v>1</v>
      </c>
      <c r="E87">
        <v>1</v>
      </c>
      <c r="F87">
        <v>1</v>
      </c>
      <c r="G87">
        <v>1</v>
      </c>
      <c r="H87">
        <v>1</v>
      </c>
      <c r="I87">
        <f t="shared" si="1"/>
        <v>5</v>
      </c>
    </row>
    <row r="88" spans="1:9" ht="30" x14ac:dyDescent="0.25">
      <c r="A88" t="s">
        <v>176</v>
      </c>
      <c r="B88" t="s">
        <v>4</v>
      </c>
      <c r="C88" s="2" t="s">
        <v>177</v>
      </c>
      <c r="D88">
        <v>1</v>
      </c>
      <c r="E88">
        <v>1</v>
      </c>
      <c r="F88">
        <v>1</v>
      </c>
      <c r="G88">
        <v>1</v>
      </c>
      <c r="H88">
        <v>1</v>
      </c>
      <c r="I88">
        <f t="shared" si="1"/>
        <v>5</v>
      </c>
    </row>
    <row r="89" spans="1:9" ht="30" x14ac:dyDescent="0.25">
      <c r="A89" t="s">
        <v>178</v>
      </c>
      <c r="B89" t="s">
        <v>4</v>
      </c>
      <c r="C89" s="2" t="s">
        <v>179</v>
      </c>
      <c r="D89">
        <v>1</v>
      </c>
      <c r="E89">
        <v>1</v>
      </c>
      <c r="F89">
        <v>1</v>
      </c>
      <c r="G89">
        <v>1</v>
      </c>
      <c r="H89">
        <v>1</v>
      </c>
      <c r="I89">
        <f t="shared" si="1"/>
        <v>5</v>
      </c>
    </row>
    <row r="90" spans="1:9" ht="30" x14ac:dyDescent="0.25">
      <c r="A90" t="s">
        <v>180</v>
      </c>
      <c r="B90" t="s">
        <v>4</v>
      </c>
      <c r="C90" s="2" t="s">
        <v>181</v>
      </c>
      <c r="D90">
        <v>1</v>
      </c>
      <c r="E90">
        <v>1</v>
      </c>
      <c r="F90">
        <v>1</v>
      </c>
      <c r="G90">
        <v>1</v>
      </c>
      <c r="H90">
        <v>1</v>
      </c>
      <c r="I90">
        <f t="shared" si="1"/>
        <v>5</v>
      </c>
    </row>
    <row r="91" spans="1:9" ht="30" x14ac:dyDescent="0.25">
      <c r="A91" t="s">
        <v>182</v>
      </c>
      <c r="B91" t="s">
        <v>4</v>
      </c>
      <c r="C91" s="2" t="s">
        <v>183</v>
      </c>
      <c r="D91">
        <v>1</v>
      </c>
      <c r="E91">
        <v>1</v>
      </c>
      <c r="F91">
        <v>0</v>
      </c>
      <c r="G91">
        <v>0</v>
      </c>
      <c r="H91">
        <v>0</v>
      </c>
      <c r="I91">
        <f t="shared" si="1"/>
        <v>2</v>
      </c>
    </row>
    <row r="92" spans="1:9" ht="30" x14ac:dyDescent="0.25">
      <c r="A92" t="s">
        <v>184</v>
      </c>
      <c r="B92" t="s">
        <v>4</v>
      </c>
      <c r="C92" s="2" t="s">
        <v>185</v>
      </c>
      <c r="D92">
        <v>1</v>
      </c>
      <c r="E92">
        <v>1</v>
      </c>
      <c r="F92">
        <v>1</v>
      </c>
      <c r="G92">
        <v>1</v>
      </c>
      <c r="H92">
        <v>1</v>
      </c>
      <c r="I92">
        <f t="shared" si="1"/>
        <v>5</v>
      </c>
    </row>
    <row r="93" spans="1:9" ht="30" x14ac:dyDescent="0.25">
      <c r="A93" t="s">
        <v>186</v>
      </c>
      <c r="B93" t="s">
        <v>4</v>
      </c>
      <c r="C93" s="2" t="s">
        <v>187</v>
      </c>
      <c r="D93">
        <v>1</v>
      </c>
      <c r="E93">
        <v>1</v>
      </c>
      <c r="F93">
        <v>1</v>
      </c>
      <c r="G93">
        <v>1</v>
      </c>
      <c r="H93">
        <v>1</v>
      </c>
      <c r="I93">
        <f t="shared" si="1"/>
        <v>5</v>
      </c>
    </row>
    <row r="94" spans="1:9" ht="30" x14ac:dyDescent="0.25">
      <c r="A94" t="s">
        <v>188</v>
      </c>
      <c r="B94" t="s">
        <v>4</v>
      </c>
      <c r="C94" s="2" t="s">
        <v>189</v>
      </c>
      <c r="D94">
        <v>1</v>
      </c>
      <c r="E94">
        <v>1</v>
      </c>
      <c r="F94">
        <v>1</v>
      </c>
      <c r="G94">
        <v>1</v>
      </c>
      <c r="H94">
        <v>1</v>
      </c>
      <c r="I94">
        <f t="shared" si="1"/>
        <v>5</v>
      </c>
    </row>
    <row r="95" spans="1:9" x14ac:dyDescent="0.25">
      <c r="A95" t="s">
        <v>190</v>
      </c>
      <c r="B95" t="s">
        <v>4</v>
      </c>
      <c r="C95" s="2" t="s">
        <v>191</v>
      </c>
      <c r="D95">
        <v>1</v>
      </c>
      <c r="E95">
        <v>1</v>
      </c>
      <c r="F95">
        <v>1</v>
      </c>
      <c r="G95">
        <v>1</v>
      </c>
      <c r="H95">
        <v>1</v>
      </c>
      <c r="I95">
        <f t="shared" si="1"/>
        <v>5</v>
      </c>
    </row>
    <row r="96" spans="1:9" ht="45" x14ac:dyDescent="0.25">
      <c r="A96" t="s">
        <v>192</v>
      </c>
      <c r="B96" t="s">
        <v>4</v>
      </c>
      <c r="C96" s="2" t="s">
        <v>193</v>
      </c>
      <c r="D96">
        <v>1</v>
      </c>
      <c r="E96">
        <v>1</v>
      </c>
      <c r="F96">
        <v>1</v>
      </c>
      <c r="G96">
        <v>1</v>
      </c>
      <c r="H96">
        <v>1</v>
      </c>
      <c r="I96">
        <f t="shared" si="1"/>
        <v>5</v>
      </c>
    </row>
    <row r="97" spans="1:9" ht="45" x14ac:dyDescent="0.25">
      <c r="A97" t="s">
        <v>194</v>
      </c>
      <c r="B97" t="s">
        <v>4</v>
      </c>
      <c r="C97" s="2" t="s">
        <v>195</v>
      </c>
      <c r="D97">
        <v>1</v>
      </c>
      <c r="E97">
        <v>1</v>
      </c>
      <c r="F97">
        <v>0</v>
      </c>
      <c r="G97">
        <v>0</v>
      </c>
      <c r="H97">
        <v>1</v>
      </c>
      <c r="I97">
        <f t="shared" si="1"/>
        <v>3</v>
      </c>
    </row>
    <row r="98" spans="1:9" ht="30" x14ac:dyDescent="0.25">
      <c r="A98" t="s">
        <v>196</v>
      </c>
      <c r="B98" t="s">
        <v>4</v>
      </c>
      <c r="C98" s="2" t="s">
        <v>197</v>
      </c>
      <c r="D98">
        <v>1</v>
      </c>
      <c r="E98">
        <v>1</v>
      </c>
      <c r="F98">
        <v>1</v>
      </c>
      <c r="G98">
        <v>1</v>
      </c>
      <c r="H98">
        <v>1</v>
      </c>
      <c r="I98">
        <f t="shared" si="1"/>
        <v>5</v>
      </c>
    </row>
    <row r="99" spans="1:9" ht="30" x14ac:dyDescent="0.25">
      <c r="A99" t="s">
        <v>198</v>
      </c>
      <c r="B99" t="s">
        <v>4</v>
      </c>
      <c r="C99" s="2" t="s">
        <v>199</v>
      </c>
      <c r="D99">
        <v>1</v>
      </c>
      <c r="E99">
        <v>1</v>
      </c>
      <c r="F99">
        <v>0</v>
      </c>
      <c r="G99">
        <v>0</v>
      </c>
      <c r="H99">
        <v>0</v>
      </c>
      <c r="I99">
        <f t="shared" si="1"/>
        <v>2</v>
      </c>
    </row>
    <row r="100" spans="1:9" ht="30" x14ac:dyDescent="0.25">
      <c r="A100" t="s">
        <v>200</v>
      </c>
      <c r="B100" t="s">
        <v>4</v>
      </c>
      <c r="C100" s="2" t="s">
        <v>201</v>
      </c>
      <c r="D100">
        <v>1</v>
      </c>
      <c r="E100">
        <v>1</v>
      </c>
      <c r="F100">
        <v>1</v>
      </c>
      <c r="G100">
        <v>1</v>
      </c>
      <c r="H100">
        <v>0</v>
      </c>
      <c r="I100">
        <f t="shared" si="1"/>
        <v>4</v>
      </c>
    </row>
    <row r="101" spans="1:9" ht="30" x14ac:dyDescent="0.25">
      <c r="A101" t="s">
        <v>202</v>
      </c>
      <c r="B101" t="s">
        <v>4</v>
      </c>
      <c r="C101" s="2" t="s">
        <v>203</v>
      </c>
      <c r="D101">
        <v>1</v>
      </c>
      <c r="E101">
        <v>1</v>
      </c>
      <c r="F101">
        <v>1</v>
      </c>
      <c r="G101">
        <v>1</v>
      </c>
      <c r="H101">
        <v>1</v>
      </c>
      <c r="I101">
        <f t="shared" si="1"/>
        <v>5</v>
      </c>
    </row>
    <row r="102" spans="1:9" ht="30" x14ac:dyDescent="0.25">
      <c r="A102" t="s">
        <v>204</v>
      </c>
      <c r="B102" t="s">
        <v>4</v>
      </c>
      <c r="C102" s="2" t="s">
        <v>205</v>
      </c>
      <c r="D102">
        <v>1</v>
      </c>
      <c r="E102">
        <v>1</v>
      </c>
      <c r="F102">
        <v>1</v>
      </c>
      <c r="G102">
        <v>1</v>
      </c>
      <c r="H102">
        <v>1</v>
      </c>
      <c r="I102">
        <f t="shared" si="1"/>
        <v>5</v>
      </c>
    </row>
    <row r="103" spans="1:9" ht="45" x14ac:dyDescent="0.25">
      <c r="A103" t="s">
        <v>206</v>
      </c>
      <c r="B103" t="s">
        <v>4</v>
      </c>
      <c r="C103" s="2" t="s">
        <v>207</v>
      </c>
      <c r="D103">
        <v>1</v>
      </c>
      <c r="E103">
        <v>1</v>
      </c>
      <c r="F103">
        <v>1</v>
      </c>
      <c r="G103">
        <v>1</v>
      </c>
      <c r="H103">
        <v>0</v>
      </c>
      <c r="I103">
        <f t="shared" si="1"/>
        <v>4</v>
      </c>
    </row>
    <row r="104" spans="1:9" ht="30" x14ac:dyDescent="0.25">
      <c r="A104" t="s">
        <v>208</v>
      </c>
      <c r="B104" t="s">
        <v>4</v>
      </c>
      <c r="C104" s="2" t="s">
        <v>209</v>
      </c>
      <c r="D104">
        <v>1</v>
      </c>
      <c r="E104">
        <v>1</v>
      </c>
      <c r="F104">
        <v>1</v>
      </c>
      <c r="G104">
        <v>1</v>
      </c>
      <c r="H104">
        <v>0</v>
      </c>
      <c r="I104">
        <f t="shared" si="1"/>
        <v>4</v>
      </c>
    </row>
    <row r="105" spans="1:9" ht="30" x14ac:dyDescent="0.25">
      <c r="A105" t="s">
        <v>210</v>
      </c>
      <c r="B105" t="s">
        <v>4</v>
      </c>
      <c r="C105" s="2" t="s">
        <v>211</v>
      </c>
      <c r="D105">
        <v>1</v>
      </c>
      <c r="E105">
        <v>0</v>
      </c>
      <c r="F105">
        <v>0</v>
      </c>
      <c r="G105">
        <v>0</v>
      </c>
      <c r="H105">
        <v>0</v>
      </c>
      <c r="I105">
        <f t="shared" si="1"/>
        <v>1</v>
      </c>
    </row>
    <row r="106" spans="1:9" ht="30" x14ac:dyDescent="0.25">
      <c r="A106" t="s">
        <v>212</v>
      </c>
      <c r="B106" t="s">
        <v>4</v>
      </c>
      <c r="C106" s="2" t="s">
        <v>213</v>
      </c>
      <c r="D106">
        <v>1</v>
      </c>
      <c r="E106">
        <v>1</v>
      </c>
      <c r="F106">
        <v>0</v>
      </c>
      <c r="G106">
        <v>0</v>
      </c>
      <c r="H106">
        <v>0</v>
      </c>
      <c r="I106">
        <f t="shared" si="1"/>
        <v>2</v>
      </c>
    </row>
    <row r="107" spans="1:9" ht="30" x14ac:dyDescent="0.25">
      <c r="A107" t="s">
        <v>214</v>
      </c>
      <c r="B107" t="s">
        <v>4</v>
      </c>
      <c r="C107" s="2" t="s">
        <v>215</v>
      </c>
      <c r="D107">
        <v>1</v>
      </c>
      <c r="E107">
        <v>1</v>
      </c>
      <c r="F107">
        <v>1</v>
      </c>
      <c r="G107">
        <v>1</v>
      </c>
      <c r="H107">
        <v>0</v>
      </c>
      <c r="I107">
        <f t="shared" si="1"/>
        <v>4</v>
      </c>
    </row>
    <row r="108" spans="1:9" ht="30" x14ac:dyDescent="0.25">
      <c r="A108" t="s">
        <v>216</v>
      </c>
      <c r="B108" t="s">
        <v>4</v>
      </c>
      <c r="C108" s="2" t="s">
        <v>217</v>
      </c>
      <c r="D108">
        <v>1</v>
      </c>
      <c r="E108">
        <v>1</v>
      </c>
      <c r="F108">
        <v>0</v>
      </c>
      <c r="G108">
        <v>0</v>
      </c>
      <c r="H108">
        <v>0</v>
      </c>
      <c r="I108">
        <f t="shared" si="1"/>
        <v>2</v>
      </c>
    </row>
    <row r="109" spans="1:9" ht="45" x14ac:dyDescent="0.25">
      <c r="A109" t="s">
        <v>218</v>
      </c>
      <c r="B109" t="s">
        <v>4</v>
      </c>
      <c r="C109" s="2" t="s">
        <v>219</v>
      </c>
      <c r="D109">
        <v>1</v>
      </c>
      <c r="E109">
        <v>1</v>
      </c>
      <c r="F109">
        <v>1</v>
      </c>
      <c r="G109">
        <v>1</v>
      </c>
      <c r="H109">
        <v>1</v>
      </c>
      <c r="I109">
        <f t="shared" si="1"/>
        <v>5</v>
      </c>
    </row>
    <row r="110" spans="1:9" ht="30" x14ac:dyDescent="0.25">
      <c r="A110" t="s">
        <v>220</v>
      </c>
      <c r="B110" t="s">
        <v>4</v>
      </c>
      <c r="C110" s="2" t="s">
        <v>221</v>
      </c>
      <c r="D110">
        <v>1</v>
      </c>
      <c r="E110">
        <v>1</v>
      </c>
      <c r="F110">
        <v>1</v>
      </c>
      <c r="G110">
        <v>1</v>
      </c>
      <c r="H110">
        <v>1</v>
      </c>
      <c r="I110">
        <f t="shared" si="1"/>
        <v>5</v>
      </c>
    </row>
    <row r="111" spans="1:9" ht="30" x14ac:dyDescent="0.25">
      <c r="A111" t="s">
        <v>222</v>
      </c>
      <c r="B111" t="s">
        <v>4</v>
      </c>
      <c r="C111" s="2" t="s">
        <v>223</v>
      </c>
      <c r="D111">
        <v>1</v>
      </c>
      <c r="E111">
        <v>1</v>
      </c>
      <c r="F111">
        <v>1</v>
      </c>
      <c r="G111">
        <v>1</v>
      </c>
      <c r="H111">
        <v>1</v>
      </c>
      <c r="I111">
        <f t="shared" si="1"/>
        <v>5</v>
      </c>
    </row>
    <row r="112" spans="1:9" ht="30" x14ac:dyDescent="0.25">
      <c r="A112" t="s">
        <v>224</v>
      </c>
      <c r="B112" t="s">
        <v>225</v>
      </c>
      <c r="C112" s="2" t="s">
        <v>226</v>
      </c>
      <c r="D112">
        <v>1</v>
      </c>
      <c r="E112">
        <v>1</v>
      </c>
      <c r="F112">
        <v>1</v>
      </c>
      <c r="G112">
        <v>1</v>
      </c>
      <c r="H112">
        <v>1</v>
      </c>
      <c r="I112">
        <f t="shared" si="1"/>
        <v>5</v>
      </c>
    </row>
    <row r="113" spans="1:9" ht="45" x14ac:dyDescent="0.25">
      <c r="A113" t="s">
        <v>227</v>
      </c>
      <c r="B113" t="s">
        <v>228</v>
      </c>
      <c r="C113" s="2" t="s">
        <v>229</v>
      </c>
      <c r="D113">
        <v>1</v>
      </c>
      <c r="E113">
        <v>1</v>
      </c>
      <c r="F113">
        <v>0</v>
      </c>
      <c r="G113">
        <v>0</v>
      </c>
      <c r="H113">
        <v>1</v>
      </c>
      <c r="I113">
        <f t="shared" si="1"/>
        <v>3</v>
      </c>
    </row>
    <row r="114" spans="1:9" ht="75" x14ac:dyDescent="0.25">
      <c r="A114" t="s">
        <v>230</v>
      </c>
      <c r="B114" t="s">
        <v>231</v>
      </c>
      <c r="C114" s="2" t="s">
        <v>232</v>
      </c>
      <c r="D114">
        <v>1</v>
      </c>
      <c r="E114">
        <v>1</v>
      </c>
      <c r="F114">
        <v>1</v>
      </c>
      <c r="G114">
        <v>1</v>
      </c>
      <c r="H114">
        <v>1</v>
      </c>
      <c r="I114">
        <f t="shared" si="1"/>
        <v>5</v>
      </c>
    </row>
    <row r="115" spans="1:9" ht="30" x14ac:dyDescent="0.25">
      <c r="A115" t="s">
        <v>233</v>
      </c>
      <c r="B115" t="s">
        <v>225</v>
      </c>
      <c r="C115" s="2" t="s">
        <v>234</v>
      </c>
      <c r="D115">
        <v>1</v>
      </c>
      <c r="E115">
        <v>1</v>
      </c>
      <c r="F115">
        <v>0</v>
      </c>
      <c r="G115">
        <v>0</v>
      </c>
      <c r="H115">
        <v>1</v>
      </c>
      <c r="I115">
        <f t="shared" si="1"/>
        <v>3</v>
      </c>
    </row>
    <row r="116" spans="1:9" ht="30" x14ac:dyDescent="0.25">
      <c r="A116" t="s">
        <v>235</v>
      </c>
      <c r="B116" t="s">
        <v>228</v>
      </c>
      <c r="C116" s="2" t="s">
        <v>236</v>
      </c>
      <c r="D116">
        <v>1</v>
      </c>
      <c r="E116">
        <v>1</v>
      </c>
      <c r="F116">
        <v>1</v>
      </c>
      <c r="G116">
        <v>1</v>
      </c>
      <c r="H116">
        <v>1</v>
      </c>
      <c r="I116">
        <f t="shared" si="1"/>
        <v>5</v>
      </c>
    </row>
    <row r="117" spans="1:9" ht="30" x14ac:dyDescent="0.25">
      <c r="A117" t="s">
        <v>237</v>
      </c>
      <c r="B117" t="s">
        <v>225</v>
      </c>
      <c r="C117" s="2" t="s">
        <v>238</v>
      </c>
      <c r="D117">
        <v>1</v>
      </c>
      <c r="E117">
        <v>1</v>
      </c>
      <c r="F117">
        <v>1</v>
      </c>
      <c r="G117">
        <v>1</v>
      </c>
      <c r="H117">
        <v>1</v>
      </c>
      <c r="I117">
        <f t="shared" si="1"/>
        <v>5</v>
      </c>
    </row>
    <row r="118" spans="1:9" ht="45" x14ac:dyDescent="0.25">
      <c r="A118" t="s">
        <v>239</v>
      </c>
      <c r="B118" t="s">
        <v>231</v>
      </c>
      <c r="C118" s="2" t="s">
        <v>240</v>
      </c>
      <c r="D118">
        <v>1</v>
      </c>
      <c r="E118">
        <v>1</v>
      </c>
      <c r="F118">
        <v>1</v>
      </c>
      <c r="G118">
        <v>1</v>
      </c>
      <c r="H118">
        <v>1</v>
      </c>
      <c r="I118">
        <f t="shared" si="1"/>
        <v>5</v>
      </c>
    </row>
    <row r="119" spans="1:9" ht="30" x14ac:dyDescent="0.25">
      <c r="A119" t="s">
        <v>241</v>
      </c>
      <c r="B119" t="s">
        <v>231</v>
      </c>
      <c r="C119" s="2" t="s">
        <v>242</v>
      </c>
      <c r="D119">
        <v>1</v>
      </c>
      <c r="E119">
        <v>1</v>
      </c>
      <c r="F119">
        <v>0</v>
      </c>
      <c r="G119">
        <v>0</v>
      </c>
      <c r="H119">
        <v>1</v>
      </c>
      <c r="I119">
        <f t="shared" si="1"/>
        <v>3</v>
      </c>
    </row>
    <row r="120" spans="1:9" ht="30" x14ac:dyDescent="0.25">
      <c r="A120" t="s">
        <v>243</v>
      </c>
      <c r="B120" t="s">
        <v>231</v>
      </c>
      <c r="C120" s="2" t="s">
        <v>244</v>
      </c>
      <c r="D120">
        <v>1</v>
      </c>
      <c r="E120">
        <v>1</v>
      </c>
      <c r="F120">
        <v>0</v>
      </c>
      <c r="G120">
        <v>0</v>
      </c>
      <c r="H120">
        <v>1</v>
      </c>
      <c r="I120">
        <f t="shared" si="1"/>
        <v>3</v>
      </c>
    </row>
    <row r="121" spans="1:9" ht="30" x14ac:dyDescent="0.25">
      <c r="A121" t="s">
        <v>245</v>
      </c>
      <c r="B121" t="s">
        <v>231</v>
      </c>
      <c r="C121" s="2" t="s">
        <v>246</v>
      </c>
      <c r="D121">
        <v>1</v>
      </c>
      <c r="E121">
        <v>1</v>
      </c>
      <c r="F121">
        <v>1</v>
      </c>
      <c r="G121">
        <v>1</v>
      </c>
      <c r="H121">
        <v>1</v>
      </c>
      <c r="I121">
        <f t="shared" si="1"/>
        <v>5</v>
      </c>
    </row>
    <row r="122" spans="1:9" ht="30" x14ac:dyDescent="0.25">
      <c r="A122" t="s">
        <v>247</v>
      </c>
      <c r="B122" t="s">
        <v>225</v>
      </c>
      <c r="C122" s="2" t="s">
        <v>248</v>
      </c>
      <c r="D122">
        <v>1</v>
      </c>
      <c r="E122">
        <v>1</v>
      </c>
      <c r="F122">
        <v>0</v>
      </c>
      <c r="G122">
        <v>0</v>
      </c>
      <c r="H122">
        <v>1</v>
      </c>
      <c r="I122">
        <f t="shared" si="1"/>
        <v>3</v>
      </c>
    </row>
    <row r="123" spans="1:9" ht="45" x14ac:dyDescent="0.25">
      <c r="A123" t="s">
        <v>249</v>
      </c>
      <c r="B123" t="s">
        <v>225</v>
      </c>
      <c r="C123" s="2" t="s">
        <v>250</v>
      </c>
      <c r="D123">
        <v>1</v>
      </c>
      <c r="E123">
        <v>1</v>
      </c>
      <c r="F123">
        <v>0</v>
      </c>
      <c r="G123">
        <v>0</v>
      </c>
      <c r="H123">
        <v>1</v>
      </c>
      <c r="I123">
        <f t="shared" si="1"/>
        <v>3</v>
      </c>
    </row>
    <row r="124" spans="1:9" ht="30" x14ac:dyDescent="0.25">
      <c r="A124" t="s">
        <v>251</v>
      </c>
      <c r="B124" t="s">
        <v>225</v>
      </c>
      <c r="C124" s="2" t="s">
        <v>252</v>
      </c>
      <c r="D124">
        <v>1</v>
      </c>
      <c r="E124">
        <v>1</v>
      </c>
      <c r="F124">
        <v>1</v>
      </c>
      <c r="G124">
        <v>1</v>
      </c>
      <c r="H124">
        <v>1</v>
      </c>
      <c r="I124">
        <f t="shared" si="1"/>
        <v>5</v>
      </c>
    </row>
    <row r="125" spans="1:9" ht="30" x14ac:dyDescent="0.25">
      <c r="A125" t="s">
        <v>253</v>
      </c>
      <c r="B125" t="s">
        <v>228</v>
      </c>
      <c r="C125" s="2" t="s">
        <v>254</v>
      </c>
      <c r="D125">
        <v>1</v>
      </c>
      <c r="E125">
        <v>1</v>
      </c>
      <c r="F125">
        <v>0</v>
      </c>
      <c r="G125">
        <v>0</v>
      </c>
      <c r="H125">
        <v>1</v>
      </c>
      <c r="I125">
        <f t="shared" si="1"/>
        <v>3</v>
      </c>
    </row>
    <row r="126" spans="1:9" ht="30" x14ac:dyDescent="0.25">
      <c r="A126" t="s">
        <v>255</v>
      </c>
      <c r="B126" t="s">
        <v>225</v>
      </c>
      <c r="C126" s="2" t="s">
        <v>256</v>
      </c>
      <c r="D126">
        <v>1</v>
      </c>
      <c r="E126">
        <v>1</v>
      </c>
      <c r="F126">
        <v>0</v>
      </c>
      <c r="G126">
        <v>0</v>
      </c>
      <c r="H126">
        <v>1</v>
      </c>
      <c r="I126">
        <f t="shared" si="1"/>
        <v>3</v>
      </c>
    </row>
    <row r="127" spans="1:9" ht="30" x14ac:dyDescent="0.25">
      <c r="A127" t="s">
        <v>257</v>
      </c>
      <c r="B127" t="s">
        <v>225</v>
      </c>
      <c r="C127" s="2" t="s">
        <v>258</v>
      </c>
      <c r="D127">
        <v>1</v>
      </c>
      <c r="E127">
        <v>1</v>
      </c>
      <c r="F127">
        <v>0</v>
      </c>
      <c r="G127">
        <v>0</v>
      </c>
      <c r="H127">
        <v>1</v>
      </c>
      <c r="I127">
        <f t="shared" si="1"/>
        <v>3</v>
      </c>
    </row>
    <row r="128" spans="1:9" ht="30" x14ac:dyDescent="0.25">
      <c r="A128" t="s">
        <v>259</v>
      </c>
      <c r="B128" t="s">
        <v>225</v>
      </c>
      <c r="C128" s="2" t="s">
        <v>260</v>
      </c>
      <c r="D128">
        <v>1</v>
      </c>
      <c r="E128">
        <v>1</v>
      </c>
      <c r="F128">
        <v>0</v>
      </c>
      <c r="G128">
        <v>0</v>
      </c>
      <c r="H128">
        <v>1</v>
      </c>
      <c r="I128">
        <f t="shared" si="1"/>
        <v>3</v>
      </c>
    </row>
    <row r="129" spans="1:9" ht="30" x14ac:dyDescent="0.25">
      <c r="A129" t="s">
        <v>261</v>
      </c>
      <c r="B129" t="s">
        <v>262</v>
      </c>
      <c r="C129" s="2" t="s">
        <v>263</v>
      </c>
      <c r="D129">
        <v>1</v>
      </c>
      <c r="E129">
        <v>1</v>
      </c>
      <c r="F129">
        <v>0</v>
      </c>
      <c r="G129">
        <v>0</v>
      </c>
      <c r="H129">
        <v>0</v>
      </c>
      <c r="I129">
        <f t="shared" si="1"/>
        <v>2</v>
      </c>
    </row>
    <row r="130" spans="1:9" ht="30" x14ac:dyDescent="0.25">
      <c r="A130" t="s">
        <v>264</v>
      </c>
      <c r="B130" t="s">
        <v>231</v>
      </c>
      <c r="C130" s="2" t="s">
        <v>265</v>
      </c>
      <c r="D130">
        <v>1</v>
      </c>
      <c r="E130">
        <v>1</v>
      </c>
      <c r="F130">
        <v>0</v>
      </c>
      <c r="G130">
        <v>0</v>
      </c>
      <c r="H130">
        <v>1</v>
      </c>
      <c r="I130">
        <f t="shared" si="1"/>
        <v>3</v>
      </c>
    </row>
    <row r="131" spans="1:9" ht="30" x14ac:dyDescent="0.25">
      <c r="A131" t="s">
        <v>266</v>
      </c>
      <c r="B131" t="s">
        <v>267</v>
      </c>
      <c r="C131" s="2" t="s">
        <v>268</v>
      </c>
      <c r="D131">
        <v>1</v>
      </c>
      <c r="E131">
        <v>1</v>
      </c>
      <c r="F131">
        <v>1</v>
      </c>
      <c r="G131">
        <v>1</v>
      </c>
      <c r="H131">
        <v>0</v>
      </c>
      <c r="I131">
        <f t="shared" ref="I131:I194" si="2">SUM(D131:H131)</f>
        <v>4</v>
      </c>
    </row>
    <row r="132" spans="1:9" ht="60" x14ac:dyDescent="0.25">
      <c r="A132" t="s">
        <v>269</v>
      </c>
      <c r="B132" t="s">
        <v>231</v>
      </c>
      <c r="C132" s="2" t="s">
        <v>270</v>
      </c>
      <c r="D132">
        <v>1</v>
      </c>
      <c r="E132">
        <v>1</v>
      </c>
      <c r="F132">
        <v>1</v>
      </c>
      <c r="G132">
        <v>1</v>
      </c>
      <c r="H132">
        <v>1</v>
      </c>
      <c r="I132">
        <f t="shared" si="2"/>
        <v>5</v>
      </c>
    </row>
    <row r="133" spans="1:9" ht="30" x14ac:dyDescent="0.25">
      <c r="A133" t="s">
        <v>271</v>
      </c>
      <c r="B133" t="s">
        <v>231</v>
      </c>
      <c r="C133" s="2" t="s">
        <v>272</v>
      </c>
      <c r="D133">
        <v>1</v>
      </c>
      <c r="E133">
        <v>1</v>
      </c>
      <c r="F133">
        <v>1</v>
      </c>
      <c r="G133">
        <v>1</v>
      </c>
      <c r="H133">
        <v>1</v>
      </c>
      <c r="I133">
        <f t="shared" si="2"/>
        <v>5</v>
      </c>
    </row>
    <row r="134" spans="1:9" ht="30" x14ac:dyDescent="0.25">
      <c r="A134" t="s">
        <v>273</v>
      </c>
      <c r="B134" t="s">
        <v>231</v>
      </c>
      <c r="C134" s="2" t="s">
        <v>274</v>
      </c>
      <c r="D134">
        <v>1</v>
      </c>
      <c r="E134">
        <v>1</v>
      </c>
      <c r="F134">
        <v>0</v>
      </c>
      <c r="G134">
        <v>0</v>
      </c>
      <c r="H134">
        <v>1</v>
      </c>
      <c r="I134">
        <f t="shared" si="2"/>
        <v>3</v>
      </c>
    </row>
    <row r="135" spans="1:9" ht="30" x14ac:dyDescent="0.25">
      <c r="A135" t="s">
        <v>275</v>
      </c>
      <c r="B135" t="s">
        <v>228</v>
      </c>
      <c r="C135" s="2" t="s">
        <v>276</v>
      </c>
      <c r="D135">
        <v>1</v>
      </c>
      <c r="E135">
        <v>1</v>
      </c>
      <c r="F135">
        <v>1</v>
      </c>
      <c r="G135">
        <v>1</v>
      </c>
      <c r="H135">
        <v>1</v>
      </c>
      <c r="I135">
        <f t="shared" si="2"/>
        <v>5</v>
      </c>
    </row>
    <row r="136" spans="1:9" ht="30" x14ac:dyDescent="0.25">
      <c r="A136" t="s">
        <v>277</v>
      </c>
      <c r="B136" t="s">
        <v>225</v>
      </c>
      <c r="C136" s="2" t="s">
        <v>278</v>
      </c>
      <c r="D136">
        <v>1</v>
      </c>
      <c r="E136">
        <v>1</v>
      </c>
      <c r="F136">
        <v>0</v>
      </c>
      <c r="G136">
        <v>0</v>
      </c>
      <c r="H136">
        <v>1</v>
      </c>
      <c r="I136">
        <f t="shared" si="2"/>
        <v>3</v>
      </c>
    </row>
    <row r="137" spans="1:9" ht="45" x14ac:dyDescent="0.25">
      <c r="A137" t="s">
        <v>279</v>
      </c>
      <c r="B137" t="s">
        <v>280</v>
      </c>
      <c r="C137" s="2" t="s">
        <v>281</v>
      </c>
      <c r="D137">
        <v>1</v>
      </c>
      <c r="E137">
        <v>1</v>
      </c>
      <c r="F137">
        <v>0</v>
      </c>
      <c r="G137">
        <v>0</v>
      </c>
      <c r="H137">
        <v>1</v>
      </c>
      <c r="I137">
        <f t="shared" si="2"/>
        <v>3</v>
      </c>
    </row>
    <row r="138" spans="1:9" ht="30" x14ac:dyDescent="0.25">
      <c r="A138" t="s">
        <v>282</v>
      </c>
      <c r="B138" t="s">
        <v>231</v>
      </c>
      <c r="C138" s="2" t="s">
        <v>283</v>
      </c>
      <c r="D138">
        <v>1</v>
      </c>
      <c r="E138">
        <v>1</v>
      </c>
      <c r="F138">
        <v>0</v>
      </c>
      <c r="G138">
        <v>0</v>
      </c>
      <c r="H138">
        <v>1</v>
      </c>
      <c r="I138">
        <f t="shared" si="2"/>
        <v>3</v>
      </c>
    </row>
    <row r="139" spans="1:9" ht="30" x14ac:dyDescent="0.25">
      <c r="A139" t="s">
        <v>284</v>
      </c>
      <c r="B139" t="s">
        <v>228</v>
      </c>
      <c r="C139" s="2" t="s">
        <v>285</v>
      </c>
      <c r="D139">
        <v>1</v>
      </c>
      <c r="E139">
        <v>1</v>
      </c>
      <c r="F139">
        <v>0</v>
      </c>
      <c r="G139">
        <v>0</v>
      </c>
      <c r="H139">
        <v>1</v>
      </c>
      <c r="I139">
        <f t="shared" si="2"/>
        <v>3</v>
      </c>
    </row>
    <row r="140" spans="1:9" ht="45" x14ac:dyDescent="0.25">
      <c r="A140" t="s">
        <v>286</v>
      </c>
      <c r="B140" t="s">
        <v>228</v>
      </c>
      <c r="C140" s="2" t="s">
        <v>287</v>
      </c>
      <c r="D140">
        <v>1</v>
      </c>
      <c r="E140">
        <v>1</v>
      </c>
      <c r="F140">
        <v>1</v>
      </c>
      <c r="G140">
        <v>1</v>
      </c>
      <c r="H140">
        <v>1</v>
      </c>
      <c r="I140">
        <f t="shared" si="2"/>
        <v>5</v>
      </c>
    </row>
    <row r="141" spans="1:9" ht="30" x14ac:dyDescent="0.25">
      <c r="A141" t="s">
        <v>288</v>
      </c>
      <c r="B141" t="s">
        <v>231</v>
      </c>
      <c r="C141" s="2" t="s">
        <v>289</v>
      </c>
      <c r="D141">
        <v>1</v>
      </c>
      <c r="E141">
        <v>1</v>
      </c>
      <c r="F141">
        <v>1</v>
      </c>
      <c r="G141">
        <v>1</v>
      </c>
      <c r="H141">
        <v>1</v>
      </c>
      <c r="I141">
        <f t="shared" si="2"/>
        <v>5</v>
      </c>
    </row>
    <row r="142" spans="1:9" ht="30" x14ac:dyDescent="0.25">
      <c r="A142" t="s">
        <v>290</v>
      </c>
      <c r="B142" t="s">
        <v>280</v>
      </c>
      <c r="C142" s="2" t="s">
        <v>291</v>
      </c>
      <c r="D142">
        <v>1</v>
      </c>
      <c r="E142">
        <v>1</v>
      </c>
      <c r="F142">
        <v>0</v>
      </c>
      <c r="G142">
        <v>0</v>
      </c>
      <c r="H142">
        <v>1</v>
      </c>
      <c r="I142">
        <f t="shared" si="2"/>
        <v>3</v>
      </c>
    </row>
    <row r="143" spans="1:9" ht="30" x14ac:dyDescent="0.25">
      <c r="A143" t="s">
        <v>292</v>
      </c>
      <c r="B143" t="s">
        <v>225</v>
      </c>
      <c r="C143" s="2" t="s">
        <v>293</v>
      </c>
      <c r="D143">
        <v>1</v>
      </c>
      <c r="E143">
        <v>0</v>
      </c>
      <c r="F143">
        <v>0</v>
      </c>
      <c r="G143">
        <v>0</v>
      </c>
      <c r="H143">
        <v>1</v>
      </c>
      <c r="I143">
        <f t="shared" si="2"/>
        <v>2</v>
      </c>
    </row>
    <row r="144" spans="1:9" ht="30" x14ac:dyDescent="0.25">
      <c r="A144" t="s">
        <v>294</v>
      </c>
      <c r="B144" t="s">
        <v>228</v>
      </c>
      <c r="C144" s="2" t="s">
        <v>295</v>
      </c>
      <c r="D144">
        <v>1</v>
      </c>
      <c r="E144">
        <v>1</v>
      </c>
      <c r="F144">
        <v>1</v>
      </c>
      <c r="G144">
        <v>1</v>
      </c>
      <c r="H144">
        <v>1</v>
      </c>
      <c r="I144">
        <f t="shared" si="2"/>
        <v>5</v>
      </c>
    </row>
    <row r="145" spans="1:9" ht="30" x14ac:dyDescent="0.25">
      <c r="A145" t="s">
        <v>296</v>
      </c>
      <c r="B145" t="s">
        <v>231</v>
      </c>
      <c r="C145" s="2" t="s">
        <v>297</v>
      </c>
      <c r="D145">
        <v>1</v>
      </c>
      <c r="E145">
        <v>1</v>
      </c>
      <c r="F145">
        <v>1</v>
      </c>
      <c r="G145">
        <v>1</v>
      </c>
      <c r="H145">
        <v>1</v>
      </c>
      <c r="I145">
        <f t="shared" si="2"/>
        <v>5</v>
      </c>
    </row>
    <row r="146" spans="1:9" ht="30" x14ac:dyDescent="0.25">
      <c r="A146" t="s">
        <v>298</v>
      </c>
      <c r="B146" t="s">
        <v>225</v>
      </c>
      <c r="C146" s="2" t="s">
        <v>299</v>
      </c>
      <c r="D146">
        <v>1</v>
      </c>
      <c r="E146">
        <v>0</v>
      </c>
      <c r="F146">
        <v>0</v>
      </c>
      <c r="G146">
        <v>0</v>
      </c>
      <c r="H146">
        <v>1</v>
      </c>
      <c r="I146">
        <f t="shared" si="2"/>
        <v>2</v>
      </c>
    </row>
    <row r="147" spans="1:9" ht="30" x14ac:dyDescent="0.25">
      <c r="A147" t="s">
        <v>300</v>
      </c>
      <c r="B147" t="s">
        <v>280</v>
      </c>
      <c r="C147" s="2" t="s">
        <v>301</v>
      </c>
      <c r="D147">
        <v>1</v>
      </c>
      <c r="E147">
        <v>1</v>
      </c>
      <c r="F147">
        <v>1</v>
      </c>
      <c r="G147">
        <v>1</v>
      </c>
      <c r="H147">
        <v>1</v>
      </c>
      <c r="I147">
        <f t="shared" si="2"/>
        <v>5</v>
      </c>
    </row>
    <row r="148" spans="1:9" ht="30" x14ac:dyDescent="0.25">
      <c r="A148" t="s">
        <v>302</v>
      </c>
      <c r="B148" t="s">
        <v>303</v>
      </c>
      <c r="C148" s="2" t="s">
        <v>304</v>
      </c>
      <c r="D148">
        <v>1</v>
      </c>
      <c r="E148">
        <v>1</v>
      </c>
      <c r="F148">
        <v>1</v>
      </c>
      <c r="G148">
        <v>1</v>
      </c>
      <c r="H148">
        <v>1</v>
      </c>
      <c r="I148">
        <f t="shared" si="2"/>
        <v>5</v>
      </c>
    </row>
    <row r="149" spans="1:9" ht="30" x14ac:dyDescent="0.25">
      <c r="A149" t="s">
        <v>305</v>
      </c>
      <c r="B149" t="s">
        <v>225</v>
      </c>
      <c r="C149" s="2" t="s">
        <v>306</v>
      </c>
      <c r="D149">
        <v>1</v>
      </c>
      <c r="E149">
        <v>1</v>
      </c>
      <c r="F149">
        <v>1</v>
      </c>
      <c r="G149">
        <v>1</v>
      </c>
      <c r="H149">
        <v>0</v>
      </c>
      <c r="I149">
        <f t="shared" si="2"/>
        <v>4</v>
      </c>
    </row>
    <row r="150" spans="1:9" ht="30" x14ac:dyDescent="0.25">
      <c r="A150" t="s">
        <v>307</v>
      </c>
      <c r="B150" t="s">
        <v>225</v>
      </c>
      <c r="C150" s="2" t="s">
        <v>308</v>
      </c>
      <c r="D150">
        <v>1</v>
      </c>
      <c r="E150">
        <v>1</v>
      </c>
      <c r="F150">
        <v>1</v>
      </c>
      <c r="G150">
        <v>1</v>
      </c>
      <c r="H150">
        <v>1</v>
      </c>
      <c r="I150">
        <f t="shared" si="2"/>
        <v>5</v>
      </c>
    </row>
    <row r="151" spans="1:9" ht="30" x14ac:dyDescent="0.25">
      <c r="A151" t="s">
        <v>309</v>
      </c>
      <c r="B151" t="s">
        <v>225</v>
      </c>
      <c r="C151" s="2" t="s">
        <v>310</v>
      </c>
      <c r="D151">
        <v>1</v>
      </c>
      <c r="E151">
        <v>1</v>
      </c>
      <c r="F151">
        <v>0</v>
      </c>
      <c r="G151">
        <v>0</v>
      </c>
      <c r="H151">
        <v>1</v>
      </c>
      <c r="I151">
        <f t="shared" si="2"/>
        <v>3</v>
      </c>
    </row>
    <row r="152" spans="1:9" ht="30" x14ac:dyDescent="0.25">
      <c r="A152" t="s">
        <v>311</v>
      </c>
      <c r="B152" t="s">
        <v>225</v>
      </c>
      <c r="C152" s="2" t="s">
        <v>312</v>
      </c>
      <c r="D152">
        <v>1</v>
      </c>
      <c r="E152">
        <v>1</v>
      </c>
      <c r="F152">
        <v>0</v>
      </c>
      <c r="G152">
        <v>0</v>
      </c>
      <c r="H152">
        <v>1</v>
      </c>
      <c r="I152">
        <f t="shared" si="2"/>
        <v>3</v>
      </c>
    </row>
    <row r="153" spans="1:9" ht="45" x14ac:dyDescent="0.25">
      <c r="A153" t="s">
        <v>313</v>
      </c>
      <c r="B153" t="s">
        <v>228</v>
      </c>
      <c r="C153" s="2" t="s">
        <v>314</v>
      </c>
      <c r="D153">
        <v>1</v>
      </c>
      <c r="E153">
        <v>1</v>
      </c>
      <c r="F153">
        <v>0</v>
      </c>
      <c r="G153">
        <v>0</v>
      </c>
      <c r="H153">
        <v>1</v>
      </c>
      <c r="I153">
        <f t="shared" si="2"/>
        <v>3</v>
      </c>
    </row>
    <row r="154" spans="1:9" ht="30" x14ac:dyDescent="0.25">
      <c r="A154" t="s">
        <v>315</v>
      </c>
      <c r="B154" t="s">
        <v>225</v>
      </c>
      <c r="C154" s="2" t="s">
        <v>316</v>
      </c>
      <c r="D154">
        <v>1</v>
      </c>
      <c r="E154">
        <v>1</v>
      </c>
      <c r="F154">
        <v>1</v>
      </c>
      <c r="G154">
        <v>1</v>
      </c>
      <c r="H154">
        <v>1</v>
      </c>
      <c r="I154">
        <f t="shared" si="2"/>
        <v>5</v>
      </c>
    </row>
    <row r="155" spans="1:9" ht="30" x14ac:dyDescent="0.25">
      <c r="A155" t="s">
        <v>317</v>
      </c>
      <c r="B155" t="s">
        <v>231</v>
      </c>
      <c r="C155" s="2" t="s">
        <v>318</v>
      </c>
      <c r="D155">
        <v>1</v>
      </c>
      <c r="E155">
        <v>1</v>
      </c>
      <c r="F155">
        <v>0</v>
      </c>
      <c r="G155">
        <v>0</v>
      </c>
      <c r="H155">
        <v>1</v>
      </c>
      <c r="I155">
        <f t="shared" si="2"/>
        <v>3</v>
      </c>
    </row>
    <row r="156" spans="1:9" ht="30" x14ac:dyDescent="0.25">
      <c r="A156" t="s">
        <v>319</v>
      </c>
      <c r="B156" t="s">
        <v>225</v>
      </c>
      <c r="C156" s="2" t="s">
        <v>320</v>
      </c>
      <c r="D156">
        <v>1</v>
      </c>
      <c r="E156">
        <v>1</v>
      </c>
      <c r="F156">
        <v>0</v>
      </c>
      <c r="G156">
        <v>0</v>
      </c>
      <c r="H156">
        <v>1</v>
      </c>
      <c r="I156">
        <f t="shared" si="2"/>
        <v>3</v>
      </c>
    </row>
    <row r="157" spans="1:9" ht="30" x14ac:dyDescent="0.25">
      <c r="A157" t="s">
        <v>321</v>
      </c>
      <c r="B157" t="s">
        <v>228</v>
      </c>
      <c r="C157" s="2" t="s">
        <v>322</v>
      </c>
      <c r="D157">
        <v>1</v>
      </c>
      <c r="E157">
        <v>1</v>
      </c>
      <c r="F157">
        <v>1</v>
      </c>
      <c r="G157">
        <v>1</v>
      </c>
      <c r="H157">
        <v>1</v>
      </c>
      <c r="I157">
        <f t="shared" si="2"/>
        <v>5</v>
      </c>
    </row>
    <row r="158" spans="1:9" ht="30" x14ac:dyDescent="0.25">
      <c r="A158" t="s">
        <v>323</v>
      </c>
      <c r="B158" t="s">
        <v>231</v>
      </c>
      <c r="C158" s="2" t="s">
        <v>324</v>
      </c>
      <c r="D158">
        <v>1</v>
      </c>
      <c r="E158">
        <v>1</v>
      </c>
      <c r="F158">
        <v>1</v>
      </c>
      <c r="G158">
        <v>1</v>
      </c>
      <c r="H158">
        <v>1</v>
      </c>
      <c r="I158">
        <f t="shared" si="2"/>
        <v>5</v>
      </c>
    </row>
    <row r="159" spans="1:9" ht="30" x14ac:dyDescent="0.25">
      <c r="A159" t="s">
        <v>325</v>
      </c>
      <c r="B159" t="s">
        <v>225</v>
      </c>
      <c r="C159" s="2" t="s">
        <v>326</v>
      </c>
      <c r="D159">
        <v>1</v>
      </c>
      <c r="E159">
        <v>1</v>
      </c>
      <c r="F159">
        <v>1</v>
      </c>
      <c r="G159">
        <v>1</v>
      </c>
      <c r="H159">
        <v>1</v>
      </c>
      <c r="I159">
        <f t="shared" si="2"/>
        <v>5</v>
      </c>
    </row>
    <row r="160" spans="1:9" ht="30" x14ac:dyDescent="0.25">
      <c r="A160" t="s">
        <v>327</v>
      </c>
      <c r="B160" t="s">
        <v>303</v>
      </c>
      <c r="C160" s="2" t="s">
        <v>328</v>
      </c>
      <c r="D160">
        <v>1</v>
      </c>
      <c r="E160">
        <v>1</v>
      </c>
      <c r="F160">
        <v>1</v>
      </c>
      <c r="G160">
        <v>1</v>
      </c>
      <c r="H160">
        <v>1</v>
      </c>
      <c r="I160">
        <f t="shared" si="2"/>
        <v>5</v>
      </c>
    </row>
    <row r="161" spans="1:9" ht="30" x14ac:dyDescent="0.25">
      <c r="A161" t="s">
        <v>329</v>
      </c>
      <c r="B161" t="s">
        <v>225</v>
      </c>
      <c r="C161" s="2" t="s">
        <v>330</v>
      </c>
      <c r="D161">
        <v>1</v>
      </c>
      <c r="E161">
        <v>1</v>
      </c>
      <c r="F161">
        <v>0</v>
      </c>
      <c r="G161">
        <v>0</v>
      </c>
      <c r="H161">
        <v>1</v>
      </c>
      <c r="I161">
        <f t="shared" si="2"/>
        <v>3</v>
      </c>
    </row>
    <row r="162" spans="1:9" ht="30" x14ac:dyDescent="0.25">
      <c r="A162" t="s">
        <v>331</v>
      </c>
      <c r="B162" t="s">
        <v>225</v>
      </c>
      <c r="C162" s="2" t="s">
        <v>332</v>
      </c>
      <c r="D162">
        <v>1</v>
      </c>
      <c r="E162">
        <v>1</v>
      </c>
      <c r="F162">
        <v>1</v>
      </c>
      <c r="G162">
        <v>1</v>
      </c>
      <c r="H162">
        <v>0</v>
      </c>
      <c r="I162">
        <f t="shared" si="2"/>
        <v>4</v>
      </c>
    </row>
    <row r="163" spans="1:9" ht="30" x14ac:dyDescent="0.25">
      <c r="A163" t="s">
        <v>333</v>
      </c>
      <c r="B163" t="s">
        <v>225</v>
      </c>
      <c r="C163" s="2" t="s">
        <v>334</v>
      </c>
      <c r="D163">
        <v>1</v>
      </c>
      <c r="E163">
        <v>1</v>
      </c>
      <c r="F163">
        <v>0</v>
      </c>
      <c r="G163">
        <v>0</v>
      </c>
      <c r="H163">
        <v>0</v>
      </c>
      <c r="I163">
        <f t="shared" si="2"/>
        <v>2</v>
      </c>
    </row>
    <row r="164" spans="1:9" ht="30" x14ac:dyDescent="0.25">
      <c r="A164" t="s">
        <v>335</v>
      </c>
      <c r="B164" t="s">
        <v>231</v>
      </c>
      <c r="C164" s="2" t="s">
        <v>336</v>
      </c>
      <c r="D164">
        <v>1</v>
      </c>
      <c r="E164">
        <v>1</v>
      </c>
      <c r="F164">
        <v>0</v>
      </c>
      <c r="G164">
        <v>0</v>
      </c>
      <c r="H164">
        <v>1</v>
      </c>
      <c r="I164">
        <f t="shared" si="2"/>
        <v>3</v>
      </c>
    </row>
    <row r="165" spans="1:9" ht="30" x14ac:dyDescent="0.25">
      <c r="A165" t="s">
        <v>337</v>
      </c>
      <c r="B165" t="s">
        <v>231</v>
      </c>
      <c r="C165" s="2" t="s">
        <v>338</v>
      </c>
      <c r="D165">
        <v>1</v>
      </c>
      <c r="E165">
        <v>1</v>
      </c>
      <c r="F165">
        <v>1</v>
      </c>
      <c r="G165">
        <v>1</v>
      </c>
      <c r="H165">
        <v>1</v>
      </c>
      <c r="I165">
        <f t="shared" si="2"/>
        <v>5</v>
      </c>
    </row>
    <row r="166" spans="1:9" ht="30" x14ac:dyDescent="0.25">
      <c r="A166" t="s">
        <v>339</v>
      </c>
      <c r="B166" t="s">
        <v>225</v>
      </c>
      <c r="C166" s="2" t="s">
        <v>340</v>
      </c>
      <c r="D166">
        <v>1</v>
      </c>
      <c r="E166">
        <v>0</v>
      </c>
      <c r="F166">
        <v>1</v>
      </c>
      <c r="G166">
        <v>1</v>
      </c>
      <c r="H166">
        <v>1</v>
      </c>
      <c r="I166">
        <f t="shared" si="2"/>
        <v>4</v>
      </c>
    </row>
    <row r="167" spans="1:9" ht="30" x14ac:dyDescent="0.25">
      <c r="A167" t="s">
        <v>341</v>
      </c>
      <c r="B167" t="s">
        <v>228</v>
      </c>
      <c r="C167" s="2" t="s">
        <v>342</v>
      </c>
      <c r="D167">
        <v>1</v>
      </c>
      <c r="E167">
        <v>1</v>
      </c>
      <c r="F167">
        <v>1</v>
      </c>
      <c r="G167">
        <v>1</v>
      </c>
      <c r="H167">
        <v>1</v>
      </c>
      <c r="I167">
        <f t="shared" si="2"/>
        <v>5</v>
      </c>
    </row>
    <row r="168" spans="1:9" ht="30" x14ac:dyDescent="0.25">
      <c r="A168" t="s">
        <v>343</v>
      </c>
      <c r="B168" t="s">
        <v>280</v>
      </c>
      <c r="C168" s="2" t="s">
        <v>344</v>
      </c>
      <c r="D168">
        <v>1</v>
      </c>
      <c r="E168">
        <v>1</v>
      </c>
      <c r="F168">
        <v>1</v>
      </c>
      <c r="G168">
        <v>1</v>
      </c>
      <c r="H168">
        <v>1</v>
      </c>
      <c r="I168">
        <f t="shared" si="2"/>
        <v>5</v>
      </c>
    </row>
    <row r="169" spans="1:9" ht="30" x14ac:dyDescent="0.25">
      <c r="A169" t="s">
        <v>345</v>
      </c>
      <c r="B169" t="s">
        <v>231</v>
      </c>
      <c r="C169" s="2" t="s">
        <v>346</v>
      </c>
      <c r="D169">
        <v>1</v>
      </c>
      <c r="E169">
        <v>1</v>
      </c>
      <c r="F169">
        <v>1</v>
      </c>
      <c r="G169">
        <v>1</v>
      </c>
      <c r="H169">
        <v>1</v>
      </c>
      <c r="I169">
        <f t="shared" si="2"/>
        <v>5</v>
      </c>
    </row>
    <row r="170" spans="1:9" ht="30" x14ac:dyDescent="0.25">
      <c r="A170" t="s">
        <v>347</v>
      </c>
      <c r="B170" t="s">
        <v>225</v>
      </c>
      <c r="C170" s="2" t="s">
        <v>348</v>
      </c>
      <c r="D170">
        <v>1</v>
      </c>
      <c r="E170">
        <v>1</v>
      </c>
      <c r="F170">
        <v>0</v>
      </c>
      <c r="G170">
        <v>0</v>
      </c>
      <c r="H170">
        <v>1</v>
      </c>
      <c r="I170">
        <f t="shared" si="2"/>
        <v>3</v>
      </c>
    </row>
    <row r="171" spans="1:9" ht="30" x14ac:dyDescent="0.25">
      <c r="A171" t="s">
        <v>349</v>
      </c>
      <c r="B171" t="s">
        <v>225</v>
      </c>
      <c r="C171" s="2" t="s">
        <v>350</v>
      </c>
      <c r="D171">
        <v>1</v>
      </c>
      <c r="E171">
        <v>1</v>
      </c>
      <c r="F171">
        <v>0</v>
      </c>
      <c r="G171">
        <v>0</v>
      </c>
      <c r="H171">
        <v>0</v>
      </c>
      <c r="I171">
        <f t="shared" si="2"/>
        <v>2</v>
      </c>
    </row>
    <row r="172" spans="1:9" ht="30" x14ac:dyDescent="0.25">
      <c r="A172" t="s">
        <v>351</v>
      </c>
      <c r="B172" t="s">
        <v>231</v>
      </c>
      <c r="C172" s="2" t="s">
        <v>352</v>
      </c>
      <c r="D172">
        <v>1</v>
      </c>
      <c r="E172">
        <v>1</v>
      </c>
      <c r="F172">
        <v>0</v>
      </c>
      <c r="G172">
        <v>0</v>
      </c>
      <c r="H172">
        <v>1</v>
      </c>
      <c r="I172">
        <f t="shared" si="2"/>
        <v>3</v>
      </c>
    </row>
    <row r="173" spans="1:9" ht="30" x14ac:dyDescent="0.25">
      <c r="A173" t="s">
        <v>353</v>
      </c>
      <c r="B173" t="s">
        <v>225</v>
      </c>
      <c r="C173" s="2" t="s">
        <v>354</v>
      </c>
      <c r="D173">
        <v>1</v>
      </c>
      <c r="E173">
        <v>1</v>
      </c>
      <c r="F173">
        <v>1</v>
      </c>
      <c r="G173">
        <v>1</v>
      </c>
      <c r="H173">
        <v>1</v>
      </c>
      <c r="I173">
        <f t="shared" si="2"/>
        <v>5</v>
      </c>
    </row>
    <row r="174" spans="1:9" ht="30" x14ac:dyDescent="0.25">
      <c r="A174" t="s">
        <v>355</v>
      </c>
      <c r="B174" t="s">
        <v>231</v>
      </c>
      <c r="C174" s="2" t="s">
        <v>356</v>
      </c>
      <c r="D174">
        <v>1</v>
      </c>
      <c r="E174">
        <v>1</v>
      </c>
      <c r="F174">
        <v>1</v>
      </c>
      <c r="G174">
        <v>1</v>
      </c>
      <c r="H174">
        <v>1</v>
      </c>
      <c r="I174">
        <f t="shared" si="2"/>
        <v>5</v>
      </c>
    </row>
    <row r="175" spans="1:9" ht="45" x14ac:dyDescent="0.25">
      <c r="A175" t="s">
        <v>357</v>
      </c>
      <c r="B175" t="s">
        <v>228</v>
      </c>
      <c r="C175" s="2" t="s">
        <v>358</v>
      </c>
      <c r="D175">
        <v>1</v>
      </c>
      <c r="E175">
        <v>1</v>
      </c>
      <c r="F175">
        <v>1</v>
      </c>
      <c r="G175">
        <v>1</v>
      </c>
      <c r="H175">
        <v>1</v>
      </c>
      <c r="I175">
        <f t="shared" si="2"/>
        <v>5</v>
      </c>
    </row>
    <row r="176" spans="1:9" ht="45" x14ac:dyDescent="0.25">
      <c r="A176" t="s">
        <v>359</v>
      </c>
      <c r="B176" t="s">
        <v>225</v>
      </c>
      <c r="C176" s="2" t="s">
        <v>360</v>
      </c>
      <c r="D176">
        <v>1</v>
      </c>
      <c r="E176">
        <v>0</v>
      </c>
      <c r="F176">
        <v>1</v>
      </c>
      <c r="G176">
        <v>1</v>
      </c>
      <c r="H176">
        <v>1</v>
      </c>
      <c r="I176">
        <f t="shared" si="2"/>
        <v>4</v>
      </c>
    </row>
    <row r="177" spans="1:9" ht="30" x14ac:dyDescent="0.25">
      <c r="A177" t="s">
        <v>361</v>
      </c>
      <c r="B177" t="s">
        <v>231</v>
      </c>
      <c r="C177" s="2" t="s">
        <v>362</v>
      </c>
      <c r="D177">
        <v>1</v>
      </c>
      <c r="E177">
        <v>1</v>
      </c>
      <c r="F177">
        <v>1</v>
      </c>
      <c r="G177">
        <v>1</v>
      </c>
      <c r="H177">
        <v>1</v>
      </c>
      <c r="I177">
        <f t="shared" si="2"/>
        <v>5</v>
      </c>
    </row>
    <row r="178" spans="1:9" ht="30" x14ac:dyDescent="0.25">
      <c r="A178" t="s">
        <v>363</v>
      </c>
      <c r="B178" t="s">
        <v>280</v>
      </c>
      <c r="C178" s="2" t="s">
        <v>364</v>
      </c>
      <c r="D178">
        <v>1</v>
      </c>
      <c r="E178">
        <v>1</v>
      </c>
      <c r="F178">
        <v>1</v>
      </c>
      <c r="G178">
        <v>1</v>
      </c>
      <c r="H178">
        <v>1</v>
      </c>
      <c r="I178">
        <f t="shared" si="2"/>
        <v>5</v>
      </c>
    </row>
    <row r="179" spans="1:9" ht="45" x14ac:dyDescent="0.25">
      <c r="A179" t="s">
        <v>365</v>
      </c>
      <c r="B179" t="s">
        <v>366</v>
      </c>
      <c r="C179" s="2" t="s">
        <v>367</v>
      </c>
      <c r="D179">
        <v>1</v>
      </c>
      <c r="E179">
        <v>1</v>
      </c>
      <c r="F179">
        <v>1</v>
      </c>
      <c r="G179">
        <v>1</v>
      </c>
      <c r="H179">
        <v>0</v>
      </c>
      <c r="I179">
        <f t="shared" si="2"/>
        <v>4</v>
      </c>
    </row>
    <row r="180" spans="1:9" ht="60" x14ac:dyDescent="0.25">
      <c r="A180" t="s">
        <v>368</v>
      </c>
      <c r="B180" t="s">
        <v>228</v>
      </c>
      <c r="C180" s="2" t="s">
        <v>369</v>
      </c>
      <c r="D180">
        <v>1</v>
      </c>
      <c r="E180">
        <v>0</v>
      </c>
      <c r="F180">
        <v>1</v>
      </c>
      <c r="G180">
        <v>1</v>
      </c>
      <c r="H180">
        <v>1</v>
      </c>
      <c r="I180">
        <f t="shared" si="2"/>
        <v>4</v>
      </c>
    </row>
    <row r="181" spans="1:9" ht="45" x14ac:dyDescent="0.25">
      <c r="A181" t="s">
        <v>370</v>
      </c>
      <c r="B181" t="s">
        <v>225</v>
      </c>
      <c r="C181" s="2" t="s">
        <v>371</v>
      </c>
      <c r="D181">
        <v>1</v>
      </c>
      <c r="E181">
        <v>1</v>
      </c>
      <c r="F181">
        <v>1</v>
      </c>
      <c r="G181">
        <v>1</v>
      </c>
      <c r="H181">
        <v>1</v>
      </c>
      <c r="I181">
        <f t="shared" si="2"/>
        <v>5</v>
      </c>
    </row>
    <row r="182" spans="1:9" ht="45" x14ac:dyDescent="0.25">
      <c r="A182" t="s">
        <v>372</v>
      </c>
      <c r="B182" t="s">
        <v>280</v>
      </c>
      <c r="C182" s="2" t="s">
        <v>373</v>
      </c>
      <c r="D182">
        <v>1</v>
      </c>
      <c r="E182">
        <v>1</v>
      </c>
      <c r="F182">
        <v>1</v>
      </c>
      <c r="G182">
        <v>1</v>
      </c>
      <c r="H182">
        <v>1</v>
      </c>
      <c r="I182">
        <f t="shared" si="2"/>
        <v>5</v>
      </c>
    </row>
    <row r="183" spans="1:9" ht="30" x14ac:dyDescent="0.25">
      <c r="A183" t="s">
        <v>374</v>
      </c>
      <c r="B183" t="s">
        <v>231</v>
      </c>
      <c r="C183" s="2" t="s">
        <v>375</v>
      </c>
      <c r="D183">
        <v>1</v>
      </c>
      <c r="E183">
        <v>1</v>
      </c>
      <c r="F183">
        <v>1</v>
      </c>
      <c r="G183">
        <v>1</v>
      </c>
      <c r="H183">
        <v>1</v>
      </c>
      <c r="I183">
        <f t="shared" si="2"/>
        <v>5</v>
      </c>
    </row>
    <row r="184" spans="1:9" ht="45" x14ac:dyDescent="0.25">
      <c r="A184" t="s">
        <v>376</v>
      </c>
      <c r="B184" t="s">
        <v>225</v>
      </c>
      <c r="C184" s="2" t="s">
        <v>377</v>
      </c>
      <c r="D184">
        <v>1</v>
      </c>
      <c r="E184">
        <v>1</v>
      </c>
      <c r="F184">
        <v>1</v>
      </c>
      <c r="G184">
        <v>1</v>
      </c>
      <c r="H184">
        <v>1</v>
      </c>
      <c r="I184">
        <f t="shared" si="2"/>
        <v>5</v>
      </c>
    </row>
    <row r="185" spans="1:9" ht="30" x14ac:dyDescent="0.25">
      <c r="A185" t="s">
        <v>378</v>
      </c>
      <c r="B185" t="s">
        <v>228</v>
      </c>
      <c r="C185" s="2" t="s">
        <v>379</v>
      </c>
      <c r="D185">
        <v>1</v>
      </c>
      <c r="E185">
        <v>1</v>
      </c>
      <c r="F185">
        <v>1</v>
      </c>
      <c r="G185">
        <v>1</v>
      </c>
      <c r="H185">
        <v>1</v>
      </c>
      <c r="I185">
        <f t="shared" si="2"/>
        <v>5</v>
      </c>
    </row>
    <row r="186" spans="1:9" ht="30" x14ac:dyDescent="0.25">
      <c r="A186" t="s">
        <v>380</v>
      </c>
      <c r="B186" t="s">
        <v>231</v>
      </c>
      <c r="C186" s="2" t="s">
        <v>381</v>
      </c>
      <c r="D186">
        <v>1</v>
      </c>
      <c r="E186">
        <v>1</v>
      </c>
      <c r="F186">
        <v>0</v>
      </c>
      <c r="G186">
        <v>0</v>
      </c>
      <c r="H186">
        <v>1</v>
      </c>
      <c r="I186">
        <f t="shared" si="2"/>
        <v>3</v>
      </c>
    </row>
    <row r="187" spans="1:9" ht="30" x14ac:dyDescent="0.25">
      <c r="A187" t="s">
        <v>382</v>
      </c>
      <c r="B187" t="s">
        <v>225</v>
      </c>
      <c r="C187" s="2" t="s">
        <v>383</v>
      </c>
      <c r="D187">
        <v>1</v>
      </c>
      <c r="E187">
        <v>1</v>
      </c>
      <c r="F187">
        <v>1</v>
      </c>
      <c r="G187">
        <v>1</v>
      </c>
      <c r="H187">
        <v>1</v>
      </c>
      <c r="I187">
        <f t="shared" si="2"/>
        <v>5</v>
      </c>
    </row>
    <row r="188" spans="1:9" ht="30" x14ac:dyDescent="0.25">
      <c r="A188" t="s">
        <v>384</v>
      </c>
      <c r="B188" t="s">
        <v>225</v>
      </c>
      <c r="C188" s="2" t="s">
        <v>385</v>
      </c>
      <c r="D188">
        <v>1</v>
      </c>
      <c r="E188">
        <v>1</v>
      </c>
      <c r="F188">
        <v>0</v>
      </c>
      <c r="G188">
        <v>0</v>
      </c>
      <c r="H188">
        <v>1</v>
      </c>
      <c r="I188">
        <f t="shared" si="2"/>
        <v>3</v>
      </c>
    </row>
    <row r="189" spans="1:9" ht="30" x14ac:dyDescent="0.25">
      <c r="A189" t="s">
        <v>386</v>
      </c>
      <c r="B189" t="s">
        <v>225</v>
      </c>
      <c r="C189" s="2" t="s">
        <v>387</v>
      </c>
      <c r="D189">
        <v>1</v>
      </c>
      <c r="E189">
        <v>1</v>
      </c>
      <c r="F189">
        <v>1</v>
      </c>
      <c r="G189">
        <v>1</v>
      </c>
      <c r="H189">
        <v>0</v>
      </c>
      <c r="I189">
        <f t="shared" si="2"/>
        <v>4</v>
      </c>
    </row>
    <row r="190" spans="1:9" ht="30" x14ac:dyDescent="0.25">
      <c r="A190" t="s">
        <v>388</v>
      </c>
      <c r="B190" t="s">
        <v>225</v>
      </c>
      <c r="C190" s="2" t="s">
        <v>389</v>
      </c>
      <c r="D190">
        <v>1</v>
      </c>
      <c r="E190">
        <v>1</v>
      </c>
      <c r="F190">
        <v>0</v>
      </c>
      <c r="G190">
        <v>0</v>
      </c>
      <c r="H190">
        <v>1</v>
      </c>
      <c r="I190">
        <f t="shared" si="2"/>
        <v>3</v>
      </c>
    </row>
    <row r="191" spans="1:9" ht="30" x14ac:dyDescent="0.25">
      <c r="A191" t="s">
        <v>390</v>
      </c>
      <c r="B191" t="s">
        <v>225</v>
      </c>
      <c r="C191" s="2" t="s">
        <v>391</v>
      </c>
      <c r="D191">
        <v>1</v>
      </c>
      <c r="E191">
        <v>1</v>
      </c>
      <c r="F191">
        <v>0</v>
      </c>
      <c r="G191">
        <v>0</v>
      </c>
      <c r="H191">
        <v>1</v>
      </c>
      <c r="I191">
        <f t="shared" si="2"/>
        <v>3</v>
      </c>
    </row>
    <row r="192" spans="1:9" ht="30" x14ac:dyDescent="0.25">
      <c r="A192" t="s">
        <v>392</v>
      </c>
      <c r="B192" t="s">
        <v>231</v>
      </c>
      <c r="C192" s="2" t="s">
        <v>393</v>
      </c>
      <c r="D192">
        <v>1</v>
      </c>
      <c r="E192">
        <v>1</v>
      </c>
      <c r="F192">
        <v>0</v>
      </c>
      <c r="G192">
        <v>0</v>
      </c>
      <c r="H192">
        <v>1</v>
      </c>
      <c r="I192">
        <f t="shared" si="2"/>
        <v>3</v>
      </c>
    </row>
    <row r="193" spans="1:9" ht="30" x14ac:dyDescent="0.25">
      <c r="A193" t="s">
        <v>394</v>
      </c>
      <c r="B193" t="s">
        <v>225</v>
      </c>
      <c r="C193" s="2" t="s">
        <v>395</v>
      </c>
      <c r="D193">
        <v>1</v>
      </c>
      <c r="E193">
        <v>1</v>
      </c>
      <c r="F193">
        <v>1</v>
      </c>
      <c r="G193">
        <v>1</v>
      </c>
      <c r="H193">
        <v>1</v>
      </c>
      <c r="I193">
        <f t="shared" si="2"/>
        <v>5</v>
      </c>
    </row>
    <row r="194" spans="1:9" ht="30" x14ac:dyDescent="0.25">
      <c r="A194" t="s">
        <v>396</v>
      </c>
      <c r="B194" t="s">
        <v>225</v>
      </c>
      <c r="C194" s="2" t="s">
        <v>397</v>
      </c>
      <c r="D194">
        <v>1</v>
      </c>
      <c r="E194">
        <v>1</v>
      </c>
      <c r="F194">
        <v>0</v>
      </c>
      <c r="G194">
        <v>0</v>
      </c>
      <c r="H194">
        <v>1</v>
      </c>
      <c r="I194">
        <f t="shared" si="2"/>
        <v>3</v>
      </c>
    </row>
    <row r="195" spans="1:9" ht="30" x14ac:dyDescent="0.25">
      <c r="A195" t="s">
        <v>398</v>
      </c>
      <c r="B195" t="s">
        <v>280</v>
      </c>
      <c r="C195" s="2" t="s">
        <v>399</v>
      </c>
      <c r="D195">
        <v>1</v>
      </c>
      <c r="E195">
        <v>1</v>
      </c>
      <c r="F195">
        <v>0</v>
      </c>
      <c r="G195">
        <v>0</v>
      </c>
      <c r="H195">
        <v>1</v>
      </c>
      <c r="I195">
        <f t="shared" ref="I195:I203" si="3">SUM(D195:H195)</f>
        <v>3</v>
      </c>
    </row>
    <row r="196" spans="1:9" ht="30" x14ac:dyDescent="0.25">
      <c r="A196" t="s">
        <v>400</v>
      </c>
      <c r="B196" t="s">
        <v>225</v>
      </c>
      <c r="C196" s="2" t="s">
        <v>401</v>
      </c>
      <c r="D196">
        <v>1</v>
      </c>
      <c r="E196">
        <v>1</v>
      </c>
      <c r="F196">
        <v>0</v>
      </c>
      <c r="G196">
        <v>0</v>
      </c>
      <c r="H196">
        <v>1</v>
      </c>
      <c r="I196">
        <f t="shared" si="3"/>
        <v>3</v>
      </c>
    </row>
    <row r="197" spans="1:9" ht="30" x14ac:dyDescent="0.25">
      <c r="A197" t="s">
        <v>402</v>
      </c>
      <c r="B197" t="s">
        <v>228</v>
      </c>
      <c r="C197" s="2" t="s">
        <v>403</v>
      </c>
      <c r="D197">
        <v>1</v>
      </c>
      <c r="E197">
        <v>1</v>
      </c>
      <c r="F197">
        <v>1</v>
      </c>
      <c r="G197">
        <v>1</v>
      </c>
      <c r="H197">
        <v>1</v>
      </c>
      <c r="I197">
        <f t="shared" si="3"/>
        <v>5</v>
      </c>
    </row>
    <row r="198" spans="1:9" ht="30" x14ac:dyDescent="0.25">
      <c r="A198" t="s">
        <v>404</v>
      </c>
      <c r="B198" t="s">
        <v>225</v>
      </c>
      <c r="C198" s="2" t="s">
        <v>405</v>
      </c>
      <c r="D198">
        <v>1</v>
      </c>
      <c r="E198">
        <v>1</v>
      </c>
      <c r="F198">
        <v>1</v>
      </c>
      <c r="G198">
        <v>1</v>
      </c>
      <c r="H198">
        <v>0</v>
      </c>
      <c r="I198">
        <f t="shared" si="3"/>
        <v>4</v>
      </c>
    </row>
    <row r="199" spans="1:9" ht="30" x14ac:dyDescent="0.25">
      <c r="A199" t="s">
        <v>406</v>
      </c>
      <c r="B199" t="s">
        <v>231</v>
      </c>
      <c r="C199" s="2" t="s">
        <v>407</v>
      </c>
      <c r="D199">
        <v>1</v>
      </c>
      <c r="E199">
        <v>1</v>
      </c>
      <c r="F199">
        <v>1</v>
      </c>
      <c r="G199">
        <v>1</v>
      </c>
      <c r="H199">
        <v>1</v>
      </c>
      <c r="I199">
        <f t="shared" si="3"/>
        <v>5</v>
      </c>
    </row>
    <row r="200" spans="1:9" ht="30" x14ac:dyDescent="0.25">
      <c r="A200" t="s">
        <v>408</v>
      </c>
      <c r="B200" t="s">
        <v>409</v>
      </c>
      <c r="C200" s="2" t="s">
        <v>410</v>
      </c>
      <c r="D200">
        <v>1</v>
      </c>
      <c r="E200">
        <v>0</v>
      </c>
      <c r="F200">
        <v>0</v>
      </c>
      <c r="G200">
        <v>0</v>
      </c>
      <c r="H200">
        <v>1</v>
      </c>
      <c r="I200">
        <f t="shared" si="3"/>
        <v>2</v>
      </c>
    </row>
    <row r="201" spans="1:9" ht="30" x14ac:dyDescent="0.25">
      <c r="A201" t="s">
        <v>411</v>
      </c>
      <c r="B201" t="s">
        <v>225</v>
      </c>
      <c r="C201" s="2" t="s">
        <v>412</v>
      </c>
      <c r="D201">
        <v>1</v>
      </c>
      <c r="E201">
        <v>1</v>
      </c>
      <c r="F201">
        <v>1</v>
      </c>
      <c r="G201">
        <v>1</v>
      </c>
      <c r="H201">
        <v>0</v>
      </c>
      <c r="I201">
        <f t="shared" si="3"/>
        <v>4</v>
      </c>
    </row>
    <row r="202" spans="1:9" ht="30" x14ac:dyDescent="0.25">
      <c r="A202" t="s">
        <v>413</v>
      </c>
      <c r="B202" t="s">
        <v>225</v>
      </c>
      <c r="C202" s="2" t="s">
        <v>414</v>
      </c>
      <c r="D202">
        <v>1</v>
      </c>
      <c r="E202">
        <v>1</v>
      </c>
      <c r="F202">
        <v>0</v>
      </c>
      <c r="G202">
        <v>0</v>
      </c>
      <c r="H202">
        <v>1</v>
      </c>
      <c r="I202">
        <f t="shared" si="3"/>
        <v>3</v>
      </c>
    </row>
    <row r="203" spans="1:9" ht="30.75" customHeight="1" x14ac:dyDescent="0.25">
      <c r="A203" t="s">
        <v>415</v>
      </c>
      <c r="B203" t="s">
        <v>225</v>
      </c>
      <c r="C203" s="2" t="s">
        <v>416</v>
      </c>
      <c r="D203">
        <v>1</v>
      </c>
      <c r="E203">
        <v>1</v>
      </c>
      <c r="F203">
        <v>1</v>
      </c>
      <c r="G203">
        <v>1</v>
      </c>
      <c r="H203">
        <v>0</v>
      </c>
      <c r="I203">
        <f t="shared" si="3"/>
        <v>4</v>
      </c>
    </row>
    <row r="204" spans="1:9" x14ac:dyDescent="0.25">
      <c r="D204">
        <f>SUM(D2:D203)</f>
        <v>202</v>
      </c>
      <c r="E204">
        <f t="shared" ref="E204:H204" si="4">SUM(E2:E203)</f>
        <v>188</v>
      </c>
      <c r="F204">
        <f t="shared" si="4"/>
        <v>134</v>
      </c>
      <c r="G204">
        <f t="shared" si="4"/>
        <v>130</v>
      </c>
      <c r="H204">
        <f t="shared" si="4"/>
        <v>163</v>
      </c>
      <c r="I204">
        <f>COUNTIF(I2:I203,"5")</f>
        <v>109</v>
      </c>
    </row>
    <row r="205" spans="1:9" x14ac:dyDescent="0.25">
      <c r="D205" s="4">
        <f t="shared" ref="D205:I205" si="5">D204/202</f>
        <v>1</v>
      </c>
      <c r="E205" s="4">
        <f t="shared" si="5"/>
        <v>0.93069306930693074</v>
      </c>
      <c r="F205" s="4">
        <f t="shared" si="5"/>
        <v>0.6633663366336634</v>
      </c>
      <c r="G205" s="4">
        <f t="shared" si="5"/>
        <v>0.64356435643564358</v>
      </c>
      <c r="H205" s="4">
        <f t="shared" si="5"/>
        <v>0.80693069306930698</v>
      </c>
      <c r="I205" s="4">
        <f t="shared" si="5"/>
        <v>0.53960396039603964</v>
      </c>
    </row>
    <row r="207" spans="1:9" ht="15.75" thickBot="1" x14ac:dyDescent="0.3"/>
    <row r="208" spans="1:9" ht="15.75" thickBot="1" x14ac:dyDescent="0.3">
      <c r="C208" s="8" t="s">
        <v>431</v>
      </c>
      <c r="D208" s="9" t="s">
        <v>425</v>
      </c>
      <c r="E208" s="9" t="s">
        <v>417</v>
      </c>
      <c r="F208" s="9" t="s">
        <v>419</v>
      </c>
      <c r="G208" s="9" t="s">
        <v>418</v>
      </c>
      <c r="H208" s="9" t="s">
        <v>421</v>
      </c>
      <c r="I208" s="10" t="s">
        <v>423</v>
      </c>
    </row>
    <row r="209" spans="3:9" x14ac:dyDescent="0.25">
      <c r="C209" s="11" t="s">
        <v>424</v>
      </c>
      <c r="D209" s="6">
        <f>SUM(D2:D203)</f>
        <v>202</v>
      </c>
      <c r="E209" s="6">
        <f t="shared" ref="E209:H209" si="6">SUM(E2:E203)</f>
        <v>188</v>
      </c>
      <c r="F209" s="6">
        <f t="shared" si="6"/>
        <v>134</v>
      </c>
      <c r="G209" s="6">
        <f t="shared" si="6"/>
        <v>130</v>
      </c>
      <c r="H209" s="6">
        <f t="shared" si="6"/>
        <v>163</v>
      </c>
      <c r="I209" s="12">
        <f>COUNTIF(I2:I203,"5")</f>
        <v>109</v>
      </c>
    </row>
    <row r="210" spans="3:9" ht="15.75" thickBot="1" x14ac:dyDescent="0.3">
      <c r="C210" s="13" t="s">
        <v>422</v>
      </c>
      <c r="D210" s="14">
        <f>D204/202</f>
        <v>1</v>
      </c>
      <c r="E210" s="14">
        <f t="shared" ref="E210:I210" si="7">E204/202</f>
        <v>0.93069306930693074</v>
      </c>
      <c r="F210" s="14">
        <f t="shared" si="7"/>
        <v>0.6633663366336634</v>
      </c>
      <c r="G210" s="14">
        <f t="shared" si="7"/>
        <v>0.64356435643564358</v>
      </c>
      <c r="H210" s="14">
        <f t="shared" si="7"/>
        <v>0.80693069306930698</v>
      </c>
      <c r="I210" s="15">
        <f t="shared" si="7"/>
        <v>0.53960396039603964</v>
      </c>
    </row>
    <row r="212" spans="3:9" ht="15.75" thickBot="1" x14ac:dyDescent="0.3"/>
    <row r="213" spans="3:9" ht="15.75" customHeight="1" thickBot="1" x14ac:dyDescent="0.3">
      <c r="C213" s="7" t="s">
        <v>430</v>
      </c>
      <c r="F213" s="27" t="s">
        <v>426</v>
      </c>
      <c r="G213" s="29" t="s">
        <v>424</v>
      </c>
      <c r="H213" s="22" t="s">
        <v>434</v>
      </c>
    </row>
    <row r="214" spans="3:9" ht="15.75" thickBot="1" x14ac:dyDescent="0.3">
      <c r="C214" s="31" t="s">
        <v>433</v>
      </c>
      <c r="F214" s="28"/>
      <c r="G214" s="30"/>
      <c r="H214" s="23"/>
    </row>
    <row r="215" spans="3:9" x14ac:dyDescent="0.25">
      <c r="C215" s="25"/>
      <c r="F215" s="18">
        <v>0</v>
      </c>
      <c r="G215" s="16">
        <f>COUNTIF(I2:I203,"0")</f>
        <v>0</v>
      </c>
      <c r="H215" s="19">
        <f>G215/202</f>
        <v>0</v>
      </c>
      <c r="I215" s="4">
        <f t="shared" ref="I215:I218" si="8">I216+H215</f>
        <v>1</v>
      </c>
    </row>
    <row r="216" spans="3:9" x14ac:dyDescent="0.25">
      <c r="C216" s="24" t="s">
        <v>427</v>
      </c>
      <c r="F216" s="18">
        <v>1</v>
      </c>
      <c r="G216" s="16">
        <f>COUNTIF(I2:I203,"1")</f>
        <v>1</v>
      </c>
      <c r="H216" s="19">
        <f t="shared" ref="H216:H220" si="9">G216/202</f>
        <v>4.9504950495049506E-3</v>
      </c>
      <c r="I216" s="4">
        <f t="shared" si="8"/>
        <v>1</v>
      </c>
    </row>
    <row r="217" spans="3:9" x14ac:dyDescent="0.25">
      <c r="C217" s="24"/>
      <c r="F217" s="18">
        <v>2</v>
      </c>
      <c r="G217" s="16">
        <f>COUNTIF(I2:I203,"2")</f>
        <v>26</v>
      </c>
      <c r="H217" s="19">
        <f t="shared" si="9"/>
        <v>0.12871287128712872</v>
      </c>
      <c r="I217" s="4">
        <f t="shared" si="8"/>
        <v>0.99504950495049505</v>
      </c>
    </row>
    <row r="218" spans="3:9" x14ac:dyDescent="0.25">
      <c r="C218" s="25" t="s">
        <v>428</v>
      </c>
      <c r="F218" s="18">
        <v>3</v>
      </c>
      <c r="G218" s="16">
        <f>COUNTIF(I2:I203,"3")</f>
        <v>45</v>
      </c>
      <c r="H218" s="19">
        <f t="shared" si="9"/>
        <v>0.22277227722772278</v>
      </c>
      <c r="I218" s="4">
        <f t="shared" si="8"/>
        <v>0.86633663366336633</v>
      </c>
    </row>
    <row r="219" spans="3:9" x14ac:dyDescent="0.25">
      <c r="C219" s="25"/>
      <c r="F219" s="18">
        <v>4</v>
      </c>
      <c r="G219" s="16">
        <f>COUNTIF(I2:I203,"4")</f>
        <v>21</v>
      </c>
      <c r="H219" s="19">
        <f t="shared" si="9"/>
        <v>0.10396039603960396</v>
      </c>
      <c r="I219" s="4">
        <f>I220+H219</f>
        <v>0.64356435643564358</v>
      </c>
    </row>
    <row r="220" spans="3:9" ht="15.75" thickBot="1" x14ac:dyDescent="0.3">
      <c r="C220" s="24" t="s">
        <v>429</v>
      </c>
      <c r="F220" s="20">
        <v>5</v>
      </c>
      <c r="G220" s="17">
        <f>COUNTIF(I2:I203,"5")</f>
        <v>109</v>
      </c>
      <c r="H220" s="21">
        <f t="shared" si="9"/>
        <v>0.53960396039603964</v>
      </c>
      <c r="I220" s="4">
        <f>H220</f>
        <v>0.53960396039603964</v>
      </c>
    </row>
    <row r="221" spans="3:9" x14ac:dyDescent="0.25">
      <c r="C221" s="24"/>
    </row>
    <row r="222" spans="3:9" x14ac:dyDescent="0.25">
      <c r="C222" s="25" t="s">
        <v>432</v>
      </c>
    </row>
    <row r="223" spans="3:9" ht="15.75" thickBot="1" x14ac:dyDescent="0.3">
      <c r="C223" s="26"/>
    </row>
  </sheetData>
  <autoFilter ref="A1:I205"/>
  <mergeCells count="8">
    <mergeCell ref="H213:H214"/>
    <mergeCell ref="C220:C221"/>
    <mergeCell ref="C222:C223"/>
    <mergeCell ref="F213:F214"/>
    <mergeCell ref="G213:G214"/>
    <mergeCell ref="C214:C215"/>
    <mergeCell ref="C216:C217"/>
    <mergeCell ref="C218:C219"/>
  </mergeCells>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Requisitos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RAY</cp:lastModifiedBy>
  <dcterms:created xsi:type="dcterms:W3CDTF">2025-06-11T17:08:23Z</dcterms:created>
  <dcterms:modified xsi:type="dcterms:W3CDTF">2025-06-21T23:13:05Z</dcterms:modified>
</cp:coreProperties>
</file>