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Users\Admin\Documents\أكاديمية أثر\معسكر تحليل البيانات التأسيسي\Excel\Projects\"/>
    </mc:Choice>
  </mc:AlternateContent>
  <xr:revisionPtr revIDLastSave="0" documentId="13_ncr:1_{B1C12286-73D0-4324-9F85-05E6379CBC01}" xr6:coauthVersionLast="47" xr6:coauthVersionMax="47" xr10:uidLastSave="{00000000-0000-0000-0000-000000000000}"/>
  <bookViews>
    <workbookView xWindow="-120" yWindow="-120" windowWidth="29040" windowHeight="15720" activeTab="1" xr2:uid="{EE6BC289-48F1-4CC2-8675-2BC42BFE65A5}"/>
  </bookViews>
  <sheets>
    <sheet name="Analysis" sheetId="1" r:id="rId1"/>
    <sheet name="Dashboard" sheetId="3" r:id="rId2"/>
  </sheets>
  <definedNames>
    <definedName name="Slicer_Category">#N/A</definedName>
    <definedName name="Slicer_Order_Date__Month">#N/A</definedName>
    <definedName name="Slicer_Order_Date__Year">#N/A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 cacheId="10" r:id="rId13"/>
    <pivotCache cacheId="11" r:id="rId14"/>
    <pivotCache cacheId="12" r:id="rId15"/>
    <pivotCache cacheId="13" r:id="rId16"/>
    <pivotCache cacheId="14" r:id="rId17"/>
    <pivotCache cacheId="15" r:id="rId18"/>
    <pivotCache cacheId="16" r:id="rId19"/>
    <pivotCache cacheId="17" r:id="rId20"/>
    <pivotCache cacheId="18" r:id="rId21"/>
    <pivotCache cacheId="19" r:id="rId22"/>
    <pivotCache cacheId="20" r:id="rId23"/>
    <pivotCache cacheId="21" r:id="rId24"/>
    <pivotCache cacheId="22" r:id="rId25"/>
    <pivotCache cacheId="23" r:id="rId26"/>
  </pivotCaches>
  <extLst>
    <ext xmlns:x14="http://schemas.microsoft.com/office/spreadsheetml/2009/9/main" uri="{876F7934-8845-4945-9796-88D515C7AA90}">
      <x14:pivotCaches>
        <pivotCache cacheId="24" r:id="rId27"/>
      </x14:pivotCaches>
    </ext>
    <ext xmlns:x14="http://schemas.microsoft.com/office/spreadsheetml/2009/9/main" uri="{BBE1A952-AA13-448e-AADC-164F8A28A991}">
      <x14:slicerCaches>
        <x14:slicerCache r:id="rId28"/>
        <x14:slicerCache r:id="rId29"/>
        <x14:slicerCache r:id="rId3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_81e96750-3036-4b5d-877a-23fef4c17519" name="Customer" connection="Query - Customer"/>
          <x15:modelTable id="Data_7ad1e41c-91e3-4c2a-929a-004c2786bad0" name="Data" connection="Query - Data"/>
          <x15:modelTable id="Location_abdbfc14-b601-4226-94bd-620a401f8131" name="Location" connection="Query - Location"/>
          <x15:modelTable id="Product_5beee1b4-6d89-432b-9a54-2623ada5d54e" name="Product" connection="Query - Product"/>
          <x15:modelTable id="Segment_b31e7ab8-a963-41cf-bed0-5a247e29a8eb" name="Segment" connection="Query - Segment"/>
          <x15:modelTable id="ShipMode_24431954-f164-4102-9540-e2406da24ed2" name="ShipMode" connection="Query - ShipMode"/>
        </x15:modelTables>
        <x15:modelRelationships>
          <x15:modelRelationship fromTable="Data" fromColumn="Customer ID" toTable="Customer" toColumn="Customer ID"/>
          <x15:modelRelationship fromTable="Data" fromColumn="Product ID" toTable="Product" toColumn="Product ID"/>
          <x15:modelRelationship fromTable="Data" fromColumn="LOC_ID" toTable="Location" toColumn="LOC_ID"/>
          <x15:modelRelationship fromTable="Data" fromColumn="SHP_ID" toTable="ShipMode" toColumn="SHP_ID"/>
          <x15:modelRelationship fromTable="Data" fromColumn="SEG_ID" toTable="Segment" toColumn="SEG_ID"/>
        </x15:modelRelationships>
        <x15:extLst>
          <ext xmlns:x16="http://schemas.microsoft.com/office/spreadsheetml/2014/11/main" uri="{9835A34E-60A6-4A7C-AAB8-D5F71C897F49}">
            <x16:modelTimeGroupings>
              <x16:modelTimeGrouping tableName="Data"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6" i="1" l="1"/>
  <c r="I27" i="1"/>
  <c r="I24" i="1"/>
  <c r="I21" i="1"/>
  <c r="I18" i="1"/>
  <c r="I15" i="1"/>
  <c r="I12" i="1"/>
  <c r="I9" i="1"/>
  <c r="I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690D871-99DC-433D-9899-6FEA01330288}" name="Query - Customer" description="Connection to the 'Customer' query in the workbook." type="100" refreshedVersion="8" minRefreshableVersion="5">
    <extLst>
      <ext xmlns:x15="http://schemas.microsoft.com/office/spreadsheetml/2010/11/main" uri="{DE250136-89BD-433C-8126-D09CA5730AF9}">
        <x15:connection id="a45d673a-a796-4819-adb1-31ee9808d5d1"/>
      </ext>
    </extLst>
  </connection>
  <connection id="2" xr16:uid="{48F0E645-8145-403E-8ABE-9AE48DFCF9F5}" name="Query - Data" description="Connection to the 'Data' query in the workbook." type="100" refreshedVersion="8" minRefreshableVersion="5">
    <extLst>
      <ext xmlns:x15="http://schemas.microsoft.com/office/spreadsheetml/2010/11/main" uri="{DE250136-89BD-433C-8126-D09CA5730AF9}">
        <x15:connection id="9d6b25d6-03ab-44fa-a4c6-e2e766ddd577"/>
      </ext>
    </extLst>
  </connection>
  <connection id="3" xr16:uid="{59ED795A-7074-40EE-851A-F229066FF4F0}" name="Query - Location" description="Connection to the 'Location' query in the workbook." type="100" refreshedVersion="8" minRefreshableVersion="5">
    <extLst>
      <ext xmlns:x15="http://schemas.microsoft.com/office/spreadsheetml/2010/11/main" uri="{DE250136-89BD-433C-8126-D09CA5730AF9}">
        <x15:connection id="5b2a67c8-e44d-4b68-bfc0-4e543aa8eeef"/>
      </ext>
    </extLst>
  </connection>
  <connection id="4" xr16:uid="{1D15BD42-29F3-40D6-9573-6F9BD0FB1F3C}" name="Query - Product" description="Connection to the 'Product' query in the workbook." type="100" refreshedVersion="8" minRefreshableVersion="5">
    <extLst>
      <ext xmlns:x15="http://schemas.microsoft.com/office/spreadsheetml/2010/11/main" uri="{DE250136-89BD-433C-8126-D09CA5730AF9}">
        <x15:connection id="621dbe63-91dc-4c8c-ac45-3ffbb1fca634"/>
      </ext>
    </extLst>
  </connection>
  <connection id="5" xr16:uid="{80216D6B-2441-4E16-ADD5-0092F13840E0}" name="Query - Segment" description="Connection to the 'Segment' query in the workbook." type="100" refreshedVersion="8" minRefreshableVersion="5">
    <extLst>
      <ext xmlns:x15="http://schemas.microsoft.com/office/spreadsheetml/2010/11/main" uri="{DE250136-89BD-433C-8126-D09CA5730AF9}">
        <x15:connection id="737e13e3-6d8e-4e7d-ba9d-719fac9d4375"/>
      </ext>
    </extLst>
  </connection>
  <connection id="6" xr16:uid="{A1772E4E-4290-45BE-B370-E33A0F2FDA40}" name="Query - ShipMode" description="Connection to the 'ShipMode' query in the workbook." type="100" refreshedVersion="8" minRefreshableVersion="5">
    <extLst>
      <ext xmlns:x15="http://schemas.microsoft.com/office/spreadsheetml/2010/11/main" uri="{DE250136-89BD-433C-8126-D09CA5730AF9}">
        <x15:connection id="bfe77e41-07da-4c62-8dae-49ca04b80408"/>
      </ext>
    </extLst>
  </connection>
  <connection id="7" xr16:uid="{21F2230D-C071-471D-9662-102D1359CC8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<sst xmlns="http://schemas.openxmlformats.org/spreadsheetml/2006/main" count="118" uniqueCount="48">
  <si>
    <t>Row Labels</t>
  </si>
  <si>
    <t>John Lee</t>
  </si>
  <si>
    <t>Jonathan Doherty</t>
  </si>
  <si>
    <t>Paul Prost</t>
  </si>
  <si>
    <t>Steven Cartwright</t>
  </si>
  <si>
    <t>William Brown</t>
  </si>
  <si>
    <t>Grand Total</t>
  </si>
  <si>
    <t>Sum of Sales</t>
  </si>
  <si>
    <t>Central</t>
  </si>
  <si>
    <t>East</t>
  </si>
  <si>
    <t>South</t>
  </si>
  <si>
    <t>West</t>
  </si>
  <si>
    <t>California</t>
  </si>
  <si>
    <t>Illinois</t>
  </si>
  <si>
    <t>New York</t>
  </si>
  <si>
    <t>Pennsylvania</t>
  </si>
  <si>
    <t>Texas</t>
  </si>
  <si>
    <t>Los Angeles</t>
  </si>
  <si>
    <t>New York City</t>
  </si>
  <si>
    <t>Philadelphia</t>
  </si>
  <si>
    <t>San Francisco</t>
  </si>
  <si>
    <t>Seattle</t>
  </si>
  <si>
    <t>Furniture</t>
  </si>
  <si>
    <t>Office Supplies</t>
  </si>
  <si>
    <t>Technology</t>
  </si>
  <si>
    <t>Binders</t>
  </si>
  <si>
    <t>Furnishings</t>
  </si>
  <si>
    <t>Paper</t>
  </si>
  <si>
    <t>Phones</t>
  </si>
  <si>
    <t>Storage</t>
  </si>
  <si>
    <t>Consumer</t>
  </si>
  <si>
    <t>Corporate</t>
  </si>
  <si>
    <t>Home Office</t>
  </si>
  <si>
    <t>First Class</t>
  </si>
  <si>
    <t>Same Day</t>
  </si>
  <si>
    <t>Second Class</t>
  </si>
  <si>
    <t>Standard Class</t>
  </si>
  <si>
    <t>Sum of Profits</t>
  </si>
  <si>
    <t>Count of Trans_ID</t>
  </si>
  <si>
    <t>Ecommerce Project</t>
  </si>
  <si>
    <t>Total Sales</t>
  </si>
  <si>
    <t>Total Costs</t>
  </si>
  <si>
    <t>Total Profits</t>
  </si>
  <si>
    <t>Customers No</t>
  </si>
  <si>
    <t>Avg Days</t>
  </si>
  <si>
    <t>Avg price</t>
  </si>
  <si>
    <t>Total Quantity</t>
  </si>
  <si>
    <t>Order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</si>
</sst>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 x14ac:knownFonts="1">
    <font>
      <sz val="11"/>
      <color theme="1"/>
      <name val="Aptos Narrow"/>
      <family val="2"/>
      <scheme val="minor"/>
    </font>
    <font>
      <sz val="11"/>
      <color theme="1"/>
      <name val="Aptos Narrow"/>
      <family val="2"/>
      <scheme val="minor"/>
    </font>
    <font>
      <b/>
      <sz val="26"/>
      <color theme="0"/>
      <name val="Times New Roman"/>
      <family val="1"/>
    </font>
  </fonts>
  <fills count="5">
    <fill>
      <patternFill patternType="none"/>
    </fill>
    <fill>
      <patternFill patternType="gray125"/>
    </fill>
    <fill>
      <patternFill patternType="solid">
        <fgColor theme="6"/>
        <bgColor indexed="64"/>
      </patternFill>
    </fill>
    <fill>
      <patternFill patternType="solid">
        <fgColor theme="6" tint="0.39997558519241921"/>
        <bgColor indexed="64"/>
      </patternFill>
    </fill>
    <fill>
      <patternFill patternType="solid">
        <fgColor theme="6" tint="0.79998168889431442"/>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2">
    <xf numFmtId="0" fontId="0" fillId="0" borderId="0" xfId="0"/>
    <xf numFmtId="0" fontId="0" fillId="0" borderId="0" xfId="0" pivotButton="1"/>
    <xf numFmtId="0" fontId="0" fillId="0" borderId="0" xfId="0" applyAlignment="1">
      <alignment horizontal="left"/>
    </xf>
    <xf numFmtId="3" fontId="0" fillId="0" borderId="0" xfId="0" applyNumberFormat="1"/>
    <xf numFmtId="164" fontId="0" fillId="0" borderId="0" xfId="1" applyNumberFormat="1" applyFont="1"/>
    <xf numFmtId="164" fontId="0" fillId="3" borderId="0" xfId="1" applyNumberFormat="1" applyFont="1" applyFill="1"/>
    <xf numFmtId="0" fontId="0" fillId="4" borderId="0" xfId="0" applyFill="1"/>
    <xf numFmtId="0" fontId="0" fillId="3" borderId="0" xfId="0" applyFill="1"/>
    <xf numFmtId="0" fontId="0" fillId="2" borderId="0" xfId="0" applyFill="1"/>
    <xf numFmtId="164" fontId="0" fillId="0" borderId="0" xfId="0" applyNumberFormat="1"/>
    <xf numFmtId="0" fontId="2" fillId="2" borderId="0" xfId="0" applyFont="1" applyFill="1" applyAlignment="1">
      <alignment horizontal="center" vertical="center"/>
    </xf>
    <xf numFmtId="0" fontId="0" fillId="2" borderId="0" xfId="0" applyFill="1" applyAlignment="1">
      <alignment horizontal="center" vertical="center"/>
    </xf>
  </cellXfs>
  <cellStyles count="2">
    <cellStyle name="Comma" xfId="1" builtinId="3"/>
    <cellStyle name="Normal" xfId="0" builtinId="0"/>
  </cellStyles>
  <dxfs count="43">
    <dxf>
      <fill>
        <patternFill patternType="solid">
          <bgColor theme="6" tint="0.39997558519241921"/>
        </patternFill>
      </fill>
    </dxf>
    <dxf>
      <fill>
        <patternFill patternType="solid">
          <bgColor theme="6" tint="0.39997558519241921"/>
        </patternFill>
      </fill>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numFmt numFmtId="164" formatCode="_(* #,##0_);_(* \(#,##0\);_(* &quot;-&quot;??_);_(@_)"/>
    </dxf>
    <dxf>
      <numFmt numFmtId="164" formatCode="_(* #,##0_);_(* \(#,##0\);_(* &quot;-&quot;??_);_(@_)"/>
    </dxf>
    <dxf>
      <numFmt numFmtId="164" formatCode="_(* #,##0_);_(* \(#,##0\);_(* &quot;-&quot;??_);_(@_)"/>
    </dxf>
    <dxf>
      <fill>
        <patternFill patternType="solid">
          <bgColor theme="6" tint="0.39997558519241921"/>
        </patternFill>
      </fill>
    </dxf>
    <dxf>
      <fill>
        <patternFill patternType="solid">
          <bgColor theme="6" tint="0.39997558519241921"/>
        </patternFill>
      </fill>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fill>
        <patternFill patternType="solid">
          <bgColor theme="6" tint="0.39997558519241921"/>
        </patternFill>
      </fill>
    </dxf>
    <dxf>
      <fill>
        <patternFill patternType="solid">
          <bgColor theme="6"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pivotCacheDefinition" Target="pivotCache/pivotCacheDefinition16.xml"/><Relationship Id="rId26" Type="http://schemas.openxmlformats.org/officeDocument/2006/relationships/pivotCacheDefinition" Target="pivotCache/pivotCacheDefinition24.xml"/><Relationship Id="rId39" Type="http://schemas.openxmlformats.org/officeDocument/2006/relationships/customXml" Target="../customXml/item3.xml"/><Relationship Id="rId21" Type="http://schemas.openxmlformats.org/officeDocument/2006/relationships/pivotCacheDefinition" Target="pivotCache/pivotCacheDefinition19.xml"/><Relationship Id="rId34" Type="http://schemas.openxmlformats.org/officeDocument/2006/relationships/sharedStrings" Target="sharedStrings.xml"/><Relationship Id="rId42" Type="http://schemas.openxmlformats.org/officeDocument/2006/relationships/customXml" Target="../customXml/item6.xml"/><Relationship Id="rId47" Type="http://schemas.openxmlformats.org/officeDocument/2006/relationships/customXml" Target="../customXml/item11.xml"/><Relationship Id="rId50" Type="http://schemas.openxmlformats.org/officeDocument/2006/relationships/customXml" Target="../customXml/item14.xml"/><Relationship Id="rId55" Type="http://schemas.openxmlformats.org/officeDocument/2006/relationships/customXml" Target="../customXml/item19.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9" Type="http://schemas.microsoft.com/office/2007/relationships/slicerCache" Target="slicerCaches/slicerCache2.xml"/><Relationship Id="rId11" Type="http://schemas.openxmlformats.org/officeDocument/2006/relationships/pivotCacheDefinition" Target="pivotCache/pivotCacheDefinition9.xml"/><Relationship Id="rId24" Type="http://schemas.openxmlformats.org/officeDocument/2006/relationships/pivotCacheDefinition" Target="pivotCache/pivotCacheDefinition22.xml"/><Relationship Id="rId32" Type="http://schemas.openxmlformats.org/officeDocument/2006/relationships/connections" Target="connections.xml"/><Relationship Id="rId37" Type="http://schemas.openxmlformats.org/officeDocument/2006/relationships/customXml" Target="../customXml/item1.xml"/><Relationship Id="rId40" Type="http://schemas.openxmlformats.org/officeDocument/2006/relationships/customXml" Target="../customXml/item4.xml"/><Relationship Id="rId45" Type="http://schemas.openxmlformats.org/officeDocument/2006/relationships/customXml" Target="../customXml/item9.xml"/><Relationship Id="rId53" Type="http://schemas.openxmlformats.org/officeDocument/2006/relationships/customXml" Target="../customXml/item17.xml"/><Relationship Id="rId58" Type="http://schemas.openxmlformats.org/officeDocument/2006/relationships/customXml" Target="../customXml/item22.xml"/><Relationship Id="rId5" Type="http://schemas.openxmlformats.org/officeDocument/2006/relationships/pivotCacheDefinition" Target="pivotCache/pivotCacheDefinition3.xml"/><Relationship Id="rId19" Type="http://schemas.openxmlformats.org/officeDocument/2006/relationships/pivotCacheDefinition" Target="pivotCache/pivotCacheDefinition17.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pivotCacheDefinition" Target="pivotCache/pivotCacheDefinition20.xml"/><Relationship Id="rId27" Type="http://schemas.openxmlformats.org/officeDocument/2006/relationships/pivotCacheDefinition" Target="pivotCache/pivotCacheDefinition25.xml"/><Relationship Id="rId30" Type="http://schemas.microsoft.com/office/2007/relationships/slicerCache" Target="slicerCaches/slicerCache3.xml"/><Relationship Id="rId35" Type="http://schemas.openxmlformats.org/officeDocument/2006/relationships/powerPivotData" Target="model/item.data"/><Relationship Id="rId43" Type="http://schemas.openxmlformats.org/officeDocument/2006/relationships/customXml" Target="../customXml/item7.xml"/><Relationship Id="rId48" Type="http://schemas.openxmlformats.org/officeDocument/2006/relationships/customXml" Target="../customXml/item12.xml"/><Relationship Id="rId56" Type="http://schemas.openxmlformats.org/officeDocument/2006/relationships/customXml" Target="../customXml/item20.xml"/><Relationship Id="rId8" Type="http://schemas.openxmlformats.org/officeDocument/2006/relationships/pivotCacheDefinition" Target="pivotCache/pivotCacheDefinition6.xml"/><Relationship Id="rId51" Type="http://schemas.openxmlformats.org/officeDocument/2006/relationships/customXml" Target="../customXml/item15.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5.xml"/><Relationship Id="rId25" Type="http://schemas.openxmlformats.org/officeDocument/2006/relationships/pivotCacheDefinition" Target="pivotCache/pivotCacheDefinition23.xml"/><Relationship Id="rId33" Type="http://schemas.openxmlformats.org/officeDocument/2006/relationships/styles" Target="styles.xml"/><Relationship Id="rId38" Type="http://schemas.openxmlformats.org/officeDocument/2006/relationships/customXml" Target="../customXml/item2.xml"/><Relationship Id="rId46" Type="http://schemas.openxmlformats.org/officeDocument/2006/relationships/customXml" Target="../customXml/item10.xml"/><Relationship Id="rId20" Type="http://schemas.openxmlformats.org/officeDocument/2006/relationships/pivotCacheDefinition" Target="pivotCache/pivotCacheDefinition18.xml"/><Relationship Id="rId41" Type="http://schemas.openxmlformats.org/officeDocument/2006/relationships/customXml" Target="../customXml/item5.xml"/><Relationship Id="rId54"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openxmlformats.org/officeDocument/2006/relationships/pivotCacheDefinition" Target="pivotCache/pivotCacheDefinition13.xml"/><Relationship Id="rId23" Type="http://schemas.openxmlformats.org/officeDocument/2006/relationships/pivotCacheDefinition" Target="pivotCache/pivotCacheDefinition21.xml"/><Relationship Id="rId28" Type="http://schemas.microsoft.com/office/2007/relationships/slicerCache" Target="slicerCaches/slicerCache1.xml"/><Relationship Id="rId36" Type="http://schemas.openxmlformats.org/officeDocument/2006/relationships/calcChain" Target="calcChain.xml"/><Relationship Id="rId49" Type="http://schemas.openxmlformats.org/officeDocument/2006/relationships/customXml" Target="../customXml/item13.xml"/><Relationship Id="rId57" Type="http://schemas.openxmlformats.org/officeDocument/2006/relationships/customXml" Target="../customXml/item21.xml"/><Relationship Id="rId10" Type="http://schemas.openxmlformats.org/officeDocument/2006/relationships/pivotCacheDefinition" Target="pivotCache/pivotCacheDefinition8.xml"/><Relationship Id="rId31" Type="http://schemas.openxmlformats.org/officeDocument/2006/relationships/theme" Target="theme/theme1.xml"/><Relationship Id="rId44" Type="http://schemas.openxmlformats.org/officeDocument/2006/relationships/customXml" Target="../customXml/item8.xml"/><Relationship Id="rId52"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 Project.xlsx]Analysis!Sales_by_customer</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Sales by Top 5 Customer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60000"/>
              <a:lumOff val="40000"/>
            </a:schemeClr>
          </a:solidFill>
          <a:ln>
            <a:noFill/>
          </a:ln>
          <a:effectLst/>
        </c:spPr>
      </c:pivotFmt>
    </c:pivotFmts>
    <c:plotArea>
      <c:layout/>
      <c:barChart>
        <c:barDir val="bar"/>
        <c:grouping val="clustered"/>
        <c:varyColors val="0"/>
        <c:ser>
          <c:idx val="0"/>
          <c:order val="0"/>
          <c:tx>
            <c:strRef>
              <c:f>Analysis!$C$2</c:f>
              <c:strCache>
                <c:ptCount val="1"/>
                <c:pt idx="0">
                  <c:v>Total</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Analysis!$B$3:$B$8</c:f>
              <c:strCache>
                <c:ptCount val="5"/>
                <c:pt idx="0">
                  <c:v>William Brown</c:v>
                </c:pt>
                <c:pt idx="1">
                  <c:v>Jonathan Doherty</c:v>
                </c:pt>
                <c:pt idx="2">
                  <c:v>John Lee</c:v>
                </c:pt>
                <c:pt idx="3">
                  <c:v>Paul Prost</c:v>
                </c:pt>
                <c:pt idx="4">
                  <c:v>Steven Cartwright</c:v>
                </c:pt>
              </c:strCache>
            </c:strRef>
          </c:cat>
          <c:val>
            <c:numRef>
              <c:f>Analysis!$C$3:$C$8</c:f>
              <c:numCache>
                <c:formatCode>#,##0</c:formatCode>
                <c:ptCount val="5"/>
                <c:pt idx="0">
                  <c:v>2355</c:v>
                </c:pt>
                <c:pt idx="1">
                  <c:v>2265</c:v>
                </c:pt>
                <c:pt idx="2">
                  <c:v>2210</c:v>
                </c:pt>
                <c:pt idx="3">
                  <c:v>1997</c:v>
                </c:pt>
                <c:pt idx="4">
                  <c:v>1962</c:v>
                </c:pt>
              </c:numCache>
            </c:numRef>
          </c:val>
          <c:extLst>
            <c:ext xmlns:c16="http://schemas.microsoft.com/office/drawing/2014/chart" uri="{C3380CC4-5D6E-409C-BE32-E72D297353CC}">
              <c16:uniqueId val="{00000000-CBD8-43CF-BCCE-CA139936648E}"/>
            </c:ext>
          </c:extLst>
        </c:ser>
        <c:dLbls>
          <c:dLblPos val="outEnd"/>
          <c:showLegendKey val="0"/>
          <c:showVal val="1"/>
          <c:showCatName val="0"/>
          <c:showSerName val="0"/>
          <c:showPercent val="0"/>
          <c:showBubbleSize val="0"/>
        </c:dLbls>
        <c:gapWidth val="182"/>
        <c:axId val="716367920"/>
        <c:axId val="716371760"/>
      </c:barChart>
      <c:catAx>
        <c:axId val="716367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16371760"/>
        <c:crosses val="autoZero"/>
        <c:auto val="1"/>
        <c:lblAlgn val="ctr"/>
        <c:lblOffset val="100"/>
        <c:noMultiLvlLbl val="0"/>
      </c:catAx>
      <c:valAx>
        <c:axId val="716371760"/>
        <c:scaling>
          <c:orientation val="minMax"/>
        </c:scaling>
        <c:delete val="1"/>
        <c:axPos val="b"/>
        <c:numFmt formatCode="#,##0" sourceLinked="1"/>
        <c:majorTickMark val="none"/>
        <c:minorTickMark val="none"/>
        <c:tickLblPos val="nextTo"/>
        <c:crossAx val="716367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 Project.xlsx]Analysis!Sales_by_region</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60000"/>
              <a:lumOff val="40000"/>
            </a:schemeClr>
          </a:solidFill>
          <a:ln>
            <a:noFill/>
          </a:ln>
          <a:effectLst/>
        </c:spPr>
      </c:pivotFmt>
    </c:pivotFmts>
    <c:plotArea>
      <c:layout/>
      <c:barChart>
        <c:barDir val="col"/>
        <c:grouping val="clustered"/>
        <c:varyColors val="0"/>
        <c:ser>
          <c:idx val="0"/>
          <c:order val="0"/>
          <c:tx>
            <c:strRef>
              <c:f>Analysis!$C$10</c:f>
              <c:strCache>
                <c:ptCount val="1"/>
                <c:pt idx="0">
                  <c:v>Total</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Analysis!$B$11:$B$15</c:f>
              <c:strCache>
                <c:ptCount val="4"/>
                <c:pt idx="0">
                  <c:v>West</c:v>
                </c:pt>
                <c:pt idx="1">
                  <c:v>East</c:v>
                </c:pt>
                <c:pt idx="2">
                  <c:v>Central</c:v>
                </c:pt>
                <c:pt idx="3">
                  <c:v>South</c:v>
                </c:pt>
              </c:strCache>
            </c:strRef>
          </c:cat>
          <c:val>
            <c:numRef>
              <c:f>Analysis!$C$11:$C$15</c:f>
              <c:numCache>
                <c:formatCode>#,##0</c:formatCode>
                <c:ptCount val="4"/>
                <c:pt idx="0">
                  <c:v>184188</c:v>
                </c:pt>
                <c:pt idx="1">
                  <c:v>159829</c:v>
                </c:pt>
                <c:pt idx="2">
                  <c:v>131200</c:v>
                </c:pt>
                <c:pt idx="3">
                  <c:v>93120</c:v>
                </c:pt>
              </c:numCache>
            </c:numRef>
          </c:val>
          <c:extLst>
            <c:ext xmlns:c16="http://schemas.microsoft.com/office/drawing/2014/chart" uri="{C3380CC4-5D6E-409C-BE32-E72D297353CC}">
              <c16:uniqueId val="{00000000-A23A-4BA8-B8BC-59F1DD74A1DA}"/>
            </c:ext>
          </c:extLst>
        </c:ser>
        <c:dLbls>
          <c:dLblPos val="outEnd"/>
          <c:showLegendKey val="0"/>
          <c:showVal val="1"/>
          <c:showCatName val="0"/>
          <c:showSerName val="0"/>
          <c:showPercent val="0"/>
          <c:showBubbleSize val="0"/>
        </c:dLbls>
        <c:gapWidth val="219"/>
        <c:overlap val="-27"/>
        <c:axId val="1054460800"/>
        <c:axId val="1054461280"/>
      </c:barChart>
      <c:catAx>
        <c:axId val="1054460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54461280"/>
        <c:crosses val="autoZero"/>
        <c:auto val="1"/>
        <c:lblAlgn val="ctr"/>
        <c:lblOffset val="100"/>
        <c:noMultiLvlLbl val="0"/>
      </c:catAx>
      <c:valAx>
        <c:axId val="1054461280"/>
        <c:scaling>
          <c:orientation val="minMax"/>
        </c:scaling>
        <c:delete val="1"/>
        <c:axPos val="l"/>
        <c:numFmt formatCode="#,##0" sourceLinked="1"/>
        <c:majorTickMark val="none"/>
        <c:minorTickMark val="none"/>
        <c:tickLblPos val="nextTo"/>
        <c:crossAx val="105446080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 Project.xlsx]Analysis!Sales_by_city</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Sales by City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60000"/>
              <a:lumOff val="40000"/>
            </a:schemeClr>
          </a:solidFill>
          <a:ln>
            <a:noFill/>
          </a:ln>
          <a:effectLst/>
        </c:spPr>
      </c:pivotFmt>
    </c:pivotFmts>
    <c:plotArea>
      <c:layout/>
      <c:barChart>
        <c:barDir val="bar"/>
        <c:grouping val="clustered"/>
        <c:varyColors val="0"/>
        <c:ser>
          <c:idx val="0"/>
          <c:order val="0"/>
          <c:tx>
            <c:strRef>
              <c:f>Analysis!$C$25</c:f>
              <c:strCache>
                <c:ptCount val="1"/>
                <c:pt idx="0">
                  <c:v>Total</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Analysis!$B$26:$B$31</c:f>
              <c:strCache>
                <c:ptCount val="5"/>
                <c:pt idx="0">
                  <c:v>New York City</c:v>
                </c:pt>
                <c:pt idx="1">
                  <c:v>Los Angeles</c:v>
                </c:pt>
                <c:pt idx="2">
                  <c:v>Philadelphia</c:v>
                </c:pt>
                <c:pt idx="3">
                  <c:v>San Francisco</c:v>
                </c:pt>
                <c:pt idx="4">
                  <c:v>Seattle</c:v>
                </c:pt>
              </c:strCache>
            </c:strRef>
          </c:cat>
          <c:val>
            <c:numRef>
              <c:f>Analysis!$C$26:$C$31</c:f>
              <c:numCache>
                <c:formatCode>#,##0</c:formatCode>
                <c:ptCount val="5"/>
                <c:pt idx="0">
                  <c:v>51713</c:v>
                </c:pt>
                <c:pt idx="1">
                  <c:v>43090</c:v>
                </c:pt>
                <c:pt idx="2">
                  <c:v>29762</c:v>
                </c:pt>
                <c:pt idx="3">
                  <c:v>29205</c:v>
                </c:pt>
                <c:pt idx="4">
                  <c:v>23643</c:v>
                </c:pt>
              </c:numCache>
            </c:numRef>
          </c:val>
          <c:extLst>
            <c:ext xmlns:c16="http://schemas.microsoft.com/office/drawing/2014/chart" uri="{C3380CC4-5D6E-409C-BE32-E72D297353CC}">
              <c16:uniqueId val="{00000000-FFA2-4DF1-84EB-D8C7C59BC292}"/>
            </c:ext>
          </c:extLst>
        </c:ser>
        <c:dLbls>
          <c:dLblPos val="outEnd"/>
          <c:showLegendKey val="0"/>
          <c:showVal val="1"/>
          <c:showCatName val="0"/>
          <c:showSerName val="0"/>
          <c:showPercent val="0"/>
          <c:showBubbleSize val="0"/>
        </c:dLbls>
        <c:gapWidth val="182"/>
        <c:axId val="1055399328"/>
        <c:axId val="1055404128"/>
      </c:barChart>
      <c:catAx>
        <c:axId val="1055399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55404128"/>
        <c:crosses val="autoZero"/>
        <c:auto val="1"/>
        <c:lblAlgn val="ctr"/>
        <c:lblOffset val="100"/>
        <c:noMultiLvlLbl val="0"/>
      </c:catAx>
      <c:valAx>
        <c:axId val="1055404128"/>
        <c:scaling>
          <c:orientation val="minMax"/>
        </c:scaling>
        <c:delete val="1"/>
        <c:axPos val="b"/>
        <c:numFmt formatCode="#,##0" sourceLinked="1"/>
        <c:majorTickMark val="none"/>
        <c:minorTickMark val="none"/>
        <c:tickLblPos val="nextTo"/>
        <c:crossAx val="1055399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 Project.xlsx]Analysis!Sales_by_category</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Sales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w="19050">
            <a:solidFill>
              <a:schemeClr val="lt1"/>
            </a:solidFill>
          </a:ln>
          <a:effectLst/>
        </c:spPr>
      </c:pivotFmt>
      <c:pivotFmt>
        <c:idx val="7"/>
        <c:spPr>
          <a:solidFill>
            <a:schemeClr val="accent3">
              <a:lumMod val="60000"/>
              <a:lumOff val="40000"/>
            </a:schemeClr>
          </a:solidFill>
          <a:ln w="19050">
            <a:solidFill>
              <a:schemeClr val="lt1"/>
            </a:solidFill>
          </a:ln>
          <a:effectLst/>
        </c:spPr>
      </c:pivotFmt>
      <c:pivotFmt>
        <c:idx val="8"/>
        <c:spPr>
          <a:solidFill>
            <a:schemeClr val="accent3">
              <a:lumMod val="40000"/>
              <a:lumOff val="60000"/>
            </a:schemeClr>
          </a:solidFill>
          <a:ln w="19050">
            <a:solidFill>
              <a:schemeClr val="lt1"/>
            </a:solidFill>
          </a:ln>
          <a:effectLst/>
        </c:spPr>
      </c:pivotFmt>
    </c:pivotFmts>
    <c:plotArea>
      <c:layout/>
      <c:pieChart>
        <c:varyColors val="1"/>
        <c:ser>
          <c:idx val="0"/>
          <c:order val="0"/>
          <c:tx>
            <c:strRef>
              <c:f>Analysis!$C$33</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68D4-4D40-8018-51096701EA23}"/>
              </c:ext>
            </c:extLst>
          </c:dPt>
          <c:dPt>
            <c:idx val="1"/>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3-68D4-4D40-8018-51096701EA23}"/>
              </c:ext>
            </c:extLst>
          </c:dPt>
          <c:dPt>
            <c:idx val="2"/>
            <c:bubble3D val="0"/>
            <c:spPr>
              <a:solidFill>
                <a:schemeClr val="accent3">
                  <a:lumMod val="40000"/>
                  <a:lumOff val="60000"/>
                </a:schemeClr>
              </a:solidFill>
              <a:ln w="19050">
                <a:solidFill>
                  <a:schemeClr val="lt1"/>
                </a:solidFill>
              </a:ln>
              <a:effectLst/>
            </c:spPr>
            <c:extLst>
              <c:ext xmlns:c16="http://schemas.microsoft.com/office/drawing/2014/chart" uri="{C3380CC4-5D6E-409C-BE32-E72D297353CC}">
                <c16:uniqueId val="{00000005-68D4-4D40-8018-51096701EA2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Analysis!$B$34:$B$37</c:f>
              <c:strCache>
                <c:ptCount val="3"/>
                <c:pt idx="0">
                  <c:v>Office Supplies</c:v>
                </c:pt>
                <c:pt idx="1">
                  <c:v>Furniture</c:v>
                </c:pt>
                <c:pt idx="2">
                  <c:v>Technology</c:v>
                </c:pt>
              </c:strCache>
            </c:strRef>
          </c:cat>
          <c:val>
            <c:numRef>
              <c:f>Analysis!$C$34:$C$37</c:f>
              <c:numCache>
                <c:formatCode>#,##0</c:formatCode>
                <c:ptCount val="3"/>
                <c:pt idx="0">
                  <c:v>343268</c:v>
                </c:pt>
                <c:pt idx="1">
                  <c:v>120682</c:v>
                </c:pt>
                <c:pt idx="2">
                  <c:v>104387</c:v>
                </c:pt>
              </c:numCache>
            </c:numRef>
          </c:val>
          <c:extLst>
            <c:ext xmlns:c16="http://schemas.microsoft.com/office/drawing/2014/chart" uri="{C3380CC4-5D6E-409C-BE32-E72D297353CC}">
              <c16:uniqueId val="{00000006-68D4-4D40-8018-51096701EA2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 Project.xlsx]Analysis!Sales_by_segment</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Sales by Segment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w="19050">
            <a:solidFill>
              <a:schemeClr val="lt1"/>
            </a:solidFill>
          </a:ln>
          <a:effectLst/>
        </c:spPr>
      </c:pivotFmt>
      <c:pivotFmt>
        <c:idx val="7"/>
        <c:spPr>
          <a:solidFill>
            <a:schemeClr val="accent3">
              <a:lumMod val="60000"/>
              <a:lumOff val="40000"/>
            </a:schemeClr>
          </a:solidFill>
          <a:ln w="19050">
            <a:solidFill>
              <a:schemeClr val="lt1"/>
            </a:solidFill>
          </a:ln>
          <a:effectLst/>
        </c:spPr>
      </c:pivotFmt>
      <c:pivotFmt>
        <c:idx val="8"/>
        <c:spPr>
          <a:solidFill>
            <a:schemeClr val="accent3">
              <a:lumMod val="40000"/>
              <a:lumOff val="60000"/>
            </a:schemeClr>
          </a:solidFill>
          <a:ln w="19050">
            <a:solidFill>
              <a:schemeClr val="lt1"/>
            </a:solidFill>
          </a:ln>
          <a:effectLst/>
        </c:spPr>
      </c:pivotFmt>
    </c:pivotFmts>
    <c:plotArea>
      <c:layout/>
      <c:pieChart>
        <c:varyColors val="1"/>
        <c:ser>
          <c:idx val="0"/>
          <c:order val="0"/>
          <c:tx>
            <c:strRef>
              <c:f>Analysis!$C$47</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0DC2-4082-82D1-CDC51DD6F3B7}"/>
              </c:ext>
            </c:extLst>
          </c:dPt>
          <c:dPt>
            <c:idx val="1"/>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3-0DC2-4082-82D1-CDC51DD6F3B7}"/>
              </c:ext>
            </c:extLst>
          </c:dPt>
          <c:dPt>
            <c:idx val="2"/>
            <c:bubble3D val="0"/>
            <c:spPr>
              <a:solidFill>
                <a:schemeClr val="accent3">
                  <a:lumMod val="40000"/>
                  <a:lumOff val="60000"/>
                </a:schemeClr>
              </a:solidFill>
              <a:ln w="19050">
                <a:solidFill>
                  <a:schemeClr val="lt1"/>
                </a:solidFill>
              </a:ln>
              <a:effectLst/>
            </c:spPr>
            <c:extLst>
              <c:ext xmlns:c16="http://schemas.microsoft.com/office/drawing/2014/chart" uri="{C3380CC4-5D6E-409C-BE32-E72D297353CC}">
                <c16:uniqueId val="{00000005-0DC2-4082-82D1-CDC51DD6F3B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Analysis!$B$48:$B$51</c:f>
              <c:strCache>
                <c:ptCount val="3"/>
                <c:pt idx="0">
                  <c:v>Consumer</c:v>
                </c:pt>
                <c:pt idx="1">
                  <c:v>Corporate</c:v>
                </c:pt>
                <c:pt idx="2">
                  <c:v>Home Office</c:v>
                </c:pt>
              </c:strCache>
            </c:strRef>
          </c:cat>
          <c:val>
            <c:numRef>
              <c:f>Analysis!$C$48:$C$51</c:f>
              <c:numCache>
                <c:formatCode>#,##0</c:formatCode>
                <c:ptCount val="3"/>
                <c:pt idx="0">
                  <c:v>293343</c:v>
                </c:pt>
                <c:pt idx="1">
                  <c:v>174291</c:v>
                </c:pt>
                <c:pt idx="2">
                  <c:v>100703</c:v>
                </c:pt>
              </c:numCache>
            </c:numRef>
          </c:val>
          <c:extLst>
            <c:ext xmlns:c16="http://schemas.microsoft.com/office/drawing/2014/chart" uri="{C3380CC4-5D6E-409C-BE32-E72D297353CC}">
              <c16:uniqueId val="{00000006-0DC2-4082-82D1-CDC51DD6F3B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 Project.xlsx]Analysis!Sales_by_ShipMode</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Sales by Ship Mode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60000"/>
              <a:lumOff val="40000"/>
            </a:schemeClr>
          </a:solidFill>
          <a:ln>
            <a:noFill/>
          </a:ln>
          <a:effectLst/>
        </c:spPr>
      </c:pivotFmt>
    </c:pivotFmts>
    <c:plotArea>
      <c:layout/>
      <c:barChart>
        <c:barDir val="col"/>
        <c:grouping val="clustered"/>
        <c:varyColors val="0"/>
        <c:ser>
          <c:idx val="0"/>
          <c:order val="0"/>
          <c:tx>
            <c:strRef>
              <c:f>Analysis!$C$53</c:f>
              <c:strCache>
                <c:ptCount val="1"/>
                <c:pt idx="0">
                  <c:v>Total</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Analysis!$B$54:$B$58</c:f>
              <c:strCache>
                <c:ptCount val="4"/>
                <c:pt idx="0">
                  <c:v>Standard Class</c:v>
                </c:pt>
                <c:pt idx="1">
                  <c:v>Second Class</c:v>
                </c:pt>
                <c:pt idx="2">
                  <c:v>First Class</c:v>
                </c:pt>
                <c:pt idx="3">
                  <c:v>Same Day</c:v>
                </c:pt>
              </c:strCache>
            </c:strRef>
          </c:cat>
          <c:val>
            <c:numRef>
              <c:f>Analysis!$C$54:$C$58</c:f>
              <c:numCache>
                <c:formatCode>#,##0</c:formatCode>
                <c:ptCount val="4"/>
                <c:pt idx="0">
                  <c:v>342896</c:v>
                </c:pt>
                <c:pt idx="1">
                  <c:v>111204</c:v>
                </c:pt>
                <c:pt idx="2">
                  <c:v>85178</c:v>
                </c:pt>
                <c:pt idx="3">
                  <c:v>29059</c:v>
                </c:pt>
              </c:numCache>
            </c:numRef>
          </c:val>
          <c:extLst>
            <c:ext xmlns:c16="http://schemas.microsoft.com/office/drawing/2014/chart" uri="{C3380CC4-5D6E-409C-BE32-E72D297353CC}">
              <c16:uniqueId val="{00000000-4A7D-419B-A2BE-89B9E57D3356}"/>
            </c:ext>
          </c:extLst>
        </c:ser>
        <c:dLbls>
          <c:dLblPos val="outEnd"/>
          <c:showLegendKey val="0"/>
          <c:showVal val="1"/>
          <c:showCatName val="0"/>
          <c:showSerName val="0"/>
          <c:showPercent val="0"/>
          <c:showBubbleSize val="0"/>
        </c:dLbls>
        <c:gapWidth val="219"/>
        <c:overlap val="-27"/>
        <c:axId val="1143263440"/>
        <c:axId val="1143270640"/>
      </c:barChart>
      <c:catAx>
        <c:axId val="1143263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43270640"/>
        <c:crosses val="autoZero"/>
        <c:auto val="1"/>
        <c:lblAlgn val="ctr"/>
        <c:lblOffset val="100"/>
        <c:noMultiLvlLbl val="0"/>
      </c:catAx>
      <c:valAx>
        <c:axId val="1143270640"/>
        <c:scaling>
          <c:orientation val="minMax"/>
        </c:scaling>
        <c:delete val="1"/>
        <c:axPos val="l"/>
        <c:numFmt formatCode="#,##0" sourceLinked="1"/>
        <c:majorTickMark val="none"/>
        <c:minorTickMark val="none"/>
        <c:tickLblPos val="nextTo"/>
        <c:crossAx val="1143263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133350</xdr:colOff>
      <xdr:row>1</xdr:row>
      <xdr:rowOff>104775</xdr:rowOff>
    </xdr:from>
    <xdr:to>
      <xdr:col>3</xdr:col>
      <xdr:colOff>390525</xdr:colOff>
      <xdr:row>5</xdr:row>
      <xdr:rowOff>104775</xdr:rowOff>
    </xdr:to>
    <xdr:sp macro="" textlink="">
      <xdr:nvSpPr>
        <xdr:cNvPr id="2" name="Rectangle: Rounded Corners 1">
          <a:extLst>
            <a:ext uri="{FF2B5EF4-FFF2-40B4-BE49-F238E27FC236}">
              <a16:creationId xmlns:a16="http://schemas.microsoft.com/office/drawing/2014/main" id="{99448E0B-6BB9-45B6-CE11-015EA73E9540}"/>
            </a:ext>
          </a:extLst>
        </xdr:cNvPr>
        <xdr:cNvSpPr/>
      </xdr:nvSpPr>
      <xdr:spPr>
        <a:xfrm>
          <a:off x="742950" y="561975"/>
          <a:ext cx="1476375" cy="762000"/>
        </a:xfrm>
        <a:prstGeom prst="roundRect">
          <a:avLst/>
        </a:prstGeom>
        <a:solidFill>
          <a:schemeClr val="accent3">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590550</xdr:colOff>
      <xdr:row>1</xdr:row>
      <xdr:rowOff>104775</xdr:rowOff>
    </xdr:from>
    <xdr:to>
      <xdr:col>6</xdr:col>
      <xdr:colOff>238125</xdr:colOff>
      <xdr:row>5</xdr:row>
      <xdr:rowOff>104775</xdr:rowOff>
    </xdr:to>
    <xdr:sp macro="" textlink="">
      <xdr:nvSpPr>
        <xdr:cNvPr id="3" name="Rectangle: Rounded Corners 2">
          <a:extLst>
            <a:ext uri="{FF2B5EF4-FFF2-40B4-BE49-F238E27FC236}">
              <a16:creationId xmlns:a16="http://schemas.microsoft.com/office/drawing/2014/main" id="{32B9BED1-D347-4689-8EB4-11E2D940883E}"/>
            </a:ext>
          </a:extLst>
        </xdr:cNvPr>
        <xdr:cNvSpPr/>
      </xdr:nvSpPr>
      <xdr:spPr>
        <a:xfrm>
          <a:off x="2419350" y="561975"/>
          <a:ext cx="1476375" cy="762000"/>
        </a:xfrm>
        <a:prstGeom prst="roundRect">
          <a:avLst/>
        </a:prstGeom>
        <a:solidFill>
          <a:schemeClr val="accent3">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438150</xdr:colOff>
      <xdr:row>1</xdr:row>
      <xdr:rowOff>104775</xdr:rowOff>
    </xdr:from>
    <xdr:to>
      <xdr:col>9</xdr:col>
      <xdr:colOff>85725</xdr:colOff>
      <xdr:row>5</xdr:row>
      <xdr:rowOff>104775</xdr:rowOff>
    </xdr:to>
    <xdr:sp macro="" textlink="">
      <xdr:nvSpPr>
        <xdr:cNvPr id="4" name="Rectangle: Rounded Corners 3">
          <a:extLst>
            <a:ext uri="{FF2B5EF4-FFF2-40B4-BE49-F238E27FC236}">
              <a16:creationId xmlns:a16="http://schemas.microsoft.com/office/drawing/2014/main" id="{5499CB06-6F45-4F1E-A896-F3BCC8A4C1DA}"/>
            </a:ext>
          </a:extLst>
        </xdr:cNvPr>
        <xdr:cNvSpPr/>
      </xdr:nvSpPr>
      <xdr:spPr>
        <a:xfrm>
          <a:off x="4095750" y="561975"/>
          <a:ext cx="1476375" cy="762000"/>
        </a:xfrm>
        <a:prstGeom prst="roundRect">
          <a:avLst/>
        </a:prstGeom>
        <a:solidFill>
          <a:schemeClr val="accent3">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285750</xdr:colOff>
      <xdr:row>1</xdr:row>
      <xdr:rowOff>104775</xdr:rowOff>
    </xdr:from>
    <xdr:to>
      <xdr:col>11</xdr:col>
      <xdr:colOff>542925</xdr:colOff>
      <xdr:row>5</xdr:row>
      <xdr:rowOff>104775</xdr:rowOff>
    </xdr:to>
    <xdr:sp macro="" textlink="">
      <xdr:nvSpPr>
        <xdr:cNvPr id="5" name="Rectangle: Rounded Corners 4">
          <a:extLst>
            <a:ext uri="{FF2B5EF4-FFF2-40B4-BE49-F238E27FC236}">
              <a16:creationId xmlns:a16="http://schemas.microsoft.com/office/drawing/2014/main" id="{1331D009-73C4-4904-9423-440CE04F90E7}"/>
            </a:ext>
          </a:extLst>
        </xdr:cNvPr>
        <xdr:cNvSpPr/>
      </xdr:nvSpPr>
      <xdr:spPr>
        <a:xfrm>
          <a:off x="5772150" y="561975"/>
          <a:ext cx="1476375" cy="762000"/>
        </a:xfrm>
        <a:prstGeom prst="roundRect">
          <a:avLst/>
        </a:prstGeom>
        <a:solidFill>
          <a:schemeClr val="accent3">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133350</xdr:colOff>
      <xdr:row>1</xdr:row>
      <xdr:rowOff>104775</xdr:rowOff>
    </xdr:from>
    <xdr:to>
      <xdr:col>14</xdr:col>
      <xdr:colOff>390525</xdr:colOff>
      <xdr:row>5</xdr:row>
      <xdr:rowOff>104775</xdr:rowOff>
    </xdr:to>
    <xdr:sp macro="" textlink="">
      <xdr:nvSpPr>
        <xdr:cNvPr id="6" name="Rectangle: Rounded Corners 5">
          <a:extLst>
            <a:ext uri="{FF2B5EF4-FFF2-40B4-BE49-F238E27FC236}">
              <a16:creationId xmlns:a16="http://schemas.microsoft.com/office/drawing/2014/main" id="{3CA9E2DB-9447-4AAB-962A-F0DAF8BE6734}"/>
            </a:ext>
          </a:extLst>
        </xdr:cNvPr>
        <xdr:cNvSpPr/>
      </xdr:nvSpPr>
      <xdr:spPr>
        <a:xfrm>
          <a:off x="7448550" y="561975"/>
          <a:ext cx="1476375" cy="762000"/>
        </a:xfrm>
        <a:prstGeom prst="roundRect">
          <a:avLst/>
        </a:prstGeom>
        <a:solidFill>
          <a:schemeClr val="accent3">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590550</xdr:colOff>
      <xdr:row>1</xdr:row>
      <xdr:rowOff>104775</xdr:rowOff>
    </xdr:from>
    <xdr:to>
      <xdr:col>17</xdr:col>
      <xdr:colOff>238125</xdr:colOff>
      <xdr:row>5</xdr:row>
      <xdr:rowOff>104775</xdr:rowOff>
    </xdr:to>
    <xdr:sp macro="" textlink="">
      <xdr:nvSpPr>
        <xdr:cNvPr id="7" name="Rectangle: Rounded Corners 6">
          <a:extLst>
            <a:ext uri="{FF2B5EF4-FFF2-40B4-BE49-F238E27FC236}">
              <a16:creationId xmlns:a16="http://schemas.microsoft.com/office/drawing/2014/main" id="{7578C5AE-A057-4BBE-B27E-0C9D3AF3EA52}"/>
            </a:ext>
          </a:extLst>
        </xdr:cNvPr>
        <xdr:cNvSpPr/>
      </xdr:nvSpPr>
      <xdr:spPr>
        <a:xfrm>
          <a:off x="9124950" y="561975"/>
          <a:ext cx="1476375" cy="762000"/>
        </a:xfrm>
        <a:prstGeom prst="roundRect">
          <a:avLst/>
        </a:prstGeom>
        <a:solidFill>
          <a:schemeClr val="accent3">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438150</xdr:colOff>
      <xdr:row>1</xdr:row>
      <xdr:rowOff>104775</xdr:rowOff>
    </xdr:from>
    <xdr:to>
      <xdr:col>20</xdr:col>
      <xdr:colOff>85725</xdr:colOff>
      <xdr:row>5</xdr:row>
      <xdr:rowOff>104775</xdr:rowOff>
    </xdr:to>
    <xdr:sp macro="" textlink="">
      <xdr:nvSpPr>
        <xdr:cNvPr id="8" name="Rectangle: Rounded Corners 7">
          <a:extLst>
            <a:ext uri="{FF2B5EF4-FFF2-40B4-BE49-F238E27FC236}">
              <a16:creationId xmlns:a16="http://schemas.microsoft.com/office/drawing/2014/main" id="{4C7B8D05-27BD-4418-9BE8-972BAF307F78}"/>
            </a:ext>
          </a:extLst>
        </xdr:cNvPr>
        <xdr:cNvSpPr/>
      </xdr:nvSpPr>
      <xdr:spPr>
        <a:xfrm>
          <a:off x="10801350" y="561975"/>
          <a:ext cx="1476375" cy="762000"/>
        </a:xfrm>
        <a:prstGeom prst="roundRect">
          <a:avLst/>
        </a:prstGeom>
        <a:solidFill>
          <a:schemeClr val="accent3">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285750</xdr:colOff>
      <xdr:row>1</xdr:row>
      <xdr:rowOff>104775</xdr:rowOff>
    </xdr:from>
    <xdr:to>
      <xdr:col>22</xdr:col>
      <xdr:colOff>542925</xdr:colOff>
      <xdr:row>5</xdr:row>
      <xdr:rowOff>104775</xdr:rowOff>
    </xdr:to>
    <xdr:sp macro="" textlink="">
      <xdr:nvSpPr>
        <xdr:cNvPr id="9" name="Rectangle: Rounded Corners 8">
          <a:extLst>
            <a:ext uri="{FF2B5EF4-FFF2-40B4-BE49-F238E27FC236}">
              <a16:creationId xmlns:a16="http://schemas.microsoft.com/office/drawing/2014/main" id="{3E930D5F-7E27-4AF7-A17D-F3C4581BE9DC}"/>
            </a:ext>
          </a:extLst>
        </xdr:cNvPr>
        <xdr:cNvSpPr/>
      </xdr:nvSpPr>
      <xdr:spPr>
        <a:xfrm>
          <a:off x="12477750" y="561975"/>
          <a:ext cx="1476375" cy="762000"/>
        </a:xfrm>
        <a:prstGeom prst="roundRect">
          <a:avLst/>
        </a:prstGeom>
        <a:solidFill>
          <a:schemeClr val="accent3">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190500</xdr:colOff>
      <xdr:row>1</xdr:row>
      <xdr:rowOff>142874</xdr:rowOff>
    </xdr:from>
    <xdr:to>
      <xdr:col>3</xdr:col>
      <xdr:colOff>342900</xdr:colOff>
      <xdr:row>5</xdr:row>
      <xdr:rowOff>66674</xdr:rowOff>
    </xdr:to>
    <xdr:grpSp>
      <xdr:nvGrpSpPr>
        <xdr:cNvPr id="31" name="Group 30">
          <a:extLst>
            <a:ext uri="{FF2B5EF4-FFF2-40B4-BE49-F238E27FC236}">
              <a16:creationId xmlns:a16="http://schemas.microsoft.com/office/drawing/2014/main" id="{39CF3649-D128-A5E7-D48F-AED329DDB578}"/>
            </a:ext>
          </a:extLst>
        </xdr:cNvPr>
        <xdr:cNvGrpSpPr/>
      </xdr:nvGrpSpPr>
      <xdr:grpSpPr>
        <a:xfrm>
          <a:off x="803413" y="631548"/>
          <a:ext cx="1378226" cy="685800"/>
          <a:chOff x="800100" y="600074"/>
          <a:chExt cx="1371600" cy="685800"/>
        </a:xfrm>
      </xdr:grpSpPr>
      <xdr:sp macro="" textlink="Analysis!I18">
        <xdr:nvSpPr>
          <xdr:cNvPr id="14" name="TextBox 13">
            <a:extLst>
              <a:ext uri="{FF2B5EF4-FFF2-40B4-BE49-F238E27FC236}">
                <a16:creationId xmlns:a16="http://schemas.microsoft.com/office/drawing/2014/main" id="{1DDDB827-646B-7C7E-4F73-21D56A6542AC}"/>
              </a:ext>
            </a:extLst>
          </xdr:cNvPr>
          <xdr:cNvSpPr txBox="1"/>
        </xdr:nvSpPr>
        <xdr:spPr>
          <a:xfrm>
            <a:off x="800100" y="600074"/>
            <a:ext cx="13620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2C3C682-C6B1-4C16-BB69-BC2C1DA2CF07}" type="TxLink">
              <a:rPr lang="en-US" sz="14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ctr"/>
              <a:t> 568,337 </a:t>
            </a:fld>
            <a:endParaRPr lang="en-US" sz="1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sp macro="" textlink="Analysis!H17">
        <xdr:nvSpPr>
          <xdr:cNvPr id="15" name="TextBox 14">
            <a:extLst>
              <a:ext uri="{FF2B5EF4-FFF2-40B4-BE49-F238E27FC236}">
                <a16:creationId xmlns:a16="http://schemas.microsoft.com/office/drawing/2014/main" id="{0C2AEBC9-8BD6-495A-BCED-1CD0B527C3BA}"/>
              </a:ext>
            </a:extLst>
          </xdr:cNvPr>
          <xdr:cNvSpPr txBox="1"/>
        </xdr:nvSpPr>
        <xdr:spPr>
          <a:xfrm>
            <a:off x="809625" y="952499"/>
            <a:ext cx="13620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44D3DA-A06E-48CE-83B0-D8F559C6DE26}" type="TxLink">
              <a:rPr lang="en-US" sz="14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ctr"/>
              <a:t>Total Sales</a:t>
            </a:fld>
            <a:endParaRPr lang="en-US" sz="1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xdr:from>
      <xdr:col>4</xdr:col>
      <xdr:colOff>28575</xdr:colOff>
      <xdr:row>1</xdr:row>
      <xdr:rowOff>142875</xdr:rowOff>
    </xdr:from>
    <xdr:to>
      <xdr:col>6</xdr:col>
      <xdr:colOff>180975</xdr:colOff>
      <xdr:row>5</xdr:row>
      <xdr:rowOff>76200</xdr:rowOff>
    </xdr:to>
    <xdr:grpSp>
      <xdr:nvGrpSpPr>
        <xdr:cNvPr id="34" name="Group 33">
          <a:extLst>
            <a:ext uri="{FF2B5EF4-FFF2-40B4-BE49-F238E27FC236}">
              <a16:creationId xmlns:a16="http://schemas.microsoft.com/office/drawing/2014/main" id="{F951CBF6-A397-36C3-3AB8-808156A1FAAB}"/>
            </a:ext>
          </a:extLst>
        </xdr:cNvPr>
        <xdr:cNvGrpSpPr/>
      </xdr:nvGrpSpPr>
      <xdr:grpSpPr>
        <a:xfrm>
          <a:off x="2480227" y="631549"/>
          <a:ext cx="1378226" cy="695325"/>
          <a:chOff x="2466975" y="600075"/>
          <a:chExt cx="1371600" cy="695325"/>
        </a:xfrm>
      </xdr:grpSpPr>
      <xdr:sp macro="" textlink="Analysis!I21">
        <xdr:nvSpPr>
          <xdr:cNvPr id="16" name="TextBox 15">
            <a:extLst>
              <a:ext uri="{FF2B5EF4-FFF2-40B4-BE49-F238E27FC236}">
                <a16:creationId xmlns:a16="http://schemas.microsoft.com/office/drawing/2014/main" id="{FACE7528-34A8-4E56-8745-499BBE337824}"/>
              </a:ext>
            </a:extLst>
          </xdr:cNvPr>
          <xdr:cNvSpPr txBox="1"/>
        </xdr:nvSpPr>
        <xdr:spPr>
          <a:xfrm>
            <a:off x="2466975" y="600075"/>
            <a:ext cx="13620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5FC29CC-753C-4D71-B48B-55FA9F983734}" type="TxLink">
              <a:rPr lang="en-US" sz="14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ctr"/>
              <a:t> 283,298 </a:t>
            </a:fld>
            <a:endParaRPr lang="en-US" sz="1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sp macro="" textlink="Analysis!H20">
        <xdr:nvSpPr>
          <xdr:cNvPr id="17" name="TextBox 16">
            <a:extLst>
              <a:ext uri="{FF2B5EF4-FFF2-40B4-BE49-F238E27FC236}">
                <a16:creationId xmlns:a16="http://schemas.microsoft.com/office/drawing/2014/main" id="{FC7304D9-66F8-435E-90A7-48CAC3AFA9D5}"/>
              </a:ext>
            </a:extLst>
          </xdr:cNvPr>
          <xdr:cNvSpPr txBox="1"/>
        </xdr:nvSpPr>
        <xdr:spPr>
          <a:xfrm>
            <a:off x="2476500" y="962025"/>
            <a:ext cx="13620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C7F3E6-0D64-4699-AF35-52121BDC037C}" type="TxLink">
              <a:rPr lang="en-US" sz="14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ctr"/>
              <a:t>Total Costs</a:t>
            </a:fld>
            <a:endParaRPr lang="en-US" sz="1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xdr:from>
      <xdr:col>6</xdr:col>
      <xdr:colOff>495300</xdr:colOff>
      <xdr:row>1</xdr:row>
      <xdr:rowOff>142875</xdr:rowOff>
    </xdr:from>
    <xdr:to>
      <xdr:col>9</xdr:col>
      <xdr:colOff>28575</xdr:colOff>
      <xdr:row>5</xdr:row>
      <xdr:rowOff>76200</xdr:rowOff>
    </xdr:to>
    <xdr:grpSp>
      <xdr:nvGrpSpPr>
        <xdr:cNvPr id="35" name="Group 34">
          <a:extLst>
            <a:ext uri="{FF2B5EF4-FFF2-40B4-BE49-F238E27FC236}">
              <a16:creationId xmlns:a16="http://schemas.microsoft.com/office/drawing/2014/main" id="{061CD5C7-5572-91F3-A0BA-6E08E5C88433}"/>
            </a:ext>
          </a:extLst>
        </xdr:cNvPr>
        <xdr:cNvGrpSpPr/>
      </xdr:nvGrpSpPr>
      <xdr:grpSpPr>
        <a:xfrm>
          <a:off x="4172778" y="631549"/>
          <a:ext cx="1372014" cy="695325"/>
          <a:chOff x="4152900" y="600075"/>
          <a:chExt cx="1362075" cy="695325"/>
        </a:xfrm>
      </xdr:grpSpPr>
      <xdr:sp macro="" textlink="Analysis!I24">
        <xdr:nvSpPr>
          <xdr:cNvPr id="18" name="TextBox 17">
            <a:extLst>
              <a:ext uri="{FF2B5EF4-FFF2-40B4-BE49-F238E27FC236}">
                <a16:creationId xmlns:a16="http://schemas.microsoft.com/office/drawing/2014/main" id="{FA6BC89E-88E6-405F-8096-BD96A8AFE31A}"/>
              </a:ext>
            </a:extLst>
          </xdr:cNvPr>
          <xdr:cNvSpPr txBox="1"/>
        </xdr:nvSpPr>
        <xdr:spPr>
          <a:xfrm>
            <a:off x="4152900" y="600075"/>
            <a:ext cx="13620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8F58344-55BB-42E9-B13D-F0317BD2B286}" type="TxLink">
              <a:rPr lang="en-US" sz="14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ctr"/>
              <a:t> 285,039 </a:t>
            </a:fld>
            <a:endParaRPr lang="en-US" sz="1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sp macro="" textlink="Analysis!H23">
        <xdr:nvSpPr>
          <xdr:cNvPr id="19" name="TextBox 18">
            <a:extLst>
              <a:ext uri="{FF2B5EF4-FFF2-40B4-BE49-F238E27FC236}">
                <a16:creationId xmlns:a16="http://schemas.microsoft.com/office/drawing/2014/main" id="{F87A2B34-55D1-49D7-A3E0-198838964FFA}"/>
              </a:ext>
            </a:extLst>
          </xdr:cNvPr>
          <xdr:cNvSpPr txBox="1"/>
        </xdr:nvSpPr>
        <xdr:spPr>
          <a:xfrm>
            <a:off x="4152900" y="962025"/>
            <a:ext cx="13620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125A948-7377-4B0E-A220-387D769C7714}" type="TxLink">
              <a:rPr lang="en-US" sz="14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ctr"/>
              <a:t>Total Profits</a:t>
            </a:fld>
            <a:endParaRPr lang="en-US" sz="1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xdr:from>
      <xdr:col>9</xdr:col>
      <xdr:colOff>333375</xdr:colOff>
      <xdr:row>1</xdr:row>
      <xdr:rowOff>142875</xdr:rowOff>
    </xdr:from>
    <xdr:to>
      <xdr:col>11</xdr:col>
      <xdr:colOff>485775</xdr:colOff>
      <xdr:row>5</xdr:row>
      <xdr:rowOff>76200</xdr:rowOff>
    </xdr:to>
    <xdr:grpSp>
      <xdr:nvGrpSpPr>
        <xdr:cNvPr id="36" name="Group 35">
          <a:extLst>
            <a:ext uri="{FF2B5EF4-FFF2-40B4-BE49-F238E27FC236}">
              <a16:creationId xmlns:a16="http://schemas.microsoft.com/office/drawing/2014/main" id="{DAE30852-52C4-6F1B-F8AE-D609F95A9029}"/>
            </a:ext>
          </a:extLst>
        </xdr:cNvPr>
        <xdr:cNvGrpSpPr/>
      </xdr:nvGrpSpPr>
      <xdr:grpSpPr>
        <a:xfrm>
          <a:off x="5849592" y="631549"/>
          <a:ext cx="1378226" cy="695325"/>
          <a:chOff x="5819775" y="600075"/>
          <a:chExt cx="1371600" cy="695325"/>
        </a:xfrm>
      </xdr:grpSpPr>
      <xdr:sp macro="" textlink="Analysis!I15">
        <xdr:nvSpPr>
          <xdr:cNvPr id="20" name="TextBox 19">
            <a:extLst>
              <a:ext uri="{FF2B5EF4-FFF2-40B4-BE49-F238E27FC236}">
                <a16:creationId xmlns:a16="http://schemas.microsoft.com/office/drawing/2014/main" id="{5AB55CE4-4142-4ACB-8769-6EA1686A20AF}"/>
              </a:ext>
            </a:extLst>
          </xdr:cNvPr>
          <xdr:cNvSpPr txBox="1"/>
        </xdr:nvSpPr>
        <xdr:spPr>
          <a:xfrm>
            <a:off x="5819775" y="600075"/>
            <a:ext cx="13620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E8711E9-020D-4030-B342-EE299ACD8CEC}" type="TxLink">
              <a:rPr lang="en-US" sz="14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ctr"/>
              <a:t> 37,873 </a:t>
            </a:fld>
            <a:endParaRPr lang="en-US" sz="1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sp macro="" textlink="Analysis!H14">
        <xdr:nvSpPr>
          <xdr:cNvPr id="21" name="TextBox 20">
            <a:extLst>
              <a:ext uri="{FF2B5EF4-FFF2-40B4-BE49-F238E27FC236}">
                <a16:creationId xmlns:a16="http://schemas.microsoft.com/office/drawing/2014/main" id="{28EA1113-6AB9-49F6-8340-1ADAA556CAAB}"/>
              </a:ext>
            </a:extLst>
          </xdr:cNvPr>
          <xdr:cNvSpPr txBox="1"/>
        </xdr:nvSpPr>
        <xdr:spPr>
          <a:xfrm>
            <a:off x="5829300" y="962025"/>
            <a:ext cx="13620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F4C6E4-EFD5-4AA8-AA3E-490C789895B0}" type="TxLink">
              <a:rPr lang="en-US" sz="14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ctr"/>
              <a:t>Total Quantity</a:t>
            </a:fld>
            <a:endParaRPr lang="en-US" sz="1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xdr:from>
      <xdr:col>12</xdr:col>
      <xdr:colOff>190500</xdr:colOff>
      <xdr:row>1</xdr:row>
      <xdr:rowOff>142875</xdr:rowOff>
    </xdr:from>
    <xdr:to>
      <xdr:col>14</xdr:col>
      <xdr:colOff>333375</xdr:colOff>
      <xdr:row>5</xdr:row>
      <xdr:rowOff>66675</xdr:rowOff>
    </xdr:to>
    <xdr:grpSp>
      <xdr:nvGrpSpPr>
        <xdr:cNvPr id="37" name="Group 36">
          <a:extLst>
            <a:ext uri="{FF2B5EF4-FFF2-40B4-BE49-F238E27FC236}">
              <a16:creationId xmlns:a16="http://schemas.microsoft.com/office/drawing/2014/main" id="{06D875E8-54FE-881A-D86F-C2E1D3D786A4}"/>
            </a:ext>
          </a:extLst>
        </xdr:cNvPr>
        <xdr:cNvGrpSpPr/>
      </xdr:nvGrpSpPr>
      <xdr:grpSpPr>
        <a:xfrm>
          <a:off x="7545457" y="631549"/>
          <a:ext cx="1368701" cy="685800"/>
          <a:chOff x="7505700" y="600075"/>
          <a:chExt cx="1362075" cy="685800"/>
        </a:xfrm>
      </xdr:grpSpPr>
      <xdr:sp macro="" textlink="Analysis!I6">
        <xdr:nvSpPr>
          <xdr:cNvPr id="22" name="TextBox 21">
            <a:extLst>
              <a:ext uri="{FF2B5EF4-FFF2-40B4-BE49-F238E27FC236}">
                <a16:creationId xmlns:a16="http://schemas.microsoft.com/office/drawing/2014/main" id="{2779A0EE-33CD-4AFF-86C2-42E13C630370}"/>
              </a:ext>
            </a:extLst>
          </xdr:cNvPr>
          <xdr:cNvSpPr txBox="1"/>
        </xdr:nvSpPr>
        <xdr:spPr>
          <a:xfrm>
            <a:off x="7505700" y="600075"/>
            <a:ext cx="13620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8375659-C783-493B-9D04-544008B34953}" type="TxLink">
              <a:rPr lang="en-US" sz="14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ctr"/>
              <a:t> 5,009 </a:t>
            </a:fld>
            <a:endParaRPr lang="en-US" sz="1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sp macro="" textlink="Analysis!H5">
        <xdr:nvSpPr>
          <xdr:cNvPr id="23" name="TextBox 22">
            <a:extLst>
              <a:ext uri="{FF2B5EF4-FFF2-40B4-BE49-F238E27FC236}">
                <a16:creationId xmlns:a16="http://schemas.microsoft.com/office/drawing/2014/main" id="{B4820395-F722-49C4-99BA-CDB765B3A810}"/>
              </a:ext>
            </a:extLst>
          </xdr:cNvPr>
          <xdr:cNvSpPr txBox="1"/>
        </xdr:nvSpPr>
        <xdr:spPr>
          <a:xfrm>
            <a:off x="7505700" y="952500"/>
            <a:ext cx="13620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220692-F6EB-48C7-AE11-8DDA19B7FDBC}" type="TxLink">
              <a:rPr lang="en-US" sz="14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ctr"/>
              <a:t>Order No</a:t>
            </a:fld>
            <a:endParaRPr lang="en-US" sz="1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xdr:from>
      <xdr:col>15</xdr:col>
      <xdr:colOff>38100</xdr:colOff>
      <xdr:row>1</xdr:row>
      <xdr:rowOff>133350</xdr:rowOff>
    </xdr:from>
    <xdr:to>
      <xdr:col>17</xdr:col>
      <xdr:colOff>180975</xdr:colOff>
      <xdr:row>5</xdr:row>
      <xdr:rowOff>66675</xdr:rowOff>
    </xdr:to>
    <xdr:grpSp>
      <xdr:nvGrpSpPr>
        <xdr:cNvPr id="38" name="Group 37">
          <a:extLst>
            <a:ext uri="{FF2B5EF4-FFF2-40B4-BE49-F238E27FC236}">
              <a16:creationId xmlns:a16="http://schemas.microsoft.com/office/drawing/2014/main" id="{3148FF6E-0688-3EEB-170D-8B7461CAE58F}"/>
            </a:ext>
          </a:extLst>
        </xdr:cNvPr>
        <xdr:cNvGrpSpPr/>
      </xdr:nvGrpSpPr>
      <xdr:grpSpPr>
        <a:xfrm>
          <a:off x="9231796" y="622024"/>
          <a:ext cx="1368701" cy="695325"/>
          <a:chOff x="9182100" y="590550"/>
          <a:chExt cx="1362075" cy="695325"/>
        </a:xfrm>
      </xdr:grpSpPr>
      <xdr:sp macro="" textlink="Analysis!I9">
        <xdr:nvSpPr>
          <xdr:cNvPr id="24" name="TextBox 23">
            <a:extLst>
              <a:ext uri="{FF2B5EF4-FFF2-40B4-BE49-F238E27FC236}">
                <a16:creationId xmlns:a16="http://schemas.microsoft.com/office/drawing/2014/main" id="{87C57C7E-945E-4535-814A-74547163F735}"/>
              </a:ext>
            </a:extLst>
          </xdr:cNvPr>
          <xdr:cNvSpPr txBox="1"/>
        </xdr:nvSpPr>
        <xdr:spPr>
          <a:xfrm>
            <a:off x="9182100" y="590550"/>
            <a:ext cx="13620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A6F594-7007-4AC8-88CB-AC08CE6B233F}" type="TxLink">
              <a:rPr lang="en-US" sz="14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ctr"/>
              <a:t> 793 </a:t>
            </a:fld>
            <a:endParaRPr lang="en-US" sz="1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sp macro="" textlink="Analysis!H8">
        <xdr:nvSpPr>
          <xdr:cNvPr id="25" name="TextBox 24">
            <a:extLst>
              <a:ext uri="{FF2B5EF4-FFF2-40B4-BE49-F238E27FC236}">
                <a16:creationId xmlns:a16="http://schemas.microsoft.com/office/drawing/2014/main" id="{EF4EDA77-313E-408C-8F92-3EF9504F10C2}"/>
              </a:ext>
            </a:extLst>
          </xdr:cNvPr>
          <xdr:cNvSpPr txBox="1"/>
        </xdr:nvSpPr>
        <xdr:spPr>
          <a:xfrm>
            <a:off x="9182100" y="952500"/>
            <a:ext cx="13620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BFF8F71-C347-46D2-B9B3-94BEC1EE2A79}" type="TxLink">
              <a:rPr lang="en-US" sz="14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ctr"/>
              <a:t>Customers No</a:t>
            </a:fld>
            <a:endParaRPr lang="en-US" sz="1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xdr:from>
      <xdr:col>17</xdr:col>
      <xdr:colOff>495300</xdr:colOff>
      <xdr:row>1</xdr:row>
      <xdr:rowOff>142875</xdr:rowOff>
    </xdr:from>
    <xdr:to>
      <xdr:col>20</xdr:col>
      <xdr:colOff>28575</xdr:colOff>
      <xdr:row>5</xdr:row>
      <xdr:rowOff>76200</xdr:rowOff>
    </xdr:to>
    <xdr:grpSp>
      <xdr:nvGrpSpPr>
        <xdr:cNvPr id="39" name="Group 38">
          <a:extLst>
            <a:ext uri="{FF2B5EF4-FFF2-40B4-BE49-F238E27FC236}">
              <a16:creationId xmlns:a16="http://schemas.microsoft.com/office/drawing/2014/main" id="{EABACC94-2564-9BDA-0446-9FEE490B1DDE}"/>
            </a:ext>
          </a:extLst>
        </xdr:cNvPr>
        <xdr:cNvGrpSpPr/>
      </xdr:nvGrpSpPr>
      <xdr:grpSpPr>
        <a:xfrm>
          <a:off x="10914822" y="631549"/>
          <a:ext cx="1372014" cy="695325"/>
          <a:chOff x="10858500" y="600075"/>
          <a:chExt cx="1362075" cy="695325"/>
        </a:xfrm>
      </xdr:grpSpPr>
      <xdr:sp macro="" textlink="Analysis!I12">
        <xdr:nvSpPr>
          <xdr:cNvPr id="26" name="TextBox 25">
            <a:extLst>
              <a:ext uri="{FF2B5EF4-FFF2-40B4-BE49-F238E27FC236}">
                <a16:creationId xmlns:a16="http://schemas.microsoft.com/office/drawing/2014/main" id="{C03BAF10-C56F-416F-87ED-7A2771615038}"/>
              </a:ext>
            </a:extLst>
          </xdr:cNvPr>
          <xdr:cNvSpPr txBox="1"/>
        </xdr:nvSpPr>
        <xdr:spPr>
          <a:xfrm>
            <a:off x="10858500" y="600075"/>
            <a:ext cx="13620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3D0CDF0-3888-4E95-AFE1-52158B4965F3}" type="TxLink">
              <a:rPr lang="en-US" sz="14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ctr"/>
              <a:t> 15 </a:t>
            </a:fld>
            <a:endParaRPr lang="en-US" sz="1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sp macro="" textlink="Analysis!H11">
        <xdr:nvSpPr>
          <xdr:cNvPr id="27" name="TextBox 26">
            <a:extLst>
              <a:ext uri="{FF2B5EF4-FFF2-40B4-BE49-F238E27FC236}">
                <a16:creationId xmlns:a16="http://schemas.microsoft.com/office/drawing/2014/main" id="{C7366B8E-3599-4688-AABE-D4846ED11593}"/>
              </a:ext>
            </a:extLst>
          </xdr:cNvPr>
          <xdr:cNvSpPr txBox="1"/>
        </xdr:nvSpPr>
        <xdr:spPr>
          <a:xfrm>
            <a:off x="10858500" y="962025"/>
            <a:ext cx="13620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BC088CD-1FC4-4F9E-B85C-08C887B266A4}" type="TxLink">
              <a:rPr lang="en-US" sz="14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ctr"/>
              <a:t>Avg price</a:t>
            </a:fld>
            <a:endParaRPr lang="en-US" sz="1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xdr:from>
      <xdr:col>20</xdr:col>
      <xdr:colOff>333375</xdr:colOff>
      <xdr:row>1</xdr:row>
      <xdr:rowOff>142875</xdr:rowOff>
    </xdr:from>
    <xdr:to>
      <xdr:col>22</xdr:col>
      <xdr:colOff>476250</xdr:colOff>
      <xdr:row>5</xdr:row>
      <xdr:rowOff>76200</xdr:rowOff>
    </xdr:to>
    <xdr:grpSp>
      <xdr:nvGrpSpPr>
        <xdr:cNvPr id="40" name="Group 39">
          <a:extLst>
            <a:ext uri="{FF2B5EF4-FFF2-40B4-BE49-F238E27FC236}">
              <a16:creationId xmlns:a16="http://schemas.microsoft.com/office/drawing/2014/main" id="{C850252F-AC3F-A45A-0A0B-F85C4F0C7D8A}"/>
            </a:ext>
          </a:extLst>
        </xdr:cNvPr>
        <xdr:cNvGrpSpPr/>
      </xdr:nvGrpSpPr>
      <xdr:grpSpPr>
        <a:xfrm>
          <a:off x="12591636" y="631549"/>
          <a:ext cx="1368701" cy="695325"/>
          <a:chOff x="12525375" y="600075"/>
          <a:chExt cx="1362075" cy="695325"/>
        </a:xfrm>
      </xdr:grpSpPr>
      <xdr:sp macro="" textlink="Analysis!I27">
        <xdr:nvSpPr>
          <xdr:cNvPr id="28" name="TextBox 27">
            <a:extLst>
              <a:ext uri="{FF2B5EF4-FFF2-40B4-BE49-F238E27FC236}">
                <a16:creationId xmlns:a16="http://schemas.microsoft.com/office/drawing/2014/main" id="{7976851F-C636-4BB4-9373-6D35C0424D03}"/>
              </a:ext>
            </a:extLst>
          </xdr:cNvPr>
          <xdr:cNvSpPr txBox="1"/>
        </xdr:nvSpPr>
        <xdr:spPr>
          <a:xfrm>
            <a:off x="12525375" y="600075"/>
            <a:ext cx="13620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3263298-F9B5-44B3-A3CF-B7EB421186DF}" type="TxLink">
              <a:rPr lang="en-US" sz="14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ctr"/>
              <a:t> 4 </a:t>
            </a:fld>
            <a:endParaRPr lang="en-US" sz="1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sp macro="" textlink="Analysis!H26">
        <xdr:nvSpPr>
          <xdr:cNvPr id="29" name="TextBox 28">
            <a:extLst>
              <a:ext uri="{FF2B5EF4-FFF2-40B4-BE49-F238E27FC236}">
                <a16:creationId xmlns:a16="http://schemas.microsoft.com/office/drawing/2014/main" id="{A47B041D-00B7-4911-87D6-77A455F177F8}"/>
              </a:ext>
            </a:extLst>
          </xdr:cNvPr>
          <xdr:cNvSpPr txBox="1"/>
        </xdr:nvSpPr>
        <xdr:spPr>
          <a:xfrm>
            <a:off x="12525375" y="962025"/>
            <a:ext cx="13620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E123DE-270F-4C6F-B7FD-EB44DFD52967}" type="TxLink">
              <a:rPr lang="en-US" sz="14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ctr"/>
              <a:t>Avg Days</a:t>
            </a:fld>
            <a:endParaRPr lang="en-US" sz="1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xdr:from>
      <xdr:col>1</xdr:col>
      <xdr:colOff>106455</xdr:colOff>
      <xdr:row>21</xdr:row>
      <xdr:rowOff>34178</xdr:rowOff>
    </xdr:from>
    <xdr:to>
      <xdr:col>8</xdr:col>
      <xdr:colOff>238124</xdr:colOff>
      <xdr:row>35</xdr:row>
      <xdr:rowOff>110378</xdr:rowOff>
    </xdr:to>
    <xdr:graphicFrame macro="">
      <xdr:nvGraphicFramePr>
        <xdr:cNvPr id="41" name="Chart 40">
          <a:extLst>
            <a:ext uri="{FF2B5EF4-FFF2-40B4-BE49-F238E27FC236}">
              <a16:creationId xmlns:a16="http://schemas.microsoft.com/office/drawing/2014/main" id="{B2C795F3-52BB-4539-AB35-1F505E5D59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110937</xdr:colOff>
      <xdr:row>6</xdr:row>
      <xdr:rowOff>80122</xdr:rowOff>
    </xdr:from>
    <xdr:to>
      <xdr:col>8</xdr:col>
      <xdr:colOff>219075</xdr:colOff>
      <xdr:row>20</xdr:row>
      <xdr:rowOff>156322</xdr:rowOff>
    </xdr:to>
    <xdr:graphicFrame macro="">
      <xdr:nvGraphicFramePr>
        <xdr:cNvPr id="42" name="Chart 41">
          <a:extLst>
            <a:ext uri="{FF2B5EF4-FFF2-40B4-BE49-F238E27FC236}">
              <a16:creationId xmlns:a16="http://schemas.microsoft.com/office/drawing/2014/main" id="{9761D85A-E4A0-4328-8062-A462862045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128308</xdr:colOff>
      <xdr:row>6</xdr:row>
      <xdr:rowOff>80122</xdr:rowOff>
    </xdr:from>
    <xdr:to>
      <xdr:col>20</xdr:col>
      <xdr:colOff>171450</xdr:colOff>
      <xdr:row>20</xdr:row>
      <xdr:rowOff>156322</xdr:rowOff>
    </xdr:to>
    <xdr:graphicFrame macro="">
      <xdr:nvGraphicFramePr>
        <xdr:cNvPr id="44" name="Chart 43">
          <a:extLst>
            <a:ext uri="{FF2B5EF4-FFF2-40B4-BE49-F238E27FC236}">
              <a16:creationId xmlns:a16="http://schemas.microsoft.com/office/drawing/2014/main" id="{07F63B49-72C5-453F-B605-B30C201CE6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389545</xdr:colOff>
      <xdr:row>6</xdr:row>
      <xdr:rowOff>80122</xdr:rowOff>
    </xdr:from>
    <xdr:to>
      <xdr:col>13</xdr:col>
      <xdr:colOff>567438</xdr:colOff>
      <xdr:row>20</xdr:row>
      <xdr:rowOff>156322</xdr:rowOff>
    </xdr:to>
    <xdr:graphicFrame macro="">
      <xdr:nvGraphicFramePr>
        <xdr:cNvPr id="45" name="Chart 44">
          <a:extLst>
            <a:ext uri="{FF2B5EF4-FFF2-40B4-BE49-F238E27FC236}">
              <a16:creationId xmlns:a16="http://schemas.microsoft.com/office/drawing/2014/main" id="{B3895F3A-EAA2-4C08-ACD1-569ECE3B0E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395147</xdr:colOff>
      <xdr:row>21</xdr:row>
      <xdr:rowOff>34178</xdr:rowOff>
    </xdr:from>
    <xdr:to>
      <xdr:col>13</xdr:col>
      <xdr:colOff>566878</xdr:colOff>
      <xdr:row>35</xdr:row>
      <xdr:rowOff>110378</xdr:rowOff>
    </xdr:to>
    <xdr:graphicFrame macro="">
      <xdr:nvGraphicFramePr>
        <xdr:cNvPr id="47" name="Chart 46">
          <a:extLst>
            <a:ext uri="{FF2B5EF4-FFF2-40B4-BE49-F238E27FC236}">
              <a16:creationId xmlns:a16="http://schemas.microsoft.com/office/drawing/2014/main" id="{777F7878-0DF2-4DB7-ACDA-5978BD299E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114301</xdr:colOff>
      <xdr:row>21</xdr:row>
      <xdr:rowOff>34178</xdr:rowOff>
    </xdr:from>
    <xdr:to>
      <xdr:col>20</xdr:col>
      <xdr:colOff>152400</xdr:colOff>
      <xdr:row>35</xdr:row>
      <xdr:rowOff>110378</xdr:rowOff>
    </xdr:to>
    <xdr:graphicFrame macro="">
      <xdr:nvGraphicFramePr>
        <xdr:cNvPr id="48" name="Chart 47">
          <a:extLst>
            <a:ext uri="{FF2B5EF4-FFF2-40B4-BE49-F238E27FC236}">
              <a16:creationId xmlns:a16="http://schemas.microsoft.com/office/drawing/2014/main" id="{DC095FF1-BBEA-4878-9DD3-41C91447D7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266700</xdr:colOff>
      <xdr:row>6</xdr:row>
      <xdr:rowOff>104775</xdr:rowOff>
    </xdr:from>
    <xdr:to>
      <xdr:col>22</xdr:col>
      <xdr:colOff>561975</xdr:colOff>
      <xdr:row>22</xdr:row>
      <xdr:rowOff>66675</xdr:rowOff>
    </xdr:to>
    <mc:AlternateContent xmlns:mc="http://schemas.openxmlformats.org/markup-compatibility/2006" xmlns:a14="http://schemas.microsoft.com/office/drawing/2010/main">
      <mc:Choice Requires="a14">
        <xdr:graphicFrame macro="">
          <xdr:nvGraphicFramePr>
            <xdr:cNvPr id="49" name="Order Date (Month)">
              <a:extLst>
                <a:ext uri="{FF2B5EF4-FFF2-40B4-BE49-F238E27FC236}">
                  <a16:creationId xmlns:a16="http://schemas.microsoft.com/office/drawing/2014/main" id="{69819D59-9AE1-E562-CBBC-351F15E9B315}"/>
                </a:ext>
              </a:extLst>
            </xdr:cNvPr>
            <xdr:cNvGraphicFramePr/>
          </xdr:nvGraphicFramePr>
          <xdr:xfrm>
            <a:off x="0" y="0"/>
            <a:ext cx="0" cy="0"/>
          </xdr:xfrm>
          <a:graphic>
            <a:graphicData uri="http://schemas.microsoft.com/office/drawing/2010/slicer">
              <sle:slicer xmlns:sle="http://schemas.microsoft.com/office/drawing/2010/slicer" name="Order Date (Month)"/>
            </a:graphicData>
          </a:graphic>
        </xdr:graphicFrame>
      </mc:Choice>
      <mc:Fallback xmlns="">
        <xdr:sp macro="" textlink="">
          <xdr:nvSpPr>
            <xdr:cNvPr id="0" name=""/>
            <xdr:cNvSpPr>
              <a:spLocks noTextEdit="1"/>
            </xdr:cNvSpPr>
          </xdr:nvSpPr>
          <xdr:spPr>
            <a:xfrm>
              <a:off x="12524961" y="1545949"/>
              <a:ext cx="1521101" cy="3009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261937</xdr:colOff>
      <xdr:row>22</xdr:row>
      <xdr:rowOff>157162</xdr:rowOff>
    </xdr:from>
    <xdr:to>
      <xdr:col>22</xdr:col>
      <xdr:colOff>566737</xdr:colOff>
      <xdr:row>29</xdr:row>
      <xdr:rowOff>138113</xdr:rowOff>
    </xdr:to>
    <mc:AlternateContent xmlns:mc="http://schemas.openxmlformats.org/markup-compatibility/2006" xmlns:a14="http://schemas.microsoft.com/office/drawing/2010/main">
      <mc:Choice Requires="a14">
        <xdr:graphicFrame macro="">
          <xdr:nvGraphicFramePr>
            <xdr:cNvPr id="50" name="Order Date (Year)">
              <a:extLst>
                <a:ext uri="{FF2B5EF4-FFF2-40B4-BE49-F238E27FC236}">
                  <a16:creationId xmlns:a16="http://schemas.microsoft.com/office/drawing/2014/main" id="{92205B14-F385-C5FF-E7D6-D606C10BF35B}"/>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12520198" y="4646336"/>
              <a:ext cx="1530626" cy="13144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266700</xdr:colOff>
      <xdr:row>30</xdr:row>
      <xdr:rowOff>38100</xdr:rowOff>
    </xdr:from>
    <xdr:to>
      <xdr:col>22</xdr:col>
      <xdr:colOff>561975</xdr:colOff>
      <xdr:row>35</xdr:row>
      <xdr:rowOff>114300</xdr:rowOff>
    </xdr:to>
    <mc:AlternateContent xmlns:mc="http://schemas.openxmlformats.org/markup-compatibility/2006" xmlns:a14="http://schemas.microsoft.com/office/drawing/2010/main">
      <mc:Choice Requires="a14">
        <xdr:graphicFrame macro="">
          <xdr:nvGraphicFramePr>
            <xdr:cNvPr id="51" name="Category">
              <a:extLst>
                <a:ext uri="{FF2B5EF4-FFF2-40B4-BE49-F238E27FC236}">
                  <a16:creationId xmlns:a16="http://schemas.microsoft.com/office/drawing/2014/main" id="{49AB9C00-ECFF-3A56-3971-08FC7B30EEF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524961" y="6051274"/>
              <a:ext cx="1521101" cy="1028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22.601165856482" backgroundQuery="1" createdVersion="8" refreshedVersion="8" minRefreshableVersion="3" recordCount="0" supportSubquery="1" supportAdvancedDrill="1" xr:uid="{73193793-8D16-4943-ADD7-EAA4AB431281}">
  <cacheSource type="external" connectionId="7"/>
  <cacheFields count="4">
    <cacheField name="[Customer].[Customer Name].[Customer Name]" caption="Customer Name" numFmtId="0" hierarchy="1" level="1">
      <sharedItems count="5">
        <s v="John Lee"/>
        <s v="Jonathan Doherty"/>
        <s v="Paul Prost"/>
        <s v="Steven Cartwright"/>
        <s v="William Brown"/>
      </sharedItems>
    </cacheField>
    <cacheField name="[Location].[State].[State]" caption="State" numFmtId="0" hierarchy="24" level="1">
      <sharedItems count="5">
        <s v="California"/>
        <s v="Illinois"/>
        <s v="New York"/>
        <s v="Pennsylvania"/>
        <s v="Texas"/>
      </sharedItems>
    </cacheField>
    <cacheField name="[Location].[City].[City]" caption="City" numFmtId="0" hierarchy="25" level="1">
      <sharedItems count="5">
        <s v="Los Angeles"/>
        <s v="New York City"/>
        <s v="Philadelphia"/>
        <s v="San Francisco"/>
        <s v="Seattle"/>
      </sharedItems>
    </cacheField>
    <cacheField name="[Measures].[Sum of Profits]" caption="Sum of Profits" numFmtId="0" hierarchy="43" level="32767"/>
  </cacheFields>
  <cacheHierarchies count="56">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2" memberValueDatatype="130" unbalanced="0">
      <fieldsUsage count="2">
        <fieldUsage x="-1"/>
        <fieldUsage x="0"/>
      </fieldsUsage>
    </cacheHierarchy>
    <cacheHierarchy uniqueName="[Data].[Trans_ID]" caption="Trans_ID" attribute="1" defaultMemberUniqueName="[Data].[Trans_ID].[All]" allUniqueName="[Data].[Trans_ID].[All]" dimensionUniqueName="[Data]" displayFolder="" count="0" memberValueDatatype="20" unbalanced="0"/>
    <cacheHierarchy uniqueName="[Data].[Order ID]" caption="Order ID" attribute="1" defaultMemberUniqueName="[Data].[Order ID].[All]" allUniqueName="[Data].[Order ID].[All]" dimensionUniqueName="[Data]" displayFolder="" count="0" memberValueDatatype="130" unbalanced="0"/>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SHP_ID]" caption="SHP_ID" attribute="1" defaultMemberUniqueName="[Data].[SHP_ID].[All]" allUniqueName="[Data].[SHP_ID].[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SEG_ID]" caption="SEG_ID" attribute="1" defaultMemberUniqueName="[Data].[SEG_ID].[All]" allUniqueName="[Data].[SEG_ID].[All]" dimensionUniqueName="[Data]" displayFolder="" count="0" memberValueDatatype="130" unbalanced="0"/>
    <cacheHierarchy uniqueName="[Data].[LOC_ID]" caption="LOC_ID" attribute="1" defaultMemberUniqueName="[Data].[LOC_ID].[All]" allUniqueName="[Data].[LOC_ID].[All]" dimensionUniqueName="[Data]" displayFolder="" count="0" memberValueDatatype="130" unbalanced="0"/>
    <cacheHierarchy uniqueName="[Data].[Product ID]" caption="Product ID" attribute="1" defaultMemberUniqueName="[Data].[Product ID].[All]" allUniqueName="[Data].[Product ID].[All]" dimensionUniqueName="[Data]" displayFolder="" count="0" memberValueDatatype="130" unbalanced="0"/>
    <cacheHierarchy uniqueName="[Data].[Unit price]" caption="Unit price" attribute="1" defaultMemberUniqueName="[Data].[Unit price].[All]" allUniqueName="[Data].[Unit price].[All]" dimensionUniqueName="[Data]" displayFolder="" count="0" memberValueDatatype="20" unbalanced="0"/>
    <cacheHierarchy uniqueName="[Data].[Unit Cost]" caption="Unit Cost" attribute="1" defaultMemberUniqueName="[Data].[Unit Cost].[All]" allUniqueName="[Data].[Unit Cost].[All]" dimensionUniqueName="[Data]" displayFolder="" count="0" memberValueDatatype="2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20" unbalanced="0"/>
    <cacheHierarchy uniqueName="[Data].[Costs]" caption="Costs" attribute="1" defaultMemberUniqueName="[Data].[Costs].[All]" allUniqueName="[Data].[Costs].[All]" dimensionUniqueName="[Data]" displayFolder="" count="0" memberValueDatatype="20" unbalanced="0"/>
    <cacheHierarchy uniqueName="[Data].[Profits]" caption="Profits" attribute="1" defaultMemberUniqueName="[Data].[Profits].[All]" allUniqueName="[Data].[Profits].[All]" dimensionUniqueName="[Data]" displayFolder="" count="0" memberValueDatatype="20" unbalanced="0"/>
    <cacheHierarchy uniqueName="[Data].[Sub Days]" caption="Sub Days" attribute="1" defaultMemberUniqueName="[Data].[Sub Days].[All]" allUniqueName="[Data].[Sub Days].[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0"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Location].[LOC_ID]" caption="LOC_ID" attribute="1" defaultMemberUniqueName="[Location].[LOC_ID].[All]" allUniqueName="[Location].[LOC_ID].[All]" dimensionUniqueName="[Location]"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Region]" caption="Region" attribute="1" defaultMemberUniqueName="[Location].[Region].[All]" allUniqueName="[Location].[Region].[All]" dimensionUniqueName="[Location]" displayFolder="" count="0" memberValueDatatype="130" unbalanced="0"/>
    <cacheHierarchy uniqueName="[Location].[State]" caption="State" attribute="1" defaultMemberUniqueName="[Location].[State].[All]" allUniqueName="[Location].[State].[All]" dimensionUniqueName="[Location]" displayFolder="" count="2" memberValueDatatype="130" unbalanced="0">
      <fieldsUsage count="2">
        <fieldUsage x="-1"/>
        <fieldUsage x="1"/>
      </fieldsUsage>
    </cacheHierarchy>
    <cacheHierarchy uniqueName="[Location].[City]" caption="City" attribute="1" defaultMemberUniqueName="[Location].[City].[All]" allUniqueName="[Location].[City].[All]" dimensionUniqueName="[Location]" displayFolder="" count="2" memberValueDatatype="130" unbalanced="0">
      <fieldsUsage count="2">
        <fieldUsage x="-1"/>
        <fieldUsage x="2"/>
      </fieldsUsage>
    </cacheHierarchy>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Segment].[SEG_ID]" caption="SEG_ID" attribute="1" defaultMemberUniqueName="[Segment].[SEG_ID].[All]" allUniqueName="[Segment].[SEG_ID].[All]" dimensionUniqueName="[Segment]" displayFolder="" count="0" memberValueDatatype="130" unbalanced="0"/>
    <cacheHierarchy uniqueName="[Segment].[Segment]" caption="Segment" attribute="1" defaultMemberUniqueName="[Segment].[Segment].[All]" allUniqueName="[Segment].[Segment].[All]" dimensionUniqueName="[Segment]" displayFolder="" count="0" memberValueDatatype="130" unbalanced="0"/>
    <cacheHierarchy uniqueName="[ShipMode].[SHP_ID]" caption="SHP_ID" attribute="1" defaultMemberUniqueName="[ShipMode].[SHP_ID].[All]" allUniqueName="[ShipMode].[SHP_ID].[All]" dimensionUniqueName="[ShipMode]" displayFolder="" count="0" memberValueDatatype="130" unbalanced="0"/>
    <cacheHierarchy uniqueName="[ShipMode].[Ship Mode]" caption="Ship Mode" attribute="1" defaultMemberUniqueName="[ShipMode].[Ship Mode].[All]" allUniqueName="[ShipMode].[Ship Mode].[All]" dimensionUniqueName="[ShipMode]" displayFolder="" count="0" memberValueDatatype="13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Customer]" caption="__XL_Count Customer" measure="1" displayFolder="" measureGroup="Customer" count="0" hidden="1"/>
    <cacheHierarchy uniqueName="[Measures].[__XL_Count Data]" caption="__XL_Count Data" measure="1" displayFolder="" measureGroup="Data" count="0" hidden="1"/>
    <cacheHierarchy uniqueName="[Measures].[__XL_Count Location]" caption="__XL_Count Location" measure="1" displayFolder="" measureGroup="Location" count="0" hidden="1"/>
    <cacheHierarchy uniqueName="[Measures].[__XL_Count Product]" caption="__XL_Count Product" measure="1" displayFolder="" measureGroup="Product" count="0" hidden="1"/>
    <cacheHierarchy uniqueName="[Measures].[__XL_Count Segment]" caption="__XL_Count Segment" measure="1" displayFolder="" measureGroup="Segment" count="0" hidden="1"/>
    <cacheHierarchy uniqueName="[Measures].[__XL_Count ShipMode]" caption="__XL_Count ShipMode" measure="1" displayFolder="" measureGroup="ShipMode" count="0" hidden="1"/>
    <cacheHierarchy uniqueName="[Measures].[__No measures defined]" caption="__No measures defined" measure="1" displayFolder="" count="0" hidden="1"/>
    <cacheHierarchy uniqueName="[Measures].[Sum of Sales]" caption="Sum of Sales" measure="1" displayFolder="" measureGroup="Data" count="0" hidden="1">
      <extLst>
        <ext xmlns:x15="http://schemas.microsoft.com/office/spreadsheetml/2010/11/main" uri="{B97F6D7D-B522-45F9-BDA1-12C45D357490}">
          <x15:cacheHierarchy aggregatedColumn="14"/>
        </ext>
      </extLst>
    </cacheHierarchy>
    <cacheHierarchy uniqueName="[Measures].[Sum of Profits]" caption="Sum of Profits" measure="1" displayFolder="" measureGroup="Data" count="0" oneField="1" hidden="1">
      <fieldsUsage count="1">
        <fieldUsage x="3"/>
      </fieldsUsage>
      <extLst>
        <ext xmlns:x15="http://schemas.microsoft.com/office/spreadsheetml/2010/11/main" uri="{B97F6D7D-B522-45F9-BDA1-12C45D357490}">
          <x15:cacheHierarchy aggregatedColumn="16"/>
        </ext>
      </extLst>
    </cacheHierarchy>
    <cacheHierarchy uniqueName="[Measures].[Sum of Trans_ID]" caption="Sum of Trans_ID" measure="1" displayFolder="" measureGroup="Data" count="0" hidden="1">
      <extLst>
        <ext xmlns:x15="http://schemas.microsoft.com/office/spreadsheetml/2010/11/main" uri="{B97F6D7D-B522-45F9-BDA1-12C45D357490}">
          <x15:cacheHierarchy aggregatedColumn="2"/>
        </ext>
      </extLst>
    </cacheHierarchy>
    <cacheHierarchy uniqueName="[Measures].[Count of Trans_ID]" caption="Count of Trans_ID" measure="1" displayFolder="" measureGroup="Data" count="0" hidden="1">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Data" count="0" hidden="1">
      <extLst>
        <ext xmlns:x15="http://schemas.microsoft.com/office/spreadsheetml/2010/11/main" uri="{B97F6D7D-B522-45F9-BDA1-12C45D357490}">
          <x15:cacheHierarchy aggregatedColumn="7"/>
        </ext>
      </extLst>
    </cacheHierarchy>
    <cacheHierarchy uniqueName="[Measures].[Count of Customer ID 2]" caption="Count of Customer ID 2" measure="1" displayFolder="" measureGroup="Customer" count="0" hidden="1">
      <extLst>
        <ext xmlns:x15="http://schemas.microsoft.com/office/spreadsheetml/2010/11/main" uri="{B97F6D7D-B522-45F9-BDA1-12C45D357490}">
          <x15:cacheHierarchy aggregatedColumn="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11"/>
        </ext>
      </extLst>
    </cacheHierarchy>
    <cacheHierarchy uniqueName="[Measures].[Average of Unit price]" caption="Average of Unit price" measure="1" displayFolder="" measureGroup="Data"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13"/>
        </ext>
      </extLst>
    </cacheHierarchy>
    <cacheHierarchy uniqueName="[Measures].[Sum of Costs]" caption="Sum of Costs" measure="1" displayFolder="" measureGroup="Data" count="0" hidden="1">
      <extLst>
        <ext xmlns:x15="http://schemas.microsoft.com/office/spreadsheetml/2010/11/main" uri="{B97F6D7D-B522-45F9-BDA1-12C45D357490}">
          <x15:cacheHierarchy aggregatedColumn="15"/>
        </ext>
      </extLst>
    </cacheHierarchy>
    <cacheHierarchy uniqueName="[Measures].[Sum of Sub Days]" caption="Sum of Sub Days" measure="1" displayFolder="" measureGroup="Data" count="0" hidden="1">
      <extLst>
        <ext xmlns:x15="http://schemas.microsoft.com/office/spreadsheetml/2010/11/main" uri="{B97F6D7D-B522-45F9-BDA1-12C45D357490}">
          <x15:cacheHierarchy aggregatedColumn="17"/>
        </ext>
      </extLst>
    </cacheHierarchy>
    <cacheHierarchy uniqueName="[Measures].[Average of Sub Days]" caption="Average of Sub Days" measure="1" displayFolder="" measureGroup="Data" count="0" hidden="1">
      <extLst>
        <ext xmlns:x15="http://schemas.microsoft.com/office/spreadsheetml/2010/11/main" uri="{B97F6D7D-B522-45F9-BDA1-12C45D357490}">
          <x15:cacheHierarchy aggregatedColumn="17"/>
        </ext>
      </extLst>
    </cacheHierarchy>
    <cacheHierarchy uniqueName="[Measures].[Distinct Count of Order ID]" caption="Distinct Count of Order ID" measure="1" displayFolder="" measureGroup="Data" count="0" hidden="1">
      <extLst>
        <ext xmlns:x15="http://schemas.microsoft.com/office/spreadsheetml/2010/11/main" uri="{B97F6D7D-B522-45F9-BDA1-12C45D357490}">
          <x15:cacheHierarchy aggregatedColumn="3"/>
        </ext>
      </extLst>
    </cacheHierarchy>
  </cacheHierarchies>
  <kpis count="0"/>
  <dimensions count="7">
    <dimension name="Customer" uniqueName="[Customer]" caption="Customer"/>
    <dimension name="Data" uniqueName="[Data]" caption="Data"/>
    <dimension name="Location" uniqueName="[Location]" caption="Location"/>
    <dimension measure="1" name="Measures" uniqueName="[Measures]" caption="Measures"/>
    <dimension name="Product" uniqueName="[Product]" caption="Product"/>
    <dimension name="Segment" uniqueName="[Segment]" caption="Segment"/>
    <dimension name="ShipMode" uniqueName="[ShipMode]" caption="ShipMode"/>
  </dimensions>
  <measureGroups count="6">
    <measureGroup name="Customer" caption="Customer"/>
    <measureGroup name="Data" caption="Data"/>
    <measureGroup name="Location" caption="Location"/>
    <measureGroup name="Product" caption="Product"/>
    <measureGroup name="Segment" caption="Segment"/>
    <measureGroup name="ShipMode" caption="ShipMode"/>
  </measureGroups>
  <maps count="11">
    <map measureGroup="0" dimension="0"/>
    <map measureGroup="1" dimension="0"/>
    <map measureGroup="1" dimension="1"/>
    <map measureGroup="1" dimension="2"/>
    <map measureGroup="1" dimension="4"/>
    <map measureGroup="1" dimension="5"/>
    <map measureGroup="1" dimension="6"/>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22.601167361114" backgroundQuery="1" createdVersion="8" refreshedVersion="8" minRefreshableVersion="3" recordCount="0" supportSubquery="1" supportAdvancedDrill="1" xr:uid="{21ECF059-ACCB-4770-ABA6-A5DC46D484C7}">
  <cacheSource type="external" connectionId="7"/>
  <cacheFields count="7">
    <cacheField name="[Customer].[Customer Name].[Customer Name]" caption="Customer Name" numFmtId="0" hierarchy="1" level="1">
      <sharedItems count="5">
        <s v="John Lee"/>
        <s v="Jonathan Doherty"/>
        <s v="Paul Prost"/>
        <s v="Steven Cartwright"/>
        <s v="William Brown"/>
      </sharedItems>
    </cacheField>
    <cacheField name="[Measures].[Sum of Sales]" caption="Sum of Sales" numFmtId="0" hierarchy="42" level="32767"/>
    <cacheField name="[Location].[State].[State]" caption="State" numFmtId="0" hierarchy="24" level="1">
      <sharedItems count="5">
        <s v="California"/>
        <s v="Illinois"/>
        <s v="New York"/>
        <s v="Pennsylvania"/>
        <s v="Texas"/>
      </sharedItems>
    </cacheField>
    <cacheField name="[Location].[City].[City]" caption="City" numFmtId="0" hierarchy="25" level="1">
      <sharedItems count="5">
        <s v="Los Angeles"/>
        <s v="New York City"/>
        <s v="Philadelphia"/>
        <s v="San Francisco"/>
        <s v="Seattle"/>
      </sharedItems>
    </cacheField>
    <cacheField name="[Product].[Category].[Category]" caption="Category" numFmtId="0" hierarchy="27" level="1">
      <sharedItems count="3">
        <s v="Furniture"/>
        <s v="Office Supplies"/>
        <s v="Technology"/>
      </sharedItems>
    </cacheField>
    <cacheField name="[Data].[Order Date (Month)].[Order Date (Month)]" caption="Order Date (Month)" numFmtId="0" hierarchy="20" level="1">
      <sharedItems containsSemiMixedTypes="0" containsNonDate="0" containsString="0"/>
    </cacheField>
    <cacheField name="[Data].[Order Date (Year)].[Order Date (Year)]" caption="Order Date (Year)" numFmtId="0" hierarchy="18" level="1">
      <sharedItems containsSemiMixedTypes="0" containsNonDate="0" containsString="0"/>
    </cacheField>
  </cacheFields>
  <cacheHierarchies count="56">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2" memberValueDatatype="130" unbalanced="0">
      <fieldsUsage count="2">
        <fieldUsage x="-1"/>
        <fieldUsage x="0"/>
      </fieldsUsage>
    </cacheHierarchy>
    <cacheHierarchy uniqueName="[Data].[Trans_ID]" caption="Trans_ID" attribute="1" defaultMemberUniqueName="[Data].[Trans_ID].[All]" allUniqueName="[Data].[Trans_ID].[All]" dimensionUniqueName="[Data]" displayFolder="" count="0" memberValueDatatype="20" unbalanced="0"/>
    <cacheHierarchy uniqueName="[Data].[Order ID]" caption="Order ID" attribute="1" defaultMemberUniqueName="[Data].[Order ID].[All]" allUniqueName="[Data].[Order ID].[All]" dimensionUniqueName="[Data]" displayFolder="" count="0" memberValueDatatype="130" unbalanced="0"/>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SHP_ID]" caption="SHP_ID" attribute="1" defaultMemberUniqueName="[Data].[SHP_ID].[All]" allUniqueName="[Data].[SHP_ID].[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SEG_ID]" caption="SEG_ID" attribute="1" defaultMemberUniqueName="[Data].[SEG_ID].[All]" allUniqueName="[Data].[SEG_ID].[All]" dimensionUniqueName="[Data]" displayFolder="" count="0" memberValueDatatype="130" unbalanced="0"/>
    <cacheHierarchy uniqueName="[Data].[LOC_ID]" caption="LOC_ID" attribute="1" defaultMemberUniqueName="[Data].[LOC_ID].[All]" allUniqueName="[Data].[LOC_ID].[All]" dimensionUniqueName="[Data]" displayFolder="" count="0" memberValueDatatype="130" unbalanced="0"/>
    <cacheHierarchy uniqueName="[Data].[Product ID]" caption="Product ID" attribute="1" defaultMemberUniqueName="[Data].[Product ID].[All]" allUniqueName="[Data].[Product ID].[All]" dimensionUniqueName="[Data]" displayFolder="" count="0" memberValueDatatype="130" unbalanced="0"/>
    <cacheHierarchy uniqueName="[Data].[Unit price]" caption="Unit price" attribute="1" defaultMemberUniqueName="[Data].[Unit price].[All]" allUniqueName="[Data].[Unit price].[All]" dimensionUniqueName="[Data]" displayFolder="" count="0" memberValueDatatype="20" unbalanced="0"/>
    <cacheHierarchy uniqueName="[Data].[Unit Cost]" caption="Unit Cost" attribute="1" defaultMemberUniqueName="[Data].[Unit Cost].[All]" allUniqueName="[Data].[Unit Cost].[All]" dimensionUniqueName="[Data]" displayFolder="" count="0" memberValueDatatype="2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20" unbalanced="0"/>
    <cacheHierarchy uniqueName="[Data].[Costs]" caption="Costs" attribute="1" defaultMemberUniqueName="[Data].[Costs].[All]" allUniqueName="[Data].[Costs].[All]" dimensionUniqueName="[Data]" displayFolder="" count="0" memberValueDatatype="20" unbalanced="0"/>
    <cacheHierarchy uniqueName="[Data].[Profits]" caption="Profits" attribute="1" defaultMemberUniqueName="[Data].[Profits].[All]" allUniqueName="[Data].[Profits].[All]" dimensionUniqueName="[Data]" displayFolder="" count="0" memberValueDatatype="20" unbalanced="0"/>
    <cacheHierarchy uniqueName="[Data].[Sub Days]" caption="Sub Days" attribute="1" defaultMemberUniqueName="[Data].[Sub Days].[All]" allUniqueName="[Data].[Sub Days].[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2" memberValueDatatype="130" unbalanced="0">
      <fieldsUsage count="2">
        <fieldUsage x="-1"/>
        <fieldUsage x="6"/>
      </fieldsUsage>
    </cacheHierarchy>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2" memberValueDatatype="130" unbalanced="0">
      <fieldsUsage count="2">
        <fieldUsage x="-1"/>
        <fieldUsage x="5"/>
      </fieldsUsage>
    </cacheHierarchy>
    <cacheHierarchy uniqueName="[Location].[LOC_ID]" caption="LOC_ID" attribute="1" defaultMemberUniqueName="[Location].[LOC_ID].[All]" allUniqueName="[Location].[LOC_ID].[All]" dimensionUniqueName="[Location]"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Region]" caption="Region" attribute="1" defaultMemberUniqueName="[Location].[Region].[All]" allUniqueName="[Location].[Region].[All]" dimensionUniqueName="[Location]" displayFolder="" count="0" memberValueDatatype="130" unbalanced="0"/>
    <cacheHierarchy uniqueName="[Location].[State]" caption="State" attribute="1" defaultMemberUniqueName="[Location].[State].[All]" allUniqueName="[Location].[State].[All]" dimensionUniqueName="[Location]" displayFolder="" count="2" memberValueDatatype="130" unbalanced="0">
      <fieldsUsage count="2">
        <fieldUsage x="-1"/>
        <fieldUsage x="2"/>
      </fieldsUsage>
    </cacheHierarchy>
    <cacheHierarchy uniqueName="[Location].[City]" caption="City" attribute="1" defaultMemberUniqueName="[Location].[City].[All]" allUniqueName="[Location].[City].[All]" dimensionUniqueName="[Location]" displayFolder="" count="2" memberValueDatatype="130" unbalanced="0">
      <fieldsUsage count="2">
        <fieldUsage x="-1"/>
        <fieldUsage x="3"/>
      </fieldsUsage>
    </cacheHierarchy>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4"/>
      </fieldsUsage>
    </cacheHierarchy>
    <cacheHierarchy uniqueName="[Product].[Sub-Category]" caption="Sub-Category" attribute="1" defaultMemberUniqueName="[Product].[Sub-Category].[All]" allUniqueName="[Product].[Sub-Category].[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Segment].[SEG_ID]" caption="SEG_ID" attribute="1" defaultMemberUniqueName="[Segment].[SEG_ID].[All]" allUniqueName="[Segment].[SEG_ID].[All]" dimensionUniqueName="[Segment]" displayFolder="" count="0" memberValueDatatype="130" unbalanced="0"/>
    <cacheHierarchy uniqueName="[Segment].[Segment]" caption="Segment" attribute="1" defaultMemberUniqueName="[Segment].[Segment].[All]" allUniqueName="[Segment].[Segment].[All]" dimensionUniqueName="[Segment]" displayFolder="" count="0" memberValueDatatype="130" unbalanced="0"/>
    <cacheHierarchy uniqueName="[ShipMode].[SHP_ID]" caption="SHP_ID" attribute="1" defaultMemberUniqueName="[ShipMode].[SHP_ID].[All]" allUniqueName="[ShipMode].[SHP_ID].[All]" dimensionUniqueName="[ShipMode]" displayFolder="" count="0" memberValueDatatype="130" unbalanced="0"/>
    <cacheHierarchy uniqueName="[ShipMode].[Ship Mode]" caption="Ship Mode" attribute="1" defaultMemberUniqueName="[ShipMode].[Ship Mode].[All]" allUniqueName="[ShipMode].[Ship Mode].[All]" dimensionUniqueName="[ShipMode]" displayFolder="" count="0" memberValueDatatype="13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Customer]" caption="__XL_Count Customer" measure="1" displayFolder="" measureGroup="Customer" count="0" hidden="1"/>
    <cacheHierarchy uniqueName="[Measures].[__XL_Count Data]" caption="__XL_Count Data" measure="1" displayFolder="" measureGroup="Data" count="0" hidden="1"/>
    <cacheHierarchy uniqueName="[Measures].[__XL_Count Location]" caption="__XL_Count Location" measure="1" displayFolder="" measureGroup="Location" count="0" hidden="1"/>
    <cacheHierarchy uniqueName="[Measures].[__XL_Count Product]" caption="__XL_Count Product" measure="1" displayFolder="" measureGroup="Product" count="0" hidden="1"/>
    <cacheHierarchy uniqueName="[Measures].[__XL_Count Segment]" caption="__XL_Count Segment" measure="1" displayFolder="" measureGroup="Segment" count="0" hidden="1"/>
    <cacheHierarchy uniqueName="[Measures].[__XL_Count ShipMode]" caption="__XL_Count ShipMode" measure="1" displayFolder="" measureGroup="ShipMode" count="0" hidden="1"/>
    <cacheHierarchy uniqueName="[Measures].[__No measures defined]" caption="__No measures defined" measure="1" displayFolder="" count="0" hidden="1"/>
    <cacheHierarchy uniqueName="[Measures].[Sum of Sales]" caption="Sum of Sales" measure="1" displayFolder="" measureGroup="Data"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rofits]" caption="Sum of Profits" measure="1" displayFolder="" measureGroup="Data" count="0" hidden="1">
      <extLst>
        <ext xmlns:x15="http://schemas.microsoft.com/office/spreadsheetml/2010/11/main" uri="{B97F6D7D-B522-45F9-BDA1-12C45D357490}">
          <x15:cacheHierarchy aggregatedColumn="16"/>
        </ext>
      </extLst>
    </cacheHierarchy>
    <cacheHierarchy uniqueName="[Measures].[Sum of Trans_ID]" caption="Sum of Trans_ID" measure="1" displayFolder="" measureGroup="Data" count="0" hidden="1">
      <extLst>
        <ext xmlns:x15="http://schemas.microsoft.com/office/spreadsheetml/2010/11/main" uri="{B97F6D7D-B522-45F9-BDA1-12C45D357490}">
          <x15:cacheHierarchy aggregatedColumn="2"/>
        </ext>
      </extLst>
    </cacheHierarchy>
    <cacheHierarchy uniqueName="[Measures].[Count of Trans_ID]" caption="Count of Trans_ID" measure="1" displayFolder="" measureGroup="Data" count="0" hidden="1">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Data" count="0" hidden="1">
      <extLst>
        <ext xmlns:x15="http://schemas.microsoft.com/office/spreadsheetml/2010/11/main" uri="{B97F6D7D-B522-45F9-BDA1-12C45D357490}">
          <x15:cacheHierarchy aggregatedColumn="7"/>
        </ext>
      </extLst>
    </cacheHierarchy>
    <cacheHierarchy uniqueName="[Measures].[Count of Customer ID 2]" caption="Count of Customer ID 2" measure="1" displayFolder="" measureGroup="Customer" count="0" hidden="1">
      <extLst>
        <ext xmlns:x15="http://schemas.microsoft.com/office/spreadsheetml/2010/11/main" uri="{B97F6D7D-B522-45F9-BDA1-12C45D357490}">
          <x15:cacheHierarchy aggregatedColumn="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11"/>
        </ext>
      </extLst>
    </cacheHierarchy>
    <cacheHierarchy uniqueName="[Measures].[Average of Unit price]" caption="Average of Unit price" measure="1" displayFolder="" measureGroup="Data"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13"/>
        </ext>
      </extLst>
    </cacheHierarchy>
    <cacheHierarchy uniqueName="[Measures].[Sum of Costs]" caption="Sum of Costs" measure="1" displayFolder="" measureGroup="Data" count="0" hidden="1">
      <extLst>
        <ext xmlns:x15="http://schemas.microsoft.com/office/spreadsheetml/2010/11/main" uri="{B97F6D7D-B522-45F9-BDA1-12C45D357490}">
          <x15:cacheHierarchy aggregatedColumn="15"/>
        </ext>
      </extLst>
    </cacheHierarchy>
    <cacheHierarchy uniqueName="[Measures].[Sum of Sub Days]" caption="Sum of Sub Days" measure="1" displayFolder="" measureGroup="Data" count="0" hidden="1">
      <extLst>
        <ext xmlns:x15="http://schemas.microsoft.com/office/spreadsheetml/2010/11/main" uri="{B97F6D7D-B522-45F9-BDA1-12C45D357490}">
          <x15:cacheHierarchy aggregatedColumn="17"/>
        </ext>
      </extLst>
    </cacheHierarchy>
    <cacheHierarchy uniqueName="[Measures].[Average of Sub Days]" caption="Average of Sub Days" measure="1" displayFolder="" measureGroup="Data" count="0" hidden="1">
      <extLst>
        <ext xmlns:x15="http://schemas.microsoft.com/office/spreadsheetml/2010/11/main" uri="{B97F6D7D-B522-45F9-BDA1-12C45D357490}">
          <x15:cacheHierarchy aggregatedColumn="17"/>
        </ext>
      </extLst>
    </cacheHierarchy>
    <cacheHierarchy uniqueName="[Measures].[Distinct Count of Order ID]" caption="Distinct Count of Order ID" measure="1" displayFolder="" measureGroup="Data" count="0" hidden="1">
      <extLst>
        <ext xmlns:x15="http://schemas.microsoft.com/office/spreadsheetml/2010/11/main" uri="{B97F6D7D-B522-45F9-BDA1-12C45D357490}">
          <x15:cacheHierarchy aggregatedColumn="3"/>
        </ext>
      </extLst>
    </cacheHierarchy>
  </cacheHierarchies>
  <kpis count="0"/>
  <dimensions count="7">
    <dimension name="Customer" uniqueName="[Customer]" caption="Customer"/>
    <dimension name="Data" uniqueName="[Data]" caption="Data"/>
    <dimension name="Location" uniqueName="[Location]" caption="Location"/>
    <dimension measure="1" name="Measures" uniqueName="[Measures]" caption="Measures"/>
    <dimension name="Product" uniqueName="[Product]" caption="Product"/>
    <dimension name="Segment" uniqueName="[Segment]" caption="Segment"/>
    <dimension name="ShipMode" uniqueName="[ShipMode]" caption="ShipMode"/>
  </dimensions>
  <measureGroups count="6">
    <measureGroup name="Customer" caption="Customer"/>
    <measureGroup name="Data" caption="Data"/>
    <measureGroup name="Location" caption="Location"/>
    <measureGroup name="Product" caption="Product"/>
    <measureGroup name="Segment" caption="Segment"/>
    <measureGroup name="ShipMode" caption="ShipMode"/>
  </measureGroups>
  <maps count="11">
    <map measureGroup="0" dimension="0"/>
    <map measureGroup="1" dimension="0"/>
    <map measureGroup="1" dimension="1"/>
    <map measureGroup="1" dimension="2"/>
    <map measureGroup="1" dimension="4"/>
    <map measureGroup="1" dimension="5"/>
    <map measureGroup="1" dimension="6"/>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22.601168402776" backgroundQuery="1" createdVersion="8" refreshedVersion="8" minRefreshableVersion="3" recordCount="0" supportSubquery="1" supportAdvancedDrill="1" xr:uid="{DF169C1F-9533-47AF-ACE8-71C10A7344B9}">
  <cacheSource type="external" connectionId="7"/>
  <cacheFields count="5">
    <cacheField name="[Customer].[Customer Name].[Customer Name]" caption="Customer Name" numFmtId="0" hierarchy="1" level="1">
      <sharedItems count="5">
        <s v="John Lee"/>
        <s v="Jonathan Doherty"/>
        <s v="Paul Prost"/>
        <s v="Steven Cartwright"/>
        <s v="William Brown"/>
      </sharedItems>
    </cacheField>
    <cacheField name="[Measures].[Sum of Sales]" caption="Sum of Sales" numFmtId="0" hierarchy="42" level="32767"/>
    <cacheField name="[Product].[Category].[Category]" caption="Category" numFmtId="0" hierarchy="27" level="1">
      <sharedItems containsSemiMixedTypes="0" containsNonDate="0" containsString="0"/>
    </cacheField>
    <cacheField name="[Data].[Order Date (Month)].[Order Date (Month)]" caption="Order Date (Month)" numFmtId="0" hierarchy="20" level="1">
      <sharedItems containsSemiMixedTypes="0" containsNonDate="0" containsString="0"/>
    </cacheField>
    <cacheField name="[Data].[Order Date (Year)].[Order Date (Year)]" caption="Order Date (Year)" numFmtId="0" hierarchy="18" level="1">
      <sharedItems containsSemiMixedTypes="0" containsNonDate="0" containsString="0"/>
    </cacheField>
  </cacheFields>
  <cacheHierarchies count="56">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2" memberValueDatatype="130" unbalanced="0">
      <fieldsUsage count="2">
        <fieldUsage x="-1"/>
        <fieldUsage x="0"/>
      </fieldsUsage>
    </cacheHierarchy>
    <cacheHierarchy uniqueName="[Data].[Trans_ID]" caption="Trans_ID" attribute="1" defaultMemberUniqueName="[Data].[Trans_ID].[All]" allUniqueName="[Data].[Trans_ID].[All]" dimensionUniqueName="[Data]" displayFolder="" count="0" memberValueDatatype="20" unbalanced="0"/>
    <cacheHierarchy uniqueName="[Data].[Order ID]" caption="Order ID" attribute="1" defaultMemberUniqueName="[Data].[Order ID].[All]" allUniqueName="[Data].[Order ID].[All]" dimensionUniqueName="[Data]" displayFolder="" count="0" memberValueDatatype="130" unbalanced="0"/>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SHP_ID]" caption="SHP_ID" attribute="1" defaultMemberUniqueName="[Data].[SHP_ID].[All]" allUniqueName="[Data].[SHP_ID].[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SEG_ID]" caption="SEG_ID" attribute="1" defaultMemberUniqueName="[Data].[SEG_ID].[All]" allUniqueName="[Data].[SEG_ID].[All]" dimensionUniqueName="[Data]" displayFolder="" count="0" memberValueDatatype="130" unbalanced="0"/>
    <cacheHierarchy uniqueName="[Data].[LOC_ID]" caption="LOC_ID" attribute="1" defaultMemberUniqueName="[Data].[LOC_ID].[All]" allUniqueName="[Data].[LOC_ID].[All]" dimensionUniqueName="[Data]" displayFolder="" count="0" memberValueDatatype="130" unbalanced="0"/>
    <cacheHierarchy uniqueName="[Data].[Product ID]" caption="Product ID" attribute="1" defaultMemberUniqueName="[Data].[Product ID].[All]" allUniqueName="[Data].[Product ID].[All]" dimensionUniqueName="[Data]" displayFolder="" count="0" memberValueDatatype="130" unbalanced="0"/>
    <cacheHierarchy uniqueName="[Data].[Unit price]" caption="Unit price" attribute="1" defaultMemberUniqueName="[Data].[Unit price].[All]" allUniqueName="[Data].[Unit price].[All]" dimensionUniqueName="[Data]" displayFolder="" count="0" memberValueDatatype="20" unbalanced="0"/>
    <cacheHierarchy uniqueName="[Data].[Unit Cost]" caption="Unit Cost" attribute="1" defaultMemberUniqueName="[Data].[Unit Cost].[All]" allUniqueName="[Data].[Unit Cost].[All]" dimensionUniqueName="[Data]" displayFolder="" count="0" memberValueDatatype="2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20" unbalanced="0"/>
    <cacheHierarchy uniqueName="[Data].[Costs]" caption="Costs" attribute="1" defaultMemberUniqueName="[Data].[Costs].[All]" allUniqueName="[Data].[Costs].[All]" dimensionUniqueName="[Data]" displayFolder="" count="0" memberValueDatatype="20" unbalanced="0"/>
    <cacheHierarchy uniqueName="[Data].[Profits]" caption="Profits" attribute="1" defaultMemberUniqueName="[Data].[Profits].[All]" allUniqueName="[Data].[Profits].[All]" dimensionUniqueName="[Data]" displayFolder="" count="0" memberValueDatatype="20" unbalanced="0"/>
    <cacheHierarchy uniqueName="[Data].[Sub Days]" caption="Sub Days" attribute="1" defaultMemberUniqueName="[Data].[Sub Days].[All]" allUniqueName="[Data].[Sub Days].[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2" memberValueDatatype="130" unbalanced="0">
      <fieldsUsage count="2">
        <fieldUsage x="-1"/>
        <fieldUsage x="4"/>
      </fieldsUsage>
    </cacheHierarchy>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2" memberValueDatatype="130" unbalanced="0">
      <fieldsUsage count="2">
        <fieldUsage x="-1"/>
        <fieldUsage x="3"/>
      </fieldsUsage>
    </cacheHierarchy>
    <cacheHierarchy uniqueName="[Location].[LOC_ID]" caption="LOC_ID" attribute="1" defaultMemberUniqueName="[Location].[LOC_ID].[All]" allUniqueName="[Location].[LOC_ID].[All]" dimensionUniqueName="[Location]"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Region]" caption="Region" attribute="1" defaultMemberUniqueName="[Location].[Region].[All]" allUniqueName="[Location].[Region].[All]" dimensionUniqueName="[Location]" displayFolder="" count="0" memberValueDatatype="130" unbalanced="0"/>
    <cacheHierarchy uniqueName="[Location].[State]" caption="State" attribute="1" defaultMemberUniqueName="[Location].[State].[All]" allUniqueName="[Location].[State].[All]" dimensionUniqueName="[Location]" displayFolder="" count="0" memberValueDatatype="130" unbalanced="0"/>
    <cacheHierarchy uniqueName="[Location].[City]" caption="City" attribute="1" defaultMemberUniqueName="[Location].[City].[All]" allUniqueName="[Location].[City].[All]" dimensionUniqueName="[Location]"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Sub-Category]" caption="Sub-Category" attribute="1" defaultMemberUniqueName="[Product].[Sub-Category].[All]" allUniqueName="[Product].[Sub-Category].[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Segment].[SEG_ID]" caption="SEG_ID" attribute="1" defaultMemberUniqueName="[Segment].[SEG_ID].[All]" allUniqueName="[Segment].[SEG_ID].[All]" dimensionUniqueName="[Segment]" displayFolder="" count="0" memberValueDatatype="130" unbalanced="0"/>
    <cacheHierarchy uniqueName="[Segment].[Segment]" caption="Segment" attribute="1" defaultMemberUniqueName="[Segment].[Segment].[All]" allUniqueName="[Segment].[Segment].[All]" dimensionUniqueName="[Segment]" displayFolder="" count="0" memberValueDatatype="130" unbalanced="0"/>
    <cacheHierarchy uniqueName="[ShipMode].[SHP_ID]" caption="SHP_ID" attribute="1" defaultMemberUniqueName="[ShipMode].[SHP_ID].[All]" allUniqueName="[ShipMode].[SHP_ID].[All]" dimensionUniqueName="[ShipMode]" displayFolder="" count="0" memberValueDatatype="130" unbalanced="0"/>
    <cacheHierarchy uniqueName="[ShipMode].[Ship Mode]" caption="Ship Mode" attribute="1" defaultMemberUniqueName="[ShipMode].[Ship Mode].[All]" allUniqueName="[ShipMode].[Ship Mode].[All]" dimensionUniqueName="[ShipMode]" displayFolder="" count="0" memberValueDatatype="13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Customer]" caption="__XL_Count Customer" measure="1" displayFolder="" measureGroup="Customer" count="0" hidden="1"/>
    <cacheHierarchy uniqueName="[Measures].[__XL_Count Data]" caption="__XL_Count Data" measure="1" displayFolder="" measureGroup="Data" count="0" hidden="1"/>
    <cacheHierarchy uniqueName="[Measures].[__XL_Count Location]" caption="__XL_Count Location" measure="1" displayFolder="" measureGroup="Location" count="0" hidden="1"/>
    <cacheHierarchy uniqueName="[Measures].[__XL_Count Product]" caption="__XL_Count Product" measure="1" displayFolder="" measureGroup="Product" count="0" hidden="1"/>
    <cacheHierarchy uniqueName="[Measures].[__XL_Count Segment]" caption="__XL_Count Segment" measure="1" displayFolder="" measureGroup="Segment" count="0" hidden="1"/>
    <cacheHierarchy uniqueName="[Measures].[__XL_Count ShipMode]" caption="__XL_Count ShipMode" measure="1" displayFolder="" measureGroup="ShipMode" count="0" hidden="1"/>
    <cacheHierarchy uniqueName="[Measures].[__No measures defined]" caption="__No measures defined" measure="1" displayFolder="" count="0" hidden="1"/>
    <cacheHierarchy uniqueName="[Measures].[Sum of Sales]" caption="Sum of Sales" measure="1" displayFolder="" measureGroup="Data"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rofits]" caption="Sum of Profits" measure="1" displayFolder="" measureGroup="Data" count="0" hidden="1">
      <extLst>
        <ext xmlns:x15="http://schemas.microsoft.com/office/spreadsheetml/2010/11/main" uri="{B97F6D7D-B522-45F9-BDA1-12C45D357490}">
          <x15:cacheHierarchy aggregatedColumn="16"/>
        </ext>
      </extLst>
    </cacheHierarchy>
    <cacheHierarchy uniqueName="[Measures].[Sum of Trans_ID]" caption="Sum of Trans_ID" measure="1" displayFolder="" measureGroup="Data" count="0" hidden="1">
      <extLst>
        <ext xmlns:x15="http://schemas.microsoft.com/office/spreadsheetml/2010/11/main" uri="{B97F6D7D-B522-45F9-BDA1-12C45D357490}">
          <x15:cacheHierarchy aggregatedColumn="2"/>
        </ext>
      </extLst>
    </cacheHierarchy>
    <cacheHierarchy uniqueName="[Measures].[Count of Trans_ID]" caption="Count of Trans_ID" measure="1" displayFolder="" measureGroup="Data" count="0" hidden="1">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Data" count="0" hidden="1">
      <extLst>
        <ext xmlns:x15="http://schemas.microsoft.com/office/spreadsheetml/2010/11/main" uri="{B97F6D7D-B522-45F9-BDA1-12C45D357490}">
          <x15:cacheHierarchy aggregatedColumn="7"/>
        </ext>
      </extLst>
    </cacheHierarchy>
    <cacheHierarchy uniqueName="[Measures].[Count of Customer ID 2]" caption="Count of Customer ID 2" measure="1" displayFolder="" measureGroup="Customer" count="0" hidden="1">
      <extLst>
        <ext xmlns:x15="http://schemas.microsoft.com/office/spreadsheetml/2010/11/main" uri="{B97F6D7D-B522-45F9-BDA1-12C45D357490}">
          <x15:cacheHierarchy aggregatedColumn="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11"/>
        </ext>
      </extLst>
    </cacheHierarchy>
    <cacheHierarchy uniqueName="[Measures].[Average of Unit price]" caption="Average of Unit price" measure="1" displayFolder="" measureGroup="Data"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13"/>
        </ext>
      </extLst>
    </cacheHierarchy>
    <cacheHierarchy uniqueName="[Measures].[Sum of Costs]" caption="Sum of Costs" measure="1" displayFolder="" measureGroup="Data" count="0" hidden="1">
      <extLst>
        <ext xmlns:x15="http://schemas.microsoft.com/office/spreadsheetml/2010/11/main" uri="{B97F6D7D-B522-45F9-BDA1-12C45D357490}">
          <x15:cacheHierarchy aggregatedColumn="15"/>
        </ext>
      </extLst>
    </cacheHierarchy>
    <cacheHierarchy uniqueName="[Measures].[Sum of Sub Days]" caption="Sum of Sub Days" measure="1" displayFolder="" measureGroup="Data" count="0" hidden="1">
      <extLst>
        <ext xmlns:x15="http://schemas.microsoft.com/office/spreadsheetml/2010/11/main" uri="{B97F6D7D-B522-45F9-BDA1-12C45D357490}">
          <x15:cacheHierarchy aggregatedColumn="17"/>
        </ext>
      </extLst>
    </cacheHierarchy>
    <cacheHierarchy uniqueName="[Measures].[Average of Sub Days]" caption="Average of Sub Days" measure="1" displayFolder="" measureGroup="Data" count="0" hidden="1">
      <extLst>
        <ext xmlns:x15="http://schemas.microsoft.com/office/spreadsheetml/2010/11/main" uri="{B97F6D7D-B522-45F9-BDA1-12C45D357490}">
          <x15:cacheHierarchy aggregatedColumn="17"/>
        </ext>
      </extLst>
    </cacheHierarchy>
    <cacheHierarchy uniqueName="[Measures].[Distinct Count of Order ID]" caption="Distinct Count of Order ID" measure="1" displayFolder="" measureGroup="Data" count="0" hidden="1">
      <extLst>
        <ext xmlns:x15="http://schemas.microsoft.com/office/spreadsheetml/2010/11/main" uri="{B97F6D7D-B522-45F9-BDA1-12C45D357490}">
          <x15:cacheHierarchy aggregatedColumn="3"/>
        </ext>
      </extLst>
    </cacheHierarchy>
  </cacheHierarchies>
  <kpis count="0"/>
  <dimensions count="7">
    <dimension name="Customer" uniqueName="[Customer]" caption="Customer"/>
    <dimension name="Data" uniqueName="[Data]" caption="Data"/>
    <dimension name="Location" uniqueName="[Location]" caption="Location"/>
    <dimension measure="1" name="Measures" uniqueName="[Measures]" caption="Measures"/>
    <dimension name="Product" uniqueName="[Product]" caption="Product"/>
    <dimension name="Segment" uniqueName="[Segment]" caption="Segment"/>
    <dimension name="ShipMode" uniqueName="[ShipMode]" caption="ShipMode"/>
  </dimensions>
  <measureGroups count="6">
    <measureGroup name="Customer" caption="Customer"/>
    <measureGroup name="Data" caption="Data"/>
    <measureGroup name="Location" caption="Location"/>
    <measureGroup name="Product" caption="Product"/>
    <measureGroup name="Segment" caption="Segment"/>
    <measureGroup name="ShipMode" caption="ShipMode"/>
  </measureGroups>
  <maps count="11">
    <map measureGroup="0" dimension="0"/>
    <map measureGroup="1" dimension="0"/>
    <map measureGroup="1" dimension="1"/>
    <map measureGroup="1" dimension="2"/>
    <map measureGroup="1" dimension="4"/>
    <map measureGroup="1" dimension="5"/>
    <map measureGroup="1" dimension="6"/>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22.601169560185" backgroundQuery="1" createdVersion="8" refreshedVersion="8" minRefreshableVersion="3" recordCount="0" supportSubquery="1" supportAdvancedDrill="1" xr:uid="{E3FE29E0-0986-4399-8DE9-952E622F30B7}">
  <cacheSource type="external" connectionId="7"/>
  <cacheFields count="6">
    <cacheField name="[Customer].[Customer Name].[Customer Name]" caption="Customer Name" numFmtId="0" hierarchy="1" level="1">
      <sharedItems count="5">
        <s v="John Lee"/>
        <s v="Jonathan Doherty"/>
        <s v="Paul Prost"/>
        <s v="Steven Cartwright"/>
        <s v="William Brown"/>
      </sharedItems>
    </cacheField>
    <cacheField name="[Measures].[Sum of Sales]" caption="Sum of Sales" numFmtId="0" hierarchy="42" level="32767"/>
    <cacheField name="[Location].[Region].[Region]" caption="Region" numFmtId="0" hierarchy="23" level="1">
      <sharedItems count="4">
        <s v="Central"/>
        <s v="East"/>
        <s v="South"/>
        <s v="West"/>
      </sharedItems>
    </cacheField>
    <cacheField name="[Product].[Category].[Category]" caption="Category" numFmtId="0" hierarchy="27" level="1">
      <sharedItems containsSemiMixedTypes="0" containsNonDate="0" containsString="0"/>
    </cacheField>
    <cacheField name="[Data].[Order Date (Month)].[Order Date (Month)]" caption="Order Date (Month)" numFmtId="0" hierarchy="20" level="1">
      <sharedItems containsSemiMixedTypes="0" containsNonDate="0" containsString="0"/>
    </cacheField>
    <cacheField name="[Data].[Order Date (Year)].[Order Date (Year)]" caption="Order Date (Year)" numFmtId="0" hierarchy="18" level="1">
      <sharedItems containsSemiMixedTypes="0" containsNonDate="0" containsString="0"/>
    </cacheField>
  </cacheFields>
  <cacheHierarchies count="56">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2" memberValueDatatype="130" unbalanced="0">
      <fieldsUsage count="2">
        <fieldUsage x="-1"/>
        <fieldUsage x="0"/>
      </fieldsUsage>
    </cacheHierarchy>
    <cacheHierarchy uniqueName="[Data].[Trans_ID]" caption="Trans_ID" attribute="1" defaultMemberUniqueName="[Data].[Trans_ID].[All]" allUniqueName="[Data].[Trans_ID].[All]" dimensionUniqueName="[Data]" displayFolder="" count="0" memberValueDatatype="20" unbalanced="0"/>
    <cacheHierarchy uniqueName="[Data].[Order ID]" caption="Order ID" attribute="1" defaultMemberUniqueName="[Data].[Order ID].[All]" allUniqueName="[Data].[Order ID].[All]" dimensionUniqueName="[Data]" displayFolder="" count="0" memberValueDatatype="130" unbalanced="0"/>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SHP_ID]" caption="SHP_ID" attribute="1" defaultMemberUniqueName="[Data].[SHP_ID].[All]" allUniqueName="[Data].[SHP_ID].[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SEG_ID]" caption="SEG_ID" attribute="1" defaultMemberUniqueName="[Data].[SEG_ID].[All]" allUniqueName="[Data].[SEG_ID].[All]" dimensionUniqueName="[Data]" displayFolder="" count="0" memberValueDatatype="130" unbalanced="0"/>
    <cacheHierarchy uniqueName="[Data].[LOC_ID]" caption="LOC_ID" attribute="1" defaultMemberUniqueName="[Data].[LOC_ID].[All]" allUniqueName="[Data].[LOC_ID].[All]" dimensionUniqueName="[Data]" displayFolder="" count="0" memberValueDatatype="130" unbalanced="0"/>
    <cacheHierarchy uniqueName="[Data].[Product ID]" caption="Product ID" attribute="1" defaultMemberUniqueName="[Data].[Product ID].[All]" allUniqueName="[Data].[Product ID].[All]" dimensionUniqueName="[Data]" displayFolder="" count="0" memberValueDatatype="130" unbalanced="0"/>
    <cacheHierarchy uniqueName="[Data].[Unit price]" caption="Unit price" attribute="1" defaultMemberUniqueName="[Data].[Unit price].[All]" allUniqueName="[Data].[Unit price].[All]" dimensionUniqueName="[Data]" displayFolder="" count="0" memberValueDatatype="20" unbalanced="0"/>
    <cacheHierarchy uniqueName="[Data].[Unit Cost]" caption="Unit Cost" attribute="1" defaultMemberUniqueName="[Data].[Unit Cost].[All]" allUniqueName="[Data].[Unit Cost].[All]" dimensionUniqueName="[Data]" displayFolder="" count="0" memberValueDatatype="2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20" unbalanced="0"/>
    <cacheHierarchy uniqueName="[Data].[Costs]" caption="Costs" attribute="1" defaultMemberUniqueName="[Data].[Costs].[All]" allUniqueName="[Data].[Costs].[All]" dimensionUniqueName="[Data]" displayFolder="" count="0" memberValueDatatype="20" unbalanced="0"/>
    <cacheHierarchy uniqueName="[Data].[Profits]" caption="Profits" attribute="1" defaultMemberUniqueName="[Data].[Profits].[All]" allUniqueName="[Data].[Profits].[All]" dimensionUniqueName="[Data]" displayFolder="" count="0" memberValueDatatype="20" unbalanced="0"/>
    <cacheHierarchy uniqueName="[Data].[Sub Days]" caption="Sub Days" attribute="1" defaultMemberUniqueName="[Data].[Sub Days].[All]" allUniqueName="[Data].[Sub Days].[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2" memberValueDatatype="130" unbalanced="0">
      <fieldsUsage count="2">
        <fieldUsage x="-1"/>
        <fieldUsage x="5"/>
      </fieldsUsage>
    </cacheHierarchy>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2" memberValueDatatype="130" unbalanced="0">
      <fieldsUsage count="2">
        <fieldUsage x="-1"/>
        <fieldUsage x="4"/>
      </fieldsUsage>
    </cacheHierarchy>
    <cacheHierarchy uniqueName="[Location].[LOC_ID]" caption="LOC_ID" attribute="1" defaultMemberUniqueName="[Location].[LOC_ID].[All]" allUniqueName="[Location].[LOC_ID].[All]" dimensionUniqueName="[Location]"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Region]" caption="Region" attribute="1" defaultMemberUniqueName="[Location].[Region].[All]" allUniqueName="[Location].[Region].[All]" dimensionUniqueName="[Location]" displayFolder="" count="2" memberValueDatatype="130" unbalanced="0">
      <fieldsUsage count="2">
        <fieldUsage x="-1"/>
        <fieldUsage x="2"/>
      </fieldsUsage>
    </cacheHierarchy>
    <cacheHierarchy uniqueName="[Location].[State]" caption="State" attribute="1" defaultMemberUniqueName="[Location].[State].[All]" allUniqueName="[Location].[State].[All]" dimensionUniqueName="[Location]" displayFolder="" count="0" memberValueDatatype="130" unbalanced="0"/>
    <cacheHierarchy uniqueName="[Location].[City]" caption="City" attribute="1" defaultMemberUniqueName="[Location].[City].[All]" allUniqueName="[Location].[City].[All]" dimensionUniqueName="[Location]"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3"/>
      </fieldsUsage>
    </cacheHierarchy>
    <cacheHierarchy uniqueName="[Product].[Sub-Category]" caption="Sub-Category" attribute="1" defaultMemberUniqueName="[Product].[Sub-Category].[All]" allUniqueName="[Product].[Sub-Category].[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Segment].[SEG_ID]" caption="SEG_ID" attribute="1" defaultMemberUniqueName="[Segment].[SEG_ID].[All]" allUniqueName="[Segment].[SEG_ID].[All]" dimensionUniqueName="[Segment]" displayFolder="" count="0" memberValueDatatype="130" unbalanced="0"/>
    <cacheHierarchy uniqueName="[Segment].[Segment]" caption="Segment" attribute="1" defaultMemberUniqueName="[Segment].[Segment].[All]" allUniqueName="[Segment].[Segment].[All]" dimensionUniqueName="[Segment]" displayFolder="" count="0" memberValueDatatype="130" unbalanced="0"/>
    <cacheHierarchy uniqueName="[ShipMode].[SHP_ID]" caption="SHP_ID" attribute="1" defaultMemberUniqueName="[ShipMode].[SHP_ID].[All]" allUniqueName="[ShipMode].[SHP_ID].[All]" dimensionUniqueName="[ShipMode]" displayFolder="" count="0" memberValueDatatype="130" unbalanced="0"/>
    <cacheHierarchy uniqueName="[ShipMode].[Ship Mode]" caption="Ship Mode" attribute="1" defaultMemberUniqueName="[ShipMode].[Ship Mode].[All]" allUniqueName="[ShipMode].[Ship Mode].[All]" dimensionUniqueName="[ShipMode]" displayFolder="" count="0" memberValueDatatype="13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Customer]" caption="__XL_Count Customer" measure="1" displayFolder="" measureGroup="Customer" count="0" hidden="1"/>
    <cacheHierarchy uniqueName="[Measures].[__XL_Count Data]" caption="__XL_Count Data" measure="1" displayFolder="" measureGroup="Data" count="0" hidden="1"/>
    <cacheHierarchy uniqueName="[Measures].[__XL_Count Location]" caption="__XL_Count Location" measure="1" displayFolder="" measureGroup="Location" count="0" hidden="1"/>
    <cacheHierarchy uniqueName="[Measures].[__XL_Count Product]" caption="__XL_Count Product" measure="1" displayFolder="" measureGroup="Product" count="0" hidden="1"/>
    <cacheHierarchy uniqueName="[Measures].[__XL_Count Segment]" caption="__XL_Count Segment" measure="1" displayFolder="" measureGroup="Segment" count="0" hidden="1"/>
    <cacheHierarchy uniqueName="[Measures].[__XL_Count ShipMode]" caption="__XL_Count ShipMode" measure="1" displayFolder="" measureGroup="ShipMode" count="0" hidden="1"/>
    <cacheHierarchy uniqueName="[Measures].[__No measures defined]" caption="__No measures defined" measure="1" displayFolder="" count="0" hidden="1"/>
    <cacheHierarchy uniqueName="[Measures].[Sum of Sales]" caption="Sum of Sales" measure="1" displayFolder="" measureGroup="Data"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rofits]" caption="Sum of Profits" measure="1" displayFolder="" measureGroup="Data" count="0" hidden="1">
      <extLst>
        <ext xmlns:x15="http://schemas.microsoft.com/office/spreadsheetml/2010/11/main" uri="{B97F6D7D-B522-45F9-BDA1-12C45D357490}">
          <x15:cacheHierarchy aggregatedColumn="16"/>
        </ext>
      </extLst>
    </cacheHierarchy>
    <cacheHierarchy uniqueName="[Measures].[Sum of Trans_ID]" caption="Sum of Trans_ID" measure="1" displayFolder="" measureGroup="Data" count="0" hidden="1">
      <extLst>
        <ext xmlns:x15="http://schemas.microsoft.com/office/spreadsheetml/2010/11/main" uri="{B97F6D7D-B522-45F9-BDA1-12C45D357490}">
          <x15:cacheHierarchy aggregatedColumn="2"/>
        </ext>
      </extLst>
    </cacheHierarchy>
    <cacheHierarchy uniqueName="[Measures].[Count of Trans_ID]" caption="Count of Trans_ID" measure="1" displayFolder="" measureGroup="Data" count="0" hidden="1">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Data" count="0" hidden="1">
      <extLst>
        <ext xmlns:x15="http://schemas.microsoft.com/office/spreadsheetml/2010/11/main" uri="{B97F6D7D-B522-45F9-BDA1-12C45D357490}">
          <x15:cacheHierarchy aggregatedColumn="7"/>
        </ext>
      </extLst>
    </cacheHierarchy>
    <cacheHierarchy uniqueName="[Measures].[Count of Customer ID 2]" caption="Count of Customer ID 2" measure="1" displayFolder="" measureGroup="Customer" count="0" hidden="1">
      <extLst>
        <ext xmlns:x15="http://schemas.microsoft.com/office/spreadsheetml/2010/11/main" uri="{B97F6D7D-B522-45F9-BDA1-12C45D357490}">
          <x15:cacheHierarchy aggregatedColumn="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11"/>
        </ext>
      </extLst>
    </cacheHierarchy>
    <cacheHierarchy uniqueName="[Measures].[Average of Unit price]" caption="Average of Unit price" measure="1" displayFolder="" measureGroup="Data"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13"/>
        </ext>
      </extLst>
    </cacheHierarchy>
    <cacheHierarchy uniqueName="[Measures].[Sum of Costs]" caption="Sum of Costs" measure="1" displayFolder="" measureGroup="Data" count="0" hidden="1">
      <extLst>
        <ext xmlns:x15="http://schemas.microsoft.com/office/spreadsheetml/2010/11/main" uri="{B97F6D7D-B522-45F9-BDA1-12C45D357490}">
          <x15:cacheHierarchy aggregatedColumn="15"/>
        </ext>
      </extLst>
    </cacheHierarchy>
    <cacheHierarchy uniqueName="[Measures].[Sum of Sub Days]" caption="Sum of Sub Days" measure="1" displayFolder="" measureGroup="Data" count="0" hidden="1">
      <extLst>
        <ext xmlns:x15="http://schemas.microsoft.com/office/spreadsheetml/2010/11/main" uri="{B97F6D7D-B522-45F9-BDA1-12C45D357490}">
          <x15:cacheHierarchy aggregatedColumn="17"/>
        </ext>
      </extLst>
    </cacheHierarchy>
    <cacheHierarchy uniqueName="[Measures].[Average of Sub Days]" caption="Average of Sub Days" measure="1" displayFolder="" measureGroup="Data" count="0" hidden="1">
      <extLst>
        <ext xmlns:x15="http://schemas.microsoft.com/office/spreadsheetml/2010/11/main" uri="{B97F6D7D-B522-45F9-BDA1-12C45D357490}">
          <x15:cacheHierarchy aggregatedColumn="17"/>
        </ext>
      </extLst>
    </cacheHierarchy>
    <cacheHierarchy uniqueName="[Measures].[Distinct Count of Order ID]" caption="Distinct Count of Order ID" measure="1" displayFolder="" measureGroup="Data" count="0" hidden="1">
      <extLst>
        <ext xmlns:x15="http://schemas.microsoft.com/office/spreadsheetml/2010/11/main" uri="{B97F6D7D-B522-45F9-BDA1-12C45D357490}">
          <x15:cacheHierarchy aggregatedColumn="3"/>
        </ext>
      </extLst>
    </cacheHierarchy>
  </cacheHierarchies>
  <kpis count="0"/>
  <dimensions count="7">
    <dimension name="Customer" uniqueName="[Customer]" caption="Customer"/>
    <dimension name="Data" uniqueName="[Data]" caption="Data"/>
    <dimension name="Location" uniqueName="[Location]" caption="Location"/>
    <dimension measure="1" name="Measures" uniqueName="[Measures]" caption="Measures"/>
    <dimension name="Product" uniqueName="[Product]" caption="Product"/>
    <dimension name="Segment" uniqueName="[Segment]" caption="Segment"/>
    <dimension name="ShipMode" uniqueName="[ShipMode]" caption="ShipMode"/>
  </dimensions>
  <measureGroups count="6">
    <measureGroup name="Customer" caption="Customer"/>
    <measureGroup name="Data" caption="Data"/>
    <measureGroup name="Location" caption="Location"/>
    <measureGroup name="Product" caption="Product"/>
    <measureGroup name="Segment" caption="Segment"/>
    <measureGroup name="ShipMode" caption="ShipMode"/>
  </measureGroups>
  <maps count="11">
    <map measureGroup="0" dimension="0"/>
    <map measureGroup="1" dimension="0"/>
    <map measureGroup="1" dimension="1"/>
    <map measureGroup="1" dimension="2"/>
    <map measureGroup="1" dimension="4"/>
    <map measureGroup="1" dimension="5"/>
    <map measureGroup="1" dimension="6"/>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22.601170601854" backgroundQuery="1" createdVersion="8" refreshedVersion="8" minRefreshableVersion="3" recordCount="0" supportSubquery="1" supportAdvancedDrill="1" xr:uid="{3F409914-2C58-420C-AF70-B468CABC35B2}">
  <cacheSource type="external" connectionId="7"/>
  <cacheFields count="9">
    <cacheField name="[Customer].[Customer Name].[Customer Name]" caption="Customer Name" numFmtId="0" hierarchy="1" level="1">
      <sharedItems count="5">
        <s v="John Lee"/>
        <s v="Jonathan Doherty"/>
        <s v="Paul Prost"/>
        <s v="Steven Cartwright"/>
        <s v="William Brown"/>
      </sharedItems>
    </cacheField>
    <cacheField name="[Measures].[Sum of Sales]" caption="Sum of Sales" numFmtId="0" hierarchy="42" level="32767"/>
    <cacheField name="[Location].[State].[State]" caption="State" numFmtId="0" hierarchy="24" level="1">
      <sharedItems count="5">
        <s v="California"/>
        <s v="Illinois"/>
        <s v="New York"/>
        <s v="Pennsylvania"/>
        <s v="Texas"/>
      </sharedItems>
    </cacheField>
    <cacheField name="[Location].[City].[City]" caption="City" numFmtId="0" hierarchy="25" level="1">
      <sharedItems count="5">
        <s v="Los Angeles"/>
        <s v="New York City"/>
        <s v="Philadelphia"/>
        <s v="San Francisco"/>
        <s v="Seattle"/>
      </sharedItems>
    </cacheField>
    <cacheField name="[Product].[Sub-Category].[Sub-Category]" caption="Sub-Category" numFmtId="0" hierarchy="28" level="1">
      <sharedItems count="5">
        <s v="Binders"/>
        <s v="Furnishings"/>
        <s v="Paper"/>
        <s v="Phones"/>
        <s v="Storage"/>
      </sharedItems>
    </cacheField>
    <cacheField name="[Segment].[Segment].[Segment]" caption="Segment" numFmtId="0" hierarchy="31" level="1">
      <sharedItems count="3">
        <s v="Consumer"/>
        <s v="Corporate"/>
        <s v="Home Office"/>
      </sharedItems>
    </cacheField>
    <cacheField name="[Product].[Category].[Category]" caption="Category" numFmtId="0" hierarchy="27" level="1">
      <sharedItems containsSemiMixedTypes="0" containsNonDate="0" containsString="0"/>
    </cacheField>
    <cacheField name="[Data].[Order Date (Month)].[Order Date (Month)]" caption="Order Date (Month)" numFmtId="0" hierarchy="20" level="1">
      <sharedItems containsSemiMixedTypes="0" containsNonDate="0" containsString="0"/>
    </cacheField>
    <cacheField name="[Data].[Order Date (Year)].[Order Date (Year)]" caption="Order Date (Year)" numFmtId="0" hierarchy="18" level="1">
      <sharedItems containsSemiMixedTypes="0" containsNonDate="0" containsString="0"/>
    </cacheField>
  </cacheFields>
  <cacheHierarchies count="56">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2" memberValueDatatype="130" unbalanced="0">
      <fieldsUsage count="2">
        <fieldUsage x="-1"/>
        <fieldUsage x="0"/>
      </fieldsUsage>
    </cacheHierarchy>
    <cacheHierarchy uniqueName="[Data].[Trans_ID]" caption="Trans_ID" attribute="1" defaultMemberUniqueName="[Data].[Trans_ID].[All]" allUniqueName="[Data].[Trans_ID].[All]" dimensionUniqueName="[Data]" displayFolder="" count="0" memberValueDatatype="20" unbalanced="0"/>
    <cacheHierarchy uniqueName="[Data].[Order ID]" caption="Order ID" attribute="1" defaultMemberUniqueName="[Data].[Order ID].[All]" allUniqueName="[Data].[Order ID].[All]" dimensionUniqueName="[Data]" displayFolder="" count="0" memberValueDatatype="130" unbalanced="0"/>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SHP_ID]" caption="SHP_ID" attribute="1" defaultMemberUniqueName="[Data].[SHP_ID].[All]" allUniqueName="[Data].[SHP_ID].[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SEG_ID]" caption="SEG_ID" attribute="1" defaultMemberUniqueName="[Data].[SEG_ID].[All]" allUniqueName="[Data].[SEG_ID].[All]" dimensionUniqueName="[Data]" displayFolder="" count="0" memberValueDatatype="130" unbalanced="0"/>
    <cacheHierarchy uniqueName="[Data].[LOC_ID]" caption="LOC_ID" attribute="1" defaultMemberUniqueName="[Data].[LOC_ID].[All]" allUniqueName="[Data].[LOC_ID].[All]" dimensionUniqueName="[Data]" displayFolder="" count="0" memberValueDatatype="130" unbalanced="0"/>
    <cacheHierarchy uniqueName="[Data].[Product ID]" caption="Product ID" attribute="1" defaultMemberUniqueName="[Data].[Product ID].[All]" allUniqueName="[Data].[Product ID].[All]" dimensionUniqueName="[Data]" displayFolder="" count="0" memberValueDatatype="130" unbalanced="0"/>
    <cacheHierarchy uniqueName="[Data].[Unit price]" caption="Unit price" attribute="1" defaultMemberUniqueName="[Data].[Unit price].[All]" allUniqueName="[Data].[Unit price].[All]" dimensionUniqueName="[Data]" displayFolder="" count="0" memberValueDatatype="20" unbalanced="0"/>
    <cacheHierarchy uniqueName="[Data].[Unit Cost]" caption="Unit Cost" attribute="1" defaultMemberUniqueName="[Data].[Unit Cost].[All]" allUniqueName="[Data].[Unit Cost].[All]" dimensionUniqueName="[Data]" displayFolder="" count="0" memberValueDatatype="2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20" unbalanced="0"/>
    <cacheHierarchy uniqueName="[Data].[Costs]" caption="Costs" attribute="1" defaultMemberUniqueName="[Data].[Costs].[All]" allUniqueName="[Data].[Costs].[All]" dimensionUniqueName="[Data]" displayFolder="" count="0" memberValueDatatype="20" unbalanced="0"/>
    <cacheHierarchy uniqueName="[Data].[Profits]" caption="Profits" attribute="1" defaultMemberUniqueName="[Data].[Profits].[All]" allUniqueName="[Data].[Profits].[All]" dimensionUniqueName="[Data]" displayFolder="" count="0" memberValueDatatype="20" unbalanced="0"/>
    <cacheHierarchy uniqueName="[Data].[Sub Days]" caption="Sub Days" attribute="1" defaultMemberUniqueName="[Data].[Sub Days].[All]" allUniqueName="[Data].[Sub Days].[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2" memberValueDatatype="130" unbalanced="0">
      <fieldsUsage count="2">
        <fieldUsage x="-1"/>
        <fieldUsage x="8"/>
      </fieldsUsage>
    </cacheHierarchy>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2" memberValueDatatype="130" unbalanced="0">
      <fieldsUsage count="2">
        <fieldUsage x="-1"/>
        <fieldUsage x="7"/>
      </fieldsUsage>
    </cacheHierarchy>
    <cacheHierarchy uniqueName="[Location].[LOC_ID]" caption="LOC_ID" attribute="1" defaultMemberUniqueName="[Location].[LOC_ID].[All]" allUniqueName="[Location].[LOC_ID].[All]" dimensionUniqueName="[Location]"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Region]" caption="Region" attribute="1" defaultMemberUniqueName="[Location].[Region].[All]" allUniqueName="[Location].[Region].[All]" dimensionUniqueName="[Location]" displayFolder="" count="0" memberValueDatatype="130" unbalanced="0"/>
    <cacheHierarchy uniqueName="[Location].[State]" caption="State" attribute="1" defaultMemberUniqueName="[Location].[State].[All]" allUniqueName="[Location].[State].[All]" dimensionUniqueName="[Location]" displayFolder="" count="2" memberValueDatatype="130" unbalanced="0">
      <fieldsUsage count="2">
        <fieldUsage x="-1"/>
        <fieldUsage x="2"/>
      </fieldsUsage>
    </cacheHierarchy>
    <cacheHierarchy uniqueName="[Location].[City]" caption="City" attribute="1" defaultMemberUniqueName="[Location].[City].[All]" allUniqueName="[Location].[City].[All]" dimensionUniqueName="[Location]" displayFolder="" count="2" memberValueDatatype="130" unbalanced="0">
      <fieldsUsage count="2">
        <fieldUsage x="-1"/>
        <fieldUsage x="3"/>
      </fieldsUsage>
    </cacheHierarchy>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6"/>
      </fieldsUsage>
    </cacheHierarchy>
    <cacheHierarchy uniqueName="[Product].[Sub-Category]" caption="Sub-Category" attribute="1" defaultMemberUniqueName="[Product].[Sub-Category].[All]" allUniqueName="[Product].[Sub-Category].[All]" dimensionUniqueName="[Product]" displayFolder="" count="2" memberValueDatatype="130" unbalanced="0">
      <fieldsUsage count="2">
        <fieldUsage x="-1"/>
        <fieldUsage x="4"/>
      </fieldsUsage>
    </cacheHierarchy>
    <cacheHierarchy uniqueName="[Product].[Product Name]" caption="Product Name" attribute="1" defaultMemberUniqueName="[Product].[Product Name].[All]" allUniqueName="[Product].[Product Name].[All]" dimensionUniqueName="[Product]" displayFolder="" count="0" memberValueDatatype="130" unbalanced="0"/>
    <cacheHierarchy uniqueName="[Segment].[SEG_ID]" caption="SEG_ID" attribute="1" defaultMemberUniqueName="[Segment].[SEG_ID].[All]" allUniqueName="[Segment].[SEG_ID].[All]" dimensionUniqueName="[Segment]" displayFolder="" count="0" memberValueDatatype="130" unbalanced="0"/>
    <cacheHierarchy uniqueName="[Segment].[Segment]" caption="Segment" attribute="1" defaultMemberUniqueName="[Segment].[Segment].[All]" allUniqueName="[Segment].[Segment].[All]" dimensionUniqueName="[Segment]" displayFolder="" count="2" memberValueDatatype="130" unbalanced="0">
      <fieldsUsage count="2">
        <fieldUsage x="-1"/>
        <fieldUsage x="5"/>
      </fieldsUsage>
    </cacheHierarchy>
    <cacheHierarchy uniqueName="[ShipMode].[SHP_ID]" caption="SHP_ID" attribute="1" defaultMemberUniqueName="[ShipMode].[SHP_ID].[All]" allUniqueName="[ShipMode].[SHP_ID].[All]" dimensionUniqueName="[ShipMode]" displayFolder="" count="0" memberValueDatatype="130" unbalanced="0"/>
    <cacheHierarchy uniqueName="[ShipMode].[Ship Mode]" caption="Ship Mode" attribute="1" defaultMemberUniqueName="[ShipMode].[Ship Mode].[All]" allUniqueName="[ShipMode].[Ship Mode].[All]" dimensionUniqueName="[ShipMode]" displayFolder="" count="0" memberValueDatatype="13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Customer]" caption="__XL_Count Customer" measure="1" displayFolder="" measureGroup="Customer" count="0" hidden="1"/>
    <cacheHierarchy uniqueName="[Measures].[__XL_Count Data]" caption="__XL_Count Data" measure="1" displayFolder="" measureGroup="Data" count="0" hidden="1"/>
    <cacheHierarchy uniqueName="[Measures].[__XL_Count Location]" caption="__XL_Count Location" measure="1" displayFolder="" measureGroup="Location" count="0" hidden="1"/>
    <cacheHierarchy uniqueName="[Measures].[__XL_Count Product]" caption="__XL_Count Product" measure="1" displayFolder="" measureGroup="Product" count="0" hidden="1"/>
    <cacheHierarchy uniqueName="[Measures].[__XL_Count Segment]" caption="__XL_Count Segment" measure="1" displayFolder="" measureGroup="Segment" count="0" hidden="1"/>
    <cacheHierarchy uniqueName="[Measures].[__XL_Count ShipMode]" caption="__XL_Count ShipMode" measure="1" displayFolder="" measureGroup="ShipMode" count="0" hidden="1"/>
    <cacheHierarchy uniqueName="[Measures].[__No measures defined]" caption="__No measures defined" measure="1" displayFolder="" count="0" hidden="1"/>
    <cacheHierarchy uniqueName="[Measures].[Sum of Sales]" caption="Sum of Sales" measure="1" displayFolder="" measureGroup="Data"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rofits]" caption="Sum of Profits" measure="1" displayFolder="" measureGroup="Data" count="0" hidden="1">
      <extLst>
        <ext xmlns:x15="http://schemas.microsoft.com/office/spreadsheetml/2010/11/main" uri="{B97F6D7D-B522-45F9-BDA1-12C45D357490}">
          <x15:cacheHierarchy aggregatedColumn="16"/>
        </ext>
      </extLst>
    </cacheHierarchy>
    <cacheHierarchy uniqueName="[Measures].[Sum of Trans_ID]" caption="Sum of Trans_ID" measure="1" displayFolder="" measureGroup="Data" count="0" hidden="1">
      <extLst>
        <ext xmlns:x15="http://schemas.microsoft.com/office/spreadsheetml/2010/11/main" uri="{B97F6D7D-B522-45F9-BDA1-12C45D357490}">
          <x15:cacheHierarchy aggregatedColumn="2"/>
        </ext>
      </extLst>
    </cacheHierarchy>
    <cacheHierarchy uniqueName="[Measures].[Count of Trans_ID]" caption="Count of Trans_ID" measure="1" displayFolder="" measureGroup="Data" count="0" hidden="1">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Data" count="0" hidden="1">
      <extLst>
        <ext xmlns:x15="http://schemas.microsoft.com/office/spreadsheetml/2010/11/main" uri="{B97F6D7D-B522-45F9-BDA1-12C45D357490}">
          <x15:cacheHierarchy aggregatedColumn="7"/>
        </ext>
      </extLst>
    </cacheHierarchy>
    <cacheHierarchy uniqueName="[Measures].[Count of Customer ID 2]" caption="Count of Customer ID 2" measure="1" displayFolder="" measureGroup="Customer" count="0" hidden="1">
      <extLst>
        <ext xmlns:x15="http://schemas.microsoft.com/office/spreadsheetml/2010/11/main" uri="{B97F6D7D-B522-45F9-BDA1-12C45D357490}">
          <x15:cacheHierarchy aggregatedColumn="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11"/>
        </ext>
      </extLst>
    </cacheHierarchy>
    <cacheHierarchy uniqueName="[Measures].[Average of Unit price]" caption="Average of Unit price" measure="1" displayFolder="" measureGroup="Data"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13"/>
        </ext>
      </extLst>
    </cacheHierarchy>
    <cacheHierarchy uniqueName="[Measures].[Sum of Costs]" caption="Sum of Costs" measure="1" displayFolder="" measureGroup="Data" count="0" hidden="1">
      <extLst>
        <ext xmlns:x15="http://schemas.microsoft.com/office/spreadsheetml/2010/11/main" uri="{B97F6D7D-B522-45F9-BDA1-12C45D357490}">
          <x15:cacheHierarchy aggregatedColumn="15"/>
        </ext>
      </extLst>
    </cacheHierarchy>
    <cacheHierarchy uniqueName="[Measures].[Sum of Sub Days]" caption="Sum of Sub Days" measure="1" displayFolder="" measureGroup="Data" count="0" hidden="1">
      <extLst>
        <ext xmlns:x15="http://schemas.microsoft.com/office/spreadsheetml/2010/11/main" uri="{B97F6D7D-B522-45F9-BDA1-12C45D357490}">
          <x15:cacheHierarchy aggregatedColumn="17"/>
        </ext>
      </extLst>
    </cacheHierarchy>
    <cacheHierarchy uniqueName="[Measures].[Average of Sub Days]" caption="Average of Sub Days" measure="1" displayFolder="" measureGroup="Data" count="0" hidden="1">
      <extLst>
        <ext xmlns:x15="http://schemas.microsoft.com/office/spreadsheetml/2010/11/main" uri="{B97F6D7D-B522-45F9-BDA1-12C45D357490}">
          <x15:cacheHierarchy aggregatedColumn="17"/>
        </ext>
      </extLst>
    </cacheHierarchy>
    <cacheHierarchy uniqueName="[Measures].[Distinct Count of Order ID]" caption="Distinct Count of Order ID" measure="1" displayFolder="" measureGroup="Data" count="0" hidden="1">
      <extLst>
        <ext xmlns:x15="http://schemas.microsoft.com/office/spreadsheetml/2010/11/main" uri="{B97F6D7D-B522-45F9-BDA1-12C45D357490}">
          <x15:cacheHierarchy aggregatedColumn="3"/>
        </ext>
      </extLst>
    </cacheHierarchy>
  </cacheHierarchies>
  <kpis count="0"/>
  <dimensions count="7">
    <dimension name="Customer" uniqueName="[Customer]" caption="Customer"/>
    <dimension name="Data" uniqueName="[Data]" caption="Data"/>
    <dimension name="Location" uniqueName="[Location]" caption="Location"/>
    <dimension measure="1" name="Measures" uniqueName="[Measures]" caption="Measures"/>
    <dimension name="Product" uniqueName="[Product]" caption="Product"/>
    <dimension name="Segment" uniqueName="[Segment]" caption="Segment"/>
    <dimension name="ShipMode" uniqueName="[ShipMode]" caption="ShipMode"/>
  </dimensions>
  <measureGroups count="6">
    <measureGroup name="Customer" caption="Customer"/>
    <measureGroup name="Data" caption="Data"/>
    <measureGroup name="Location" caption="Location"/>
    <measureGroup name="Product" caption="Product"/>
    <measureGroup name="Segment" caption="Segment"/>
    <measureGroup name="ShipMode" caption="ShipMode"/>
  </measureGroups>
  <maps count="11">
    <map measureGroup="0" dimension="0"/>
    <map measureGroup="1" dimension="0"/>
    <map measureGroup="1" dimension="1"/>
    <map measureGroup="1" dimension="2"/>
    <map measureGroup="1" dimension="4"/>
    <map measureGroup="1" dimension="5"/>
    <map measureGroup="1" dimension="6"/>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22.601171759263" backgroundQuery="1" createdVersion="8" refreshedVersion="8" minRefreshableVersion="3" recordCount="0" supportSubquery="1" supportAdvancedDrill="1" xr:uid="{5D4BD0D7-8BF1-4230-A855-96A4CDC7931F}">
  <cacheSource type="external" connectionId="7"/>
  <cacheFields count="9">
    <cacheField name="[Customer].[Customer Name].[Customer Name]" caption="Customer Name" numFmtId="0" hierarchy="1" level="1">
      <sharedItems count="5">
        <s v="John Lee"/>
        <s v="Jonathan Doherty"/>
        <s v="Paul Prost"/>
        <s v="Steven Cartwright"/>
        <s v="William Brown"/>
      </sharedItems>
    </cacheField>
    <cacheField name="[Measures].[Sum of Sales]" caption="Sum of Sales" numFmtId="0" hierarchy="42" level="32767"/>
    <cacheField name="[Location].[State].[State]" caption="State" numFmtId="0" hierarchy="24" level="1">
      <sharedItems count="5">
        <s v="California"/>
        <s v="Illinois"/>
        <s v="New York"/>
        <s v="Pennsylvania"/>
        <s v="Texas"/>
      </sharedItems>
    </cacheField>
    <cacheField name="[Location].[City].[City]" caption="City" numFmtId="0" hierarchy="25" level="1">
      <sharedItems count="5">
        <s v="Los Angeles"/>
        <s v="New York City"/>
        <s v="Philadelphia"/>
        <s v="San Francisco"/>
        <s v="Seattle"/>
      </sharedItems>
    </cacheField>
    <cacheField name="[Product].[Sub-Category].[Sub-Category]" caption="Sub-Category" numFmtId="0" hierarchy="28" level="1">
      <sharedItems count="5">
        <s v="Binders"/>
        <s v="Furnishings"/>
        <s v="Paper"/>
        <s v="Phones"/>
        <s v="Storage"/>
      </sharedItems>
    </cacheField>
    <cacheField name="[ShipMode].[Ship Mode].[Ship Mode]" caption="Ship Mode" numFmtId="0" hierarchy="33" level="1">
      <sharedItems count="4">
        <s v="First Class"/>
        <s v="Same Day"/>
        <s v="Second Class"/>
        <s v="Standard Class"/>
      </sharedItems>
    </cacheField>
    <cacheField name="[Product].[Category].[Category]" caption="Category" numFmtId="0" hierarchy="27" level="1">
      <sharedItems containsSemiMixedTypes="0" containsNonDate="0" containsString="0"/>
    </cacheField>
    <cacheField name="[Data].[Order Date (Month)].[Order Date (Month)]" caption="Order Date (Month)" numFmtId="0" hierarchy="20" level="1">
      <sharedItems containsSemiMixedTypes="0" containsNonDate="0" containsString="0"/>
    </cacheField>
    <cacheField name="[Data].[Order Date (Year)].[Order Date (Year)]" caption="Order Date (Year)" numFmtId="0" hierarchy="18" level="1">
      <sharedItems containsSemiMixedTypes="0" containsNonDate="0" containsString="0"/>
    </cacheField>
  </cacheFields>
  <cacheHierarchies count="56">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2" memberValueDatatype="130" unbalanced="0">
      <fieldsUsage count="2">
        <fieldUsage x="-1"/>
        <fieldUsage x="0"/>
      </fieldsUsage>
    </cacheHierarchy>
    <cacheHierarchy uniqueName="[Data].[Trans_ID]" caption="Trans_ID" attribute="1" defaultMemberUniqueName="[Data].[Trans_ID].[All]" allUniqueName="[Data].[Trans_ID].[All]" dimensionUniqueName="[Data]" displayFolder="" count="0" memberValueDatatype="20" unbalanced="0"/>
    <cacheHierarchy uniqueName="[Data].[Order ID]" caption="Order ID" attribute="1" defaultMemberUniqueName="[Data].[Order ID].[All]" allUniqueName="[Data].[Order ID].[All]" dimensionUniqueName="[Data]" displayFolder="" count="0" memberValueDatatype="130" unbalanced="0"/>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SHP_ID]" caption="SHP_ID" attribute="1" defaultMemberUniqueName="[Data].[SHP_ID].[All]" allUniqueName="[Data].[SHP_ID].[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SEG_ID]" caption="SEG_ID" attribute="1" defaultMemberUniqueName="[Data].[SEG_ID].[All]" allUniqueName="[Data].[SEG_ID].[All]" dimensionUniqueName="[Data]" displayFolder="" count="0" memberValueDatatype="130" unbalanced="0"/>
    <cacheHierarchy uniqueName="[Data].[LOC_ID]" caption="LOC_ID" attribute="1" defaultMemberUniqueName="[Data].[LOC_ID].[All]" allUniqueName="[Data].[LOC_ID].[All]" dimensionUniqueName="[Data]" displayFolder="" count="0" memberValueDatatype="130" unbalanced="0"/>
    <cacheHierarchy uniqueName="[Data].[Product ID]" caption="Product ID" attribute="1" defaultMemberUniqueName="[Data].[Product ID].[All]" allUniqueName="[Data].[Product ID].[All]" dimensionUniqueName="[Data]" displayFolder="" count="0" memberValueDatatype="130" unbalanced="0"/>
    <cacheHierarchy uniqueName="[Data].[Unit price]" caption="Unit price" attribute="1" defaultMemberUniqueName="[Data].[Unit price].[All]" allUniqueName="[Data].[Unit price].[All]" dimensionUniqueName="[Data]" displayFolder="" count="0" memberValueDatatype="20" unbalanced="0"/>
    <cacheHierarchy uniqueName="[Data].[Unit Cost]" caption="Unit Cost" attribute="1" defaultMemberUniqueName="[Data].[Unit Cost].[All]" allUniqueName="[Data].[Unit Cost].[All]" dimensionUniqueName="[Data]" displayFolder="" count="0" memberValueDatatype="2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20" unbalanced="0"/>
    <cacheHierarchy uniqueName="[Data].[Costs]" caption="Costs" attribute="1" defaultMemberUniqueName="[Data].[Costs].[All]" allUniqueName="[Data].[Costs].[All]" dimensionUniqueName="[Data]" displayFolder="" count="0" memberValueDatatype="20" unbalanced="0"/>
    <cacheHierarchy uniqueName="[Data].[Profits]" caption="Profits" attribute="1" defaultMemberUniqueName="[Data].[Profits].[All]" allUniqueName="[Data].[Profits].[All]" dimensionUniqueName="[Data]" displayFolder="" count="0" memberValueDatatype="20" unbalanced="0"/>
    <cacheHierarchy uniqueName="[Data].[Sub Days]" caption="Sub Days" attribute="1" defaultMemberUniqueName="[Data].[Sub Days].[All]" allUniqueName="[Data].[Sub Days].[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2" memberValueDatatype="130" unbalanced="0">
      <fieldsUsage count="2">
        <fieldUsage x="-1"/>
        <fieldUsage x="8"/>
      </fieldsUsage>
    </cacheHierarchy>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2" memberValueDatatype="130" unbalanced="0">
      <fieldsUsage count="2">
        <fieldUsage x="-1"/>
        <fieldUsage x="7"/>
      </fieldsUsage>
    </cacheHierarchy>
    <cacheHierarchy uniqueName="[Location].[LOC_ID]" caption="LOC_ID" attribute="1" defaultMemberUniqueName="[Location].[LOC_ID].[All]" allUniqueName="[Location].[LOC_ID].[All]" dimensionUniqueName="[Location]"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Region]" caption="Region" attribute="1" defaultMemberUniqueName="[Location].[Region].[All]" allUniqueName="[Location].[Region].[All]" dimensionUniqueName="[Location]" displayFolder="" count="0" memberValueDatatype="130" unbalanced="0"/>
    <cacheHierarchy uniqueName="[Location].[State]" caption="State" attribute="1" defaultMemberUniqueName="[Location].[State].[All]" allUniqueName="[Location].[State].[All]" dimensionUniqueName="[Location]" displayFolder="" count="2" memberValueDatatype="130" unbalanced="0">
      <fieldsUsage count="2">
        <fieldUsage x="-1"/>
        <fieldUsage x="2"/>
      </fieldsUsage>
    </cacheHierarchy>
    <cacheHierarchy uniqueName="[Location].[City]" caption="City" attribute="1" defaultMemberUniqueName="[Location].[City].[All]" allUniqueName="[Location].[City].[All]" dimensionUniqueName="[Location]" displayFolder="" count="2" memberValueDatatype="130" unbalanced="0">
      <fieldsUsage count="2">
        <fieldUsage x="-1"/>
        <fieldUsage x="3"/>
      </fieldsUsage>
    </cacheHierarchy>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6"/>
      </fieldsUsage>
    </cacheHierarchy>
    <cacheHierarchy uniqueName="[Product].[Sub-Category]" caption="Sub-Category" attribute="1" defaultMemberUniqueName="[Product].[Sub-Category].[All]" allUniqueName="[Product].[Sub-Category].[All]" dimensionUniqueName="[Product]" displayFolder="" count="2" memberValueDatatype="130" unbalanced="0">
      <fieldsUsage count="2">
        <fieldUsage x="-1"/>
        <fieldUsage x="4"/>
      </fieldsUsage>
    </cacheHierarchy>
    <cacheHierarchy uniqueName="[Product].[Product Name]" caption="Product Name" attribute="1" defaultMemberUniqueName="[Product].[Product Name].[All]" allUniqueName="[Product].[Product Name].[All]" dimensionUniqueName="[Product]" displayFolder="" count="0" memberValueDatatype="130" unbalanced="0"/>
    <cacheHierarchy uniqueName="[Segment].[SEG_ID]" caption="SEG_ID" attribute="1" defaultMemberUniqueName="[Segment].[SEG_ID].[All]" allUniqueName="[Segment].[SEG_ID].[All]" dimensionUniqueName="[Segment]" displayFolder="" count="0" memberValueDatatype="130" unbalanced="0"/>
    <cacheHierarchy uniqueName="[Segment].[Segment]" caption="Segment" attribute="1" defaultMemberUniqueName="[Segment].[Segment].[All]" allUniqueName="[Segment].[Segment].[All]" dimensionUniqueName="[Segment]" displayFolder="" count="0" memberValueDatatype="130" unbalanced="0"/>
    <cacheHierarchy uniqueName="[ShipMode].[SHP_ID]" caption="SHP_ID" attribute="1" defaultMemberUniqueName="[ShipMode].[SHP_ID].[All]" allUniqueName="[ShipMode].[SHP_ID].[All]" dimensionUniqueName="[ShipMode]" displayFolder="" count="0" memberValueDatatype="130" unbalanced="0"/>
    <cacheHierarchy uniqueName="[ShipMode].[Ship Mode]" caption="Ship Mode" attribute="1" defaultMemberUniqueName="[ShipMode].[Ship Mode].[All]" allUniqueName="[ShipMode].[Ship Mode].[All]" dimensionUniqueName="[ShipMode]" displayFolder="" count="2" memberValueDatatype="130" unbalanced="0">
      <fieldsUsage count="2">
        <fieldUsage x="-1"/>
        <fieldUsage x="5"/>
      </fieldsUsage>
    </cacheHierarchy>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Customer]" caption="__XL_Count Customer" measure="1" displayFolder="" measureGroup="Customer" count="0" hidden="1"/>
    <cacheHierarchy uniqueName="[Measures].[__XL_Count Data]" caption="__XL_Count Data" measure="1" displayFolder="" measureGroup="Data" count="0" hidden="1"/>
    <cacheHierarchy uniqueName="[Measures].[__XL_Count Location]" caption="__XL_Count Location" measure="1" displayFolder="" measureGroup="Location" count="0" hidden="1"/>
    <cacheHierarchy uniqueName="[Measures].[__XL_Count Product]" caption="__XL_Count Product" measure="1" displayFolder="" measureGroup="Product" count="0" hidden="1"/>
    <cacheHierarchy uniqueName="[Measures].[__XL_Count Segment]" caption="__XL_Count Segment" measure="1" displayFolder="" measureGroup="Segment" count="0" hidden="1"/>
    <cacheHierarchy uniqueName="[Measures].[__XL_Count ShipMode]" caption="__XL_Count ShipMode" measure="1" displayFolder="" measureGroup="ShipMode" count="0" hidden="1"/>
    <cacheHierarchy uniqueName="[Measures].[__No measures defined]" caption="__No measures defined" measure="1" displayFolder="" count="0" hidden="1"/>
    <cacheHierarchy uniqueName="[Measures].[Sum of Sales]" caption="Sum of Sales" measure="1" displayFolder="" measureGroup="Data"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rofits]" caption="Sum of Profits" measure="1" displayFolder="" measureGroup="Data" count="0" hidden="1">
      <extLst>
        <ext xmlns:x15="http://schemas.microsoft.com/office/spreadsheetml/2010/11/main" uri="{B97F6D7D-B522-45F9-BDA1-12C45D357490}">
          <x15:cacheHierarchy aggregatedColumn="16"/>
        </ext>
      </extLst>
    </cacheHierarchy>
    <cacheHierarchy uniqueName="[Measures].[Sum of Trans_ID]" caption="Sum of Trans_ID" measure="1" displayFolder="" measureGroup="Data" count="0" hidden="1">
      <extLst>
        <ext xmlns:x15="http://schemas.microsoft.com/office/spreadsheetml/2010/11/main" uri="{B97F6D7D-B522-45F9-BDA1-12C45D357490}">
          <x15:cacheHierarchy aggregatedColumn="2"/>
        </ext>
      </extLst>
    </cacheHierarchy>
    <cacheHierarchy uniqueName="[Measures].[Count of Trans_ID]" caption="Count of Trans_ID" measure="1" displayFolder="" measureGroup="Data" count="0" hidden="1">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Data" count="0" hidden="1">
      <extLst>
        <ext xmlns:x15="http://schemas.microsoft.com/office/spreadsheetml/2010/11/main" uri="{B97F6D7D-B522-45F9-BDA1-12C45D357490}">
          <x15:cacheHierarchy aggregatedColumn="7"/>
        </ext>
      </extLst>
    </cacheHierarchy>
    <cacheHierarchy uniqueName="[Measures].[Count of Customer ID 2]" caption="Count of Customer ID 2" measure="1" displayFolder="" measureGroup="Customer" count="0" hidden="1">
      <extLst>
        <ext xmlns:x15="http://schemas.microsoft.com/office/spreadsheetml/2010/11/main" uri="{B97F6D7D-B522-45F9-BDA1-12C45D357490}">
          <x15:cacheHierarchy aggregatedColumn="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11"/>
        </ext>
      </extLst>
    </cacheHierarchy>
    <cacheHierarchy uniqueName="[Measures].[Average of Unit price]" caption="Average of Unit price" measure="1" displayFolder="" measureGroup="Data"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13"/>
        </ext>
      </extLst>
    </cacheHierarchy>
    <cacheHierarchy uniqueName="[Measures].[Sum of Costs]" caption="Sum of Costs" measure="1" displayFolder="" measureGroup="Data" count="0" hidden="1">
      <extLst>
        <ext xmlns:x15="http://schemas.microsoft.com/office/spreadsheetml/2010/11/main" uri="{B97F6D7D-B522-45F9-BDA1-12C45D357490}">
          <x15:cacheHierarchy aggregatedColumn="15"/>
        </ext>
      </extLst>
    </cacheHierarchy>
    <cacheHierarchy uniqueName="[Measures].[Sum of Sub Days]" caption="Sum of Sub Days" measure="1" displayFolder="" measureGroup="Data" count="0" hidden="1">
      <extLst>
        <ext xmlns:x15="http://schemas.microsoft.com/office/spreadsheetml/2010/11/main" uri="{B97F6D7D-B522-45F9-BDA1-12C45D357490}">
          <x15:cacheHierarchy aggregatedColumn="17"/>
        </ext>
      </extLst>
    </cacheHierarchy>
    <cacheHierarchy uniqueName="[Measures].[Average of Sub Days]" caption="Average of Sub Days" measure="1" displayFolder="" measureGroup="Data" count="0" hidden="1">
      <extLst>
        <ext xmlns:x15="http://schemas.microsoft.com/office/spreadsheetml/2010/11/main" uri="{B97F6D7D-B522-45F9-BDA1-12C45D357490}">
          <x15:cacheHierarchy aggregatedColumn="17"/>
        </ext>
      </extLst>
    </cacheHierarchy>
    <cacheHierarchy uniqueName="[Measures].[Distinct Count of Order ID]" caption="Distinct Count of Order ID" measure="1" displayFolder="" measureGroup="Data" count="0" hidden="1">
      <extLst>
        <ext xmlns:x15="http://schemas.microsoft.com/office/spreadsheetml/2010/11/main" uri="{B97F6D7D-B522-45F9-BDA1-12C45D357490}">
          <x15:cacheHierarchy aggregatedColumn="3"/>
        </ext>
      </extLst>
    </cacheHierarchy>
  </cacheHierarchies>
  <kpis count="0"/>
  <dimensions count="7">
    <dimension name="Customer" uniqueName="[Customer]" caption="Customer"/>
    <dimension name="Data" uniqueName="[Data]" caption="Data"/>
    <dimension name="Location" uniqueName="[Location]" caption="Location"/>
    <dimension measure="1" name="Measures" uniqueName="[Measures]" caption="Measures"/>
    <dimension name="Product" uniqueName="[Product]" caption="Product"/>
    <dimension name="Segment" uniqueName="[Segment]" caption="Segment"/>
    <dimension name="ShipMode" uniqueName="[ShipMode]" caption="ShipMode"/>
  </dimensions>
  <measureGroups count="6">
    <measureGroup name="Customer" caption="Customer"/>
    <measureGroup name="Data" caption="Data"/>
    <measureGroup name="Location" caption="Location"/>
    <measureGroup name="Product" caption="Product"/>
    <measureGroup name="Segment" caption="Segment"/>
    <measureGroup name="ShipMode" caption="ShipMode"/>
  </measureGroups>
  <maps count="11">
    <map measureGroup="0" dimension="0"/>
    <map measureGroup="1" dimension="0"/>
    <map measureGroup="1" dimension="1"/>
    <map measureGroup="1" dimension="2"/>
    <map measureGroup="1" dimension="4"/>
    <map measureGroup="1" dimension="5"/>
    <map measureGroup="1" dimension="6"/>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22.601172222225" backgroundQuery="1" createdVersion="8" refreshedVersion="8" minRefreshableVersion="3" recordCount="0" supportSubquery="1" supportAdvancedDrill="1" xr:uid="{68BFE702-4DB7-4AB8-8188-0868D025B932}">
  <cacheSource type="external" connectionId="7"/>
  <cacheFields count="5">
    <cacheField name="[Customer].[Customer Name].[Customer Name]" caption="Customer Name" numFmtId="0" hierarchy="1" level="1">
      <sharedItems count="5">
        <s v="John Lee"/>
        <s v="Jonathan Doherty"/>
        <s v="Paul Prost"/>
        <s v="Steven Cartwright"/>
        <s v="William Brown"/>
      </sharedItems>
    </cacheField>
    <cacheField name="[Measures].[Count of Trans_ID]" caption="Count of Trans_ID" numFmtId="0" hierarchy="45" level="32767"/>
    <cacheField name="[Product].[Category].[Category]" caption="Category" numFmtId="0" hierarchy="27" level="1">
      <sharedItems containsSemiMixedTypes="0" containsNonDate="0" containsString="0"/>
    </cacheField>
    <cacheField name="[Data].[Order Date (Month)].[Order Date (Month)]" caption="Order Date (Month)" numFmtId="0" hierarchy="20" level="1">
      <sharedItems containsSemiMixedTypes="0" containsNonDate="0" containsString="0"/>
    </cacheField>
    <cacheField name="[Data].[Order Date (Year)].[Order Date (Year)]" caption="Order Date (Year)" numFmtId="0" hierarchy="18" level="1">
      <sharedItems containsSemiMixedTypes="0" containsNonDate="0" containsString="0"/>
    </cacheField>
  </cacheFields>
  <cacheHierarchies count="56">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2" memberValueDatatype="130" unbalanced="0">
      <fieldsUsage count="2">
        <fieldUsage x="-1"/>
        <fieldUsage x="0"/>
      </fieldsUsage>
    </cacheHierarchy>
    <cacheHierarchy uniqueName="[Data].[Trans_ID]" caption="Trans_ID" attribute="1" defaultMemberUniqueName="[Data].[Trans_ID].[All]" allUniqueName="[Data].[Trans_ID].[All]" dimensionUniqueName="[Data]" displayFolder="" count="0" memberValueDatatype="20" unbalanced="0"/>
    <cacheHierarchy uniqueName="[Data].[Order ID]" caption="Order ID" attribute="1" defaultMemberUniqueName="[Data].[Order ID].[All]" allUniqueName="[Data].[Order ID].[All]" dimensionUniqueName="[Data]" displayFolder="" count="0" memberValueDatatype="130" unbalanced="0"/>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SHP_ID]" caption="SHP_ID" attribute="1" defaultMemberUniqueName="[Data].[SHP_ID].[All]" allUniqueName="[Data].[SHP_ID].[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SEG_ID]" caption="SEG_ID" attribute="1" defaultMemberUniqueName="[Data].[SEG_ID].[All]" allUniqueName="[Data].[SEG_ID].[All]" dimensionUniqueName="[Data]" displayFolder="" count="0" memberValueDatatype="130" unbalanced="0"/>
    <cacheHierarchy uniqueName="[Data].[LOC_ID]" caption="LOC_ID" attribute="1" defaultMemberUniqueName="[Data].[LOC_ID].[All]" allUniqueName="[Data].[LOC_ID].[All]" dimensionUniqueName="[Data]" displayFolder="" count="0" memberValueDatatype="130" unbalanced="0"/>
    <cacheHierarchy uniqueName="[Data].[Product ID]" caption="Product ID" attribute="1" defaultMemberUniqueName="[Data].[Product ID].[All]" allUniqueName="[Data].[Product ID].[All]" dimensionUniqueName="[Data]" displayFolder="" count="0" memberValueDatatype="130" unbalanced="0"/>
    <cacheHierarchy uniqueName="[Data].[Unit price]" caption="Unit price" attribute="1" defaultMemberUniqueName="[Data].[Unit price].[All]" allUniqueName="[Data].[Unit price].[All]" dimensionUniqueName="[Data]" displayFolder="" count="0" memberValueDatatype="20" unbalanced="0"/>
    <cacheHierarchy uniqueName="[Data].[Unit Cost]" caption="Unit Cost" attribute="1" defaultMemberUniqueName="[Data].[Unit Cost].[All]" allUniqueName="[Data].[Unit Cost].[All]" dimensionUniqueName="[Data]" displayFolder="" count="0" memberValueDatatype="2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20" unbalanced="0"/>
    <cacheHierarchy uniqueName="[Data].[Costs]" caption="Costs" attribute="1" defaultMemberUniqueName="[Data].[Costs].[All]" allUniqueName="[Data].[Costs].[All]" dimensionUniqueName="[Data]" displayFolder="" count="0" memberValueDatatype="20" unbalanced="0"/>
    <cacheHierarchy uniqueName="[Data].[Profits]" caption="Profits" attribute="1" defaultMemberUniqueName="[Data].[Profits].[All]" allUniqueName="[Data].[Profits].[All]" dimensionUniqueName="[Data]" displayFolder="" count="0" memberValueDatatype="20" unbalanced="0"/>
    <cacheHierarchy uniqueName="[Data].[Sub Days]" caption="Sub Days" attribute="1" defaultMemberUniqueName="[Data].[Sub Days].[All]" allUniqueName="[Data].[Sub Days].[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2" memberValueDatatype="130" unbalanced="0">
      <fieldsUsage count="2">
        <fieldUsage x="-1"/>
        <fieldUsage x="4"/>
      </fieldsUsage>
    </cacheHierarchy>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2" memberValueDatatype="130" unbalanced="0">
      <fieldsUsage count="2">
        <fieldUsage x="-1"/>
        <fieldUsage x="3"/>
      </fieldsUsage>
    </cacheHierarchy>
    <cacheHierarchy uniqueName="[Location].[LOC_ID]" caption="LOC_ID" attribute="1" defaultMemberUniqueName="[Location].[LOC_ID].[All]" allUniqueName="[Location].[LOC_ID].[All]" dimensionUniqueName="[Location]"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Region]" caption="Region" attribute="1" defaultMemberUniqueName="[Location].[Region].[All]" allUniqueName="[Location].[Region].[All]" dimensionUniqueName="[Location]" displayFolder="" count="0" memberValueDatatype="130" unbalanced="0"/>
    <cacheHierarchy uniqueName="[Location].[State]" caption="State" attribute="1" defaultMemberUniqueName="[Location].[State].[All]" allUniqueName="[Location].[State].[All]" dimensionUniqueName="[Location]" displayFolder="" count="0" memberValueDatatype="130" unbalanced="0"/>
    <cacheHierarchy uniqueName="[Location].[City]" caption="City" attribute="1" defaultMemberUniqueName="[Location].[City].[All]" allUniqueName="[Location].[City].[All]" dimensionUniqueName="[Location]"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Sub-Category]" caption="Sub-Category" attribute="1" defaultMemberUniqueName="[Product].[Sub-Category].[All]" allUniqueName="[Product].[Sub-Category].[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Segment].[SEG_ID]" caption="SEG_ID" attribute="1" defaultMemberUniqueName="[Segment].[SEG_ID].[All]" allUniqueName="[Segment].[SEG_ID].[All]" dimensionUniqueName="[Segment]" displayFolder="" count="0" memberValueDatatype="130" unbalanced="0"/>
    <cacheHierarchy uniqueName="[Segment].[Segment]" caption="Segment" attribute="1" defaultMemberUniqueName="[Segment].[Segment].[All]" allUniqueName="[Segment].[Segment].[All]" dimensionUniqueName="[Segment]" displayFolder="" count="0" memberValueDatatype="130" unbalanced="0"/>
    <cacheHierarchy uniqueName="[ShipMode].[SHP_ID]" caption="SHP_ID" attribute="1" defaultMemberUniqueName="[ShipMode].[SHP_ID].[All]" allUniqueName="[ShipMode].[SHP_ID].[All]" dimensionUniqueName="[ShipMode]" displayFolder="" count="0" memberValueDatatype="130" unbalanced="0"/>
    <cacheHierarchy uniqueName="[ShipMode].[Ship Mode]" caption="Ship Mode" attribute="1" defaultMemberUniqueName="[ShipMode].[Ship Mode].[All]" allUniqueName="[ShipMode].[Ship Mode].[All]" dimensionUniqueName="[ShipMode]" displayFolder="" count="0" memberValueDatatype="13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Customer]" caption="__XL_Count Customer" measure="1" displayFolder="" measureGroup="Customer" count="0" hidden="1"/>
    <cacheHierarchy uniqueName="[Measures].[__XL_Count Data]" caption="__XL_Count Data" measure="1" displayFolder="" measureGroup="Data" count="0" hidden="1"/>
    <cacheHierarchy uniqueName="[Measures].[__XL_Count Location]" caption="__XL_Count Location" measure="1" displayFolder="" measureGroup="Location" count="0" hidden="1"/>
    <cacheHierarchy uniqueName="[Measures].[__XL_Count Product]" caption="__XL_Count Product" measure="1" displayFolder="" measureGroup="Product" count="0" hidden="1"/>
    <cacheHierarchy uniqueName="[Measures].[__XL_Count Segment]" caption="__XL_Count Segment" measure="1" displayFolder="" measureGroup="Segment" count="0" hidden="1"/>
    <cacheHierarchy uniqueName="[Measures].[__XL_Count ShipMode]" caption="__XL_Count ShipMode" measure="1" displayFolder="" measureGroup="ShipMode" count="0" hidden="1"/>
    <cacheHierarchy uniqueName="[Measures].[__No measures defined]" caption="__No measures defined" measure="1" displayFolder="" count="0" hidden="1"/>
    <cacheHierarchy uniqueName="[Measures].[Sum of Sales]" caption="Sum of Sales" measure="1" displayFolder="" measureGroup="Data" count="0" hidden="1">
      <extLst>
        <ext xmlns:x15="http://schemas.microsoft.com/office/spreadsheetml/2010/11/main" uri="{B97F6D7D-B522-45F9-BDA1-12C45D357490}">
          <x15:cacheHierarchy aggregatedColumn="14"/>
        </ext>
      </extLst>
    </cacheHierarchy>
    <cacheHierarchy uniqueName="[Measures].[Sum of Profits]" caption="Sum of Profits" measure="1" displayFolder="" measureGroup="Data" count="0" hidden="1">
      <extLst>
        <ext xmlns:x15="http://schemas.microsoft.com/office/spreadsheetml/2010/11/main" uri="{B97F6D7D-B522-45F9-BDA1-12C45D357490}">
          <x15:cacheHierarchy aggregatedColumn="16"/>
        </ext>
      </extLst>
    </cacheHierarchy>
    <cacheHierarchy uniqueName="[Measures].[Sum of Trans_ID]" caption="Sum of Trans_ID" measure="1" displayFolder="" measureGroup="Data" count="0" hidden="1">
      <extLst>
        <ext xmlns:x15="http://schemas.microsoft.com/office/spreadsheetml/2010/11/main" uri="{B97F6D7D-B522-45F9-BDA1-12C45D357490}">
          <x15:cacheHierarchy aggregatedColumn="2"/>
        </ext>
      </extLst>
    </cacheHierarchy>
    <cacheHierarchy uniqueName="[Measures].[Count of Trans_ID]" caption="Count of Trans_ID" measure="1" displayFolder="" measureGroup="Data"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Data" count="0" hidden="1">
      <extLst>
        <ext xmlns:x15="http://schemas.microsoft.com/office/spreadsheetml/2010/11/main" uri="{B97F6D7D-B522-45F9-BDA1-12C45D357490}">
          <x15:cacheHierarchy aggregatedColumn="7"/>
        </ext>
      </extLst>
    </cacheHierarchy>
    <cacheHierarchy uniqueName="[Measures].[Count of Customer ID 2]" caption="Count of Customer ID 2" measure="1" displayFolder="" measureGroup="Customer" count="0" hidden="1">
      <extLst>
        <ext xmlns:x15="http://schemas.microsoft.com/office/spreadsheetml/2010/11/main" uri="{B97F6D7D-B522-45F9-BDA1-12C45D357490}">
          <x15:cacheHierarchy aggregatedColumn="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11"/>
        </ext>
      </extLst>
    </cacheHierarchy>
    <cacheHierarchy uniqueName="[Measures].[Average of Unit price]" caption="Average of Unit price" measure="1" displayFolder="" measureGroup="Data"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13"/>
        </ext>
      </extLst>
    </cacheHierarchy>
    <cacheHierarchy uniqueName="[Measures].[Sum of Costs]" caption="Sum of Costs" measure="1" displayFolder="" measureGroup="Data" count="0" hidden="1">
      <extLst>
        <ext xmlns:x15="http://schemas.microsoft.com/office/spreadsheetml/2010/11/main" uri="{B97F6D7D-B522-45F9-BDA1-12C45D357490}">
          <x15:cacheHierarchy aggregatedColumn="15"/>
        </ext>
      </extLst>
    </cacheHierarchy>
    <cacheHierarchy uniqueName="[Measures].[Sum of Sub Days]" caption="Sum of Sub Days" measure="1" displayFolder="" measureGroup="Data" count="0" hidden="1">
      <extLst>
        <ext xmlns:x15="http://schemas.microsoft.com/office/spreadsheetml/2010/11/main" uri="{B97F6D7D-B522-45F9-BDA1-12C45D357490}">
          <x15:cacheHierarchy aggregatedColumn="17"/>
        </ext>
      </extLst>
    </cacheHierarchy>
    <cacheHierarchy uniqueName="[Measures].[Average of Sub Days]" caption="Average of Sub Days" measure="1" displayFolder="" measureGroup="Data" count="0" hidden="1">
      <extLst>
        <ext xmlns:x15="http://schemas.microsoft.com/office/spreadsheetml/2010/11/main" uri="{B97F6D7D-B522-45F9-BDA1-12C45D357490}">
          <x15:cacheHierarchy aggregatedColumn="17"/>
        </ext>
      </extLst>
    </cacheHierarchy>
    <cacheHierarchy uniqueName="[Measures].[Distinct Count of Order ID]" caption="Distinct Count of Order ID" measure="1" displayFolder="" measureGroup="Data" count="0" hidden="1">
      <extLst>
        <ext xmlns:x15="http://schemas.microsoft.com/office/spreadsheetml/2010/11/main" uri="{B97F6D7D-B522-45F9-BDA1-12C45D357490}">
          <x15:cacheHierarchy aggregatedColumn="3"/>
        </ext>
      </extLst>
    </cacheHierarchy>
  </cacheHierarchies>
  <kpis count="0"/>
  <dimensions count="7">
    <dimension name="Customer" uniqueName="[Customer]" caption="Customer"/>
    <dimension name="Data" uniqueName="[Data]" caption="Data"/>
    <dimension name="Location" uniqueName="[Location]" caption="Location"/>
    <dimension measure="1" name="Measures" uniqueName="[Measures]" caption="Measures"/>
    <dimension name="Product" uniqueName="[Product]" caption="Product"/>
    <dimension name="Segment" uniqueName="[Segment]" caption="Segment"/>
    <dimension name="ShipMode" uniqueName="[ShipMode]" caption="ShipMode"/>
  </dimensions>
  <measureGroups count="6">
    <measureGroup name="Customer" caption="Customer"/>
    <measureGroup name="Data" caption="Data"/>
    <measureGroup name="Location" caption="Location"/>
    <measureGroup name="Product" caption="Product"/>
    <measureGroup name="Segment" caption="Segment"/>
    <measureGroup name="ShipMode" caption="ShipMode"/>
  </measureGroups>
  <maps count="11">
    <map measureGroup="0" dimension="0"/>
    <map measureGroup="1" dimension="0"/>
    <map measureGroup="1" dimension="1"/>
    <map measureGroup="1" dimension="2"/>
    <map measureGroup="1" dimension="4"/>
    <map measureGroup="1" dimension="5"/>
    <map measureGroup="1" dimension="6"/>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22.60117303241" backgroundQuery="1" createdVersion="8" refreshedVersion="8" minRefreshableVersion="3" recordCount="0" supportSubquery="1" supportAdvancedDrill="1" xr:uid="{F6DB60E2-56B5-460B-9245-3FCA1E1EFE34}">
  <cacheSource type="external" connectionId="7"/>
  <cacheFields count="5">
    <cacheField name="[Customer].[Customer Name].[Customer Name]" caption="Customer Name" numFmtId="0" hierarchy="1" level="1">
      <sharedItems count="5">
        <s v="John Lee"/>
        <s v="Jonathan Doherty"/>
        <s v="Paul Prost"/>
        <s v="Steven Cartwright"/>
        <s v="William Brown"/>
      </sharedItems>
    </cacheField>
    <cacheField name="[Measures].[Distinct Count of Order ID]" caption="Distinct Count of Order ID" numFmtId="0" hierarchy="55" level="32767"/>
    <cacheField name="[Data].[Order Date (Month)].[Order Date (Month)]" caption="Order Date (Month)" numFmtId="0" hierarchy="20" level="1">
      <sharedItems containsSemiMixedTypes="0" containsNonDate="0" containsString="0"/>
    </cacheField>
    <cacheField name="[Data].[Order Date (Year)].[Order Date (Year)]" caption="Order Date (Year)" numFmtId="0" hierarchy="18" level="1">
      <sharedItems containsSemiMixedTypes="0" containsNonDate="0" containsString="0"/>
    </cacheField>
    <cacheField name="[Product].[Category].[Category]" caption="Category" numFmtId="0" hierarchy="27" level="1">
      <sharedItems containsSemiMixedTypes="0" containsNonDate="0" containsString="0"/>
    </cacheField>
  </cacheFields>
  <cacheHierarchies count="56">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2" memberValueDatatype="130" unbalanced="0">
      <fieldsUsage count="2">
        <fieldUsage x="-1"/>
        <fieldUsage x="0"/>
      </fieldsUsage>
    </cacheHierarchy>
    <cacheHierarchy uniqueName="[Data].[Trans_ID]" caption="Trans_ID" attribute="1" defaultMemberUniqueName="[Data].[Trans_ID].[All]" allUniqueName="[Data].[Trans_ID].[All]" dimensionUniqueName="[Data]" displayFolder="" count="0" memberValueDatatype="20" unbalanced="0"/>
    <cacheHierarchy uniqueName="[Data].[Order ID]" caption="Order ID" attribute="1" defaultMemberUniqueName="[Data].[Order ID].[All]" allUniqueName="[Data].[Order ID].[All]" dimensionUniqueName="[Data]" displayFolder="" count="0" memberValueDatatype="130" unbalanced="0"/>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SHP_ID]" caption="SHP_ID" attribute="1" defaultMemberUniqueName="[Data].[SHP_ID].[All]" allUniqueName="[Data].[SHP_ID].[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SEG_ID]" caption="SEG_ID" attribute="1" defaultMemberUniqueName="[Data].[SEG_ID].[All]" allUniqueName="[Data].[SEG_ID].[All]" dimensionUniqueName="[Data]" displayFolder="" count="0" memberValueDatatype="130" unbalanced="0"/>
    <cacheHierarchy uniqueName="[Data].[LOC_ID]" caption="LOC_ID" attribute="1" defaultMemberUniqueName="[Data].[LOC_ID].[All]" allUniqueName="[Data].[LOC_ID].[All]" dimensionUniqueName="[Data]" displayFolder="" count="0" memberValueDatatype="130" unbalanced="0"/>
    <cacheHierarchy uniqueName="[Data].[Product ID]" caption="Product ID" attribute="1" defaultMemberUniqueName="[Data].[Product ID].[All]" allUniqueName="[Data].[Product ID].[All]" dimensionUniqueName="[Data]" displayFolder="" count="0" memberValueDatatype="130" unbalanced="0"/>
    <cacheHierarchy uniqueName="[Data].[Unit price]" caption="Unit price" attribute="1" defaultMemberUniqueName="[Data].[Unit price].[All]" allUniqueName="[Data].[Unit price].[All]" dimensionUniqueName="[Data]" displayFolder="" count="0" memberValueDatatype="20" unbalanced="0"/>
    <cacheHierarchy uniqueName="[Data].[Unit Cost]" caption="Unit Cost" attribute="1" defaultMemberUniqueName="[Data].[Unit Cost].[All]" allUniqueName="[Data].[Unit Cost].[All]" dimensionUniqueName="[Data]" displayFolder="" count="0" memberValueDatatype="2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20" unbalanced="0"/>
    <cacheHierarchy uniqueName="[Data].[Costs]" caption="Costs" attribute="1" defaultMemberUniqueName="[Data].[Costs].[All]" allUniqueName="[Data].[Costs].[All]" dimensionUniqueName="[Data]" displayFolder="" count="0" memberValueDatatype="20" unbalanced="0"/>
    <cacheHierarchy uniqueName="[Data].[Profits]" caption="Profits" attribute="1" defaultMemberUniqueName="[Data].[Profits].[All]" allUniqueName="[Data].[Profits].[All]" dimensionUniqueName="[Data]" displayFolder="" count="0" memberValueDatatype="20" unbalanced="0"/>
    <cacheHierarchy uniqueName="[Data].[Sub Days]" caption="Sub Days" attribute="1" defaultMemberUniqueName="[Data].[Sub Days].[All]" allUniqueName="[Data].[Sub Days].[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2" memberValueDatatype="130" unbalanced="0">
      <fieldsUsage count="2">
        <fieldUsage x="-1"/>
        <fieldUsage x="3"/>
      </fieldsUsage>
    </cacheHierarchy>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2" memberValueDatatype="130" unbalanced="0">
      <fieldsUsage count="2">
        <fieldUsage x="-1"/>
        <fieldUsage x="2"/>
      </fieldsUsage>
    </cacheHierarchy>
    <cacheHierarchy uniqueName="[Location].[LOC_ID]" caption="LOC_ID" attribute="1" defaultMemberUniqueName="[Location].[LOC_ID].[All]" allUniqueName="[Location].[LOC_ID].[All]" dimensionUniqueName="[Location]"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Region]" caption="Region" attribute="1" defaultMemberUniqueName="[Location].[Region].[All]" allUniqueName="[Location].[Region].[All]" dimensionUniqueName="[Location]" displayFolder="" count="0" memberValueDatatype="130" unbalanced="0"/>
    <cacheHierarchy uniqueName="[Location].[State]" caption="State" attribute="1" defaultMemberUniqueName="[Location].[State].[All]" allUniqueName="[Location].[State].[All]" dimensionUniqueName="[Location]" displayFolder="" count="0" memberValueDatatype="130" unbalanced="0"/>
    <cacheHierarchy uniqueName="[Location].[City]" caption="City" attribute="1" defaultMemberUniqueName="[Location].[City].[All]" allUniqueName="[Location].[City].[All]" dimensionUniqueName="[Location]"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4"/>
      </fieldsUsage>
    </cacheHierarchy>
    <cacheHierarchy uniqueName="[Product].[Sub-Category]" caption="Sub-Category" attribute="1" defaultMemberUniqueName="[Product].[Sub-Category].[All]" allUniqueName="[Product].[Sub-Category].[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Segment].[SEG_ID]" caption="SEG_ID" attribute="1" defaultMemberUniqueName="[Segment].[SEG_ID].[All]" allUniqueName="[Segment].[SEG_ID].[All]" dimensionUniqueName="[Segment]" displayFolder="" count="0" memberValueDatatype="130" unbalanced="0"/>
    <cacheHierarchy uniqueName="[Segment].[Segment]" caption="Segment" attribute="1" defaultMemberUniqueName="[Segment].[Segment].[All]" allUniqueName="[Segment].[Segment].[All]" dimensionUniqueName="[Segment]" displayFolder="" count="0" memberValueDatatype="130" unbalanced="0"/>
    <cacheHierarchy uniqueName="[ShipMode].[SHP_ID]" caption="SHP_ID" attribute="1" defaultMemberUniqueName="[ShipMode].[SHP_ID].[All]" allUniqueName="[ShipMode].[SHP_ID].[All]" dimensionUniqueName="[ShipMode]" displayFolder="" count="0" memberValueDatatype="130" unbalanced="0"/>
    <cacheHierarchy uniqueName="[ShipMode].[Ship Mode]" caption="Ship Mode" attribute="1" defaultMemberUniqueName="[ShipMode].[Ship Mode].[All]" allUniqueName="[ShipMode].[Ship Mode].[All]" dimensionUniqueName="[ShipMode]" displayFolder="" count="0" memberValueDatatype="13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Customer]" caption="__XL_Count Customer" measure="1" displayFolder="" measureGroup="Customer" count="0" hidden="1"/>
    <cacheHierarchy uniqueName="[Measures].[__XL_Count Data]" caption="__XL_Count Data" measure="1" displayFolder="" measureGroup="Data" count="0" hidden="1"/>
    <cacheHierarchy uniqueName="[Measures].[__XL_Count Location]" caption="__XL_Count Location" measure="1" displayFolder="" measureGroup="Location" count="0" hidden="1"/>
    <cacheHierarchy uniqueName="[Measures].[__XL_Count Product]" caption="__XL_Count Product" measure="1" displayFolder="" measureGroup="Product" count="0" hidden="1"/>
    <cacheHierarchy uniqueName="[Measures].[__XL_Count Segment]" caption="__XL_Count Segment" measure="1" displayFolder="" measureGroup="Segment" count="0" hidden="1"/>
    <cacheHierarchy uniqueName="[Measures].[__XL_Count ShipMode]" caption="__XL_Count ShipMode" measure="1" displayFolder="" measureGroup="ShipMode" count="0" hidden="1"/>
    <cacheHierarchy uniqueName="[Measures].[__No measures defined]" caption="__No measures defined" measure="1" displayFolder="" count="0" hidden="1"/>
    <cacheHierarchy uniqueName="[Measures].[Sum of Sales]" caption="Sum of Sales" measure="1" displayFolder="" measureGroup="Data" count="0" hidden="1">
      <extLst>
        <ext xmlns:x15="http://schemas.microsoft.com/office/spreadsheetml/2010/11/main" uri="{B97F6D7D-B522-45F9-BDA1-12C45D357490}">
          <x15:cacheHierarchy aggregatedColumn="14"/>
        </ext>
      </extLst>
    </cacheHierarchy>
    <cacheHierarchy uniqueName="[Measures].[Sum of Profits]" caption="Sum of Profits" measure="1" displayFolder="" measureGroup="Data" count="0" hidden="1">
      <extLst>
        <ext xmlns:x15="http://schemas.microsoft.com/office/spreadsheetml/2010/11/main" uri="{B97F6D7D-B522-45F9-BDA1-12C45D357490}">
          <x15:cacheHierarchy aggregatedColumn="16"/>
        </ext>
      </extLst>
    </cacheHierarchy>
    <cacheHierarchy uniqueName="[Measures].[Sum of Trans_ID]" caption="Sum of Trans_ID" measure="1" displayFolder="" measureGroup="Data" count="0" hidden="1">
      <extLst>
        <ext xmlns:x15="http://schemas.microsoft.com/office/spreadsheetml/2010/11/main" uri="{B97F6D7D-B522-45F9-BDA1-12C45D357490}">
          <x15:cacheHierarchy aggregatedColumn="2"/>
        </ext>
      </extLst>
    </cacheHierarchy>
    <cacheHierarchy uniqueName="[Measures].[Count of Trans_ID]" caption="Count of Trans_ID" measure="1" displayFolder="" measureGroup="Data" count="0" hidden="1">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Data" count="0" hidden="1">
      <extLst>
        <ext xmlns:x15="http://schemas.microsoft.com/office/spreadsheetml/2010/11/main" uri="{B97F6D7D-B522-45F9-BDA1-12C45D357490}">
          <x15:cacheHierarchy aggregatedColumn="7"/>
        </ext>
      </extLst>
    </cacheHierarchy>
    <cacheHierarchy uniqueName="[Measures].[Count of Customer ID 2]" caption="Count of Customer ID 2" measure="1" displayFolder="" measureGroup="Customer" count="0" hidden="1">
      <extLst>
        <ext xmlns:x15="http://schemas.microsoft.com/office/spreadsheetml/2010/11/main" uri="{B97F6D7D-B522-45F9-BDA1-12C45D357490}">
          <x15:cacheHierarchy aggregatedColumn="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11"/>
        </ext>
      </extLst>
    </cacheHierarchy>
    <cacheHierarchy uniqueName="[Measures].[Average of Unit price]" caption="Average of Unit price" measure="1" displayFolder="" measureGroup="Data"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13"/>
        </ext>
      </extLst>
    </cacheHierarchy>
    <cacheHierarchy uniqueName="[Measures].[Sum of Costs]" caption="Sum of Costs" measure="1" displayFolder="" measureGroup="Data" count="0" hidden="1">
      <extLst>
        <ext xmlns:x15="http://schemas.microsoft.com/office/spreadsheetml/2010/11/main" uri="{B97F6D7D-B522-45F9-BDA1-12C45D357490}">
          <x15:cacheHierarchy aggregatedColumn="15"/>
        </ext>
      </extLst>
    </cacheHierarchy>
    <cacheHierarchy uniqueName="[Measures].[Sum of Sub Days]" caption="Sum of Sub Days" measure="1" displayFolder="" measureGroup="Data" count="0" hidden="1">
      <extLst>
        <ext xmlns:x15="http://schemas.microsoft.com/office/spreadsheetml/2010/11/main" uri="{B97F6D7D-B522-45F9-BDA1-12C45D357490}">
          <x15:cacheHierarchy aggregatedColumn="17"/>
        </ext>
      </extLst>
    </cacheHierarchy>
    <cacheHierarchy uniqueName="[Measures].[Average of Sub Days]" caption="Average of Sub Days" measure="1" displayFolder="" measureGroup="Data" count="0" hidden="1">
      <extLst>
        <ext xmlns:x15="http://schemas.microsoft.com/office/spreadsheetml/2010/11/main" uri="{B97F6D7D-B522-45F9-BDA1-12C45D357490}">
          <x15:cacheHierarchy aggregatedColumn="17"/>
        </ext>
      </extLst>
    </cacheHierarchy>
    <cacheHierarchy uniqueName="[Measures].[Distinct Count of Order ID]" caption="Distinct Count of Order ID" measure="1" displayFolder="" measureGroup="Data" count="0" oneField="1" hidden="1">
      <fieldsUsage count="1">
        <fieldUsage x="1"/>
      </fieldsUsage>
      <extLst>
        <ext xmlns:x15="http://schemas.microsoft.com/office/spreadsheetml/2010/11/main" uri="{B97F6D7D-B522-45F9-BDA1-12C45D357490}">
          <x15:cacheHierarchy aggregatedColumn="3"/>
        </ext>
      </extLst>
    </cacheHierarchy>
  </cacheHierarchies>
  <kpis count="0"/>
  <dimensions count="7">
    <dimension name="Customer" uniqueName="[Customer]" caption="Customer"/>
    <dimension name="Data" uniqueName="[Data]" caption="Data"/>
    <dimension name="Location" uniqueName="[Location]" caption="Location"/>
    <dimension measure="1" name="Measures" uniqueName="[Measures]" caption="Measures"/>
    <dimension name="Product" uniqueName="[Product]" caption="Product"/>
    <dimension name="Segment" uniqueName="[Segment]" caption="Segment"/>
    <dimension name="ShipMode" uniqueName="[ShipMode]" caption="ShipMode"/>
  </dimensions>
  <measureGroups count="6">
    <measureGroup name="Customer" caption="Customer"/>
    <measureGroup name="Data" caption="Data"/>
    <measureGroup name="Location" caption="Location"/>
    <measureGroup name="Product" caption="Product"/>
    <measureGroup name="Segment" caption="Segment"/>
    <measureGroup name="ShipMode" caption="ShipMode"/>
  </measureGroups>
  <maps count="11">
    <map measureGroup="0" dimension="0"/>
    <map measureGroup="1" dimension="0"/>
    <map measureGroup="1" dimension="1"/>
    <map measureGroup="1" dimension="2"/>
    <map measureGroup="1" dimension="4"/>
    <map measureGroup="1" dimension="5"/>
    <map measureGroup="1" dimension="6"/>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22.601173726849" backgroundQuery="1" createdVersion="8" refreshedVersion="8" minRefreshableVersion="3" recordCount="0" supportSubquery="1" supportAdvancedDrill="1" xr:uid="{E2A4B51A-8C21-4370-99D2-75C7869E8372}">
  <cacheSource type="external" connectionId="7"/>
  <cacheFields count="5">
    <cacheField name="[Customer].[Customer Name].[Customer Name]" caption="Customer Name" numFmtId="0" hierarchy="1" level="1">
      <sharedItems count="5">
        <s v="John Lee"/>
        <s v="Jonathan Doherty"/>
        <s v="Paul Prost"/>
        <s v="Steven Cartwright"/>
        <s v="William Brown"/>
      </sharedItems>
    </cacheField>
    <cacheField name="[Measures].[Count of Customer ID 2]" caption="Count of Customer ID 2" numFmtId="0" hierarchy="48" level="32767"/>
    <cacheField name="[Product].[Category].[Category]" caption="Category" numFmtId="0" hierarchy="27" level="1">
      <sharedItems containsSemiMixedTypes="0" containsNonDate="0" containsString="0"/>
    </cacheField>
    <cacheField name="[Data].[Order Date (Month)].[Order Date (Month)]" caption="Order Date (Month)" numFmtId="0" hierarchy="20" level="1">
      <sharedItems containsSemiMixedTypes="0" containsNonDate="0" containsString="0"/>
    </cacheField>
    <cacheField name="[Data].[Order Date (Year)].[Order Date (Year)]" caption="Order Date (Year)" numFmtId="0" hierarchy="18" level="1">
      <sharedItems containsSemiMixedTypes="0" containsNonDate="0" containsString="0"/>
    </cacheField>
  </cacheFields>
  <cacheHierarchies count="56">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2" memberValueDatatype="130" unbalanced="0">
      <fieldsUsage count="2">
        <fieldUsage x="-1"/>
        <fieldUsage x="0"/>
      </fieldsUsage>
    </cacheHierarchy>
    <cacheHierarchy uniqueName="[Data].[Trans_ID]" caption="Trans_ID" attribute="1" defaultMemberUniqueName="[Data].[Trans_ID].[All]" allUniqueName="[Data].[Trans_ID].[All]" dimensionUniqueName="[Data]" displayFolder="" count="0" memberValueDatatype="20" unbalanced="0"/>
    <cacheHierarchy uniqueName="[Data].[Order ID]" caption="Order ID" attribute="1" defaultMemberUniqueName="[Data].[Order ID].[All]" allUniqueName="[Data].[Order ID].[All]" dimensionUniqueName="[Data]" displayFolder="" count="0" memberValueDatatype="130" unbalanced="0"/>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SHP_ID]" caption="SHP_ID" attribute="1" defaultMemberUniqueName="[Data].[SHP_ID].[All]" allUniqueName="[Data].[SHP_ID].[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SEG_ID]" caption="SEG_ID" attribute="1" defaultMemberUniqueName="[Data].[SEG_ID].[All]" allUniqueName="[Data].[SEG_ID].[All]" dimensionUniqueName="[Data]" displayFolder="" count="0" memberValueDatatype="130" unbalanced="0"/>
    <cacheHierarchy uniqueName="[Data].[LOC_ID]" caption="LOC_ID" attribute="1" defaultMemberUniqueName="[Data].[LOC_ID].[All]" allUniqueName="[Data].[LOC_ID].[All]" dimensionUniqueName="[Data]" displayFolder="" count="0" memberValueDatatype="130" unbalanced="0"/>
    <cacheHierarchy uniqueName="[Data].[Product ID]" caption="Product ID" attribute="1" defaultMemberUniqueName="[Data].[Product ID].[All]" allUniqueName="[Data].[Product ID].[All]" dimensionUniqueName="[Data]" displayFolder="" count="0" memberValueDatatype="130" unbalanced="0"/>
    <cacheHierarchy uniqueName="[Data].[Unit price]" caption="Unit price" attribute="1" defaultMemberUniqueName="[Data].[Unit price].[All]" allUniqueName="[Data].[Unit price].[All]" dimensionUniqueName="[Data]" displayFolder="" count="0" memberValueDatatype="20" unbalanced="0"/>
    <cacheHierarchy uniqueName="[Data].[Unit Cost]" caption="Unit Cost" attribute="1" defaultMemberUniqueName="[Data].[Unit Cost].[All]" allUniqueName="[Data].[Unit Cost].[All]" dimensionUniqueName="[Data]" displayFolder="" count="0" memberValueDatatype="2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20" unbalanced="0"/>
    <cacheHierarchy uniqueName="[Data].[Costs]" caption="Costs" attribute="1" defaultMemberUniqueName="[Data].[Costs].[All]" allUniqueName="[Data].[Costs].[All]" dimensionUniqueName="[Data]" displayFolder="" count="0" memberValueDatatype="20" unbalanced="0"/>
    <cacheHierarchy uniqueName="[Data].[Profits]" caption="Profits" attribute="1" defaultMemberUniqueName="[Data].[Profits].[All]" allUniqueName="[Data].[Profits].[All]" dimensionUniqueName="[Data]" displayFolder="" count="0" memberValueDatatype="20" unbalanced="0"/>
    <cacheHierarchy uniqueName="[Data].[Sub Days]" caption="Sub Days" attribute="1" defaultMemberUniqueName="[Data].[Sub Days].[All]" allUniqueName="[Data].[Sub Days].[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2" memberValueDatatype="130" unbalanced="0">
      <fieldsUsage count="2">
        <fieldUsage x="-1"/>
        <fieldUsage x="4"/>
      </fieldsUsage>
    </cacheHierarchy>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2" memberValueDatatype="130" unbalanced="0">
      <fieldsUsage count="2">
        <fieldUsage x="-1"/>
        <fieldUsage x="3"/>
      </fieldsUsage>
    </cacheHierarchy>
    <cacheHierarchy uniqueName="[Location].[LOC_ID]" caption="LOC_ID" attribute="1" defaultMemberUniqueName="[Location].[LOC_ID].[All]" allUniqueName="[Location].[LOC_ID].[All]" dimensionUniqueName="[Location]"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Region]" caption="Region" attribute="1" defaultMemberUniqueName="[Location].[Region].[All]" allUniqueName="[Location].[Region].[All]" dimensionUniqueName="[Location]" displayFolder="" count="0" memberValueDatatype="130" unbalanced="0"/>
    <cacheHierarchy uniqueName="[Location].[State]" caption="State" attribute="1" defaultMemberUniqueName="[Location].[State].[All]" allUniqueName="[Location].[State].[All]" dimensionUniqueName="[Location]" displayFolder="" count="0" memberValueDatatype="130" unbalanced="0"/>
    <cacheHierarchy uniqueName="[Location].[City]" caption="City" attribute="1" defaultMemberUniqueName="[Location].[City].[All]" allUniqueName="[Location].[City].[All]" dimensionUniqueName="[Location]"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Sub-Category]" caption="Sub-Category" attribute="1" defaultMemberUniqueName="[Product].[Sub-Category].[All]" allUniqueName="[Product].[Sub-Category].[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Segment].[SEG_ID]" caption="SEG_ID" attribute="1" defaultMemberUniqueName="[Segment].[SEG_ID].[All]" allUniqueName="[Segment].[SEG_ID].[All]" dimensionUniqueName="[Segment]" displayFolder="" count="0" memberValueDatatype="130" unbalanced="0"/>
    <cacheHierarchy uniqueName="[Segment].[Segment]" caption="Segment" attribute="1" defaultMemberUniqueName="[Segment].[Segment].[All]" allUniqueName="[Segment].[Segment].[All]" dimensionUniqueName="[Segment]" displayFolder="" count="0" memberValueDatatype="130" unbalanced="0"/>
    <cacheHierarchy uniqueName="[ShipMode].[SHP_ID]" caption="SHP_ID" attribute="1" defaultMemberUniqueName="[ShipMode].[SHP_ID].[All]" allUniqueName="[ShipMode].[SHP_ID].[All]" dimensionUniqueName="[ShipMode]" displayFolder="" count="0" memberValueDatatype="130" unbalanced="0"/>
    <cacheHierarchy uniqueName="[ShipMode].[Ship Mode]" caption="Ship Mode" attribute="1" defaultMemberUniqueName="[ShipMode].[Ship Mode].[All]" allUniqueName="[ShipMode].[Ship Mode].[All]" dimensionUniqueName="[ShipMode]" displayFolder="" count="0" memberValueDatatype="13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Customer]" caption="__XL_Count Customer" measure="1" displayFolder="" measureGroup="Customer" count="0" hidden="1"/>
    <cacheHierarchy uniqueName="[Measures].[__XL_Count Data]" caption="__XL_Count Data" measure="1" displayFolder="" measureGroup="Data" count="0" hidden="1"/>
    <cacheHierarchy uniqueName="[Measures].[__XL_Count Location]" caption="__XL_Count Location" measure="1" displayFolder="" measureGroup="Location" count="0" hidden="1"/>
    <cacheHierarchy uniqueName="[Measures].[__XL_Count Product]" caption="__XL_Count Product" measure="1" displayFolder="" measureGroup="Product" count="0" hidden="1"/>
    <cacheHierarchy uniqueName="[Measures].[__XL_Count Segment]" caption="__XL_Count Segment" measure="1" displayFolder="" measureGroup="Segment" count="0" hidden="1"/>
    <cacheHierarchy uniqueName="[Measures].[__XL_Count ShipMode]" caption="__XL_Count ShipMode" measure="1" displayFolder="" measureGroup="ShipMode" count="0" hidden="1"/>
    <cacheHierarchy uniqueName="[Measures].[__No measures defined]" caption="__No measures defined" measure="1" displayFolder="" count="0" hidden="1"/>
    <cacheHierarchy uniqueName="[Measures].[Sum of Sales]" caption="Sum of Sales" measure="1" displayFolder="" measureGroup="Data" count="0" hidden="1">
      <extLst>
        <ext xmlns:x15="http://schemas.microsoft.com/office/spreadsheetml/2010/11/main" uri="{B97F6D7D-B522-45F9-BDA1-12C45D357490}">
          <x15:cacheHierarchy aggregatedColumn="14"/>
        </ext>
      </extLst>
    </cacheHierarchy>
    <cacheHierarchy uniqueName="[Measures].[Sum of Profits]" caption="Sum of Profits" measure="1" displayFolder="" measureGroup="Data" count="0" hidden="1">
      <extLst>
        <ext xmlns:x15="http://schemas.microsoft.com/office/spreadsheetml/2010/11/main" uri="{B97F6D7D-B522-45F9-BDA1-12C45D357490}">
          <x15:cacheHierarchy aggregatedColumn="16"/>
        </ext>
      </extLst>
    </cacheHierarchy>
    <cacheHierarchy uniqueName="[Measures].[Sum of Trans_ID]" caption="Sum of Trans_ID" measure="1" displayFolder="" measureGroup="Data" count="0" hidden="1">
      <extLst>
        <ext xmlns:x15="http://schemas.microsoft.com/office/spreadsheetml/2010/11/main" uri="{B97F6D7D-B522-45F9-BDA1-12C45D357490}">
          <x15:cacheHierarchy aggregatedColumn="2"/>
        </ext>
      </extLst>
    </cacheHierarchy>
    <cacheHierarchy uniqueName="[Measures].[Count of Trans_ID]" caption="Count of Trans_ID" measure="1" displayFolder="" measureGroup="Data" count="0" hidden="1">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Data" count="0" hidden="1">
      <extLst>
        <ext xmlns:x15="http://schemas.microsoft.com/office/spreadsheetml/2010/11/main" uri="{B97F6D7D-B522-45F9-BDA1-12C45D357490}">
          <x15:cacheHierarchy aggregatedColumn="7"/>
        </ext>
      </extLst>
    </cacheHierarchy>
    <cacheHierarchy uniqueName="[Measures].[Count of Customer ID 2]" caption="Count of Customer ID 2" measure="1" displayFolder="" measureGroup="Customer"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11"/>
        </ext>
      </extLst>
    </cacheHierarchy>
    <cacheHierarchy uniqueName="[Measures].[Average of Unit price]" caption="Average of Unit price" measure="1" displayFolder="" measureGroup="Data"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13"/>
        </ext>
      </extLst>
    </cacheHierarchy>
    <cacheHierarchy uniqueName="[Measures].[Sum of Costs]" caption="Sum of Costs" measure="1" displayFolder="" measureGroup="Data" count="0" hidden="1">
      <extLst>
        <ext xmlns:x15="http://schemas.microsoft.com/office/spreadsheetml/2010/11/main" uri="{B97F6D7D-B522-45F9-BDA1-12C45D357490}">
          <x15:cacheHierarchy aggregatedColumn="15"/>
        </ext>
      </extLst>
    </cacheHierarchy>
    <cacheHierarchy uniqueName="[Measures].[Sum of Sub Days]" caption="Sum of Sub Days" measure="1" displayFolder="" measureGroup="Data" count="0" hidden="1">
      <extLst>
        <ext xmlns:x15="http://schemas.microsoft.com/office/spreadsheetml/2010/11/main" uri="{B97F6D7D-B522-45F9-BDA1-12C45D357490}">
          <x15:cacheHierarchy aggregatedColumn="17"/>
        </ext>
      </extLst>
    </cacheHierarchy>
    <cacheHierarchy uniqueName="[Measures].[Average of Sub Days]" caption="Average of Sub Days" measure="1" displayFolder="" measureGroup="Data" count="0" hidden="1">
      <extLst>
        <ext xmlns:x15="http://schemas.microsoft.com/office/spreadsheetml/2010/11/main" uri="{B97F6D7D-B522-45F9-BDA1-12C45D357490}">
          <x15:cacheHierarchy aggregatedColumn="17"/>
        </ext>
      </extLst>
    </cacheHierarchy>
    <cacheHierarchy uniqueName="[Measures].[Distinct Count of Order ID]" caption="Distinct Count of Order ID" measure="1" displayFolder="" measureGroup="Data" count="0" hidden="1">
      <extLst>
        <ext xmlns:x15="http://schemas.microsoft.com/office/spreadsheetml/2010/11/main" uri="{B97F6D7D-B522-45F9-BDA1-12C45D357490}">
          <x15:cacheHierarchy aggregatedColumn="3"/>
        </ext>
      </extLst>
    </cacheHierarchy>
  </cacheHierarchies>
  <kpis count="0"/>
  <dimensions count="7">
    <dimension name="Customer" uniqueName="[Customer]" caption="Customer"/>
    <dimension name="Data" uniqueName="[Data]" caption="Data"/>
    <dimension name="Location" uniqueName="[Location]" caption="Location"/>
    <dimension measure="1" name="Measures" uniqueName="[Measures]" caption="Measures"/>
    <dimension name="Product" uniqueName="[Product]" caption="Product"/>
    <dimension name="Segment" uniqueName="[Segment]" caption="Segment"/>
    <dimension name="ShipMode" uniqueName="[ShipMode]" caption="ShipMode"/>
  </dimensions>
  <measureGroups count="6">
    <measureGroup name="Customer" caption="Customer"/>
    <measureGroup name="Data" caption="Data"/>
    <measureGroup name="Location" caption="Location"/>
    <measureGroup name="Product" caption="Product"/>
    <measureGroup name="Segment" caption="Segment"/>
    <measureGroup name="ShipMode" caption="ShipMode"/>
  </measureGroups>
  <maps count="11">
    <map measureGroup="0" dimension="0"/>
    <map measureGroup="1" dimension="0"/>
    <map measureGroup="1" dimension="1"/>
    <map measureGroup="1" dimension="2"/>
    <map measureGroup="1" dimension="4"/>
    <map measureGroup="1" dimension="5"/>
    <map measureGroup="1" dimension="6"/>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22.601174421296" backgroundQuery="1" createdVersion="8" refreshedVersion="8" minRefreshableVersion="3" recordCount="0" supportSubquery="1" supportAdvancedDrill="1" xr:uid="{86C9266C-8CB4-4D78-A50B-32599EA8506F}">
  <cacheSource type="external" connectionId="7"/>
  <cacheFields count="5">
    <cacheField name="[Customer].[Customer Name].[Customer Name]" caption="Customer Name" numFmtId="0" hierarchy="1" level="1">
      <sharedItems count="5">
        <s v="John Lee"/>
        <s v="Jonathan Doherty"/>
        <s v="Paul Prost"/>
        <s v="Steven Cartwright"/>
        <s v="William Brown"/>
      </sharedItems>
    </cacheField>
    <cacheField name="[Measures].[Average of Unit price]" caption="Average of Unit price" numFmtId="0" hierarchy="50" level="32767"/>
    <cacheField name="[Product].[Category].[Category]" caption="Category" numFmtId="0" hierarchy="27" level="1">
      <sharedItems containsSemiMixedTypes="0" containsNonDate="0" containsString="0"/>
    </cacheField>
    <cacheField name="[Data].[Order Date (Month)].[Order Date (Month)]" caption="Order Date (Month)" numFmtId="0" hierarchy="20" level="1">
      <sharedItems containsSemiMixedTypes="0" containsNonDate="0" containsString="0"/>
    </cacheField>
    <cacheField name="[Data].[Order Date (Year)].[Order Date (Year)]" caption="Order Date (Year)" numFmtId="0" hierarchy="18" level="1">
      <sharedItems containsSemiMixedTypes="0" containsNonDate="0" containsString="0"/>
    </cacheField>
  </cacheFields>
  <cacheHierarchies count="56">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2" memberValueDatatype="130" unbalanced="0">
      <fieldsUsage count="2">
        <fieldUsage x="-1"/>
        <fieldUsage x="0"/>
      </fieldsUsage>
    </cacheHierarchy>
    <cacheHierarchy uniqueName="[Data].[Trans_ID]" caption="Trans_ID" attribute="1" defaultMemberUniqueName="[Data].[Trans_ID].[All]" allUniqueName="[Data].[Trans_ID].[All]" dimensionUniqueName="[Data]" displayFolder="" count="0" memberValueDatatype="20" unbalanced="0"/>
    <cacheHierarchy uniqueName="[Data].[Order ID]" caption="Order ID" attribute="1" defaultMemberUniqueName="[Data].[Order ID].[All]" allUniqueName="[Data].[Order ID].[All]" dimensionUniqueName="[Data]" displayFolder="" count="0" memberValueDatatype="130" unbalanced="0"/>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SHP_ID]" caption="SHP_ID" attribute="1" defaultMemberUniqueName="[Data].[SHP_ID].[All]" allUniqueName="[Data].[SHP_ID].[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SEG_ID]" caption="SEG_ID" attribute="1" defaultMemberUniqueName="[Data].[SEG_ID].[All]" allUniqueName="[Data].[SEG_ID].[All]" dimensionUniqueName="[Data]" displayFolder="" count="0" memberValueDatatype="130" unbalanced="0"/>
    <cacheHierarchy uniqueName="[Data].[LOC_ID]" caption="LOC_ID" attribute="1" defaultMemberUniqueName="[Data].[LOC_ID].[All]" allUniqueName="[Data].[LOC_ID].[All]" dimensionUniqueName="[Data]" displayFolder="" count="0" memberValueDatatype="130" unbalanced="0"/>
    <cacheHierarchy uniqueName="[Data].[Product ID]" caption="Product ID" attribute="1" defaultMemberUniqueName="[Data].[Product ID].[All]" allUniqueName="[Data].[Product ID].[All]" dimensionUniqueName="[Data]" displayFolder="" count="0" memberValueDatatype="130" unbalanced="0"/>
    <cacheHierarchy uniqueName="[Data].[Unit price]" caption="Unit price" attribute="1" defaultMemberUniqueName="[Data].[Unit price].[All]" allUniqueName="[Data].[Unit price].[All]" dimensionUniqueName="[Data]" displayFolder="" count="0" memberValueDatatype="20" unbalanced="0"/>
    <cacheHierarchy uniqueName="[Data].[Unit Cost]" caption="Unit Cost" attribute="1" defaultMemberUniqueName="[Data].[Unit Cost].[All]" allUniqueName="[Data].[Unit Cost].[All]" dimensionUniqueName="[Data]" displayFolder="" count="0" memberValueDatatype="2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20" unbalanced="0"/>
    <cacheHierarchy uniqueName="[Data].[Costs]" caption="Costs" attribute="1" defaultMemberUniqueName="[Data].[Costs].[All]" allUniqueName="[Data].[Costs].[All]" dimensionUniqueName="[Data]" displayFolder="" count="0" memberValueDatatype="20" unbalanced="0"/>
    <cacheHierarchy uniqueName="[Data].[Profits]" caption="Profits" attribute="1" defaultMemberUniqueName="[Data].[Profits].[All]" allUniqueName="[Data].[Profits].[All]" dimensionUniqueName="[Data]" displayFolder="" count="0" memberValueDatatype="20" unbalanced="0"/>
    <cacheHierarchy uniqueName="[Data].[Sub Days]" caption="Sub Days" attribute="1" defaultMemberUniqueName="[Data].[Sub Days].[All]" allUniqueName="[Data].[Sub Days].[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2" memberValueDatatype="130" unbalanced="0">
      <fieldsUsage count="2">
        <fieldUsage x="-1"/>
        <fieldUsage x="4"/>
      </fieldsUsage>
    </cacheHierarchy>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2" memberValueDatatype="130" unbalanced="0">
      <fieldsUsage count="2">
        <fieldUsage x="-1"/>
        <fieldUsage x="3"/>
      </fieldsUsage>
    </cacheHierarchy>
    <cacheHierarchy uniqueName="[Location].[LOC_ID]" caption="LOC_ID" attribute="1" defaultMemberUniqueName="[Location].[LOC_ID].[All]" allUniqueName="[Location].[LOC_ID].[All]" dimensionUniqueName="[Location]"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Region]" caption="Region" attribute="1" defaultMemberUniqueName="[Location].[Region].[All]" allUniqueName="[Location].[Region].[All]" dimensionUniqueName="[Location]" displayFolder="" count="0" memberValueDatatype="130" unbalanced="0"/>
    <cacheHierarchy uniqueName="[Location].[State]" caption="State" attribute="1" defaultMemberUniqueName="[Location].[State].[All]" allUniqueName="[Location].[State].[All]" dimensionUniqueName="[Location]" displayFolder="" count="0" memberValueDatatype="130" unbalanced="0"/>
    <cacheHierarchy uniqueName="[Location].[City]" caption="City" attribute="1" defaultMemberUniqueName="[Location].[City].[All]" allUniqueName="[Location].[City].[All]" dimensionUniqueName="[Location]"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Sub-Category]" caption="Sub-Category" attribute="1" defaultMemberUniqueName="[Product].[Sub-Category].[All]" allUniqueName="[Product].[Sub-Category].[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Segment].[SEG_ID]" caption="SEG_ID" attribute="1" defaultMemberUniqueName="[Segment].[SEG_ID].[All]" allUniqueName="[Segment].[SEG_ID].[All]" dimensionUniqueName="[Segment]" displayFolder="" count="0" memberValueDatatype="130" unbalanced="0"/>
    <cacheHierarchy uniqueName="[Segment].[Segment]" caption="Segment" attribute="1" defaultMemberUniqueName="[Segment].[Segment].[All]" allUniqueName="[Segment].[Segment].[All]" dimensionUniqueName="[Segment]" displayFolder="" count="0" memberValueDatatype="130" unbalanced="0"/>
    <cacheHierarchy uniqueName="[ShipMode].[SHP_ID]" caption="SHP_ID" attribute="1" defaultMemberUniqueName="[ShipMode].[SHP_ID].[All]" allUniqueName="[ShipMode].[SHP_ID].[All]" dimensionUniqueName="[ShipMode]" displayFolder="" count="0" memberValueDatatype="130" unbalanced="0"/>
    <cacheHierarchy uniqueName="[ShipMode].[Ship Mode]" caption="Ship Mode" attribute="1" defaultMemberUniqueName="[ShipMode].[Ship Mode].[All]" allUniqueName="[ShipMode].[Ship Mode].[All]" dimensionUniqueName="[ShipMode]" displayFolder="" count="0" memberValueDatatype="13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Customer]" caption="__XL_Count Customer" measure="1" displayFolder="" measureGroup="Customer" count="0" hidden="1"/>
    <cacheHierarchy uniqueName="[Measures].[__XL_Count Data]" caption="__XL_Count Data" measure="1" displayFolder="" measureGroup="Data" count="0" hidden="1"/>
    <cacheHierarchy uniqueName="[Measures].[__XL_Count Location]" caption="__XL_Count Location" measure="1" displayFolder="" measureGroup="Location" count="0" hidden="1"/>
    <cacheHierarchy uniqueName="[Measures].[__XL_Count Product]" caption="__XL_Count Product" measure="1" displayFolder="" measureGroup="Product" count="0" hidden="1"/>
    <cacheHierarchy uniqueName="[Measures].[__XL_Count Segment]" caption="__XL_Count Segment" measure="1" displayFolder="" measureGroup="Segment" count="0" hidden="1"/>
    <cacheHierarchy uniqueName="[Measures].[__XL_Count ShipMode]" caption="__XL_Count ShipMode" measure="1" displayFolder="" measureGroup="ShipMode" count="0" hidden="1"/>
    <cacheHierarchy uniqueName="[Measures].[__No measures defined]" caption="__No measures defined" measure="1" displayFolder="" count="0" hidden="1"/>
    <cacheHierarchy uniqueName="[Measures].[Sum of Sales]" caption="Sum of Sales" measure="1" displayFolder="" measureGroup="Data" count="0" hidden="1">
      <extLst>
        <ext xmlns:x15="http://schemas.microsoft.com/office/spreadsheetml/2010/11/main" uri="{B97F6D7D-B522-45F9-BDA1-12C45D357490}">
          <x15:cacheHierarchy aggregatedColumn="14"/>
        </ext>
      </extLst>
    </cacheHierarchy>
    <cacheHierarchy uniqueName="[Measures].[Sum of Profits]" caption="Sum of Profits" measure="1" displayFolder="" measureGroup="Data" count="0" hidden="1">
      <extLst>
        <ext xmlns:x15="http://schemas.microsoft.com/office/spreadsheetml/2010/11/main" uri="{B97F6D7D-B522-45F9-BDA1-12C45D357490}">
          <x15:cacheHierarchy aggregatedColumn="16"/>
        </ext>
      </extLst>
    </cacheHierarchy>
    <cacheHierarchy uniqueName="[Measures].[Sum of Trans_ID]" caption="Sum of Trans_ID" measure="1" displayFolder="" measureGroup="Data" count="0" hidden="1">
      <extLst>
        <ext xmlns:x15="http://schemas.microsoft.com/office/spreadsheetml/2010/11/main" uri="{B97F6D7D-B522-45F9-BDA1-12C45D357490}">
          <x15:cacheHierarchy aggregatedColumn="2"/>
        </ext>
      </extLst>
    </cacheHierarchy>
    <cacheHierarchy uniqueName="[Measures].[Count of Trans_ID]" caption="Count of Trans_ID" measure="1" displayFolder="" measureGroup="Data" count="0" hidden="1">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Data" count="0" hidden="1">
      <extLst>
        <ext xmlns:x15="http://schemas.microsoft.com/office/spreadsheetml/2010/11/main" uri="{B97F6D7D-B522-45F9-BDA1-12C45D357490}">
          <x15:cacheHierarchy aggregatedColumn="7"/>
        </ext>
      </extLst>
    </cacheHierarchy>
    <cacheHierarchy uniqueName="[Measures].[Count of Customer ID 2]" caption="Count of Customer ID 2" measure="1" displayFolder="" measureGroup="Customer" count="0" hidden="1">
      <extLst>
        <ext xmlns:x15="http://schemas.microsoft.com/office/spreadsheetml/2010/11/main" uri="{B97F6D7D-B522-45F9-BDA1-12C45D357490}">
          <x15:cacheHierarchy aggregatedColumn="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11"/>
        </ext>
      </extLst>
    </cacheHierarchy>
    <cacheHierarchy uniqueName="[Measures].[Average of Unit price]" caption="Average of Unit price" measure="1" displayFolder="" measureGroup="Data"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13"/>
        </ext>
      </extLst>
    </cacheHierarchy>
    <cacheHierarchy uniqueName="[Measures].[Sum of Costs]" caption="Sum of Costs" measure="1" displayFolder="" measureGroup="Data" count="0" hidden="1">
      <extLst>
        <ext xmlns:x15="http://schemas.microsoft.com/office/spreadsheetml/2010/11/main" uri="{B97F6D7D-B522-45F9-BDA1-12C45D357490}">
          <x15:cacheHierarchy aggregatedColumn="15"/>
        </ext>
      </extLst>
    </cacheHierarchy>
    <cacheHierarchy uniqueName="[Measures].[Sum of Sub Days]" caption="Sum of Sub Days" measure="1" displayFolder="" measureGroup="Data" count="0" hidden="1">
      <extLst>
        <ext xmlns:x15="http://schemas.microsoft.com/office/spreadsheetml/2010/11/main" uri="{B97F6D7D-B522-45F9-BDA1-12C45D357490}">
          <x15:cacheHierarchy aggregatedColumn="17"/>
        </ext>
      </extLst>
    </cacheHierarchy>
    <cacheHierarchy uniqueName="[Measures].[Average of Sub Days]" caption="Average of Sub Days" measure="1" displayFolder="" measureGroup="Data" count="0" hidden="1">
      <extLst>
        <ext xmlns:x15="http://schemas.microsoft.com/office/spreadsheetml/2010/11/main" uri="{B97F6D7D-B522-45F9-BDA1-12C45D357490}">
          <x15:cacheHierarchy aggregatedColumn="17"/>
        </ext>
      </extLst>
    </cacheHierarchy>
    <cacheHierarchy uniqueName="[Measures].[Distinct Count of Order ID]" caption="Distinct Count of Order ID" measure="1" displayFolder="" measureGroup="Data" count="0" hidden="1">
      <extLst>
        <ext xmlns:x15="http://schemas.microsoft.com/office/spreadsheetml/2010/11/main" uri="{B97F6D7D-B522-45F9-BDA1-12C45D357490}">
          <x15:cacheHierarchy aggregatedColumn="3"/>
        </ext>
      </extLst>
    </cacheHierarchy>
  </cacheHierarchies>
  <kpis count="0"/>
  <dimensions count="7">
    <dimension name="Customer" uniqueName="[Customer]" caption="Customer"/>
    <dimension name="Data" uniqueName="[Data]" caption="Data"/>
    <dimension name="Location" uniqueName="[Location]" caption="Location"/>
    <dimension measure="1" name="Measures" uniqueName="[Measures]" caption="Measures"/>
    <dimension name="Product" uniqueName="[Product]" caption="Product"/>
    <dimension name="Segment" uniqueName="[Segment]" caption="Segment"/>
    <dimension name="ShipMode" uniqueName="[ShipMode]" caption="ShipMode"/>
  </dimensions>
  <measureGroups count="6">
    <measureGroup name="Customer" caption="Customer"/>
    <measureGroup name="Data" caption="Data"/>
    <measureGroup name="Location" caption="Location"/>
    <measureGroup name="Product" caption="Product"/>
    <measureGroup name="Segment" caption="Segment"/>
    <measureGroup name="ShipMode" caption="ShipMode"/>
  </measureGroups>
  <maps count="11">
    <map measureGroup="0" dimension="0"/>
    <map measureGroup="1" dimension="0"/>
    <map measureGroup="1" dimension="1"/>
    <map measureGroup="1" dimension="2"/>
    <map measureGroup="1" dimension="4"/>
    <map measureGroup="1" dimension="5"/>
    <map measureGroup="1" dimension="6"/>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22.601175231481" backgroundQuery="1" createdVersion="8" refreshedVersion="8" minRefreshableVersion="3" recordCount="0" supportSubquery="1" supportAdvancedDrill="1" xr:uid="{6E3FF7C2-F05F-4EA6-B632-FFF8065B5897}">
  <cacheSource type="external" connectionId="7"/>
  <cacheFields count="5">
    <cacheField name="[Customer].[Customer Name].[Customer Name]" caption="Customer Name" numFmtId="0" hierarchy="1" level="1">
      <sharedItems count="5">
        <s v="John Lee"/>
        <s v="Jonathan Doherty"/>
        <s v="Paul Prost"/>
        <s v="Steven Cartwright"/>
        <s v="William Brown"/>
      </sharedItems>
    </cacheField>
    <cacheField name="[Measures].[Sum of Quantity]" caption="Sum of Quantity" numFmtId="0" hierarchy="51" level="32767"/>
    <cacheField name="[Product].[Category].[Category]" caption="Category" numFmtId="0" hierarchy="27" level="1">
      <sharedItems containsSemiMixedTypes="0" containsNonDate="0" containsString="0"/>
    </cacheField>
    <cacheField name="[Data].[Order Date (Month)].[Order Date (Month)]" caption="Order Date (Month)" numFmtId="0" hierarchy="20" level="1">
      <sharedItems containsSemiMixedTypes="0" containsNonDate="0" containsString="0"/>
    </cacheField>
    <cacheField name="[Data].[Order Date (Year)].[Order Date (Year)]" caption="Order Date (Year)" numFmtId="0" hierarchy="18" level="1">
      <sharedItems containsSemiMixedTypes="0" containsNonDate="0" containsString="0"/>
    </cacheField>
  </cacheFields>
  <cacheHierarchies count="56">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2" memberValueDatatype="130" unbalanced="0">
      <fieldsUsage count="2">
        <fieldUsage x="-1"/>
        <fieldUsage x="0"/>
      </fieldsUsage>
    </cacheHierarchy>
    <cacheHierarchy uniqueName="[Data].[Trans_ID]" caption="Trans_ID" attribute="1" defaultMemberUniqueName="[Data].[Trans_ID].[All]" allUniqueName="[Data].[Trans_ID].[All]" dimensionUniqueName="[Data]" displayFolder="" count="0" memberValueDatatype="20" unbalanced="0"/>
    <cacheHierarchy uniqueName="[Data].[Order ID]" caption="Order ID" attribute="1" defaultMemberUniqueName="[Data].[Order ID].[All]" allUniqueName="[Data].[Order ID].[All]" dimensionUniqueName="[Data]" displayFolder="" count="0" memberValueDatatype="130" unbalanced="0"/>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SHP_ID]" caption="SHP_ID" attribute="1" defaultMemberUniqueName="[Data].[SHP_ID].[All]" allUniqueName="[Data].[SHP_ID].[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SEG_ID]" caption="SEG_ID" attribute="1" defaultMemberUniqueName="[Data].[SEG_ID].[All]" allUniqueName="[Data].[SEG_ID].[All]" dimensionUniqueName="[Data]" displayFolder="" count="0" memberValueDatatype="130" unbalanced="0"/>
    <cacheHierarchy uniqueName="[Data].[LOC_ID]" caption="LOC_ID" attribute="1" defaultMemberUniqueName="[Data].[LOC_ID].[All]" allUniqueName="[Data].[LOC_ID].[All]" dimensionUniqueName="[Data]" displayFolder="" count="0" memberValueDatatype="130" unbalanced="0"/>
    <cacheHierarchy uniqueName="[Data].[Product ID]" caption="Product ID" attribute="1" defaultMemberUniqueName="[Data].[Product ID].[All]" allUniqueName="[Data].[Product ID].[All]" dimensionUniqueName="[Data]" displayFolder="" count="0" memberValueDatatype="130" unbalanced="0"/>
    <cacheHierarchy uniqueName="[Data].[Unit price]" caption="Unit price" attribute="1" defaultMemberUniqueName="[Data].[Unit price].[All]" allUniqueName="[Data].[Unit price].[All]" dimensionUniqueName="[Data]" displayFolder="" count="0" memberValueDatatype="20" unbalanced="0"/>
    <cacheHierarchy uniqueName="[Data].[Unit Cost]" caption="Unit Cost" attribute="1" defaultMemberUniqueName="[Data].[Unit Cost].[All]" allUniqueName="[Data].[Unit Cost].[All]" dimensionUniqueName="[Data]" displayFolder="" count="0" memberValueDatatype="2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20" unbalanced="0"/>
    <cacheHierarchy uniqueName="[Data].[Costs]" caption="Costs" attribute="1" defaultMemberUniqueName="[Data].[Costs].[All]" allUniqueName="[Data].[Costs].[All]" dimensionUniqueName="[Data]" displayFolder="" count="0" memberValueDatatype="20" unbalanced="0"/>
    <cacheHierarchy uniqueName="[Data].[Profits]" caption="Profits" attribute="1" defaultMemberUniqueName="[Data].[Profits].[All]" allUniqueName="[Data].[Profits].[All]" dimensionUniqueName="[Data]" displayFolder="" count="0" memberValueDatatype="20" unbalanced="0"/>
    <cacheHierarchy uniqueName="[Data].[Sub Days]" caption="Sub Days" attribute="1" defaultMemberUniqueName="[Data].[Sub Days].[All]" allUniqueName="[Data].[Sub Days].[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2" memberValueDatatype="130" unbalanced="0">
      <fieldsUsage count="2">
        <fieldUsage x="-1"/>
        <fieldUsage x="4"/>
      </fieldsUsage>
    </cacheHierarchy>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2" memberValueDatatype="130" unbalanced="0">
      <fieldsUsage count="2">
        <fieldUsage x="-1"/>
        <fieldUsage x="3"/>
      </fieldsUsage>
    </cacheHierarchy>
    <cacheHierarchy uniqueName="[Location].[LOC_ID]" caption="LOC_ID" attribute="1" defaultMemberUniqueName="[Location].[LOC_ID].[All]" allUniqueName="[Location].[LOC_ID].[All]" dimensionUniqueName="[Location]"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Region]" caption="Region" attribute="1" defaultMemberUniqueName="[Location].[Region].[All]" allUniqueName="[Location].[Region].[All]" dimensionUniqueName="[Location]" displayFolder="" count="0" memberValueDatatype="130" unbalanced="0"/>
    <cacheHierarchy uniqueName="[Location].[State]" caption="State" attribute="1" defaultMemberUniqueName="[Location].[State].[All]" allUniqueName="[Location].[State].[All]" dimensionUniqueName="[Location]" displayFolder="" count="0" memberValueDatatype="130" unbalanced="0"/>
    <cacheHierarchy uniqueName="[Location].[City]" caption="City" attribute="1" defaultMemberUniqueName="[Location].[City].[All]" allUniqueName="[Location].[City].[All]" dimensionUniqueName="[Location]"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Sub-Category]" caption="Sub-Category" attribute="1" defaultMemberUniqueName="[Product].[Sub-Category].[All]" allUniqueName="[Product].[Sub-Category].[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Segment].[SEG_ID]" caption="SEG_ID" attribute="1" defaultMemberUniqueName="[Segment].[SEG_ID].[All]" allUniqueName="[Segment].[SEG_ID].[All]" dimensionUniqueName="[Segment]" displayFolder="" count="0" memberValueDatatype="130" unbalanced="0"/>
    <cacheHierarchy uniqueName="[Segment].[Segment]" caption="Segment" attribute="1" defaultMemberUniqueName="[Segment].[Segment].[All]" allUniqueName="[Segment].[Segment].[All]" dimensionUniqueName="[Segment]" displayFolder="" count="0" memberValueDatatype="130" unbalanced="0"/>
    <cacheHierarchy uniqueName="[ShipMode].[SHP_ID]" caption="SHP_ID" attribute="1" defaultMemberUniqueName="[ShipMode].[SHP_ID].[All]" allUniqueName="[ShipMode].[SHP_ID].[All]" dimensionUniqueName="[ShipMode]" displayFolder="" count="0" memberValueDatatype="130" unbalanced="0"/>
    <cacheHierarchy uniqueName="[ShipMode].[Ship Mode]" caption="Ship Mode" attribute="1" defaultMemberUniqueName="[ShipMode].[Ship Mode].[All]" allUniqueName="[ShipMode].[Ship Mode].[All]" dimensionUniqueName="[ShipMode]" displayFolder="" count="0" memberValueDatatype="13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Customer]" caption="__XL_Count Customer" measure="1" displayFolder="" measureGroup="Customer" count="0" hidden="1"/>
    <cacheHierarchy uniqueName="[Measures].[__XL_Count Data]" caption="__XL_Count Data" measure="1" displayFolder="" measureGroup="Data" count="0" hidden="1"/>
    <cacheHierarchy uniqueName="[Measures].[__XL_Count Location]" caption="__XL_Count Location" measure="1" displayFolder="" measureGroup="Location" count="0" hidden="1"/>
    <cacheHierarchy uniqueName="[Measures].[__XL_Count Product]" caption="__XL_Count Product" measure="1" displayFolder="" measureGroup="Product" count="0" hidden="1"/>
    <cacheHierarchy uniqueName="[Measures].[__XL_Count Segment]" caption="__XL_Count Segment" measure="1" displayFolder="" measureGroup="Segment" count="0" hidden="1"/>
    <cacheHierarchy uniqueName="[Measures].[__XL_Count ShipMode]" caption="__XL_Count ShipMode" measure="1" displayFolder="" measureGroup="ShipMode" count="0" hidden="1"/>
    <cacheHierarchy uniqueName="[Measures].[__No measures defined]" caption="__No measures defined" measure="1" displayFolder="" count="0" hidden="1"/>
    <cacheHierarchy uniqueName="[Measures].[Sum of Sales]" caption="Sum of Sales" measure="1" displayFolder="" measureGroup="Data" count="0" hidden="1">
      <extLst>
        <ext xmlns:x15="http://schemas.microsoft.com/office/spreadsheetml/2010/11/main" uri="{B97F6D7D-B522-45F9-BDA1-12C45D357490}">
          <x15:cacheHierarchy aggregatedColumn="14"/>
        </ext>
      </extLst>
    </cacheHierarchy>
    <cacheHierarchy uniqueName="[Measures].[Sum of Profits]" caption="Sum of Profits" measure="1" displayFolder="" measureGroup="Data" count="0" hidden="1">
      <extLst>
        <ext xmlns:x15="http://schemas.microsoft.com/office/spreadsheetml/2010/11/main" uri="{B97F6D7D-B522-45F9-BDA1-12C45D357490}">
          <x15:cacheHierarchy aggregatedColumn="16"/>
        </ext>
      </extLst>
    </cacheHierarchy>
    <cacheHierarchy uniqueName="[Measures].[Sum of Trans_ID]" caption="Sum of Trans_ID" measure="1" displayFolder="" measureGroup="Data" count="0" hidden="1">
      <extLst>
        <ext xmlns:x15="http://schemas.microsoft.com/office/spreadsheetml/2010/11/main" uri="{B97F6D7D-B522-45F9-BDA1-12C45D357490}">
          <x15:cacheHierarchy aggregatedColumn="2"/>
        </ext>
      </extLst>
    </cacheHierarchy>
    <cacheHierarchy uniqueName="[Measures].[Count of Trans_ID]" caption="Count of Trans_ID" measure="1" displayFolder="" measureGroup="Data" count="0" hidden="1">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Data" count="0" hidden="1">
      <extLst>
        <ext xmlns:x15="http://schemas.microsoft.com/office/spreadsheetml/2010/11/main" uri="{B97F6D7D-B522-45F9-BDA1-12C45D357490}">
          <x15:cacheHierarchy aggregatedColumn="7"/>
        </ext>
      </extLst>
    </cacheHierarchy>
    <cacheHierarchy uniqueName="[Measures].[Count of Customer ID 2]" caption="Count of Customer ID 2" measure="1" displayFolder="" measureGroup="Customer" count="0" hidden="1">
      <extLst>
        <ext xmlns:x15="http://schemas.microsoft.com/office/spreadsheetml/2010/11/main" uri="{B97F6D7D-B522-45F9-BDA1-12C45D357490}">
          <x15:cacheHierarchy aggregatedColumn="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11"/>
        </ext>
      </extLst>
    </cacheHierarchy>
    <cacheHierarchy uniqueName="[Measures].[Average of Unit price]" caption="Average of Unit price" measure="1" displayFolder="" measureGroup="Data"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Costs]" caption="Sum of Costs" measure="1" displayFolder="" measureGroup="Data" count="0" hidden="1">
      <extLst>
        <ext xmlns:x15="http://schemas.microsoft.com/office/spreadsheetml/2010/11/main" uri="{B97F6D7D-B522-45F9-BDA1-12C45D357490}">
          <x15:cacheHierarchy aggregatedColumn="15"/>
        </ext>
      </extLst>
    </cacheHierarchy>
    <cacheHierarchy uniqueName="[Measures].[Sum of Sub Days]" caption="Sum of Sub Days" measure="1" displayFolder="" measureGroup="Data" count="0" hidden="1">
      <extLst>
        <ext xmlns:x15="http://schemas.microsoft.com/office/spreadsheetml/2010/11/main" uri="{B97F6D7D-B522-45F9-BDA1-12C45D357490}">
          <x15:cacheHierarchy aggregatedColumn="17"/>
        </ext>
      </extLst>
    </cacheHierarchy>
    <cacheHierarchy uniqueName="[Measures].[Average of Sub Days]" caption="Average of Sub Days" measure="1" displayFolder="" measureGroup="Data" count="0" hidden="1">
      <extLst>
        <ext xmlns:x15="http://schemas.microsoft.com/office/spreadsheetml/2010/11/main" uri="{B97F6D7D-B522-45F9-BDA1-12C45D357490}">
          <x15:cacheHierarchy aggregatedColumn="17"/>
        </ext>
      </extLst>
    </cacheHierarchy>
    <cacheHierarchy uniqueName="[Measures].[Distinct Count of Order ID]" caption="Distinct Count of Order ID" measure="1" displayFolder="" measureGroup="Data" count="0" hidden="1">
      <extLst>
        <ext xmlns:x15="http://schemas.microsoft.com/office/spreadsheetml/2010/11/main" uri="{B97F6D7D-B522-45F9-BDA1-12C45D357490}">
          <x15:cacheHierarchy aggregatedColumn="3"/>
        </ext>
      </extLst>
    </cacheHierarchy>
  </cacheHierarchies>
  <kpis count="0"/>
  <dimensions count="7">
    <dimension name="Customer" uniqueName="[Customer]" caption="Customer"/>
    <dimension name="Data" uniqueName="[Data]" caption="Data"/>
    <dimension name="Location" uniqueName="[Location]" caption="Location"/>
    <dimension measure="1" name="Measures" uniqueName="[Measures]" caption="Measures"/>
    <dimension name="Product" uniqueName="[Product]" caption="Product"/>
    <dimension name="Segment" uniqueName="[Segment]" caption="Segment"/>
    <dimension name="ShipMode" uniqueName="[ShipMode]" caption="ShipMode"/>
  </dimensions>
  <measureGroups count="6">
    <measureGroup name="Customer" caption="Customer"/>
    <measureGroup name="Data" caption="Data"/>
    <measureGroup name="Location" caption="Location"/>
    <measureGroup name="Product" caption="Product"/>
    <measureGroup name="Segment" caption="Segment"/>
    <measureGroup name="ShipMode" caption="ShipMode"/>
  </measureGroups>
  <maps count="11">
    <map measureGroup="0" dimension="0"/>
    <map measureGroup="1" dimension="0"/>
    <map measureGroup="1" dimension="1"/>
    <map measureGroup="1" dimension="2"/>
    <map measureGroup="1" dimension="4"/>
    <map measureGroup="1" dimension="5"/>
    <map measureGroup="1" dimension="6"/>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22.601176041666" backgroundQuery="1" createdVersion="8" refreshedVersion="8" minRefreshableVersion="3" recordCount="0" supportSubquery="1" supportAdvancedDrill="1" xr:uid="{C6D49E4D-0133-4FA8-9FC4-4865BA310C3F}">
  <cacheSource type="external" connectionId="7"/>
  <cacheFields count="5">
    <cacheField name="[Customer].[Customer Name].[Customer Name]" caption="Customer Name" numFmtId="0" hierarchy="1" level="1">
      <sharedItems count="5">
        <s v="John Lee"/>
        <s v="Jonathan Doherty"/>
        <s v="Paul Prost"/>
        <s v="Steven Cartwright"/>
        <s v="William Brown"/>
      </sharedItems>
    </cacheField>
    <cacheField name="[Measures].[Sum of Sales]" caption="Sum of Sales" numFmtId="0" hierarchy="42" level="32767"/>
    <cacheField name="[Product].[Category].[Category]" caption="Category" numFmtId="0" hierarchy="27" level="1">
      <sharedItems containsSemiMixedTypes="0" containsNonDate="0" containsString="0"/>
    </cacheField>
    <cacheField name="[Data].[Order Date (Month)].[Order Date (Month)]" caption="Order Date (Month)" numFmtId="0" hierarchy="20" level="1">
      <sharedItems containsSemiMixedTypes="0" containsNonDate="0" containsString="0"/>
    </cacheField>
    <cacheField name="[Data].[Order Date (Year)].[Order Date (Year)]" caption="Order Date (Year)" numFmtId="0" hierarchy="18" level="1">
      <sharedItems containsSemiMixedTypes="0" containsNonDate="0" containsString="0"/>
    </cacheField>
  </cacheFields>
  <cacheHierarchies count="56">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2" memberValueDatatype="130" unbalanced="0">
      <fieldsUsage count="2">
        <fieldUsage x="-1"/>
        <fieldUsage x="0"/>
      </fieldsUsage>
    </cacheHierarchy>
    <cacheHierarchy uniqueName="[Data].[Trans_ID]" caption="Trans_ID" attribute="1" defaultMemberUniqueName="[Data].[Trans_ID].[All]" allUniqueName="[Data].[Trans_ID].[All]" dimensionUniqueName="[Data]" displayFolder="" count="0" memberValueDatatype="20" unbalanced="0"/>
    <cacheHierarchy uniqueName="[Data].[Order ID]" caption="Order ID" attribute="1" defaultMemberUniqueName="[Data].[Order ID].[All]" allUniqueName="[Data].[Order ID].[All]" dimensionUniqueName="[Data]" displayFolder="" count="0" memberValueDatatype="130" unbalanced="0"/>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SHP_ID]" caption="SHP_ID" attribute="1" defaultMemberUniqueName="[Data].[SHP_ID].[All]" allUniqueName="[Data].[SHP_ID].[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SEG_ID]" caption="SEG_ID" attribute="1" defaultMemberUniqueName="[Data].[SEG_ID].[All]" allUniqueName="[Data].[SEG_ID].[All]" dimensionUniqueName="[Data]" displayFolder="" count="0" memberValueDatatype="130" unbalanced="0"/>
    <cacheHierarchy uniqueName="[Data].[LOC_ID]" caption="LOC_ID" attribute="1" defaultMemberUniqueName="[Data].[LOC_ID].[All]" allUniqueName="[Data].[LOC_ID].[All]" dimensionUniqueName="[Data]" displayFolder="" count="0" memberValueDatatype="130" unbalanced="0"/>
    <cacheHierarchy uniqueName="[Data].[Product ID]" caption="Product ID" attribute="1" defaultMemberUniqueName="[Data].[Product ID].[All]" allUniqueName="[Data].[Product ID].[All]" dimensionUniqueName="[Data]" displayFolder="" count="0" memberValueDatatype="130" unbalanced="0"/>
    <cacheHierarchy uniqueName="[Data].[Unit price]" caption="Unit price" attribute="1" defaultMemberUniqueName="[Data].[Unit price].[All]" allUniqueName="[Data].[Unit price].[All]" dimensionUniqueName="[Data]" displayFolder="" count="0" memberValueDatatype="20" unbalanced="0"/>
    <cacheHierarchy uniqueName="[Data].[Unit Cost]" caption="Unit Cost" attribute="1" defaultMemberUniqueName="[Data].[Unit Cost].[All]" allUniqueName="[Data].[Unit Cost].[All]" dimensionUniqueName="[Data]" displayFolder="" count="0" memberValueDatatype="2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20" unbalanced="0"/>
    <cacheHierarchy uniqueName="[Data].[Costs]" caption="Costs" attribute="1" defaultMemberUniqueName="[Data].[Costs].[All]" allUniqueName="[Data].[Costs].[All]" dimensionUniqueName="[Data]" displayFolder="" count="0" memberValueDatatype="20" unbalanced="0"/>
    <cacheHierarchy uniqueName="[Data].[Profits]" caption="Profits" attribute="1" defaultMemberUniqueName="[Data].[Profits].[All]" allUniqueName="[Data].[Profits].[All]" dimensionUniqueName="[Data]" displayFolder="" count="0" memberValueDatatype="20" unbalanced="0"/>
    <cacheHierarchy uniqueName="[Data].[Sub Days]" caption="Sub Days" attribute="1" defaultMemberUniqueName="[Data].[Sub Days].[All]" allUniqueName="[Data].[Sub Days].[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2" memberValueDatatype="130" unbalanced="0">
      <fieldsUsage count="2">
        <fieldUsage x="-1"/>
        <fieldUsage x="4"/>
      </fieldsUsage>
    </cacheHierarchy>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2" memberValueDatatype="130" unbalanced="0">
      <fieldsUsage count="2">
        <fieldUsage x="-1"/>
        <fieldUsage x="3"/>
      </fieldsUsage>
    </cacheHierarchy>
    <cacheHierarchy uniqueName="[Location].[LOC_ID]" caption="LOC_ID" attribute="1" defaultMemberUniqueName="[Location].[LOC_ID].[All]" allUniqueName="[Location].[LOC_ID].[All]" dimensionUniqueName="[Location]"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Region]" caption="Region" attribute="1" defaultMemberUniqueName="[Location].[Region].[All]" allUniqueName="[Location].[Region].[All]" dimensionUniqueName="[Location]" displayFolder="" count="0" memberValueDatatype="130" unbalanced="0"/>
    <cacheHierarchy uniqueName="[Location].[State]" caption="State" attribute="1" defaultMemberUniqueName="[Location].[State].[All]" allUniqueName="[Location].[State].[All]" dimensionUniqueName="[Location]" displayFolder="" count="0" memberValueDatatype="130" unbalanced="0"/>
    <cacheHierarchy uniqueName="[Location].[City]" caption="City" attribute="1" defaultMemberUniqueName="[Location].[City].[All]" allUniqueName="[Location].[City].[All]" dimensionUniqueName="[Location]"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Sub-Category]" caption="Sub-Category" attribute="1" defaultMemberUniqueName="[Product].[Sub-Category].[All]" allUniqueName="[Product].[Sub-Category].[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Segment].[SEG_ID]" caption="SEG_ID" attribute="1" defaultMemberUniqueName="[Segment].[SEG_ID].[All]" allUniqueName="[Segment].[SEG_ID].[All]" dimensionUniqueName="[Segment]" displayFolder="" count="0" memberValueDatatype="130" unbalanced="0"/>
    <cacheHierarchy uniqueName="[Segment].[Segment]" caption="Segment" attribute="1" defaultMemberUniqueName="[Segment].[Segment].[All]" allUniqueName="[Segment].[Segment].[All]" dimensionUniqueName="[Segment]" displayFolder="" count="0" memberValueDatatype="130" unbalanced="0"/>
    <cacheHierarchy uniqueName="[ShipMode].[SHP_ID]" caption="SHP_ID" attribute="1" defaultMemberUniqueName="[ShipMode].[SHP_ID].[All]" allUniqueName="[ShipMode].[SHP_ID].[All]" dimensionUniqueName="[ShipMode]" displayFolder="" count="0" memberValueDatatype="130" unbalanced="0"/>
    <cacheHierarchy uniqueName="[ShipMode].[Ship Mode]" caption="Ship Mode" attribute="1" defaultMemberUniqueName="[ShipMode].[Ship Mode].[All]" allUniqueName="[ShipMode].[Ship Mode].[All]" dimensionUniqueName="[ShipMode]" displayFolder="" count="0" memberValueDatatype="13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Customer]" caption="__XL_Count Customer" measure="1" displayFolder="" measureGroup="Customer" count="0" hidden="1"/>
    <cacheHierarchy uniqueName="[Measures].[__XL_Count Data]" caption="__XL_Count Data" measure="1" displayFolder="" measureGroup="Data" count="0" hidden="1"/>
    <cacheHierarchy uniqueName="[Measures].[__XL_Count Location]" caption="__XL_Count Location" measure="1" displayFolder="" measureGroup="Location" count="0" hidden="1"/>
    <cacheHierarchy uniqueName="[Measures].[__XL_Count Product]" caption="__XL_Count Product" measure="1" displayFolder="" measureGroup="Product" count="0" hidden="1"/>
    <cacheHierarchy uniqueName="[Measures].[__XL_Count Segment]" caption="__XL_Count Segment" measure="1" displayFolder="" measureGroup="Segment" count="0" hidden="1"/>
    <cacheHierarchy uniqueName="[Measures].[__XL_Count ShipMode]" caption="__XL_Count ShipMode" measure="1" displayFolder="" measureGroup="ShipMode" count="0" hidden="1"/>
    <cacheHierarchy uniqueName="[Measures].[__No measures defined]" caption="__No measures defined" measure="1" displayFolder="" count="0" hidden="1"/>
    <cacheHierarchy uniqueName="[Measures].[Sum of Sales]" caption="Sum of Sales" measure="1" displayFolder="" measureGroup="Data"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rofits]" caption="Sum of Profits" measure="1" displayFolder="" measureGroup="Data" count="0" hidden="1">
      <extLst>
        <ext xmlns:x15="http://schemas.microsoft.com/office/spreadsheetml/2010/11/main" uri="{B97F6D7D-B522-45F9-BDA1-12C45D357490}">
          <x15:cacheHierarchy aggregatedColumn="16"/>
        </ext>
      </extLst>
    </cacheHierarchy>
    <cacheHierarchy uniqueName="[Measures].[Sum of Trans_ID]" caption="Sum of Trans_ID" measure="1" displayFolder="" measureGroup="Data" count="0" hidden="1">
      <extLst>
        <ext xmlns:x15="http://schemas.microsoft.com/office/spreadsheetml/2010/11/main" uri="{B97F6D7D-B522-45F9-BDA1-12C45D357490}">
          <x15:cacheHierarchy aggregatedColumn="2"/>
        </ext>
      </extLst>
    </cacheHierarchy>
    <cacheHierarchy uniqueName="[Measures].[Count of Trans_ID]" caption="Count of Trans_ID" measure="1" displayFolder="" measureGroup="Data" count="0" hidden="1">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Data" count="0" hidden="1">
      <extLst>
        <ext xmlns:x15="http://schemas.microsoft.com/office/spreadsheetml/2010/11/main" uri="{B97F6D7D-B522-45F9-BDA1-12C45D357490}">
          <x15:cacheHierarchy aggregatedColumn="7"/>
        </ext>
      </extLst>
    </cacheHierarchy>
    <cacheHierarchy uniqueName="[Measures].[Count of Customer ID 2]" caption="Count of Customer ID 2" measure="1" displayFolder="" measureGroup="Customer" count="0" hidden="1">
      <extLst>
        <ext xmlns:x15="http://schemas.microsoft.com/office/spreadsheetml/2010/11/main" uri="{B97F6D7D-B522-45F9-BDA1-12C45D357490}">
          <x15:cacheHierarchy aggregatedColumn="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11"/>
        </ext>
      </extLst>
    </cacheHierarchy>
    <cacheHierarchy uniqueName="[Measures].[Average of Unit price]" caption="Average of Unit price" measure="1" displayFolder="" measureGroup="Data"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13"/>
        </ext>
      </extLst>
    </cacheHierarchy>
    <cacheHierarchy uniqueName="[Measures].[Sum of Costs]" caption="Sum of Costs" measure="1" displayFolder="" measureGroup="Data" count="0" hidden="1">
      <extLst>
        <ext xmlns:x15="http://schemas.microsoft.com/office/spreadsheetml/2010/11/main" uri="{B97F6D7D-B522-45F9-BDA1-12C45D357490}">
          <x15:cacheHierarchy aggregatedColumn="15"/>
        </ext>
      </extLst>
    </cacheHierarchy>
    <cacheHierarchy uniqueName="[Measures].[Sum of Sub Days]" caption="Sum of Sub Days" measure="1" displayFolder="" measureGroup="Data" count="0" hidden="1">
      <extLst>
        <ext xmlns:x15="http://schemas.microsoft.com/office/spreadsheetml/2010/11/main" uri="{B97F6D7D-B522-45F9-BDA1-12C45D357490}">
          <x15:cacheHierarchy aggregatedColumn="17"/>
        </ext>
      </extLst>
    </cacheHierarchy>
    <cacheHierarchy uniqueName="[Measures].[Average of Sub Days]" caption="Average of Sub Days" measure="1" displayFolder="" measureGroup="Data" count="0" hidden="1">
      <extLst>
        <ext xmlns:x15="http://schemas.microsoft.com/office/spreadsheetml/2010/11/main" uri="{B97F6D7D-B522-45F9-BDA1-12C45D357490}">
          <x15:cacheHierarchy aggregatedColumn="17"/>
        </ext>
      </extLst>
    </cacheHierarchy>
    <cacheHierarchy uniqueName="[Measures].[Distinct Count of Order ID]" caption="Distinct Count of Order ID" measure="1" displayFolder="" measureGroup="Data" count="0" hidden="1">
      <extLst>
        <ext xmlns:x15="http://schemas.microsoft.com/office/spreadsheetml/2010/11/main" uri="{B97F6D7D-B522-45F9-BDA1-12C45D357490}">
          <x15:cacheHierarchy aggregatedColumn="3"/>
        </ext>
      </extLst>
    </cacheHierarchy>
  </cacheHierarchies>
  <kpis count="0"/>
  <dimensions count="7">
    <dimension name="Customer" uniqueName="[Customer]" caption="Customer"/>
    <dimension name="Data" uniqueName="[Data]" caption="Data"/>
    <dimension name="Location" uniqueName="[Location]" caption="Location"/>
    <dimension measure="1" name="Measures" uniqueName="[Measures]" caption="Measures"/>
    <dimension name="Product" uniqueName="[Product]" caption="Product"/>
    <dimension name="Segment" uniqueName="[Segment]" caption="Segment"/>
    <dimension name="ShipMode" uniqueName="[ShipMode]" caption="ShipMode"/>
  </dimensions>
  <measureGroups count="6">
    <measureGroup name="Customer" caption="Customer"/>
    <measureGroup name="Data" caption="Data"/>
    <measureGroup name="Location" caption="Location"/>
    <measureGroup name="Product" caption="Product"/>
    <measureGroup name="Segment" caption="Segment"/>
    <measureGroup name="ShipMode" caption="ShipMode"/>
  </measureGroups>
  <maps count="11">
    <map measureGroup="0" dimension="0"/>
    <map measureGroup="1" dimension="0"/>
    <map measureGroup="1" dimension="1"/>
    <map measureGroup="1" dimension="2"/>
    <map measureGroup="1" dimension="4"/>
    <map measureGroup="1" dimension="5"/>
    <map measureGroup="1" dimension="6"/>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22.601176620374" backgroundQuery="1" createdVersion="8" refreshedVersion="8" minRefreshableVersion="3" recordCount="0" supportSubquery="1" supportAdvancedDrill="1" xr:uid="{0347748D-241A-43E9-9857-E408AAFC1DF3}">
  <cacheSource type="external" connectionId="7"/>
  <cacheFields count="5">
    <cacheField name="[Customer].[Customer Name].[Customer Name]" caption="Customer Name" numFmtId="0" hierarchy="1" level="1">
      <sharedItems count="5">
        <s v="John Lee"/>
        <s v="Jonathan Doherty"/>
        <s v="Paul Prost"/>
        <s v="Steven Cartwright"/>
        <s v="William Brown"/>
      </sharedItems>
    </cacheField>
    <cacheField name="[Measures].[Sum of Costs]" caption="Sum of Costs" numFmtId="0" hierarchy="52" level="32767"/>
    <cacheField name="[Product].[Category].[Category]" caption="Category" numFmtId="0" hierarchy="27" level="1">
      <sharedItems containsSemiMixedTypes="0" containsNonDate="0" containsString="0"/>
    </cacheField>
    <cacheField name="[Data].[Order Date (Month)].[Order Date (Month)]" caption="Order Date (Month)" numFmtId="0" hierarchy="20" level="1">
      <sharedItems containsSemiMixedTypes="0" containsNonDate="0" containsString="0"/>
    </cacheField>
    <cacheField name="[Data].[Order Date (Year)].[Order Date (Year)]" caption="Order Date (Year)" numFmtId="0" hierarchy="18" level="1">
      <sharedItems containsSemiMixedTypes="0" containsNonDate="0" containsString="0"/>
    </cacheField>
  </cacheFields>
  <cacheHierarchies count="56">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2" memberValueDatatype="130" unbalanced="0">
      <fieldsUsage count="2">
        <fieldUsage x="-1"/>
        <fieldUsage x="0"/>
      </fieldsUsage>
    </cacheHierarchy>
    <cacheHierarchy uniqueName="[Data].[Trans_ID]" caption="Trans_ID" attribute="1" defaultMemberUniqueName="[Data].[Trans_ID].[All]" allUniqueName="[Data].[Trans_ID].[All]" dimensionUniqueName="[Data]" displayFolder="" count="0" memberValueDatatype="20" unbalanced="0"/>
    <cacheHierarchy uniqueName="[Data].[Order ID]" caption="Order ID" attribute="1" defaultMemberUniqueName="[Data].[Order ID].[All]" allUniqueName="[Data].[Order ID].[All]" dimensionUniqueName="[Data]" displayFolder="" count="0" memberValueDatatype="130" unbalanced="0"/>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SHP_ID]" caption="SHP_ID" attribute="1" defaultMemberUniqueName="[Data].[SHP_ID].[All]" allUniqueName="[Data].[SHP_ID].[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SEG_ID]" caption="SEG_ID" attribute="1" defaultMemberUniqueName="[Data].[SEG_ID].[All]" allUniqueName="[Data].[SEG_ID].[All]" dimensionUniqueName="[Data]" displayFolder="" count="0" memberValueDatatype="130" unbalanced="0"/>
    <cacheHierarchy uniqueName="[Data].[LOC_ID]" caption="LOC_ID" attribute="1" defaultMemberUniqueName="[Data].[LOC_ID].[All]" allUniqueName="[Data].[LOC_ID].[All]" dimensionUniqueName="[Data]" displayFolder="" count="0" memberValueDatatype="130" unbalanced="0"/>
    <cacheHierarchy uniqueName="[Data].[Product ID]" caption="Product ID" attribute="1" defaultMemberUniqueName="[Data].[Product ID].[All]" allUniqueName="[Data].[Product ID].[All]" dimensionUniqueName="[Data]" displayFolder="" count="0" memberValueDatatype="130" unbalanced="0"/>
    <cacheHierarchy uniqueName="[Data].[Unit price]" caption="Unit price" attribute="1" defaultMemberUniqueName="[Data].[Unit price].[All]" allUniqueName="[Data].[Unit price].[All]" dimensionUniqueName="[Data]" displayFolder="" count="0" memberValueDatatype="20" unbalanced="0"/>
    <cacheHierarchy uniqueName="[Data].[Unit Cost]" caption="Unit Cost" attribute="1" defaultMemberUniqueName="[Data].[Unit Cost].[All]" allUniqueName="[Data].[Unit Cost].[All]" dimensionUniqueName="[Data]" displayFolder="" count="0" memberValueDatatype="2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20" unbalanced="0"/>
    <cacheHierarchy uniqueName="[Data].[Costs]" caption="Costs" attribute="1" defaultMemberUniqueName="[Data].[Costs].[All]" allUniqueName="[Data].[Costs].[All]" dimensionUniqueName="[Data]" displayFolder="" count="0" memberValueDatatype="20" unbalanced="0"/>
    <cacheHierarchy uniqueName="[Data].[Profits]" caption="Profits" attribute="1" defaultMemberUniqueName="[Data].[Profits].[All]" allUniqueName="[Data].[Profits].[All]" dimensionUniqueName="[Data]" displayFolder="" count="0" memberValueDatatype="20" unbalanced="0"/>
    <cacheHierarchy uniqueName="[Data].[Sub Days]" caption="Sub Days" attribute="1" defaultMemberUniqueName="[Data].[Sub Days].[All]" allUniqueName="[Data].[Sub Days].[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2" memberValueDatatype="130" unbalanced="0">
      <fieldsUsage count="2">
        <fieldUsage x="-1"/>
        <fieldUsage x="4"/>
      </fieldsUsage>
    </cacheHierarchy>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2" memberValueDatatype="130" unbalanced="0">
      <fieldsUsage count="2">
        <fieldUsage x="-1"/>
        <fieldUsage x="3"/>
      </fieldsUsage>
    </cacheHierarchy>
    <cacheHierarchy uniqueName="[Location].[LOC_ID]" caption="LOC_ID" attribute="1" defaultMemberUniqueName="[Location].[LOC_ID].[All]" allUniqueName="[Location].[LOC_ID].[All]" dimensionUniqueName="[Location]"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Region]" caption="Region" attribute="1" defaultMemberUniqueName="[Location].[Region].[All]" allUniqueName="[Location].[Region].[All]" dimensionUniqueName="[Location]" displayFolder="" count="0" memberValueDatatype="130" unbalanced="0"/>
    <cacheHierarchy uniqueName="[Location].[State]" caption="State" attribute="1" defaultMemberUniqueName="[Location].[State].[All]" allUniqueName="[Location].[State].[All]" dimensionUniqueName="[Location]" displayFolder="" count="0" memberValueDatatype="130" unbalanced="0"/>
    <cacheHierarchy uniqueName="[Location].[City]" caption="City" attribute="1" defaultMemberUniqueName="[Location].[City].[All]" allUniqueName="[Location].[City].[All]" dimensionUniqueName="[Location]"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Sub-Category]" caption="Sub-Category" attribute="1" defaultMemberUniqueName="[Product].[Sub-Category].[All]" allUniqueName="[Product].[Sub-Category].[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Segment].[SEG_ID]" caption="SEG_ID" attribute="1" defaultMemberUniqueName="[Segment].[SEG_ID].[All]" allUniqueName="[Segment].[SEG_ID].[All]" dimensionUniqueName="[Segment]" displayFolder="" count="0" memberValueDatatype="130" unbalanced="0"/>
    <cacheHierarchy uniqueName="[Segment].[Segment]" caption="Segment" attribute="1" defaultMemberUniqueName="[Segment].[Segment].[All]" allUniqueName="[Segment].[Segment].[All]" dimensionUniqueName="[Segment]" displayFolder="" count="0" memberValueDatatype="130" unbalanced="0"/>
    <cacheHierarchy uniqueName="[ShipMode].[SHP_ID]" caption="SHP_ID" attribute="1" defaultMemberUniqueName="[ShipMode].[SHP_ID].[All]" allUniqueName="[ShipMode].[SHP_ID].[All]" dimensionUniqueName="[ShipMode]" displayFolder="" count="0" memberValueDatatype="130" unbalanced="0"/>
    <cacheHierarchy uniqueName="[ShipMode].[Ship Mode]" caption="Ship Mode" attribute="1" defaultMemberUniqueName="[ShipMode].[Ship Mode].[All]" allUniqueName="[ShipMode].[Ship Mode].[All]" dimensionUniqueName="[ShipMode]" displayFolder="" count="0" memberValueDatatype="13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Customer]" caption="__XL_Count Customer" measure="1" displayFolder="" measureGroup="Customer" count="0" hidden="1"/>
    <cacheHierarchy uniqueName="[Measures].[__XL_Count Data]" caption="__XL_Count Data" measure="1" displayFolder="" measureGroup="Data" count="0" hidden="1"/>
    <cacheHierarchy uniqueName="[Measures].[__XL_Count Location]" caption="__XL_Count Location" measure="1" displayFolder="" measureGroup="Location" count="0" hidden="1"/>
    <cacheHierarchy uniqueName="[Measures].[__XL_Count Product]" caption="__XL_Count Product" measure="1" displayFolder="" measureGroup="Product" count="0" hidden="1"/>
    <cacheHierarchy uniqueName="[Measures].[__XL_Count Segment]" caption="__XL_Count Segment" measure="1" displayFolder="" measureGroup="Segment" count="0" hidden="1"/>
    <cacheHierarchy uniqueName="[Measures].[__XL_Count ShipMode]" caption="__XL_Count ShipMode" measure="1" displayFolder="" measureGroup="ShipMode" count="0" hidden="1"/>
    <cacheHierarchy uniqueName="[Measures].[__No measures defined]" caption="__No measures defined" measure="1" displayFolder="" count="0" hidden="1"/>
    <cacheHierarchy uniqueName="[Measures].[Sum of Sales]" caption="Sum of Sales" measure="1" displayFolder="" measureGroup="Data" count="0" hidden="1">
      <extLst>
        <ext xmlns:x15="http://schemas.microsoft.com/office/spreadsheetml/2010/11/main" uri="{B97F6D7D-B522-45F9-BDA1-12C45D357490}">
          <x15:cacheHierarchy aggregatedColumn="14"/>
        </ext>
      </extLst>
    </cacheHierarchy>
    <cacheHierarchy uniqueName="[Measures].[Sum of Profits]" caption="Sum of Profits" measure="1" displayFolder="" measureGroup="Data" count="0" hidden="1">
      <extLst>
        <ext xmlns:x15="http://schemas.microsoft.com/office/spreadsheetml/2010/11/main" uri="{B97F6D7D-B522-45F9-BDA1-12C45D357490}">
          <x15:cacheHierarchy aggregatedColumn="16"/>
        </ext>
      </extLst>
    </cacheHierarchy>
    <cacheHierarchy uniqueName="[Measures].[Sum of Trans_ID]" caption="Sum of Trans_ID" measure="1" displayFolder="" measureGroup="Data" count="0" hidden="1">
      <extLst>
        <ext xmlns:x15="http://schemas.microsoft.com/office/spreadsheetml/2010/11/main" uri="{B97F6D7D-B522-45F9-BDA1-12C45D357490}">
          <x15:cacheHierarchy aggregatedColumn="2"/>
        </ext>
      </extLst>
    </cacheHierarchy>
    <cacheHierarchy uniqueName="[Measures].[Count of Trans_ID]" caption="Count of Trans_ID" measure="1" displayFolder="" measureGroup="Data" count="0" hidden="1">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Data" count="0" hidden="1">
      <extLst>
        <ext xmlns:x15="http://schemas.microsoft.com/office/spreadsheetml/2010/11/main" uri="{B97F6D7D-B522-45F9-BDA1-12C45D357490}">
          <x15:cacheHierarchy aggregatedColumn="7"/>
        </ext>
      </extLst>
    </cacheHierarchy>
    <cacheHierarchy uniqueName="[Measures].[Count of Customer ID 2]" caption="Count of Customer ID 2" measure="1" displayFolder="" measureGroup="Customer" count="0" hidden="1">
      <extLst>
        <ext xmlns:x15="http://schemas.microsoft.com/office/spreadsheetml/2010/11/main" uri="{B97F6D7D-B522-45F9-BDA1-12C45D357490}">
          <x15:cacheHierarchy aggregatedColumn="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11"/>
        </ext>
      </extLst>
    </cacheHierarchy>
    <cacheHierarchy uniqueName="[Measures].[Average of Unit price]" caption="Average of Unit price" measure="1" displayFolder="" measureGroup="Data"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13"/>
        </ext>
      </extLst>
    </cacheHierarchy>
    <cacheHierarchy uniqueName="[Measures].[Sum of Costs]" caption="Sum of Costs" measure="1" displayFolder="" measureGroup="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Sub Days]" caption="Sum of Sub Days" measure="1" displayFolder="" measureGroup="Data" count="0" hidden="1">
      <extLst>
        <ext xmlns:x15="http://schemas.microsoft.com/office/spreadsheetml/2010/11/main" uri="{B97F6D7D-B522-45F9-BDA1-12C45D357490}">
          <x15:cacheHierarchy aggregatedColumn="17"/>
        </ext>
      </extLst>
    </cacheHierarchy>
    <cacheHierarchy uniqueName="[Measures].[Average of Sub Days]" caption="Average of Sub Days" measure="1" displayFolder="" measureGroup="Data" count="0" hidden="1">
      <extLst>
        <ext xmlns:x15="http://schemas.microsoft.com/office/spreadsheetml/2010/11/main" uri="{B97F6D7D-B522-45F9-BDA1-12C45D357490}">
          <x15:cacheHierarchy aggregatedColumn="17"/>
        </ext>
      </extLst>
    </cacheHierarchy>
    <cacheHierarchy uniqueName="[Measures].[Distinct Count of Order ID]" caption="Distinct Count of Order ID" measure="1" displayFolder="" measureGroup="Data" count="0" hidden="1">
      <extLst>
        <ext xmlns:x15="http://schemas.microsoft.com/office/spreadsheetml/2010/11/main" uri="{B97F6D7D-B522-45F9-BDA1-12C45D357490}">
          <x15:cacheHierarchy aggregatedColumn="3"/>
        </ext>
      </extLst>
    </cacheHierarchy>
  </cacheHierarchies>
  <kpis count="0"/>
  <dimensions count="7">
    <dimension name="Customer" uniqueName="[Customer]" caption="Customer"/>
    <dimension name="Data" uniqueName="[Data]" caption="Data"/>
    <dimension name="Location" uniqueName="[Location]" caption="Location"/>
    <dimension measure="1" name="Measures" uniqueName="[Measures]" caption="Measures"/>
    <dimension name="Product" uniqueName="[Product]" caption="Product"/>
    <dimension name="Segment" uniqueName="[Segment]" caption="Segment"/>
    <dimension name="ShipMode" uniqueName="[ShipMode]" caption="ShipMode"/>
  </dimensions>
  <measureGroups count="6">
    <measureGroup name="Customer" caption="Customer"/>
    <measureGroup name="Data" caption="Data"/>
    <measureGroup name="Location" caption="Location"/>
    <measureGroup name="Product" caption="Product"/>
    <measureGroup name="Segment" caption="Segment"/>
    <measureGroup name="ShipMode" caption="ShipMode"/>
  </measureGroups>
  <maps count="11">
    <map measureGroup="0" dimension="0"/>
    <map measureGroup="1" dimension="0"/>
    <map measureGroup="1" dimension="1"/>
    <map measureGroup="1" dimension="2"/>
    <map measureGroup="1" dimension="4"/>
    <map measureGroup="1" dimension="5"/>
    <map measureGroup="1" dimension="6"/>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22.601177430559" backgroundQuery="1" createdVersion="8" refreshedVersion="8" minRefreshableVersion="3" recordCount="0" supportSubquery="1" supportAdvancedDrill="1" xr:uid="{4673CE07-579E-4857-B2FE-074571537ECA}">
  <cacheSource type="external" connectionId="7"/>
  <cacheFields count="5">
    <cacheField name="[Customer].[Customer Name].[Customer Name]" caption="Customer Name" numFmtId="0" hierarchy="1" level="1">
      <sharedItems count="5">
        <s v="John Lee"/>
        <s v="Jonathan Doherty"/>
        <s v="Paul Prost"/>
        <s v="Steven Cartwright"/>
        <s v="William Brown"/>
      </sharedItems>
    </cacheField>
    <cacheField name="[Measures].[Sum of Profits]" caption="Sum of Profits" numFmtId="0" hierarchy="43" level="32767"/>
    <cacheField name="[Product].[Category].[Category]" caption="Category" numFmtId="0" hierarchy="27" level="1">
      <sharedItems containsSemiMixedTypes="0" containsNonDate="0" containsString="0"/>
    </cacheField>
    <cacheField name="[Data].[Order Date (Month)].[Order Date (Month)]" caption="Order Date (Month)" numFmtId="0" hierarchy="20" level="1">
      <sharedItems containsSemiMixedTypes="0" containsNonDate="0" containsString="0"/>
    </cacheField>
    <cacheField name="[Data].[Order Date (Year)].[Order Date (Year)]" caption="Order Date (Year)" numFmtId="0" hierarchy="18" level="1">
      <sharedItems containsSemiMixedTypes="0" containsNonDate="0" containsString="0"/>
    </cacheField>
  </cacheFields>
  <cacheHierarchies count="56">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2" memberValueDatatype="130" unbalanced="0">
      <fieldsUsage count="2">
        <fieldUsage x="-1"/>
        <fieldUsage x="0"/>
      </fieldsUsage>
    </cacheHierarchy>
    <cacheHierarchy uniqueName="[Data].[Trans_ID]" caption="Trans_ID" attribute="1" defaultMemberUniqueName="[Data].[Trans_ID].[All]" allUniqueName="[Data].[Trans_ID].[All]" dimensionUniqueName="[Data]" displayFolder="" count="0" memberValueDatatype="20" unbalanced="0"/>
    <cacheHierarchy uniqueName="[Data].[Order ID]" caption="Order ID" attribute="1" defaultMemberUniqueName="[Data].[Order ID].[All]" allUniqueName="[Data].[Order ID].[All]" dimensionUniqueName="[Data]" displayFolder="" count="0" memberValueDatatype="130" unbalanced="0"/>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SHP_ID]" caption="SHP_ID" attribute="1" defaultMemberUniqueName="[Data].[SHP_ID].[All]" allUniqueName="[Data].[SHP_ID].[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SEG_ID]" caption="SEG_ID" attribute="1" defaultMemberUniqueName="[Data].[SEG_ID].[All]" allUniqueName="[Data].[SEG_ID].[All]" dimensionUniqueName="[Data]" displayFolder="" count="0" memberValueDatatype="130" unbalanced="0"/>
    <cacheHierarchy uniqueName="[Data].[LOC_ID]" caption="LOC_ID" attribute="1" defaultMemberUniqueName="[Data].[LOC_ID].[All]" allUniqueName="[Data].[LOC_ID].[All]" dimensionUniqueName="[Data]" displayFolder="" count="0" memberValueDatatype="130" unbalanced="0"/>
    <cacheHierarchy uniqueName="[Data].[Product ID]" caption="Product ID" attribute="1" defaultMemberUniqueName="[Data].[Product ID].[All]" allUniqueName="[Data].[Product ID].[All]" dimensionUniqueName="[Data]" displayFolder="" count="0" memberValueDatatype="130" unbalanced="0"/>
    <cacheHierarchy uniqueName="[Data].[Unit price]" caption="Unit price" attribute="1" defaultMemberUniqueName="[Data].[Unit price].[All]" allUniqueName="[Data].[Unit price].[All]" dimensionUniqueName="[Data]" displayFolder="" count="0" memberValueDatatype="20" unbalanced="0"/>
    <cacheHierarchy uniqueName="[Data].[Unit Cost]" caption="Unit Cost" attribute="1" defaultMemberUniqueName="[Data].[Unit Cost].[All]" allUniqueName="[Data].[Unit Cost].[All]" dimensionUniqueName="[Data]" displayFolder="" count="0" memberValueDatatype="2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20" unbalanced="0"/>
    <cacheHierarchy uniqueName="[Data].[Costs]" caption="Costs" attribute="1" defaultMemberUniqueName="[Data].[Costs].[All]" allUniqueName="[Data].[Costs].[All]" dimensionUniqueName="[Data]" displayFolder="" count="0" memberValueDatatype="20" unbalanced="0"/>
    <cacheHierarchy uniqueName="[Data].[Profits]" caption="Profits" attribute="1" defaultMemberUniqueName="[Data].[Profits].[All]" allUniqueName="[Data].[Profits].[All]" dimensionUniqueName="[Data]" displayFolder="" count="0" memberValueDatatype="20" unbalanced="0"/>
    <cacheHierarchy uniqueName="[Data].[Sub Days]" caption="Sub Days" attribute="1" defaultMemberUniqueName="[Data].[Sub Days].[All]" allUniqueName="[Data].[Sub Days].[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2" memberValueDatatype="130" unbalanced="0">
      <fieldsUsage count="2">
        <fieldUsage x="-1"/>
        <fieldUsage x="4"/>
      </fieldsUsage>
    </cacheHierarchy>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2" memberValueDatatype="130" unbalanced="0">
      <fieldsUsage count="2">
        <fieldUsage x="-1"/>
        <fieldUsage x="3"/>
      </fieldsUsage>
    </cacheHierarchy>
    <cacheHierarchy uniqueName="[Location].[LOC_ID]" caption="LOC_ID" attribute="1" defaultMemberUniqueName="[Location].[LOC_ID].[All]" allUniqueName="[Location].[LOC_ID].[All]" dimensionUniqueName="[Location]"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Region]" caption="Region" attribute="1" defaultMemberUniqueName="[Location].[Region].[All]" allUniqueName="[Location].[Region].[All]" dimensionUniqueName="[Location]" displayFolder="" count="0" memberValueDatatype="130" unbalanced="0"/>
    <cacheHierarchy uniqueName="[Location].[State]" caption="State" attribute="1" defaultMemberUniqueName="[Location].[State].[All]" allUniqueName="[Location].[State].[All]" dimensionUniqueName="[Location]" displayFolder="" count="0" memberValueDatatype="130" unbalanced="0"/>
    <cacheHierarchy uniqueName="[Location].[City]" caption="City" attribute="1" defaultMemberUniqueName="[Location].[City].[All]" allUniqueName="[Location].[City].[All]" dimensionUniqueName="[Location]"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Sub-Category]" caption="Sub-Category" attribute="1" defaultMemberUniqueName="[Product].[Sub-Category].[All]" allUniqueName="[Product].[Sub-Category].[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Segment].[SEG_ID]" caption="SEG_ID" attribute="1" defaultMemberUniqueName="[Segment].[SEG_ID].[All]" allUniqueName="[Segment].[SEG_ID].[All]" dimensionUniqueName="[Segment]" displayFolder="" count="0" memberValueDatatype="130" unbalanced="0"/>
    <cacheHierarchy uniqueName="[Segment].[Segment]" caption="Segment" attribute="1" defaultMemberUniqueName="[Segment].[Segment].[All]" allUniqueName="[Segment].[Segment].[All]" dimensionUniqueName="[Segment]" displayFolder="" count="0" memberValueDatatype="130" unbalanced="0"/>
    <cacheHierarchy uniqueName="[ShipMode].[SHP_ID]" caption="SHP_ID" attribute="1" defaultMemberUniqueName="[ShipMode].[SHP_ID].[All]" allUniqueName="[ShipMode].[SHP_ID].[All]" dimensionUniqueName="[ShipMode]" displayFolder="" count="0" memberValueDatatype="130" unbalanced="0"/>
    <cacheHierarchy uniqueName="[ShipMode].[Ship Mode]" caption="Ship Mode" attribute="1" defaultMemberUniqueName="[ShipMode].[Ship Mode].[All]" allUniqueName="[ShipMode].[Ship Mode].[All]" dimensionUniqueName="[ShipMode]" displayFolder="" count="0" memberValueDatatype="13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Customer]" caption="__XL_Count Customer" measure="1" displayFolder="" measureGroup="Customer" count="0" hidden="1"/>
    <cacheHierarchy uniqueName="[Measures].[__XL_Count Data]" caption="__XL_Count Data" measure="1" displayFolder="" measureGroup="Data" count="0" hidden="1"/>
    <cacheHierarchy uniqueName="[Measures].[__XL_Count Location]" caption="__XL_Count Location" measure="1" displayFolder="" measureGroup="Location" count="0" hidden="1"/>
    <cacheHierarchy uniqueName="[Measures].[__XL_Count Product]" caption="__XL_Count Product" measure="1" displayFolder="" measureGroup="Product" count="0" hidden="1"/>
    <cacheHierarchy uniqueName="[Measures].[__XL_Count Segment]" caption="__XL_Count Segment" measure="1" displayFolder="" measureGroup="Segment" count="0" hidden="1"/>
    <cacheHierarchy uniqueName="[Measures].[__XL_Count ShipMode]" caption="__XL_Count ShipMode" measure="1" displayFolder="" measureGroup="ShipMode" count="0" hidden="1"/>
    <cacheHierarchy uniqueName="[Measures].[__No measures defined]" caption="__No measures defined" measure="1" displayFolder="" count="0" hidden="1"/>
    <cacheHierarchy uniqueName="[Measures].[Sum of Sales]" caption="Sum of Sales" measure="1" displayFolder="" measureGroup="Data" count="0" hidden="1">
      <extLst>
        <ext xmlns:x15="http://schemas.microsoft.com/office/spreadsheetml/2010/11/main" uri="{B97F6D7D-B522-45F9-BDA1-12C45D357490}">
          <x15:cacheHierarchy aggregatedColumn="14"/>
        </ext>
      </extLst>
    </cacheHierarchy>
    <cacheHierarchy uniqueName="[Measures].[Sum of Profits]" caption="Sum of Profits" measure="1" displayFolder="" measureGroup="Data"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Trans_ID]" caption="Sum of Trans_ID" measure="1" displayFolder="" measureGroup="Data" count="0" hidden="1">
      <extLst>
        <ext xmlns:x15="http://schemas.microsoft.com/office/spreadsheetml/2010/11/main" uri="{B97F6D7D-B522-45F9-BDA1-12C45D357490}">
          <x15:cacheHierarchy aggregatedColumn="2"/>
        </ext>
      </extLst>
    </cacheHierarchy>
    <cacheHierarchy uniqueName="[Measures].[Count of Trans_ID]" caption="Count of Trans_ID" measure="1" displayFolder="" measureGroup="Data" count="0" hidden="1">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Data" count="0" hidden="1">
      <extLst>
        <ext xmlns:x15="http://schemas.microsoft.com/office/spreadsheetml/2010/11/main" uri="{B97F6D7D-B522-45F9-BDA1-12C45D357490}">
          <x15:cacheHierarchy aggregatedColumn="7"/>
        </ext>
      </extLst>
    </cacheHierarchy>
    <cacheHierarchy uniqueName="[Measures].[Count of Customer ID 2]" caption="Count of Customer ID 2" measure="1" displayFolder="" measureGroup="Customer" count="0" hidden="1">
      <extLst>
        <ext xmlns:x15="http://schemas.microsoft.com/office/spreadsheetml/2010/11/main" uri="{B97F6D7D-B522-45F9-BDA1-12C45D357490}">
          <x15:cacheHierarchy aggregatedColumn="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11"/>
        </ext>
      </extLst>
    </cacheHierarchy>
    <cacheHierarchy uniqueName="[Measures].[Average of Unit price]" caption="Average of Unit price" measure="1" displayFolder="" measureGroup="Data"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13"/>
        </ext>
      </extLst>
    </cacheHierarchy>
    <cacheHierarchy uniqueName="[Measures].[Sum of Costs]" caption="Sum of Costs" measure="1" displayFolder="" measureGroup="Data" count="0" hidden="1">
      <extLst>
        <ext xmlns:x15="http://schemas.microsoft.com/office/spreadsheetml/2010/11/main" uri="{B97F6D7D-B522-45F9-BDA1-12C45D357490}">
          <x15:cacheHierarchy aggregatedColumn="15"/>
        </ext>
      </extLst>
    </cacheHierarchy>
    <cacheHierarchy uniqueName="[Measures].[Sum of Sub Days]" caption="Sum of Sub Days" measure="1" displayFolder="" measureGroup="Data" count="0" hidden="1">
      <extLst>
        <ext xmlns:x15="http://schemas.microsoft.com/office/spreadsheetml/2010/11/main" uri="{B97F6D7D-B522-45F9-BDA1-12C45D357490}">
          <x15:cacheHierarchy aggregatedColumn="17"/>
        </ext>
      </extLst>
    </cacheHierarchy>
    <cacheHierarchy uniqueName="[Measures].[Average of Sub Days]" caption="Average of Sub Days" measure="1" displayFolder="" measureGroup="Data" count="0" hidden="1">
      <extLst>
        <ext xmlns:x15="http://schemas.microsoft.com/office/spreadsheetml/2010/11/main" uri="{B97F6D7D-B522-45F9-BDA1-12C45D357490}">
          <x15:cacheHierarchy aggregatedColumn="17"/>
        </ext>
      </extLst>
    </cacheHierarchy>
    <cacheHierarchy uniqueName="[Measures].[Distinct Count of Order ID]" caption="Distinct Count of Order ID" measure="1" displayFolder="" measureGroup="Data" count="0" hidden="1">
      <extLst>
        <ext xmlns:x15="http://schemas.microsoft.com/office/spreadsheetml/2010/11/main" uri="{B97F6D7D-B522-45F9-BDA1-12C45D357490}">
          <x15:cacheHierarchy aggregatedColumn="3"/>
        </ext>
      </extLst>
    </cacheHierarchy>
  </cacheHierarchies>
  <kpis count="0"/>
  <dimensions count="7">
    <dimension name="Customer" uniqueName="[Customer]" caption="Customer"/>
    <dimension name="Data" uniqueName="[Data]" caption="Data"/>
    <dimension name="Location" uniqueName="[Location]" caption="Location"/>
    <dimension measure="1" name="Measures" uniqueName="[Measures]" caption="Measures"/>
    <dimension name="Product" uniqueName="[Product]" caption="Product"/>
    <dimension name="Segment" uniqueName="[Segment]" caption="Segment"/>
    <dimension name="ShipMode" uniqueName="[ShipMode]" caption="ShipMode"/>
  </dimensions>
  <measureGroups count="6">
    <measureGroup name="Customer" caption="Customer"/>
    <measureGroup name="Data" caption="Data"/>
    <measureGroup name="Location" caption="Location"/>
    <measureGroup name="Product" caption="Product"/>
    <measureGroup name="Segment" caption="Segment"/>
    <measureGroup name="ShipMode" caption="ShipMode"/>
  </measureGroups>
  <maps count="11">
    <map measureGroup="0" dimension="0"/>
    <map measureGroup="1" dimension="0"/>
    <map measureGroup="1" dimension="1"/>
    <map measureGroup="1" dimension="2"/>
    <map measureGroup="1" dimension="4"/>
    <map measureGroup="1" dimension="5"/>
    <map measureGroup="1" dimension="6"/>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22.601178240744" backgroundQuery="1" createdVersion="8" refreshedVersion="8" minRefreshableVersion="3" recordCount="0" supportSubquery="1" supportAdvancedDrill="1" xr:uid="{601FBE4E-B192-4FAC-AF8B-BFA04D70EDF0}">
  <cacheSource type="external" connectionId="7"/>
  <cacheFields count="5">
    <cacheField name="[Customer].[Customer Name].[Customer Name]" caption="Customer Name" numFmtId="0" hierarchy="1" level="1">
      <sharedItems count="5">
        <s v="John Lee"/>
        <s v="Jonathan Doherty"/>
        <s v="Paul Prost"/>
        <s v="Steven Cartwright"/>
        <s v="William Brown"/>
      </sharedItems>
    </cacheField>
    <cacheField name="[Measures].[Average of Sub Days]" caption="Average of Sub Days" numFmtId="0" hierarchy="54" level="32767"/>
    <cacheField name="[Product].[Category].[Category]" caption="Category" numFmtId="0" hierarchy="27" level="1">
      <sharedItems containsSemiMixedTypes="0" containsNonDate="0" containsString="0"/>
    </cacheField>
    <cacheField name="[Data].[Order Date (Month)].[Order Date (Month)]" caption="Order Date (Month)" numFmtId="0" hierarchy="20" level="1">
      <sharedItems containsSemiMixedTypes="0" containsNonDate="0" containsString="0"/>
    </cacheField>
    <cacheField name="[Data].[Order Date (Year)].[Order Date (Year)]" caption="Order Date (Year)" numFmtId="0" hierarchy="18" level="1">
      <sharedItems containsSemiMixedTypes="0" containsNonDate="0" containsString="0"/>
    </cacheField>
  </cacheFields>
  <cacheHierarchies count="56">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2" memberValueDatatype="130" unbalanced="0">
      <fieldsUsage count="2">
        <fieldUsage x="-1"/>
        <fieldUsage x="0"/>
      </fieldsUsage>
    </cacheHierarchy>
    <cacheHierarchy uniqueName="[Data].[Trans_ID]" caption="Trans_ID" attribute="1" defaultMemberUniqueName="[Data].[Trans_ID].[All]" allUniqueName="[Data].[Trans_ID].[All]" dimensionUniqueName="[Data]" displayFolder="" count="0" memberValueDatatype="20" unbalanced="0"/>
    <cacheHierarchy uniqueName="[Data].[Order ID]" caption="Order ID" attribute="1" defaultMemberUniqueName="[Data].[Order ID].[All]" allUniqueName="[Data].[Order ID].[All]" dimensionUniqueName="[Data]" displayFolder="" count="0" memberValueDatatype="130" unbalanced="0"/>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SHP_ID]" caption="SHP_ID" attribute="1" defaultMemberUniqueName="[Data].[SHP_ID].[All]" allUniqueName="[Data].[SHP_ID].[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SEG_ID]" caption="SEG_ID" attribute="1" defaultMemberUniqueName="[Data].[SEG_ID].[All]" allUniqueName="[Data].[SEG_ID].[All]" dimensionUniqueName="[Data]" displayFolder="" count="0" memberValueDatatype="130" unbalanced="0"/>
    <cacheHierarchy uniqueName="[Data].[LOC_ID]" caption="LOC_ID" attribute="1" defaultMemberUniqueName="[Data].[LOC_ID].[All]" allUniqueName="[Data].[LOC_ID].[All]" dimensionUniqueName="[Data]" displayFolder="" count="0" memberValueDatatype="130" unbalanced="0"/>
    <cacheHierarchy uniqueName="[Data].[Product ID]" caption="Product ID" attribute="1" defaultMemberUniqueName="[Data].[Product ID].[All]" allUniqueName="[Data].[Product ID].[All]" dimensionUniqueName="[Data]" displayFolder="" count="0" memberValueDatatype="130" unbalanced="0"/>
    <cacheHierarchy uniqueName="[Data].[Unit price]" caption="Unit price" attribute="1" defaultMemberUniqueName="[Data].[Unit price].[All]" allUniqueName="[Data].[Unit price].[All]" dimensionUniqueName="[Data]" displayFolder="" count="0" memberValueDatatype="20" unbalanced="0"/>
    <cacheHierarchy uniqueName="[Data].[Unit Cost]" caption="Unit Cost" attribute="1" defaultMemberUniqueName="[Data].[Unit Cost].[All]" allUniqueName="[Data].[Unit Cost].[All]" dimensionUniqueName="[Data]" displayFolder="" count="0" memberValueDatatype="2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20" unbalanced="0"/>
    <cacheHierarchy uniqueName="[Data].[Costs]" caption="Costs" attribute="1" defaultMemberUniqueName="[Data].[Costs].[All]" allUniqueName="[Data].[Costs].[All]" dimensionUniqueName="[Data]" displayFolder="" count="0" memberValueDatatype="20" unbalanced="0"/>
    <cacheHierarchy uniqueName="[Data].[Profits]" caption="Profits" attribute="1" defaultMemberUniqueName="[Data].[Profits].[All]" allUniqueName="[Data].[Profits].[All]" dimensionUniqueName="[Data]" displayFolder="" count="0" memberValueDatatype="20" unbalanced="0"/>
    <cacheHierarchy uniqueName="[Data].[Sub Days]" caption="Sub Days" attribute="1" defaultMemberUniqueName="[Data].[Sub Days].[All]" allUniqueName="[Data].[Sub Days].[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2" memberValueDatatype="130" unbalanced="0">
      <fieldsUsage count="2">
        <fieldUsage x="-1"/>
        <fieldUsage x="4"/>
      </fieldsUsage>
    </cacheHierarchy>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2" memberValueDatatype="130" unbalanced="0">
      <fieldsUsage count="2">
        <fieldUsage x="-1"/>
        <fieldUsage x="3"/>
      </fieldsUsage>
    </cacheHierarchy>
    <cacheHierarchy uniqueName="[Location].[LOC_ID]" caption="LOC_ID" attribute="1" defaultMemberUniqueName="[Location].[LOC_ID].[All]" allUniqueName="[Location].[LOC_ID].[All]" dimensionUniqueName="[Location]"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Region]" caption="Region" attribute="1" defaultMemberUniqueName="[Location].[Region].[All]" allUniqueName="[Location].[Region].[All]" dimensionUniqueName="[Location]" displayFolder="" count="0" memberValueDatatype="130" unbalanced="0"/>
    <cacheHierarchy uniqueName="[Location].[State]" caption="State" attribute="1" defaultMemberUniqueName="[Location].[State].[All]" allUniqueName="[Location].[State].[All]" dimensionUniqueName="[Location]" displayFolder="" count="0" memberValueDatatype="130" unbalanced="0"/>
    <cacheHierarchy uniqueName="[Location].[City]" caption="City" attribute="1" defaultMemberUniqueName="[Location].[City].[All]" allUniqueName="[Location].[City].[All]" dimensionUniqueName="[Location]"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Sub-Category]" caption="Sub-Category" attribute="1" defaultMemberUniqueName="[Product].[Sub-Category].[All]" allUniqueName="[Product].[Sub-Category].[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Segment].[SEG_ID]" caption="SEG_ID" attribute="1" defaultMemberUniqueName="[Segment].[SEG_ID].[All]" allUniqueName="[Segment].[SEG_ID].[All]" dimensionUniqueName="[Segment]" displayFolder="" count="0" memberValueDatatype="130" unbalanced="0"/>
    <cacheHierarchy uniqueName="[Segment].[Segment]" caption="Segment" attribute="1" defaultMemberUniqueName="[Segment].[Segment].[All]" allUniqueName="[Segment].[Segment].[All]" dimensionUniqueName="[Segment]" displayFolder="" count="0" memberValueDatatype="130" unbalanced="0"/>
    <cacheHierarchy uniqueName="[ShipMode].[SHP_ID]" caption="SHP_ID" attribute="1" defaultMemberUniqueName="[ShipMode].[SHP_ID].[All]" allUniqueName="[ShipMode].[SHP_ID].[All]" dimensionUniqueName="[ShipMode]" displayFolder="" count="0" memberValueDatatype="130" unbalanced="0"/>
    <cacheHierarchy uniqueName="[ShipMode].[Ship Mode]" caption="Ship Mode" attribute="1" defaultMemberUniqueName="[ShipMode].[Ship Mode].[All]" allUniqueName="[ShipMode].[Ship Mode].[All]" dimensionUniqueName="[ShipMode]" displayFolder="" count="0" memberValueDatatype="13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Customer]" caption="__XL_Count Customer" measure="1" displayFolder="" measureGroup="Customer" count="0" hidden="1"/>
    <cacheHierarchy uniqueName="[Measures].[__XL_Count Data]" caption="__XL_Count Data" measure="1" displayFolder="" measureGroup="Data" count="0" hidden="1"/>
    <cacheHierarchy uniqueName="[Measures].[__XL_Count Location]" caption="__XL_Count Location" measure="1" displayFolder="" measureGroup="Location" count="0" hidden="1"/>
    <cacheHierarchy uniqueName="[Measures].[__XL_Count Product]" caption="__XL_Count Product" measure="1" displayFolder="" measureGroup="Product" count="0" hidden="1"/>
    <cacheHierarchy uniqueName="[Measures].[__XL_Count Segment]" caption="__XL_Count Segment" measure="1" displayFolder="" measureGroup="Segment" count="0" hidden="1"/>
    <cacheHierarchy uniqueName="[Measures].[__XL_Count ShipMode]" caption="__XL_Count ShipMode" measure="1" displayFolder="" measureGroup="ShipMode" count="0" hidden="1"/>
    <cacheHierarchy uniqueName="[Measures].[__No measures defined]" caption="__No measures defined" measure="1" displayFolder="" count="0" hidden="1"/>
    <cacheHierarchy uniqueName="[Measures].[Sum of Sales]" caption="Sum of Sales" measure="1" displayFolder="" measureGroup="Data" count="0" hidden="1">
      <extLst>
        <ext xmlns:x15="http://schemas.microsoft.com/office/spreadsheetml/2010/11/main" uri="{B97F6D7D-B522-45F9-BDA1-12C45D357490}">
          <x15:cacheHierarchy aggregatedColumn="14"/>
        </ext>
      </extLst>
    </cacheHierarchy>
    <cacheHierarchy uniqueName="[Measures].[Sum of Profits]" caption="Sum of Profits" measure="1" displayFolder="" measureGroup="Data" count="0" hidden="1">
      <extLst>
        <ext xmlns:x15="http://schemas.microsoft.com/office/spreadsheetml/2010/11/main" uri="{B97F6D7D-B522-45F9-BDA1-12C45D357490}">
          <x15:cacheHierarchy aggregatedColumn="16"/>
        </ext>
      </extLst>
    </cacheHierarchy>
    <cacheHierarchy uniqueName="[Measures].[Sum of Trans_ID]" caption="Sum of Trans_ID" measure="1" displayFolder="" measureGroup="Data" count="0" hidden="1">
      <extLst>
        <ext xmlns:x15="http://schemas.microsoft.com/office/spreadsheetml/2010/11/main" uri="{B97F6D7D-B522-45F9-BDA1-12C45D357490}">
          <x15:cacheHierarchy aggregatedColumn="2"/>
        </ext>
      </extLst>
    </cacheHierarchy>
    <cacheHierarchy uniqueName="[Measures].[Count of Trans_ID]" caption="Count of Trans_ID" measure="1" displayFolder="" measureGroup="Data" count="0" hidden="1">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Data" count="0" hidden="1">
      <extLst>
        <ext xmlns:x15="http://schemas.microsoft.com/office/spreadsheetml/2010/11/main" uri="{B97F6D7D-B522-45F9-BDA1-12C45D357490}">
          <x15:cacheHierarchy aggregatedColumn="7"/>
        </ext>
      </extLst>
    </cacheHierarchy>
    <cacheHierarchy uniqueName="[Measures].[Count of Customer ID 2]" caption="Count of Customer ID 2" measure="1" displayFolder="" measureGroup="Customer" count="0" hidden="1">
      <extLst>
        <ext xmlns:x15="http://schemas.microsoft.com/office/spreadsheetml/2010/11/main" uri="{B97F6D7D-B522-45F9-BDA1-12C45D357490}">
          <x15:cacheHierarchy aggregatedColumn="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11"/>
        </ext>
      </extLst>
    </cacheHierarchy>
    <cacheHierarchy uniqueName="[Measures].[Average of Unit price]" caption="Average of Unit price" measure="1" displayFolder="" measureGroup="Data"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13"/>
        </ext>
      </extLst>
    </cacheHierarchy>
    <cacheHierarchy uniqueName="[Measures].[Sum of Costs]" caption="Sum of Costs" measure="1" displayFolder="" measureGroup="Data" count="0" hidden="1">
      <extLst>
        <ext xmlns:x15="http://schemas.microsoft.com/office/spreadsheetml/2010/11/main" uri="{B97F6D7D-B522-45F9-BDA1-12C45D357490}">
          <x15:cacheHierarchy aggregatedColumn="15"/>
        </ext>
      </extLst>
    </cacheHierarchy>
    <cacheHierarchy uniqueName="[Measures].[Sum of Sub Days]" caption="Sum of Sub Days" measure="1" displayFolder="" measureGroup="Data" count="0" hidden="1">
      <extLst>
        <ext xmlns:x15="http://schemas.microsoft.com/office/spreadsheetml/2010/11/main" uri="{B97F6D7D-B522-45F9-BDA1-12C45D357490}">
          <x15:cacheHierarchy aggregatedColumn="17"/>
        </ext>
      </extLst>
    </cacheHierarchy>
    <cacheHierarchy uniqueName="[Measures].[Average of Sub Days]" caption="Average of Sub Days" measure="1" displayFolder="" measureGroup="Data" count="0" oneField="1" hidden="1">
      <fieldsUsage count="1">
        <fieldUsage x="1"/>
      </fieldsUsage>
      <extLst>
        <ext xmlns:x15="http://schemas.microsoft.com/office/spreadsheetml/2010/11/main" uri="{B97F6D7D-B522-45F9-BDA1-12C45D357490}">
          <x15:cacheHierarchy aggregatedColumn="17"/>
        </ext>
      </extLst>
    </cacheHierarchy>
    <cacheHierarchy uniqueName="[Measures].[Distinct Count of Order ID]" caption="Distinct Count of Order ID" measure="1" displayFolder="" measureGroup="Data" count="0" hidden="1">
      <extLst>
        <ext xmlns:x15="http://schemas.microsoft.com/office/spreadsheetml/2010/11/main" uri="{B97F6D7D-B522-45F9-BDA1-12C45D357490}">
          <x15:cacheHierarchy aggregatedColumn="3"/>
        </ext>
      </extLst>
    </cacheHierarchy>
  </cacheHierarchies>
  <kpis count="0"/>
  <dimensions count="7">
    <dimension name="Customer" uniqueName="[Customer]" caption="Customer"/>
    <dimension name="Data" uniqueName="[Data]" caption="Data"/>
    <dimension name="Location" uniqueName="[Location]" caption="Location"/>
    <dimension measure="1" name="Measures" uniqueName="[Measures]" caption="Measures"/>
    <dimension name="Product" uniqueName="[Product]" caption="Product"/>
    <dimension name="Segment" uniqueName="[Segment]" caption="Segment"/>
    <dimension name="ShipMode" uniqueName="[ShipMode]" caption="ShipMode"/>
  </dimensions>
  <measureGroups count="6">
    <measureGroup name="Customer" caption="Customer"/>
    <measureGroup name="Data" caption="Data"/>
    <measureGroup name="Location" caption="Location"/>
    <measureGroup name="Product" caption="Product"/>
    <measureGroup name="Segment" caption="Segment"/>
    <measureGroup name="ShipMode" caption="ShipMode"/>
  </measureGroups>
  <maps count="11">
    <map measureGroup="0" dimension="0"/>
    <map measureGroup="1" dimension="0"/>
    <map measureGroup="1" dimension="1"/>
    <map measureGroup="1" dimension="2"/>
    <map measureGroup="1" dimension="4"/>
    <map measureGroup="1" dimension="5"/>
    <map measureGroup="1" dimension="6"/>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22.601179166668" backgroundQuery="1" createdVersion="8" refreshedVersion="8" minRefreshableVersion="3" recordCount="0" supportSubquery="1" supportAdvancedDrill="1" xr:uid="{CD570B4B-F44B-41E7-9017-7B2A8FC070BE}">
  <cacheSource type="external" connectionId="7"/>
  <cacheFields count="7">
    <cacheField name="[Customer].[Customer Name].[Customer Name]" caption="Customer Name" numFmtId="0" hierarchy="1" level="1">
      <sharedItems count="5">
        <s v="John Lee"/>
        <s v="Jonathan Doherty"/>
        <s v="Paul Prost"/>
        <s v="Steven Cartwright"/>
        <s v="William Brown"/>
      </sharedItems>
    </cacheField>
    <cacheField name="[Measures].[Sum of Sales]" caption="Sum of Sales" numFmtId="0" hierarchy="42" level="32767"/>
    <cacheField name="[Location].[State].[State]" caption="State" numFmtId="0" hierarchy="24" level="1">
      <sharedItems count="5">
        <s v="California"/>
        <s v="Illinois"/>
        <s v="New York"/>
        <s v="Pennsylvania"/>
        <s v="Texas"/>
      </sharedItems>
    </cacheField>
    <cacheField name="[Location].[City].[City]" caption="City" numFmtId="0" hierarchy="25" level="1">
      <sharedItems count="5">
        <s v="Los Angeles"/>
        <s v="New York City"/>
        <s v="Philadelphia"/>
        <s v="San Francisco"/>
        <s v="Seattle"/>
      </sharedItems>
    </cacheField>
    <cacheField name="[Product].[Category].[Category]" caption="Category" numFmtId="0" hierarchy="27" level="1">
      <sharedItems containsSemiMixedTypes="0" containsNonDate="0" containsString="0"/>
    </cacheField>
    <cacheField name="[Data].[Order Date (Month)].[Order Date (Month)]" caption="Order Date (Month)" numFmtId="0" hierarchy="20" level="1">
      <sharedItems containsSemiMixedTypes="0" containsNonDate="0" containsString="0"/>
    </cacheField>
    <cacheField name="[Data].[Order Date (Year)].[Order Date (Year)]" caption="Order Date (Year)" numFmtId="0" hierarchy="18" level="1">
      <sharedItems containsSemiMixedTypes="0" containsNonDate="0" containsString="0"/>
    </cacheField>
  </cacheFields>
  <cacheHierarchies count="56">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2" memberValueDatatype="130" unbalanced="0">
      <fieldsUsage count="2">
        <fieldUsage x="-1"/>
        <fieldUsage x="0"/>
      </fieldsUsage>
    </cacheHierarchy>
    <cacheHierarchy uniqueName="[Data].[Trans_ID]" caption="Trans_ID" attribute="1" defaultMemberUniqueName="[Data].[Trans_ID].[All]" allUniqueName="[Data].[Trans_ID].[All]" dimensionUniqueName="[Data]" displayFolder="" count="0" memberValueDatatype="20" unbalanced="0"/>
    <cacheHierarchy uniqueName="[Data].[Order ID]" caption="Order ID" attribute="1" defaultMemberUniqueName="[Data].[Order ID].[All]" allUniqueName="[Data].[Order ID].[All]" dimensionUniqueName="[Data]" displayFolder="" count="0" memberValueDatatype="130" unbalanced="0"/>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SHP_ID]" caption="SHP_ID" attribute="1" defaultMemberUniqueName="[Data].[SHP_ID].[All]" allUniqueName="[Data].[SHP_ID].[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SEG_ID]" caption="SEG_ID" attribute="1" defaultMemberUniqueName="[Data].[SEG_ID].[All]" allUniqueName="[Data].[SEG_ID].[All]" dimensionUniqueName="[Data]" displayFolder="" count="0" memberValueDatatype="130" unbalanced="0"/>
    <cacheHierarchy uniqueName="[Data].[LOC_ID]" caption="LOC_ID" attribute="1" defaultMemberUniqueName="[Data].[LOC_ID].[All]" allUniqueName="[Data].[LOC_ID].[All]" dimensionUniqueName="[Data]" displayFolder="" count="0" memberValueDatatype="130" unbalanced="0"/>
    <cacheHierarchy uniqueName="[Data].[Product ID]" caption="Product ID" attribute="1" defaultMemberUniqueName="[Data].[Product ID].[All]" allUniqueName="[Data].[Product ID].[All]" dimensionUniqueName="[Data]" displayFolder="" count="0" memberValueDatatype="130" unbalanced="0"/>
    <cacheHierarchy uniqueName="[Data].[Unit price]" caption="Unit price" attribute="1" defaultMemberUniqueName="[Data].[Unit price].[All]" allUniqueName="[Data].[Unit price].[All]" dimensionUniqueName="[Data]" displayFolder="" count="0" memberValueDatatype="20" unbalanced="0"/>
    <cacheHierarchy uniqueName="[Data].[Unit Cost]" caption="Unit Cost" attribute="1" defaultMemberUniqueName="[Data].[Unit Cost].[All]" allUniqueName="[Data].[Unit Cost].[All]" dimensionUniqueName="[Data]" displayFolder="" count="0" memberValueDatatype="2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20" unbalanced="0"/>
    <cacheHierarchy uniqueName="[Data].[Costs]" caption="Costs" attribute="1" defaultMemberUniqueName="[Data].[Costs].[All]" allUniqueName="[Data].[Costs].[All]" dimensionUniqueName="[Data]" displayFolder="" count="0" memberValueDatatype="20" unbalanced="0"/>
    <cacheHierarchy uniqueName="[Data].[Profits]" caption="Profits" attribute="1" defaultMemberUniqueName="[Data].[Profits].[All]" allUniqueName="[Data].[Profits].[All]" dimensionUniqueName="[Data]" displayFolder="" count="0" memberValueDatatype="20" unbalanced="0"/>
    <cacheHierarchy uniqueName="[Data].[Sub Days]" caption="Sub Days" attribute="1" defaultMemberUniqueName="[Data].[Sub Days].[All]" allUniqueName="[Data].[Sub Days].[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2" memberValueDatatype="130" unbalanced="0">
      <fieldsUsage count="2">
        <fieldUsage x="-1"/>
        <fieldUsage x="6"/>
      </fieldsUsage>
    </cacheHierarchy>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2" memberValueDatatype="130" unbalanced="0">
      <fieldsUsage count="2">
        <fieldUsage x="-1"/>
        <fieldUsage x="5"/>
      </fieldsUsage>
    </cacheHierarchy>
    <cacheHierarchy uniqueName="[Location].[LOC_ID]" caption="LOC_ID" attribute="1" defaultMemberUniqueName="[Location].[LOC_ID].[All]" allUniqueName="[Location].[LOC_ID].[All]" dimensionUniqueName="[Location]"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Region]" caption="Region" attribute="1" defaultMemberUniqueName="[Location].[Region].[All]" allUniqueName="[Location].[Region].[All]" dimensionUniqueName="[Location]" displayFolder="" count="0" memberValueDatatype="130" unbalanced="0"/>
    <cacheHierarchy uniqueName="[Location].[State]" caption="State" attribute="1" defaultMemberUniqueName="[Location].[State].[All]" allUniqueName="[Location].[State].[All]" dimensionUniqueName="[Location]" displayFolder="" count="2" memberValueDatatype="130" unbalanced="0">
      <fieldsUsage count="2">
        <fieldUsage x="-1"/>
        <fieldUsage x="2"/>
      </fieldsUsage>
    </cacheHierarchy>
    <cacheHierarchy uniqueName="[Location].[City]" caption="City" attribute="1" defaultMemberUniqueName="[Location].[City].[All]" allUniqueName="[Location].[City].[All]" dimensionUniqueName="[Location]" displayFolder="" count="2" memberValueDatatype="130" unbalanced="0">
      <fieldsUsage count="2">
        <fieldUsage x="-1"/>
        <fieldUsage x="3"/>
      </fieldsUsage>
    </cacheHierarchy>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4"/>
      </fieldsUsage>
    </cacheHierarchy>
    <cacheHierarchy uniqueName="[Product].[Sub-Category]" caption="Sub-Category" attribute="1" defaultMemberUniqueName="[Product].[Sub-Category].[All]" allUniqueName="[Product].[Sub-Category].[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Segment].[SEG_ID]" caption="SEG_ID" attribute="1" defaultMemberUniqueName="[Segment].[SEG_ID].[All]" allUniqueName="[Segment].[SEG_ID].[All]" dimensionUniqueName="[Segment]" displayFolder="" count="0" memberValueDatatype="130" unbalanced="0"/>
    <cacheHierarchy uniqueName="[Segment].[Segment]" caption="Segment" attribute="1" defaultMemberUniqueName="[Segment].[Segment].[All]" allUniqueName="[Segment].[Segment].[All]" dimensionUniqueName="[Segment]" displayFolder="" count="0" memberValueDatatype="130" unbalanced="0"/>
    <cacheHierarchy uniqueName="[ShipMode].[SHP_ID]" caption="SHP_ID" attribute="1" defaultMemberUniqueName="[ShipMode].[SHP_ID].[All]" allUniqueName="[ShipMode].[SHP_ID].[All]" dimensionUniqueName="[ShipMode]" displayFolder="" count="0" memberValueDatatype="130" unbalanced="0"/>
    <cacheHierarchy uniqueName="[ShipMode].[Ship Mode]" caption="Ship Mode" attribute="1" defaultMemberUniqueName="[ShipMode].[Ship Mode].[All]" allUniqueName="[ShipMode].[Ship Mode].[All]" dimensionUniqueName="[ShipMode]" displayFolder="" count="0" memberValueDatatype="13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Customer]" caption="__XL_Count Customer" measure="1" displayFolder="" measureGroup="Customer" count="0" hidden="1"/>
    <cacheHierarchy uniqueName="[Measures].[__XL_Count Data]" caption="__XL_Count Data" measure="1" displayFolder="" measureGroup="Data" count="0" hidden="1"/>
    <cacheHierarchy uniqueName="[Measures].[__XL_Count Location]" caption="__XL_Count Location" measure="1" displayFolder="" measureGroup="Location" count="0" hidden="1"/>
    <cacheHierarchy uniqueName="[Measures].[__XL_Count Product]" caption="__XL_Count Product" measure="1" displayFolder="" measureGroup="Product" count="0" hidden="1"/>
    <cacheHierarchy uniqueName="[Measures].[__XL_Count Segment]" caption="__XL_Count Segment" measure="1" displayFolder="" measureGroup="Segment" count="0" hidden="1"/>
    <cacheHierarchy uniqueName="[Measures].[__XL_Count ShipMode]" caption="__XL_Count ShipMode" measure="1" displayFolder="" measureGroup="ShipMode" count="0" hidden="1"/>
    <cacheHierarchy uniqueName="[Measures].[__No measures defined]" caption="__No measures defined" measure="1" displayFolder="" count="0" hidden="1"/>
    <cacheHierarchy uniqueName="[Measures].[Sum of Sales]" caption="Sum of Sales" measure="1" displayFolder="" measureGroup="Data"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rofits]" caption="Sum of Profits" measure="1" displayFolder="" measureGroup="Data" count="0" hidden="1">
      <extLst>
        <ext xmlns:x15="http://schemas.microsoft.com/office/spreadsheetml/2010/11/main" uri="{B97F6D7D-B522-45F9-BDA1-12C45D357490}">
          <x15:cacheHierarchy aggregatedColumn="16"/>
        </ext>
      </extLst>
    </cacheHierarchy>
    <cacheHierarchy uniqueName="[Measures].[Sum of Trans_ID]" caption="Sum of Trans_ID" measure="1" displayFolder="" measureGroup="Data" count="0" hidden="1">
      <extLst>
        <ext xmlns:x15="http://schemas.microsoft.com/office/spreadsheetml/2010/11/main" uri="{B97F6D7D-B522-45F9-BDA1-12C45D357490}">
          <x15:cacheHierarchy aggregatedColumn="2"/>
        </ext>
      </extLst>
    </cacheHierarchy>
    <cacheHierarchy uniqueName="[Measures].[Count of Trans_ID]" caption="Count of Trans_ID" measure="1" displayFolder="" measureGroup="Data" count="0" hidden="1">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Data" count="0" hidden="1">
      <extLst>
        <ext xmlns:x15="http://schemas.microsoft.com/office/spreadsheetml/2010/11/main" uri="{B97F6D7D-B522-45F9-BDA1-12C45D357490}">
          <x15:cacheHierarchy aggregatedColumn="7"/>
        </ext>
      </extLst>
    </cacheHierarchy>
    <cacheHierarchy uniqueName="[Measures].[Count of Customer ID 2]" caption="Count of Customer ID 2" measure="1" displayFolder="" measureGroup="Customer" count="0" hidden="1">
      <extLst>
        <ext xmlns:x15="http://schemas.microsoft.com/office/spreadsheetml/2010/11/main" uri="{B97F6D7D-B522-45F9-BDA1-12C45D357490}">
          <x15:cacheHierarchy aggregatedColumn="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11"/>
        </ext>
      </extLst>
    </cacheHierarchy>
    <cacheHierarchy uniqueName="[Measures].[Average of Unit price]" caption="Average of Unit price" measure="1" displayFolder="" measureGroup="Data"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13"/>
        </ext>
      </extLst>
    </cacheHierarchy>
    <cacheHierarchy uniqueName="[Measures].[Sum of Costs]" caption="Sum of Costs" measure="1" displayFolder="" measureGroup="Data" count="0" hidden="1">
      <extLst>
        <ext xmlns:x15="http://schemas.microsoft.com/office/spreadsheetml/2010/11/main" uri="{B97F6D7D-B522-45F9-BDA1-12C45D357490}">
          <x15:cacheHierarchy aggregatedColumn="15"/>
        </ext>
      </extLst>
    </cacheHierarchy>
    <cacheHierarchy uniqueName="[Measures].[Sum of Sub Days]" caption="Sum of Sub Days" measure="1" displayFolder="" measureGroup="Data" count="0" hidden="1">
      <extLst>
        <ext xmlns:x15="http://schemas.microsoft.com/office/spreadsheetml/2010/11/main" uri="{B97F6D7D-B522-45F9-BDA1-12C45D357490}">
          <x15:cacheHierarchy aggregatedColumn="17"/>
        </ext>
      </extLst>
    </cacheHierarchy>
    <cacheHierarchy uniqueName="[Measures].[Average of Sub Days]" caption="Average of Sub Days" measure="1" displayFolder="" measureGroup="Data" count="0" hidden="1">
      <extLst>
        <ext xmlns:x15="http://schemas.microsoft.com/office/spreadsheetml/2010/11/main" uri="{B97F6D7D-B522-45F9-BDA1-12C45D357490}">
          <x15:cacheHierarchy aggregatedColumn="17"/>
        </ext>
      </extLst>
    </cacheHierarchy>
    <cacheHierarchy uniqueName="[Measures].[Distinct Count of Order ID]" caption="Distinct Count of Order ID" measure="1" displayFolder="" measureGroup="Data" count="0" hidden="1">
      <extLst>
        <ext xmlns:x15="http://schemas.microsoft.com/office/spreadsheetml/2010/11/main" uri="{B97F6D7D-B522-45F9-BDA1-12C45D357490}">
          <x15:cacheHierarchy aggregatedColumn="3"/>
        </ext>
      </extLst>
    </cacheHierarchy>
  </cacheHierarchies>
  <kpis count="0"/>
  <dimensions count="7">
    <dimension name="Customer" uniqueName="[Customer]" caption="Customer"/>
    <dimension name="Data" uniqueName="[Data]" caption="Data"/>
    <dimension name="Location" uniqueName="[Location]" caption="Location"/>
    <dimension measure="1" name="Measures" uniqueName="[Measures]" caption="Measures"/>
    <dimension name="Product" uniqueName="[Product]" caption="Product"/>
    <dimension name="Segment" uniqueName="[Segment]" caption="Segment"/>
    <dimension name="ShipMode" uniqueName="[ShipMode]" caption="ShipMode"/>
  </dimensions>
  <measureGroups count="6">
    <measureGroup name="Customer" caption="Customer"/>
    <measureGroup name="Data" caption="Data"/>
    <measureGroup name="Location" caption="Location"/>
    <measureGroup name="Product" caption="Product"/>
    <measureGroup name="Segment" caption="Segment"/>
    <measureGroup name="ShipMode" caption="ShipMode"/>
  </measureGroups>
  <maps count="11">
    <map measureGroup="0" dimension="0"/>
    <map measureGroup="1" dimension="0"/>
    <map measureGroup="1" dimension="1"/>
    <map measureGroup="1" dimension="2"/>
    <map measureGroup="1" dimension="4"/>
    <map measureGroup="1" dimension="5"/>
    <map measureGroup="1" dimension="6"/>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22.60118229167" backgroundQuery="1" createdVersion="8" refreshedVersion="8" minRefreshableVersion="3" recordCount="0" supportSubquery="1" supportAdvancedDrill="1" xr:uid="{F5D76AB7-535C-4FB8-BB6F-0582A9E9DB84}">
  <cacheSource type="external" connectionId="7"/>
  <cacheFields count="6">
    <cacheField name="[Customer].[Customer Name].[Customer Name]" caption="Customer Name" numFmtId="0" hierarchy="1" level="1">
      <sharedItems count="5">
        <s v="John Lee"/>
        <s v="Jonathan Doherty"/>
        <s v="Paul Prost"/>
        <s v="Steven Cartwright"/>
        <s v="William Brown"/>
      </sharedItems>
    </cacheField>
    <cacheField name="[Location].[State].[State]" caption="State" numFmtId="0" hierarchy="24" level="1">
      <sharedItems count="5">
        <s v="California"/>
        <s v="Illinois"/>
        <s v="New York"/>
        <s v="Pennsylvania"/>
        <s v="Texas"/>
      </sharedItems>
    </cacheField>
    <cacheField name="[Location].[City].[City]" caption="City" numFmtId="0" hierarchy="25" level="1">
      <sharedItems count="5">
        <s v="Los Angeles"/>
        <s v="New York City"/>
        <s v="Philadelphia"/>
        <s v="San Francisco"/>
        <s v="Seattle"/>
      </sharedItems>
    </cacheField>
    <cacheField name="[Product].[Sub-Category].[Sub-Category]" caption="Sub-Category" numFmtId="0" hierarchy="28" level="1">
      <sharedItems count="5">
        <s v="Binders"/>
        <s v="Furnishings"/>
        <s v="Paper"/>
        <s v="Phones"/>
        <s v="Storage"/>
      </sharedItems>
    </cacheField>
    <cacheField name="[Segment].[Segment].[Segment]" caption="Segment" numFmtId="0" hierarchy="31" level="1">
      <sharedItems count="3">
        <s v="Consumer"/>
        <s v="Corporate"/>
        <s v="Home Office"/>
      </sharedItems>
    </cacheField>
    <cacheField name="[Measures].[Sum of Profits]" caption="Sum of Profits" numFmtId="0" hierarchy="43" level="32767"/>
  </cacheFields>
  <cacheHierarchies count="56">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2" memberValueDatatype="130" unbalanced="0">
      <fieldsUsage count="2">
        <fieldUsage x="-1"/>
        <fieldUsage x="0"/>
      </fieldsUsage>
    </cacheHierarchy>
    <cacheHierarchy uniqueName="[Data].[Trans_ID]" caption="Trans_ID" attribute="1" defaultMemberUniqueName="[Data].[Trans_ID].[All]" allUniqueName="[Data].[Trans_ID].[All]" dimensionUniqueName="[Data]" displayFolder="" count="0" memberValueDatatype="20" unbalanced="0"/>
    <cacheHierarchy uniqueName="[Data].[Order ID]" caption="Order ID" attribute="1" defaultMemberUniqueName="[Data].[Order ID].[All]" allUniqueName="[Data].[Order ID].[All]" dimensionUniqueName="[Data]" displayFolder="" count="0" memberValueDatatype="130" unbalanced="0"/>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SHP_ID]" caption="SHP_ID" attribute="1" defaultMemberUniqueName="[Data].[SHP_ID].[All]" allUniqueName="[Data].[SHP_ID].[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SEG_ID]" caption="SEG_ID" attribute="1" defaultMemberUniqueName="[Data].[SEG_ID].[All]" allUniqueName="[Data].[SEG_ID].[All]" dimensionUniqueName="[Data]" displayFolder="" count="0" memberValueDatatype="130" unbalanced="0"/>
    <cacheHierarchy uniqueName="[Data].[LOC_ID]" caption="LOC_ID" attribute="1" defaultMemberUniqueName="[Data].[LOC_ID].[All]" allUniqueName="[Data].[LOC_ID].[All]" dimensionUniqueName="[Data]" displayFolder="" count="0" memberValueDatatype="130" unbalanced="0"/>
    <cacheHierarchy uniqueName="[Data].[Product ID]" caption="Product ID" attribute="1" defaultMemberUniqueName="[Data].[Product ID].[All]" allUniqueName="[Data].[Product ID].[All]" dimensionUniqueName="[Data]" displayFolder="" count="0" memberValueDatatype="130" unbalanced="0"/>
    <cacheHierarchy uniqueName="[Data].[Unit price]" caption="Unit price" attribute="1" defaultMemberUniqueName="[Data].[Unit price].[All]" allUniqueName="[Data].[Unit price].[All]" dimensionUniqueName="[Data]" displayFolder="" count="0" memberValueDatatype="20" unbalanced="0"/>
    <cacheHierarchy uniqueName="[Data].[Unit Cost]" caption="Unit Cost" attribute="1" defaultMemberUniqueName="[Data].[Unit Cost].[All]" allUniqueName="[Data].[Unit Cost].[All]" dimensionUniqueName="[Data]" displayFolder="" count="0" memberValueDatatype="2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20" unbalanced="0"/>
    <cacheHierarchy uniqueName="[Data].[Costs]" caption="Costs" attribute="1" defaultMemberUniqueName="[Data].[Costs].[All]" allUniqueName="[Data].[Costs].[All]" dimensionUniqueName="[Data]" displayFolder="" count="0" memberValueDatatype="20" unbalanced="0"/>
    <cacheHierarchy uniqueName="[Data].[Profits]" caption="Profits" attribute="1" defaultMemberUniqueName="[Data].[Profits].[All]" allUniqueName="[Data].[Profits].[All]" dimensionUniqueName="[Data]" displayFolder="" count="0" memberValueDatatype="20" unbalanced="0"/>
    <cacheHierarchy uniqueName="[Data].[Sub Days]" caption="Sub Days" attribute="1" defaultMemberUniqueName="[Data].[Sub Days].[All]" allUniqueName="[Data].[Sub Days].[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0"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Location].[LOC_ID]" caption="LOC_ID" attribute="1" defaultMemberUniqueName="[Location].[LOC_ID].[All]" allUniqueName="[Location].[LOC_ID].[All]" dimensionUniqueName="[Location]"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Region]" caption="Region" attribute="1" defaultMemberUniqueName="[Location].[Region].[All]" allUniqueName="[Location].[Region].[All]" dimensionUniqueName="[Location]" displayFolder="" count="0" memberValueDatatype="130" unbalanced="0"/>
    <cacheHierarchy uniqueName="[Location].[State]" caption="State" attribute="1" defaultMemberUniqueName="[Location].[State].[All]" allUniqueName="[Location].[State].[All]" dimensionUniqueName="[Location]" displayFolder="" count="2" memberValueDatatype="130" unbalanced="0">
      <fieldsUsage count="2">
        <fieldUsage x="-1"/>
        <fieldUsage x="1"/>
      </fieldsUsage>
    </cacheHierarchy>
    <cacheHierarchy uniqueName="[Location].[City]" caption="City" attribute="1" defaultMemberUniqueName="[Location].[City].[All]" allUniqueName="[Location].[City].[All]" dimensionUniqueName="[Location]" displayFolder="" count="2" memberValueDatatype="130" unbalanced="0">
      <fieldsUsage count="2">
        <fieldUsage x="-1"/>
        <fieldUsage x="2"/>
      </fieldsUsage>
    </cacheHierarchy>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2" memberValueDatatype="130" unbalanced="0">
      <fieldsUsage count="2">
        <fieldUsage x="-1"/>
        <fieldUsage x="3"/>
      </fieldsUsage>
    </cacheHierarchy>
    <cacheHierarchy uniqueName="[Product].[Product Name]" caption="Product Name" attribute="1" defaultMemberUniqueName="[Product].[Product Name].[All]" allUniqueName="[Product].[Product Name].[All]" dimensionUniqueName="[Product]" displayFolder="" count="0" memberValueDatatype="130" unbalanced="0"/>
    <cacheHierarchy uniqueName="[Segment].[SEG_ID]" caption="SEG_ID" attribute="1" defaultMemberUniqueName="[Segment].[SEG_ID].[All]" allUniqueName="[Segment].[SEG_ID].[All]" dimensionUniqueName="[Segment]" displayFolder="" count="0" memberValueDatatype="130" unbalanced="0"/>
    <cacheHierarchy uniqueName="[Segment].[Segment]" caption="Segment" attribute="1" defaultMemberUniqueName="[Segment].[Segment].[All]" allUniqueName="[Segment].[Segment].[All]" dimensionUniqueName="[Segment]" displayFolder="" count="2" memberValueDatatype="130" unbalanced="0">
      <fieldsUsage count="2">
        <fieldUsage x="-1"/>
        <fieldUsage x="4"/>
      </fieldsUsage>
    </cacheHierarchy>
    <cacheHierarchy uniqueName="[ShipMode].[SHP_ID]" caption="SHP_ID" attribute="1" defaultMemberUniqueName="[ShipMode].[SHP_ID].[All]" allUniqueName="[ShipMode].[SHP_ID].[All]" dimensionUniqueName="[ShipMode]" displayFolder="" count="0" memberValueDatatype="130" unbalanced="0"/>
    <cacheHierarchy uniqueName="[ShipMode].[Ship Mode]" caption="Ship Mode" attribute="1" defaultMemberUniqueName="[ShipMode].[Ship Mode].[All]" allUniqueName="[ShipMode].[Ship Mode].[All]" dimensionUniqueName="[ShipMode]" displayFolder="" count="0" memberValueDatatype="13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Customer]" caption="__XL_Count Customer" measure="1" displayFolder="" measureGroup="Customer" count="0" hidden="1"/>
    <cacheHierarchy uniqueName="[Measures].[__XL_Count Data]" caption="__XL_Count Data" measure="1" displayFolder="" measureGroup="Data" count="0" hidden="1"/>
    <cacheHierarchy uniqueName="[Measures].[__XL_Count Location]" caption="__XL_Count Location" measure="1" displayFolder="" measureGroup="Location" count="0" hidden="1"/>
    <cacheHierarchy uniqueName="[Measures].[__XL_Count Product]" caption="__XL_Count Product" measure="1" displayFolder="" measureGroup="Product" count="0" hidden="1"/>
    <cacheHierarchy uniqueName="[Measures].[__XL_Count Segment]" caption="__XL_Count Segment" measure="1" displayFolder="" measureGroup="Segment" count="0" hidden="1"/>
    <cacheHierarchy uniqueName="[Measures].[__XL_Count ShipMode]" caption="__XL_Count ShipMode" measure="1" displayFolder="" measureGroup="ShipMode" count="0" hidden="1"/>
    <cacheHierarchy uniqueName="[Measures].[__No measures defined]" caption="__No measures defined" measure="1" displayFolder="" count="0" hidden="1"/>
    <cacheHierarchy uniqueName="[Measures].[Sum of Sales]" caption="Sum of Sales" measure="1" displayFolder="" measureGroup="Data" count="0" hidden="1">
      <extLst>
        <ext xmlns:x15="http://schemas.microsoft.com/office/spreadsheetml/2010/11/main" uri="{B97F6D7D-B522-45F9-BDA1-12C45D357490}">
          <x15:cacheHierarchy aggregatedColumn="14"/>
        </ext>
      </extLst>
    </cacheHierarchy>
    <cacheHierarchy uniqueName="[Measures].[Sum of Profits]" caption="Sum of Profits" measure="1" displayFolder="" measureGroup="Data" count="0" oneField="1" hidden="1">
      <fieldsUsage count="1">
        <fieldUsage x="5"/>
      </fieldsUsage>
      <extLst>
        <ext xmlns:x15="http://schemas.microsoft.com/office/spreadsheetml/2010/11/main" uri="{B97F6D7D-B522-45F9-BDA1-12C45D357490}">
          <x15:cacheHierarchy aggregatedColumn="16"/>
        </ext>
      </extLst>
    </cacheHierarchy>
    <cacheHierarchy uniqueName="[Measures].[Sum of Trans_ID]" caption="Sum of Trans_ID" measure="1" displayFolder="" measureGroup="Data" count="0" hidden="1">
      <extLst>
        <ext xmlns:x15="http://schemas.microsoft.com/office/spreadsheetml/2010/11/main" uri="{B97F6D7D-B522-45F9-BDA1-12C45D357490}">
          <x15:cacheHierarchy aggregatedColumn="2"/>
        </ext>
      </extLst>
    </cacheHierarchy>
    <cacheHierarchy uniqueName="[Measures].[Count of Trans_ID]" caption="Count of Trans_ID" measure="1" displayFolder="" measureGroup="Data" count="0" hidden="1">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Data" count="0" hidden="1">
      <extLst>
        <ext xmlns:x15="http://schemas.microsoft.com/office/spreadsheetml/2010/11/main" uri="{B97F6D7D-B522-45F9-BDA1-12C45D357490}">
          <x15:cacheHierarchy aggregatedColumn="7"/>
        </ext>
      </extLst>
    </cacheHierarchy>
    <cacheHierarchy uniqueName="[Measures].[Count of Customer ID 2]" caption="Count of Customer ID 2" measure="1" displayFolder="" measureGroup="Customer" count="0" hidden="1">
      <extLst>
        <ext xmlns:x15="http://schemas.microsoft.com/office/spreadsheetml/2010/11/main" uri="{B97F6D7D-B522-45F9-BDA1-12C45D357490}">
          <x15:cacheHierarchy aggregatedColumn="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11"/>
        </ext>
      </extLst>
    </cacheHierarchy>
    <cacheHierarchy uniqueName="[Measures].[Average of Unit price]" caption="Average of Unit price" measure="1" displayFolder="" measureGroup="Data"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13"/>
        </ext>
      </extLst>
    </cacheHierarchy>
    <cacheHierarchy uniqueName="[Measures].[Sum of Costs]" caption="Sum of Costs" measure="1" displayFolder="" measureGroup="Data" count="0" hidden="1">
      <extLst>
        <ext xmlns:x15="http://schemas.microsoft.com/office/spreadsheetml/2010/11/main" uri="{B97F6D7D-B522-45F9-BDA1-12C45D357490}">
          <x15:cacheHierarchy aggregatedColumn="15"/>
        </ext>
      </extLst>
    </cacheHierarchy>
    <cacheHierarchy uniqueName="[Measures].[Sum of Sub Days]" caption="Sum of Sub Days" measure="1" displayFolder="" measureGroup="Data" count="0" hidden="1">
      <extLst>
        <ext xmlns:x15="http://schemas.microsoft.com/office/spreadsheetml/2010/11/main" uri="{B97F6D7D-B522-45F9-BDA1-12C45D357490}">
          <x15:cacheHierarchy aggregatedColumn="17"/>
        </ext>
      </extLst>
    </cacheHierarchy>
    <cacheHierarchy uniqueName="[Measures].[Average of Sub Days]" caption="Average of Sub Days" measure="1" displayFolder="" measureGroup="Data" count="0" hidden="1">
      <extLst>
        <ext xmlns:x15="http://schemas.microsoft.com/office/spreadsheetml/2010/11/main" uri="{B97F6D7D-B522-45F9-BDA1-12C45D357490}">
          <x15:cacheHierarchy aggregatedColumn="17"/>
        </ext>
      </extLst>
    </cacheHierarchy>
    <cacheHierarchy uniqueName="[Measures].[Distinct Count of Order ID]" caption="Distinct Count of Order ID" measure="1" displayFolder="" measureGroup="Data" count="0" hidden="1">
      <extLst>
        <ext xmlns:x15="http://schemas.microsoft.com/office/spreadsheetml/2010/11/main" uri="{B97F6D7D-B522-45F9-BDA1-12C45D357490}">
          <x15:cacheHierarchy aggregatedColumn="3"/>
        </ext>
      </extLst>
    </cacheHierarchy>
  </cacheHierarchies>
  <kpis count="0"/>
  <dimensions count="7">
    <dimension name="Customer" uniqueName="[Customer]" caption="Customer"/>
    <dimension name="Data" uniqueName="[Data]" caption="Data"/>
    <dimension name="Location" uniqueName="[Location]" caption="Location"/>
    <dimension measure="1" name="Measures" uniqueName="[Measures]" caption="Measures"/>
    <dimension name="Product" uniqueName="[Product]" caption="Product"/>
    <dimension name="Segment" uniqueName="[Segment]" caption="Segment"/>
    <dimension name="ShipMode" uniqueName="[ShipMode]" caption="ShipMode"/>
  </dimensions>
  <measureGroups count="6">
    <measureGroup name="Customer" caption="Customer"/>
    <measureGroup name="Data" caption="Data"/>
    <measureGroup name="Location" caption="Location"/>
    <measureGroup name="Product" caption="Product"/>
    <measureGroup name="Segment" caption="Segment"/>
    <measureGroup name="ShipMode" caption="ShipMode"/>
  </measureGroups>
  <maps count="11">
    <map measureGroup="0" dimension="0"/>
    <map measureGroup="1" dimension="0"/>
    <map measureGroup="1" dimension="1"/>
    <map measureGroup="1" dimension="2"/>
    <map measureGroup="1" dimension="4"/>
    <map measureGroup="1" dimension="5"/>
    <map measureGroup="1" dimension="6"/>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22.601183217594" backgroundQuery="1" createdVersion="8" refreshedVersion="8" minRefreshableVersion="3" recordCount="0" supportSubquery="1" supportAdvancedDrill="1" xr:uid="{4714E6AA-93EB-4B1F-83D7-B7C5EDC71F2B}">
  <cacheSource type="external" connectionId="7"/>
  <cacheFields count="3">
    <cacheField name="[Customer].[Customer Name].[Customer Name]" caption="Customer Name" numFmtId="0" hierarchy="1" level="1">
      <sharedItems count="5">
        <s v="John Lee"/>
        <s v="Jonathan Doherty"/>
        <s v="Paul Prost"/>
        <s v="Steven Cartwright"/>
        <s v="William Brown"/>
      </sharedItems>
    </cacheField>
    <cacheField name="[Location].[State].[State]" caption="State" numFmtId="0" hierarchy="24" level="1">
      <sharedItems count="5">
        <s v="California"/>
        <s v="Illinois"/>
        <s v="New York"/>
        <s v="Pennsylvania"/>
        <s v="Texas"/>
      </sharedItems>
    </cacheField>
    <cacheField name="[Measures].[Sum of Profits]" caption="Sum of Profits" numFmtId="0" hierarchy="43" level="32767"/>
  </cacheFields>
  <cacheHierarchies count="56">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2" memberValueDatatype="130" unbalanced="0">
      <fieldsUsage count="2">
        <fieldUsage x="-1"/>
        <fieldUsage x="0"/>
      </fieldsUsage>
    </cacheHierarchy>
    <cacheHierarchy uniqueName="[Data].[Trans_ID]" caption="Trans_ID" attribute="1" defaultMemberUniqueName="[Data].[Trans_ID].[All]" allUniqueName="[Data].[Trans_ID].[All]" dimensionUniqueName="[Data]" displayFolder="" count="0" memberValueDatatype="20" unbalanced="0"/>
    <cacheHierarchy uniqueName="[Data].[Order ID]" caption="Order ID" attribute="1" defaultMemberUniqueName="[Data].[Order ID].[All]" allUniqueName="[Data].[Order ID].[All]" dimensionUniqueName="[Data]" displayFolder="" count="0" memberValueDatatype="130" unbalanced="0"/>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SHP_ID]" caption="SHP_ID" attribute="1" defaultMemberUniqueName="[Data].[SHP_ID].[All]" allUniqueName="[Data].[SHP_ID].[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SEG_ID]" caption="SEG_ID" attribute="1" defaultMemberUniqueName="[Data].[SEG_ID].[All]" allUniqueName="[Data].[SEG_ID].[All]" dimensionUniqueName="[Data]" displayFolder="" count="0" memberValueDatatype="130" unbalanced="0"/>
    <cacheHierarchy uniqueName="[Data].[LOC_ID]" caption="LOC_ID" attribute="1" defaultMemberUniqueName="[Data].[LOC_ID].[All]" allUniqueName="[Data].[LOC_ID].[All]" dimensionUniqueName="[Data]" displayFolder="" count="0" memberValueDatatype="130" unbalanced="0"/>
    <cacheHierarchy uniqueName="[Data].[Product ID]" caption="Product ID" attribute="1" defaultMemberUniqueName="[Data].[Product ID].[All]" allUniqueName="[Data].[Product ID].[All]" dimensionUniqueName="[Data]" displayFolder="" count="0" memberValueDatatype="130" unbalanced="0"/>
    <cacheHierarchy uniqueName="[Data].[Unit price]" caption="Unit price" attribute="1" defaultMemberUniqueName="[Data].[Unit price].[All]" allUniqueName="[Data].[Unit price].[All]" dimensionUniqueName="[Data]" displayFolder="" count="0" memberValueDatatype="20" unbalanced="0"/>
    <cacheHierarchy uniqueName="[Data].[Unit Cost]" caption="Unit Cost" attribute="1" defaultMemberUniqueName="[Data].[Unit Cost].[All]" allUniqueName="[Data].[Unit Cost].[All]" dimensionUniqueName="[Data]" displayFolder="" count="0" memberValueDatatype="2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20" unbalanced="0"/>
    <cacheHierarchy uniqueName="[Data].[Costs]" caption="Costs" attribute="1" defaultMemberUniqueName="[Data].[Costs].[All]" allUniqueName="[Data].[Costs].[All]" dimensionUniqueName="[Data]" displayFolder="" count="0" memberValueDatatype="20" unbalanced="0"/>
    <cacheHierarchy uniqueName="[Data].[Profits]" caption="Profits" attribute="1" defaultMemberUniqueName="[Data].[Profits].[All]" allUniqueName="[Data].[Profits].[All]" dimensionUniqueName="[Data]" displayFolder="" count="0" memberValueDatatype="20" unbalanced="0"/>
    <cacheHierarchy uniqueName="[Data].[Sub Days]" caption="Sub Days" attribute="1" defaultMemberUniqueName="[Data].[Sub Days].[All]" allUniqueName="[Data].[Sub Days].[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0"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Location].[LOC_ID]" caption="LOC_ID" attribute="1" defaultMemberUniqueName="[Location].[LOC_ID].[All]" allUniqueName="[Location].[LOC_ID].[All]" dimensionUniqueName="[Location]"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Region]" caption="Region" attribute="1" defaultMemberUniqueName="[Location].[Region].[All]" allUniqueName="[Location].[Region].[All]" dimensionUniqueName="[Location]" displayFolder="" count="0" memberValueDatatype="130" unbalanced="0"/>
    <cacheHierarchy uniqueName="[Location].[State]" caption="State" attribute="1" defaultMemberUniqueName="[Location].[State].[All]" allUniqueName="[Location].[State].[All]" dimensionUniqueName="[Location]" displayFolder="" count="2" memberValueDatatype="130" unbalanced="0">
      <fieldsUsage count="2">
        <fieldUsage x="-1"/>
        <fieldUsage x="1"/>
      </fieldsUsage>
    </cacheHierarchy>
    <cacheHierarchy uniqueName="[Location].[City]" caption="City" attribute="1" defaultMemberUniqueName="[Location].[City].[All]" allUniqueName="[Location].[City].[All]" dimensionUniqueName="[Location]"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Segment].[SEG_ID]" caption="SEG_ID" attribute="1" defaultMemberUniqueName="[Segment].[SEG_ID].[All]" allUniqueName="[Segment].[SEG_ID].[All]" dimensionUniqueName="[Segment]" displayFolder="" count="0" memberValueDatatype="130" unbalanced="0"/>
    <cacheHierarchy uniqueName="[Segment].[Segment]" caption="Segment" attribute="1" defaultMemberUniqueName="[Segment].[Segment].[All]" allUniqueName="[Segment].[Segment].[All]" dimensionUniqueName="[Segment]" displayFolder="" count="0" memberValueDatatype="130" unbalanced="0"/>
    <cacheHierarchy uniqueName="[ShipMode].[SHP_ID]" caption="SHP_ID" attribute="1" defaultMemberUniqueName="[ShipMode].[SHP_ID].[All]" allUniqueName="[ShipMode].[SHP_ID].[All]" dimensionUniqueName="[ShipMode]" displayFolder="" count="0" memberValueDatatype="130" unbalanced="0"/>
    <cacheHierarchy uniqueName="[ShipMode].[Ship Mode]" caption="Ship Mode" attribute="1" defaultMemberUniqueName="[ShipMode].[Ship Mode].[All]" allUniqueName="[ShipMode].[Ship Mode].[All]" dimensionUniqueName="[ShipMode]" displayFolder="" count="0" memberValueDatatype="13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Customer]" caption="__XL_Count Customer" measure="1" displayFolder="" measureGroup="Customer" count="0" hidden="1"/>
    <cacheHierarchy uniqueName="[Measures].[__XL_Count Data]" caption="__XL_Count Data" measure="1" displayFolder="" measureGroup="Data" count="0" hidden="1"/>
    <cacheHierarchy uniqueName="[Measures].[__XL_Count Location]" caption="__XL_Count Location" measure="1" displayFolder="" measureGroup="Location" count="0" hidden="1"/>
    <cacheHierarchy uniqueName="[Measures].[__XL_Count Product]" caption="__XL_Count Product" measure="1" displayFolder="" measureGroup="Product" count="0" hidden="1"/>
    <cacheHierarchy uniqueName="[Measures].[__XL_Count Segment]" caption="__XL_Count Segment" measure="1" displayFolder="" measureGroup="Segment" count="0" hidden="1"/>
    <cacheHierarchy uniqueName="[Measures].[__XL_Count ShipMode]" caption="__XL_Count ShipMode" measure="1" displayFolder="" measureGroup="ShipMode" count="0" hidden="1"/>
    <cacheHierarchy uniqueName="[Measures].[__No measures defined]" caption="__No measures defined" measure="1" displayFolder="" count="0" hidden="1"/>
    <cacheHierarchy uniqueName="[Measures].[Sum of Sales]" caption="Sum of Sales" measure="1" displayFolder="" measureGroup="Data" count="0" hidden="1">
      <extLst>
        <ext xmlns:x15="http://schemas.microsoft.com/office/spreadsheetml/2010/11/main" uri="{B97F6D7D-B522-45F9-BDA1-12C45D357490}">
          <x15:cacheHierarchy aggregatedColumn="14"/>
        </ext>
      </extLst>
    </cacheHierarchy>
    <cacheHierarchy uniqueName="[Measures].[Sum of Profits]" caption="Sum of Profits" measure="1" displayFolder="" measureGroup="Data"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Trans_ID]" caption="Sum of Trans_ID" measure="1" displayFolder="" measureGroup="Data" count="0" hidden="1">
      <extLst>
        <ext xmlns:x15="http://schemas.microsoft.com/office/spreadsheetml/2010/11/main" uri="{B97F6D7D-B522-45F9-BDA1-12C45D357490}">
          <x15:cacheHierarchy aggregatedColumn="2"/>
        </ext>
      </extLst>
    </cacheHierarchy>
    <cacheHierarchy uniqueName="[Measures].[Count of Trans_ID]" caption="Count of Trans_ID" measure="1" displayFolder="" measureGroup="Data" count="0" hidden="1">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Data" count="0" hidden="1">
      <extLst>
        <ext xmlns:x15="http://schemas.microsoft.com/office/spreadsheetml/2010/11/main" uri="{B97F6D7D-B522-45F9-BDA1-12C45D357490}">
          <x15:cacheHierarchy aggregatedColumn="7"/>
        </ext>
      </extLst>
    </cacheHierarchy>
    <cacheHierarchy uniqueName="[Measures].[Count of Customer ID 2]" caption="Count of Customer ID 2" measure="1" displayFolder="" measureGroup="Customer" count="0" hidden="1">
      <extLst>
        <ext xmlns:x15="http://schemas.microsoft.com/office/spreadsheetml/2010/11/main" uri="{B97F6D7D-B522-45F9-BDA1-12C45D357490}">
          <x15:cacheHierarchy aggregatedColumn="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11"/>
        </ext>
      </extLst>
    </cacheHierarchy>
    <cacheHierarchy uniqueName="[Measures].[Average of Unit price]" caption="Average of Unit price" measure="1" displayFolder="" measureGroup="Data"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13"/>
        </ext>
      </extLst>
    </cacheHierarchy>
    <cacheHierarchy uniqueName="[Measures].[Sum of Costs]" caption="Sum of Costs" measure="1" displayFolder="" measureGroup="Data" count="0" hidden="1">
      <extLst>
        <ext xmlns:x15="http://schemas.microsoft.com/office/spreadsheetml/2010/11/main" uri="{B97F6D7D-B522-45F9-BDA1-12C45D357490}">
          <x15:cacheHierarchy aggregatedColumn="15"/>
        </ext>
      </extLst>
    </cacheHierarchy>
    <cacheHierarchy uniqueName="[Measures].[Sum of Sub Days]" caption="Sum of Sub Days" measure="1" displayFolder="" measureGroup="Data" count="0" hidden="1">
      <extLst>
        <ext xmlns:x15="http://schemas.microsoft.com/office/spreadsheetml/2010/11/main" uri="{B97F6D7D-B522-45F9-BDA1-12C45D357490}">
          <x15:cacheHierarchy aggregatedColumn="17"/>
        </ext>
      </extLst>
    </cacheHierarchy>
    <cacheHierarchy uniqueName="[Measures].[Average of Sub Days]" caption="Average of Sub Days" measure="1" displayFolder="" measureGroup="Data" count="0" hidden="1">
      <extLst>
        <ext xmlns:x15="http://schemas.microsoft.com/office/spreadsheetml/2010/11/main" uri="{B97F6D7D-B522-45F9-BDA1-12C45D357490}">
          <x15:cacheHierarchy aggregatedColumn="17"/>
        </ext>
      </extLst>
    </cacheHierarchy>
    <cacheHierarchy uniqueName="[Measures].[Distinct Count of Order ID]" caption="Distinct Count of Order ID" measure="1" displayFolder="" measureGroup="Data" count="0" hidden="1">
      <extLst>
        <ext xmlns:x15="http://schemas.microsoft.com/office/spreadsheetml/2010/11/main" uri="{B97F6D7D-B522-45F9-BDA1-12C45D357490}">
          <x15:cacheHierarchy aggregatedColumn="3"/>
        </ext>
      </extLst>
    </cacheHierarchy>
  </cacheHierarchies>
  <kpis count="0"/>
  <dimensions count="7">
    <dimension name="Customer" uniqueName="[Customer]" caption="Customer"/>
    <dimension name="Data" uniqueName="[Data]" caption="Data"/>
    <dimension name="Location" uniqueName="[Location]" caption="Location"/>
    <dimension measure="1" name="Measures" uniqueName="[Measures]" caption="Measures"/>
    <dimension name="Product" uniqueName="[Product]" caption="Product"/>
    <dimension name="Segment" uniqueName="[Segment]" caption="Segment"/>
    <dimension name="ShipMode" uniqueName="[ShipMode]" caption="ShipMode"/>
  </dimensions>
  <measureGroups count="6">
    <measureGroup name="Customer" caption="Customer"/>
    <measureGroup name="Data" caption="Data"/>
    <measureGroup name="Location" caption="Location"/>
    <measureGroup name="Product" caption="Product"/>
    <measureGroup name="Segment" caption="Segment"/>
    <measureGroup name="ShipMode" caption="ShipMode"/>
  </measureGroups>
  <maps count="11">
    <map measureGroup="0" dimension="0"/>
    <map measureGroup="1" dimension="0"/>
    <map measureGroup="1" dimension="1"/>
    <map measureGroup="1" dimension="2"/>
    <map measureGroup="1" dimension="4"/>
    <map measureGroup="1" dimension="5"/>
    <map measureGroup="1" dimension="6"/>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22.601184375002" backgroundQuery="1" createdVersion="8" refreshedVersion="8" minRefreshableVersion="3" recordCount="0" supportSubquery="1" supportAdvancedDrill="1" xr:uid="{8B982A59-DA65-4C7C-9BF9-28046BB9528F}">
  <cacheSource type="external" connectionId="7"/>
  <cacheFields count="5">
    <cacheField name="[Customer].[Customer Name].[Customer Name]" caption="Customer Name" numFmtId="0" hierarchy="1" level="1">
      <sharedItems count="5">
        <s v="John Lee"/>
        <s v="Jonathan Doherty"/>
        <s v="Paul Prost"/>
        <s v="Steven Cartwright"/>
        <s v="William Brown"/>
      </sharedItems>
    </cacheField>
    <cacheField name="[Location].[State].[State]" caption="State" numFmtId="0" hierarchy="24" level="1">
      <sharedItems count="5">
        <s v="California"/>
        <s v="Illinois"/>
        <s v="New York"/>
        <s v="Pennsylvania"/>
        <s v="Texas"/>
      </sharedItems>
    </cacheField>
    <cacheField name="[Location].[City].[City]" caption="City" numFmtId="0" hierarchy="25" level="1">
      <sharedItems count="5">
        <s v="Los Angeles"/>
        <s v="New York City"/>
        <s v="Philadelphia"/>
        <s v="San Francisco"/>
        <s v="Seattle"/>
      </sharedItems>
    </cacheField>
    <cacheField name="[Product].[Category].[Category]" caption="Category" numFmtId="0" hierarchy="27" level="1">
      <sharedItems count="3">
        <s v="Furniture"/>
        <s v="Office Supplies"/>
        <s v="Technology"/>
      </sharedItems>
    </cacheField>
    <cacheField name="[Measures].[Sum of Profits]" caption="Sum of Profits" numFmtId="0" hierarchy="43" level="32767"/>
  </cacheFields>
  <cacheHierarchies count="56">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2" memberValueDatatype="130" unbalanced="0">
      <fieldsUsage count="2">
        <fieldUsage x="-1"/>
        <fieldUsage x="0"/>
      </fieldsUsage>
    </cacheHierarchy>
    <cacheHierarchy uniqueName="[Data].[Trans_ID]" caption="Trans_ID" attribute="1" defaultMemberUniqueName="[Data].[Trans_ID].[All]" allUniqueName="[Data].[Trans_ID].[All]" dimensionUniqueName="[Data]" displayFolder="" count="0" memberValueDatatype="20" unbalanced="0"/>
    <cacheHierarchy uniqueName="[Data].[Order ID]" caption="Order ID" attribute="1" defaultMemberUniqueName="[Data].[Order ID].[All]" allUniqueName="[Data].[Order ID].[All]" dimensionUniqueName="[Data]" displayFolder="" count="0" memberValueDatatype="130" unbalanced="0"/>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SHP_ID]" caption="SHP_ID" attribute="1" defaultMemberUniqueName="[Data].[SHP_ID].[All]" allUniqueName="[Data].[SHP_ID].[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SEG_ID]" caption="SEG_ID" attribute="1" defaultMemberUniqueName="[Data].[SEG_ID].[All]" allUniqueName="[Data].[SEG_ID].[All]" dimensionUniqueName="[Data]" displayFolder="" count="0" memberValueDatatype="130" unbalanced="0"/>
    <cacheHierarchy uniqueName="[Data].[LOC_ID]" caption="LOC_ID" attribute="1" defaultMemberUniqueName="[Data].[LOC_ID].[All]" allUniqueName="[Data].[LOC_ID].[All]" dimensionUniqueName="[Data]" displayFolder="" count="0" memberValueDatatype="130" unbalanced="0"/>
    <cacheHierarchy uniqueName="[Data].[Product ID]" caption="Product ID" attribute="1" defaultMemberUniqueName="[Data].[Product ID].[All]" allUniqueName="[Data].[Product ID].[All]" dimensionUniqueName="[Data]" displayFolder="" count="0" memberValueDatatype="130" unbalanced="0"/>
    <cacheHierarchy uniqueName="[Data].[Unit price]" caption="Unit price" attribute="1" defaultMemberUniqueName="[Data].[Unit price].[All]" allUniqueName="[Data].[Unit price].[All]" dimensionUniqueName="[Data]" displayFolder="" count="0" memberValueDatatype="20" unbalanced="0"/>
    <cacheHierarchy uniqueName="[Data].[Unit Cost]" caption="Unit Cost" attribute="1" defaultMemberUniqueName="[Data].[Unit Cost].[All]" allUniqueName="[Data].[Unit Cost].[All]" dimensionUniqueName="[Data]" displayFolder="" count="0" memberValueDatatype="2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20" unbalanced="0"/>
    <cacheHierarchy uniqueName="[Data].[Costs]" caption="Costs" attribute="1" defaultMemberUniqueName="[Data].[Costs].[All]" allUniqueName="[Data].[Costs].[All]" dimensionUniqueName="[Data]" displayFolder="" count="0" memberValueDatatype="20" unbalanced="0"/>
    <cacheHierarchy uniqueName="[Data].[Profits]" caption="Profits" attribute="1" defaultMemberUniqueName="[Data].[Profits].[All]" allUniqueName="[Data].[Profits].[All]" dimensionUniqueName="[Data]" displayFolder="" count="0" memberValueDatatype="20" unbalanced="0"/>
    <cacheHierarchy uniqueName="[Data].[Sub Days]" caption="Sub Days" attribute="1" defaultMemberUniqueName="[Data].[Sub Days].[All]" allUniqueName="[Data].[Sub Days].[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0"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Location].[LOC_ID]" caption="LOC_ID" attribute="1" defaultMemberUniqueName="[Location].[LOC_ID].[All]" allUniqueName="[Location].[LOC_ID].[All]" dimensionUniqueName="[Location]"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Region]" caption="Region" attribute="1" defaultMemberUniqueName="[Location].[Region].[All]" allUniqueName="[Location].[Region].[All]" dimensionUniqueName="[Location]" displayFolder="" count="0" memberValueDatatype="130" unbalanced="0"/>
    <cacheHierarchy uniqueName="[Location].[State]" caption="State" attribute="1" defaultMemberUniqueName="[Location].[State].[All]" allUniqueName="[Location].[State].[All]" dimensionUniqueName="[Location]" displayFolder="" count="2" memberValueDatatype="130" unbalanced="0">
      <fieldsUsage count="2">
        <fieldUsage x="-1"/>
        <fieldUsage x="1"/>
      </fieldsUsage>
    </cacheHierarchy>
    <cacheHierarchy uniqueName="[Location].[City]" caption="City" attribute="1" defaultMemberUniqueName="[Location].[City].[All]" allUniqueName="[Location].[City].[All]" dimensionUniqueName="[Location]" displayFolder="" count="2" memberValueDatatype="130" unbalanced="0">
      <fieldsUsage count="2">
        <fieldUsage x="-1"/>
        <fieldUsage x="2"/>
      </fieldsUsage>
    </cacheHierarchy>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3"/>
      </fieldsUsage>
    </cacheHierarchy>
    <cacheHierarchy uniqueName="[Product].[Sub-Category]" caption="Sub-Category" attribute="1" defaultMemberUniqueName="[Product].[Sub-Category].[All]" allUniqueName="[Product].[Sub-Category].[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Segment].[SEG_ID]" caption="SEG_ID" attribute="1" defaultMemberUniqueName="[Segment].[SEG_ID].[All]" allUniqueName="[Segment].[SEG_ID].[All]" dimensionUniqueName="[Segment]" displayFolder="" count="0" memberValueDatatype="130" unbalanced="0"/>
    <cacheHierarchy uniqueName="[Segment].[Segment]" caption="Segment" attribute="1" defaultMemberUniqueName="[Segment].[Segment].[All]" allUniqueName="[Segment].[Segment].[All]" dimensionUniqueName="[Segment]" displayFolder="" count="0" memberValueDatatype="130" unbalanced="0"/>
    <cacheHierarchy uniqueName="[ShipMode].[SHP_ID]" caption="SHP_ID" attribute="1" defaultMemberUniqueName="[ShipMode].[SHP_ID].[All]" allUniqueName="[ShipMode].[SHP_ID].[All]" dimensionUniqueName="[ShipMode]" displayFolder="" count="0" memberValueDatatype="130" unbalanced="0"/>
    <cacheHierarchy uniqueName="[ShipMode].[Ship Mode]" caption="Ship Mode" attribute="1" defaultMemberUniqueName="[ShipMode].[Ship Mode].[All]" allUniqueName="[ShipMode].[Ship Mode].[All]" dimensionUniqueName="[ShipMode]" displayFolder="" count="0" memberValueDatatype="13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Customer]" caption="__XL_Count Customer" measure="1" displayFolder="" measureGroup="Customer" count="0" hidden="1"/>
    <cacheHierarchy uniqueName="[Measures].[__XL_Count Data]" caption="__XL_Count Data" measure="1" displayFolder="" measureGroup="Data" count="0" hidden="1"/>
    <cacheHierarchy uniqueName="[Measures].[__XL_Count Location]" caption="__XL_Count Location" measure="1" displayFolder="" measureGroup="Location" count="0" hidden="1"/>
    <cacheHierarchy uniqueName="[Measures].[__XL_Count Product]" caption="__XL_Count Product" measure="1" displayFolder="" measureGroup="Product" count="0" hidden="1"/>
    <cacheHierarchy uniqueName="[Measures].[__XL_Count Segment]" caption="__XL_Count Segment" measure="1" displayFolder="" measureGroup="Segment" count="0" hidden="1"/>
    <cacheHierarchy uniqueName="[Measures].[__XL_Count ShipMode]" caption="__XL_Count ShipMode" measure="1" displayFolder="" measureGroup="ShipMode" count="0" hidden="1"/>
    <cacheHierarchy uniqueName="[Measures].[__No measures defined]" caption="__No measures defined" measure="1" displayFolder="" count="0" hidden="1"/>
    <cacheHierarchy uniqueName="[Measures].[Sum of Sales]" caption="Sum of Sales" measure="1" displayFolder="" measureGroup="Data" count="0" hidden="1">
      <extLst>
        <ext xmlns:x15="http://schemas.microsoft.com/office/spreadsheetml/2010/11/main" uri="{B97F6D7D-B522-45F9-BDA1-12C45D357490}">
          <x15:cacheHierarchy aggregatedColumn="14"/>
        </ext>
      </extLst>
    </cacheHierarchy>
    <cacheHierarchy uniqueName="[Measures].[Sum of Profits]" caption="Sum of Profits" measure="1" displayFolder="" measureGroup="Data" count="0" oneField="1" hidden="1">
      <fieldsUsage count="1">
        <fieldUsage x="4"/>
      </fieldsUsage>
      <extLst>
        <ext xmlns:x15="http://schemas.microsoft.com/office/spreadsheetml/2010/11/main" uri="{B97F6D7D-B522-45F9-BDA1-12C45D357490}">
          <x15:cacheHierarchy aggregatedColumn="16"/>
        </ext>
      </extLst>
    </cacheHierarchy>
    <cacheHierarchy uniqueName="[Measures].[Sum of Trans_ID]" caption="Sum of Trans_ID" measure="1" displayFolder="" measureGroup="Data" count="0" hidden="1">
      <extLst>
        <ext xmlns:x15="http://schemas.microsoft.com/office/spreadsheetml/2010/11/main" uri="{B97F6D7D-B522-45F9-BDA1-12C45D357490}">
          <x15:cacheHierarchy aggregatedColumn="2"/>
        </ext>
      </extLst>
    </cacheHierarchy>
    <cacheHierarchy uniqueName="[Measures].[Count of Trans_ID]" caption="Count of Trans_ID" measure="1" displayFolder="" measureGroup="Data" count="0" hidden="1">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Data" count="0" hidden="1">
      <extLst>
        <ext xmlns:x15="http://schemas.microsoft.com/office/spreadsheetml/2010/11/main" uri="{B97F6D7D-B522-45F9-BDA1-12C45D357490}">
          <x15:cacheHierarchy aggregatedColumn="7"/>
        </ext>
      </extLst>
    </cacheHierarchy>
    <cacheHierarchy uniqueName="[Measures].[Count of Customer ID 2]" caption="Count of Customer ID 2" measure="1" displayFolder="" measureGroup="Customer" count="0" hidden="1">
      <extLst>
        <ext xmlns:x15="http://schemas.microsoft.com/office/spreadsheetml/2010/11/main" uri="{B97F6D7D-B522-45F9-BDA1-12C45D357490}">
          <x15:cacheHierarchy aggregatedColumn="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11"/>
        </ext>
      </extLst>
    </cacheHierarchy>
    <cacheHierarchy uniqueName="[Measures].[Average of Unit price]" caption="Average of Unit price" measure="1" displayFolder="" measureGroup="Data"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13"/>
        </ext>
      </extLst>
    </cacheHierarchy>
    <cacheHierarchy uniqueName="[Measures].[Sum of Costs]" caption="Sum of Costs" measure="1" displayFolder="" measureGroup="Data" count="0" hidden="1">
      <extLst>
        <ext xmlns:x15="http://schemas.microsoft.com/office/spreadsheetml/2010/11/main" uri="{B97F6D7D-B522-45F9-BDA1-12C45D357490}">
          <x15:cacheHierarchy aggregatedColumn="15"/>
        </ext>
      </extLst>
    </cacheHierarchy>
    <cacheHierarchy uniqueName="[Measures].[Sum of Sub Days]" caption="Sum of Sub Days" measure="1" displayFolder="" measureGroup="Data" count="0" hidden="1">
      <extLst>
        <ext xmlns:x15="http://schemas.microsoft.com/office/spreadsheetml/2010/11/main" uri="{B97F6D7D-B522-45F9-BDA1-12C45D357490}">
          <x15:cacheHierarchy aggregatedColumn="17"/>
        </ext>
      </extLst>
    </cacheHierarchy>
    <cacheHierarchy uniqueName="[Measures].[Average of Sub Days]" caption="Average of Sub Days" measure="1" displayFolder="" measureGroup="Data" count="0" hidden="1">
      <extLst>
        <ext xmlns:x15="http://schemas.microsoft.com/office/spreadsheetml/2010/11/main" uri="{B97F6D7D-B522-45F9-BDA1-12C45D357490}">
          <x15:cacheHierarchy aggregatedColumn="17"/>
        </ext>
      </extLst>
    </cacheHierarchy>
    <cacheHierarchy uniqueName="[Measures].[Distinct Count of Order ID]" caption="Distinct Count of Order ID" measure="1" displayFolder="" measureGroup="Data" count="0" hidden="1">
      <extLst>
        <ext xmlns:x15="http://schemas.microsoft.com/office/spreadsheetml/2010/11/main" uri="{B97F6D7D-B522-45F9-BDA1-12C45D357490}">
          <x15:cacheHierarchy aggregatedColumn="3"/>
        </ext>
      </extLst>
    </cacheHierarchy>
  </cacheHierarchies>
  <kpis count="0"/>
  <dimensions count="7">
    <dimension name="Customer" uniqueName="[Customer]" caption="Customer"/>
    <dimension name="Data" uniqueName="[Data]" caption="Data"/>
    <dimension name="Location" uniqueName="[Location]" caption="Location"/>
    <dimension measure="1" name="Measures" uniqueName="[Measures]" caption="Measures"/>
    <dimension name="Product" uniqueName="[Product]" caption="Product"/>
    <dimension name="Segment" uniqueName="[Segment]" caption="Segment"/>
    <dimension name="ShipMode" uniqueName="[ShipMode]" caption="ShipMode"/>
  </dimensions>
  <measureGroups count="6">
    <measureGroup name="Customer" caption="Customer"/>
    <measureGroup name="Data" caption="Data"/>
    <measureGroup name="Location" caption="Location"/>
    <measureGroup name="Product" caption="Product"/>
    <measureGroup name="Segment" caption="Segment"/>
    <measureGroup name="ShipMode" caption="ShipMode"/>
  </measureGroups>
  <maps count="11">
    <map measureGroup="0" dimension="0"/>
    <map measureGroup="1" dimension="0"/>
    <map measureGroup="1" dimension="1"/>
    <map measureGroup="1" dimension="2"/>
    <map measureGroup="1" dimension="4"/>
    <map measureGroup="1" dimension="5"/>
    <map measureGroup="1" dimension="6"/>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22.601185416665" backgroundQuery="1" createdVersion="8" refreshedVersion="8" minRefreshableVersion="3" recordCount="0" supportSubquery="1" supportAdvancedDrill="1" xr:uid="{7B758DC4-0303-409D-9ED8-ABFB5D2E1E3C}">
  <cacheSource type="external" connectionId="7"/>
  <cacheFields count="5">
    <cacheField name="[Customer].[Customer Name].[Customer Name]" caption="Customer Name" numFmtId="0" hierarchy="1" level="1">
      <sharedItems count="5">
        <s v="John Lee"/>
        <s v="Jonathan Doherty"/>
        <s v="Paul Prost"/>
        <s v="Steven Cartwright"/>
        <s v="William Brown"/>
      </sharedItems>
    </cacheField>
    <cacheField name="[Location].[State].[State]" caption="State" numFmtId="0" hierarchy="24" level="1">
      <sharedItems count="5">
        <s v="California"/>
        <s v="Illinois"/>
        <s v="New York"/>
        <s v="Pennsylvania"/>
        <s v="Texas"/>
      </sharedItems>
    </cacheField>
    <cacheField name="[Location].[City].[City]" caption="City" numFmtId="0" hierarchy="25" level="1">
      <sharedItems count="5">
        <s v="Los Angeles"/>
        <s v="New York City"/>
        <s v="Philadelphia"/>
        <s v="San Francisco"/>
        <s v="Seattle"/>
      </sharedItems>
    </cacheField>
    <cacheField name="[Product].[Sub-Category].[Sub-Category]" caption="Sub-Category" numFmtId="0" hierarchy="28" level="1">
      <sharedItems count="5">
        <s v="Binders"/>
        <s v="Furnishings"/>
        <s v="Paper"/>
        <s v="Phones"/>
        <s v="Storage"/>
      </sharedItems>
    </cacheField>
    <cacheField name="[Measures].[Sum of Profits]" caption="Sum of Profits" numFmtId="0" hierarchy="43" level="32767"/>
  </cacheFields>
  <cacheHierarchies count="56">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2" memberValueDatatype="130" unbalanced="0">
      <fieldsUsage count="2">
        <fieldUsage x="-1"/>
        <fieldUsage x="0"/>
      </fieldsUsage>
    </cacheHierarchy>
    <cacheHierarchy uniqueName="[Data].[Trans_ID]" caption="Trans_ID" attribute="1" defaultMemberUniqueName="[Data].[Trans_ID].[All]" allUniqueName="[Data].[Trans_ID].[All]" dimensionUniqueName="[Data]" displayFolder="" count="0" memberValueDatatype="20" unbalanced="0"/>
    <cacheHierarchy uniqueName="[Data].[Order ID]" caption="Order ID" attribute="1" defaultMemberUniqueName="[Data].[Order ID].[All]" allUniqueName="[Data].[Order ID].[All]" dimensionUniqueName="[Data]" displayFolder="" count="0" memberValueDatatype="130" unbalanced="0"/>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SHP_ID]" caption="SHP_ID" attribute="1" defaultMemberUniqueName="[Data].[SHP_ID].[All]" allUniqueName="[Data].[SHP_ID].[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SEG_ID]" caption="SEG_ID" attribute="1" defaultMemberUniqueName="[Data].[SEG_ID].[All]" allUniqueName="[Data].[SEG_ID].[All]" dimensionUniqueName="[Data]" displayFolder="" count="0" memberValueDatatype="130" unbalanced="0"/>
    <cacheHierarchy uniqueName="[Data].[LOC_ID]" caption="LOC_ID" attribute="1" defaultMemberUniqueName="[Data].[LOC_ID].[All]" allUniqueName="[Data].[LOC_ID].[All]" dimensionUniqueName="[Data]" displayFolder="" count="0" memberValueDatatype="130" unbalanced="0"/>
    <cacheHierarchy uniqueName="[Data].[Product ID]" caption="Product ID" attribute="1" defaultMemberUniqueName="[Data].[Product ID].[All]" allUniqueName="[Data].[Product ID].[All]" dimensionUniqueName="[Data]" displayFolder="" count="0" memberValueDatatype="130" unbalanced="0"/>
    <cacheHierarchy uniqueName="[Data].[Unit price]" caption="Unit price" attribute="1" defaultMemberUniqueName="[Data].[Unit price].[All]" allUniqueName="[Data].[Unit price].[All]" dimensionUniqueName="[Data]" displayFolder="" count="0" memberValueDatatype="20" unbalanced="0"/>
    <cacheHierarchy uniqueName="[Data].[Unit Cost]" caption="Unit Cost" attribute="1" defaultMemberUniqueName="[Data].[Unit Cost].[All]" allUniqueName="[Data].[Unit Cost].[All]" dimensionUniqueName="[Data]" displayFolder="" count="0" memberValueDatatype="2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20" unbalanced="0"/>
    <cacheHierarchy uniqueName="[Data].[Costs]" caption="Costs" attribute="1" defaultMemberUniqueName="[Data].[Costs].[All]" allUniqueName="[Data].[Costs].[All]" dimensionUniqueName="[Data]" displayFolder="" count="0" memberValueDatatype="20" unbalanced="0"/>
    <cacheHierarchy uniqueName="[Data].[Profits]" caption="Profits" attribute="1" defaultMemberUniqueName="[Data].[Profits].[All]" allUniqueName="[Data].[Profits].[All]" dimensionUniqueName="[Data]" displayFolder="" count="0" memberValueDatatype="20" unbalanced="0"/>
    <cacheHierarchy uniqueName="[Data].[Sub Days]" caption="Sub Days" attribute="1" defaultMemberUniqueName="[Data].[Sub Days].[All]" allUniqueName="[Data].[Sub Days].[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0"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Location].[LOC_ID]" caption="LOC_ID" attribute="1" defaultMemberUniqueName="[Location].[LOC_ID].[All]" allUniqueName="[Location].[LOC_ID].[All]" dimensionUniqueName="[Location]"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Region]" caption="Region" attribute="1" defaultMemberUniqueName="[Location].[Region].[All]" allUniqueName="[Location].[Region].[All]" dimensionUniqueName="[Location]" displayFolder="" count="0" memberValueDatatype="130" unbalanced="0"/>
    <cacheHierarchy uniqueName="[Location].[State]" caption="State" attribute="1" defaultMemberUniqueName="[Location].[State].[All]" allUniqueName="[Location].[State].[All]" dimensionUniqueName="[Location]" displayFolder="" count="2" memberValueDatatype="130" unbalanced="0">
      <fieldsUsage count="2">
        <fieldUsage x="-1"/>
        <fieldUsage x="1"/>
      </fieldsUsage>
    </cacheHierarchy>
    <cacheHierarchy uniqueName="[Location].[City]" caption="City" attribute="1" defaultMemberUniqueName="[Location].[City].[All]" allUniqueName="[Location].[City].[All]" dimensionUniqueName="[Location]" displayFolder="" count="2" memberValueDatatype="130" unbalanced="0">
      <fieldsUsage count="2">
        <fieldUsage x="-1"/>
        <fieldUsage x="2"/>
      </fieldsUsage>
    </cacheHierarchy>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2" memberValueDatatype="130" unbalanced="0">
      <fieldsUsage count="2">
        <fieldUsage x="-1"/>
        <fieldUsage x="3"/>
      </fieldsUsage>
    </cacheHierarchy>
    <cacheHierarchy uniqueName="[Product].[Product Name]" caption="Product Name" attribute="1" defaultMemberUniqueName="[Product].[Product Name].[All]" allUniqueName="[Product].[Product Name].[All]" dimensionUniqueName="[Product]" displayFolder="" count="0" memberValueDatatype="130" unbalanced="0"/>
    <cacheHierarchy uniqueName="[Segment].[SEG_ID]" caption="SEG_ID" attribute="1" defaultMemberUniqueName="[Segment].[SEG_ID].[All]" allUniqueName="[Segment].[SEG_ID].[All]" dimensionUniqueName="[Segment]" displayFolder="" count="0" memberValueDatatype="130" unbalanced="0"/>
    <cacheHierarchy uniqueName="[Segment].[Segment]" caption="Segment" attribute="1" defaultMemberUniqueName="[Segment].[Segment].[All]" allUniqueName="[Segment].[Segment].[All]" dimensionUniqueName="[Segment]" displayFolder="" count="0" memberValueDatatype="130" unbalanced="0"/>
    <cacheHierarchy uniqueName="[ShipMode].[SHP_ID]" caption="SHP_ID" attribute="1" defaultMemberUniqueName="[ShipMode].[SHP_ID].[All]" allUniqueName="[ShipMode].[SHP_ID].[All]" dimensionUniqueName="[ShipMode]" displayFolder="" count="0" memberValueDatatype="130" unbalanced="0"/>
    <cacheHierarchy uniqueName="[ShipMode].[Ship Mode]" caption="Ship Mode" attribute="1" defaultMemberUniqueName="[ShipMode].[Ship Mode].[All]" allUniqueName="[ShipMode].[Ship Mode].[All]" dimensionUniqueName="[ShipMode]" displayFolder="" count="0" memberValueDatatype="13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Customer]" caption="__XL_Count Customer" measure="1" displayFolder="" measureGroup="Customer" count="0" hidden="1"/>
    <cacheHierarchy uniqueName="[Measures].[__XL_Count Data]" caption="__XL_Count Data" measure="1" displayFolder="" measureGroup="Data" count="0" hidden="1"/>
    <cacheHierarchy uniqueName="[Measures].[__XL_Count Location]" caption="__XL_Count Location" measure="1" displayFolder="" measureGroup="Location" count="0" hidden="1"/>
    <cacheHierarchy uniqueName="[Measures].[__XL_Count Product]" caption="__XL_Count Product" measure="1" displayFolder="" measureGroup="Product" count="0" hidden="1"/>
    <cacheHierarchy uniqueName="[Measures].[__XL_Count Segment]" caption="__XL_Count Segment" measure="1" displayFolder="" measureGroup="Segment" count="0" hidden="1"/>
    <cacheHierarchy uniqueName="[Measures].[__XL_Count ShipMode]" caption="__XL_Count ShipMode" measure="1" displayFolder="" measureGroup="ShipMode" count="0" hidden="1"/>
    <cacheHierarchy uniqueName="[Measures].[__No measures defined]" caption="__No measures defined" measure="1" displayFolder="" count="0" hidden="1"/>
    <cacheHierarchy uniqueName="[Measures].[Sum of Sales]" caption="Sum of Sales" measure="1" displayFolder="" measureGroup="Data" count="0" hidden="1">
      <extLst>
        <ext xmlns:x15="http://schemas.microsoft.com/office/spreadsheetml/2010/11/main" uri="{B97F6D7D-B522-45F9-BDA1-12C45D357490}">
          <x15:cacheHierarchy aggregatedColumn="14"/>
        </ext>
      </extLst>
    </cacheHierarchy>
    <cacheHierarchy uniqueName="[Measures].[Sum of Profits]" caption="Sum of Profits" measure="1" displayFolder="" measureGroup="Data" count="0" oneField="1" hidden="1">
      <fieldsUsage count="1">
        <fieldUsage x="4"/>
      </fieldsUsage>
      <extLst>
        <ext xmlns:x15="http://schemas.microsoft.com/office/spreadsheetml/2010/11/main" uri="{B97F6D7D-B522-45F9-BDA1-12C45D357490}">
          <x15:cacheHierarchy aggregatedColumn="16"/>
        </ext>
      </extLst>
    </cacheHierarchy>
    <cacheHierarchy uniqueName="[Measures].[Sum of Trans_ID]" caption="Sum of Trans_ID" measure="1" displayFolder="" measureGroup="Data" count="0" hidden="1">
      <extLst>
        <ext xmlns:x15="http://schemas.microsoft.com/office/spreadsheetml/2010/11/main" uri="{B97F6D7D-B522-45F9-BDA1-12C45D357490}">
          <x15:cacheHierarchy aggregatedColumn="2"/>
        </ext>
      </extLst>
    </cacheHierarchy>
    <cacheHierarchy uniqueName="[Measures].[Count of Trans_ID]" caption="Count of Trans_ID" measure="1" displayFolder="" measureGroup="Data" count="0" hidden="1">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Data" count="0" hidden="1">
      <extLst>
        <ext xmlns:x15="http://schemas.microsoft.com/office/spreadsheetml/2010/11/main" uri="{B97F6D7D-B522-45F9-BDA1-12C45D357490}">
          <x15:cacheHierarchy aggregatedColumn="7"/>
        </ext>
      </extLst>
    </cacheHierarchy>
    <cacheHierarchy uniqueName="[Measures].[Count of Customer ID 2]" caption="Count of Customer ID 2" measure="1" displayFolder="" measureGroup="Customer" count="0" hidden="1">
      <extLst>
        <ext xmlns:x15="http://schemas.microsoft.com/office/spreadsheetml/2010/11/main" uri="{B97F6D7D-B522-45F9-BDA1-12C45D357490}">
          <x15:cacheHierarchy aggregatedColumn="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11"/>
        </ext>
      </extLst>
    </cacheHierarchy>
    <cacheHierarchy uniqueName="[Measures].[Average of Unit price]" caption="Average of Unit price" measure="1" displayFolder="" measureGroup="Data"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13"/>
        </ext>
      </extLst>
    </cacheHierarchy>
    <cacheHierarchy uniqueName="[Measures].[Sum of Costs]" caption="Sum of Costs" measure="1" displayFolder="" measureGroup="Data" count="0" hidden="1">
      <extLst>
        <ext xmlns:x15="http://schemas.microsoft.com/office/spreadsheetml/2010/11/main" uri="{B97F6D7D-B522-45F9-BDA1-12C45D357490}">
          <x15:cacheHierarchy aggregatedColumn="15"/>
        </ext>
      </extLst>
    </cacheHierarchy>
    <cacheHierarchy uniqueName="[Measures].[Sum of Sub Days]" caption="Sum of Sub Days" measure="1" displayFolder="" measureGroup="Data" count="0" hidden="1">
      <extLst>
        <ext xmlns:x15="http://schemas.microsoft.com/office/spreadsheetml/2010/11/main" uri="{B97F6D7D-B522-45F9-BDA1-12C45D357490}">
          <x15:cacheHierarchy aggregatedColumn="17"/>
        </ext>
      </extLst>
    </cacheHierarchy>
    <cacheHierarchy uniqueName="[Measures].[Average of Sub Days]" caption="Average of Sub Days" measure="1" displayFolder="" measureGroup="Data" count="0" hidden="1">
      <extLst>
        <ext xmlns:x15="http://schemas.microsoft.com/office/spreadsheetml/2010/11/main" uri="{B97F6D7D-B522-45F9-BDA1-12C45D357490}">
          <x15:cacheHierarchy aggregatedColumn="17"/>
        </ext>
      </extLst>
    </cacheHierarchy>
    <cacheHierarchy uniqueName="[Measures].[Distinct Count of Order ID]" caption="Distinct Count of Order ID" measure="1" displayFolder="" measureGroup="Data" count="0" hidden="1">
      <extLst>
        <ext xmlns:x15="http://schemas.microsoft.com/office/spreadsheetml/2010/11/main" uri="{B97F6D7D-B522-45F9-BDA1-12C45D357490}">
          <x15:cacheHierarchy aggregatedColumn="3"/>
        </ext>
      </extLst>
    </cacheHierarchy>
  </cacheHierarchies>
  <kpis count="0"/>
  <dimensions count="7">
    <dimension name="Customer" uniqueName="[Customer]" caption="Customer"/>
    <dimension name="Data" uniqueName="[Data]" caption="Data"/>
    <dimension name="Location" uniqueName="[Location]" caption="Location"/>
    <dimension measure="1" name="Measures" uniqueName="[Measures]" caption="Measures"/>
    <dimension name="Product" uniqueName="[Product]" caption="Product"/>
    <dimension name="Segment" uniqueName="[Segment]" caption="Segment"/>
    <dimension name="ShipMode" uniqueName="[ShipMode]" caption="ShipMode"/>
  </dimensions>
  <measureGroups count="6">
    <measureGroup name="Customer" caption="Customer"/>
    <measureGroup name="Data" caption="Data"/>
    <measureGroup name="Location" caption="Location"/>
    <measureGroup name="Product" caption="Product"/>
    <measureGroup name="Segment" caption="Segment"/>
    <measureGroup name="ShipMode" caption="ShipMode"/>
  </measureGroups>
  <maps count="11">
    <map measureGroup="0" dimension="0"/>
    <map measureGroup="1" dimension="0"/>
    <map measureGroup="1" dimension="1"/>
    <map measureGroup="1" dimension="2"/>
    <map measureGroup="1" dimension="4"/>
    <map measureGroup="1" dimension="5"/>
    <map measureGroup="1" dimension="6"/>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22.601186342596" backgroundQuery="1" createdVersion="8" refreshedVersion="8" minRefreshableVersion="3" recordCount="0" supportSubquery="1" supportAdvancedDrill="1" xr:uid="{4DCAF651-DFFB-4EBC-AC05-483F6EAF8E23}">
  <cacheSource type="external" connectionId="7"/>
  <cacheFields count="5">
    <cacheField name="[Customer].[Customer Name].[Customer Name]" caption="Customer Name" numFmtId="0" hierarchy="1" level="1">
      <sharedItems count="5">
        <s v="John Lee"/>
        <s v="Jonathan Doherty"/>
        <s v="Paul Prost"/>
        <s v="Steven Cartwright"/>
        <s v="William Brown"/>
      </sharedItems>
    </cacheField>
    <cacheField name="[Measures].[Sum of Sales]" caption="Sum of Sales" numFmtId="0" hierarchy="42" level="32767"/>
    <cacheField name="[Location].[State].[State]" caption="State" numFmtId="0" hierarchy="24" level="1">
      <sharedItems count="5">
        <s v="California"/>
        <s v="Illinois"/>
        <s v="New York"/>
        <s v="Pennsylvania"/>
        <s v="Texas"/>
      </sharedItems>
    </cacheField>
    <cacheField name="[Location].[City].[City]" caption="City" numFmtId="0" hierarchy="25" level="1">
      <sharedItems count="5">
        <s v="Los Angeles"/>
        <s v="New York City"/>
        <s v="Philadelphia"/>
        <s v="San Francisco"/>
        <s v="Seattle"/>
      </sharedItems>
    </cacheField>
    <cacheField name="[Product].[Sub-Category].[Sub-Category]" caption="Sub-Category" numFmtId="0" hierarchy="28" level="1">
      <sharedItems count="5">
        <s v="Binders"/>
        <s v="Furnishings"/>
        <s v="Paper"/>
        <s v="Phones"/>
        <s v="Storage"/>
      </sharedItems>
    </cacheField>
  </cacheFields>
  <cacheHierarchies count="56">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2" memberValueDatatype="130" unbalanced="0">
      <fieldsUsage count="2">
        <fieldUsage x="-1"/>
        <fieldUsage x="0"/>
      </fieldsUsage>
    </cacheHierarchy>
    <cacheHierarchy uniqueName="[Data].[Trans_ID]" caption="Trans_ID" attribute="1" defaultMemberUniqueName="[Data].[Trans_ID].[All]" allUniqueName="[Data].[Trans_ID].[All]" dimensionUniqueName="[Data]" displayFolder="" count="0" memberValueDatatype="20" unbalanced="0"/>
    <cacheHierarchy uniqueName="[Data].[Order ID]" caption="Order ID" attribute="1" defaultMemberUniqueName="[Data].[Order ID].[All]" allUniqueName="[Data].[Order ID].[All]" dimensionUniqueName="[Data]" displayFolder="" count="0" memberValueDatatype="130" unbalanced="0"/>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SHP_ID]" caption="SHP_ID" attribute="1" defaultMemberUniqueName="[Data].[SHP_ID].[All]" allUniqueName="[Data].[SHP_ID].[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SEG_ID]" caption="SEG_ID" attribute="1" defaultMemberUniqueName="[Data].[SEG_ID].[All]" allUniqueName="[Data].[SEG_ID].[All]" dimensionUniqueName="[Data]" displayFolder="" count="0" memberValueDatatype="130" unbalanced="0"/>
    <cacheHierarchy uniqueName="[Data].[LOC_ID]" caption="LOC_ID" attribute="1" defaultMemberUniqueName="[Data].[LOC_ID].[All]" allUniqueName="[Data].[LOC_ID].[All]" dimensionUniqueName="[Data]" displayFolder="" count="0" memberValueDatatype="130" unbalanced="0"/>
    <cacheHierarchy uniqueName="[Data].[Product ID]" caption="Product ID" attribute="1" defaultMemberUniqueName="[Data].[Product ID].[All]" allUniqueName="[Data].[Product ID].[All]" dimensionUniqueName="[Data]" displayFolder="" count="0" memberValueDatatype="130" unbalanced="0"/>
    <cacheHierarchy uniqueName="[Data].[Unit price]" caption="Unit price" attribute="1" defaultMemberUniqueName="[Data].[Unit price].[All]" allUniqueName="[Data].[Unit price].[All]" dimensionUniqueName="[Data]" displayFolder="" count="0" memberValueDatatype="20" unbalanced="0"/>
    <cacheHierarchy uniqueName="[Data].[Unit Cost]" caption="Unit Cost" attribute="1" defaultMemberUniqueName="[Data].[Unit Cost].[All]" allUniqueName="[Data].[Unit Cost].[All]" dimensionUniqueName="[Data]" displayFolder="" count="0" memberValueDatatype="2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20" unbalanced="0"/>
    <cacheHierarchy uniqueName="[Data].[Costs]" caption="Costs" attribute="1" defaultMemberUniqueName="[Data].[Costs].[All]" allUniqueName="[Data].[Costs].[All]" dimensionUniqueName="[Data]" displayFolder="" count="0" memberValueDatatype="20" unbalanced="0"/>
    <cacheHierarchy uniqueName="[Data].[Profits]" caption="Profits" attribute="1" defaultMemberUniqueName="[Data].[Profits].[All]" allUniqueName="[Data].[Profits].[All]" dimensionUniqueName="[Data]" displayFolder="" count="0" memberValueDatatype="20" unbalanced="0"/>
    <cacheHierarchy uniqueName="[Data].[Sub Days]" caption="Sub Days" attribute="1" defaultMemberUniqueName="[Data].[Sub Days].[All]" allUniqueName="[Data].[Sub Days].[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0"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Location].[LOC_ID]" caption="LOC_ID" attribute="1" defaultMemberUniqueName="[Location].[LOC_ID].[All]" allUniqueName="[Location].[LOC_ID].[All]" dimensionUniqueName="[Location]"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Region]" caption="Region" attribute="1" defaultMemberUniqueName="[Location].[Region].[All]" allUniqueName="[Location].[Region].[All]" dimensionUniqueName="[Location]" displayFolder="" count="0" memberValueDatatype="130" unbalanced="0"/>
    <cacheHierarchy uniqueName="[Location].[State]" caption="State" attribute="1" defaultMemberUniqueName="[Location].[State].[All]" allUniqueName="[Location].[State].[All]" dimensionUniqueName="[Location]" displayFolder="" count="2" memberValueDatatype="130" unbalanced="0">
      <fieldsUsage count="2">
        <fieldUsage x="-1"/>
        <fieldUsage x="2"/>
      </fieldsUsage>
    </cacheHierarchy>
    <cacheHierarchy uniqueName="[Location].[City]" caption="City" attribute="1" defaultMemberUniqueName="[Location].[City].[All]" allUniqueName="[Location].[City].[All]" dimensionUniqueName="[Location]" displayFolder="" count="2" memberValueDatatype="130" unbalanced="0">
      <fieldsUsage count="2">
        <fieldUsage x="-1"/>
        <fieldUsage x="3"/>
      </fieldsUsage>
    </cacheHierarchy>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2" memberValueDatatype="130" unbalanced="0">
      <fieldsUsage count="2">
        <fieldUsage x="-1"/>
        <fieldUsage x="4"/>
      </fieldsUsage>
    </cacheHierarchy>
    <cacheHierarchy uniqueName="[Product].[Product Name]" caption="Product Name" attribute="1" defaultMemberUniqueName="[Product].[Product Name].[All]" allUniqueName="[Product].[Product Name].[All]" dimensionUniqueName="[Product]" displayFolder="" count="0" memberValueDatatype="130" unbalanced="0"/>
    <cacheHierarchy uniqueName="[Segment].[SEG_ID]" caption="SEG_ID" attribute="1" defaultMemberUniqueName="[Segment].[SEG_ID].[All]" allUniqueName="[Segment].[SEG_ID].[All]" dimensionUniqueName="[Segment]" displayFolder="" count="0" memberValueDatatype="130" unbalanced="0"/>
    <cacheHierarchy uniqueName="[Segment].[Segment]" caption="Segment" attribute="1" defaultMemberUniqueName="[Segment].[Segment].[All]" allUniqueName="[Segment].[Segment].[All]" dimensionUniqueName="[Segment]" displayFolder="" count="0" memberValueDatatype="130" unbalanced="0"/>
    <cacheHierarchy uniqueName="[ShipMode].[SHP_ID]" caption="SHP_ID" attribute="1" defaultMemberUniqueName="[ShipMode].[SHP_ID].[All]" allUniqueName="[ShipMode].[SHP_ID].[All]" dimensionUniqueName="[ShipMode]" displayFolder="" count="0" memberValueDatatype="130" unbalanced="0"/>
    <cacheHierarchy uniqueName="[ShipMode].[Ship Mode]" caption="Ship Mode" attribute="1" defaultMemberUniqueName="[ShipMode].[Ship Mode].[All]" allUniqueName="[ShipMode].[Ship Mode].[All]" dimensionUniqueName="[ShipMode]" displayFolder="" count="0" memberValueDatatype="13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Customer]" caption="__XL_Count Customer" measure="1" displayFolder="" measureGroup="Customer" count="0" hidden="1"/>
    <cacheHierarchy uniqueName="[Measures].[__XL_Count Data]" caption="__XL_Count Data" measure="1" displayFolder="" measureGroup="Data" count="0" hidden="1"/>
    <cacheHierarchy uniqueName="[Measures].[__XL_Count Location]" caption="__XL_Count Location" measure="1" displayFolder="" measureGroup="Location" count="0" hidden="1"/>
    <cacheHierarchy uniqueName="[Measures].[__XL_Count Product]" caption="__XL_Count Product" measure="1" displayFolder="" measureGroup="Product" count="0" hidden="1"/>
    <cacheHierarchy uniqueName="[Measures].[__XL_Count Segment]" caption="__XL_Count Segment" measure="1" displayFolder="" measureGroup="Segment" count="0" hidden="1"/>
    <cacheHierarchy uniqueName="[Measures].[__XL_Count ShipMode]" caption="__XL_Count ShipMode" measure="1" displayFolder="" measureGroup="ShipMode" count="0" hidden="1"/>
    <cacheHierarchy uniqueName="[Measures].[__No measures defined]" caption="__No measures defined" measure="1" displayFolder="" count="0" hidden="1"/>
    <cacheHierarchy uniqueName="[Measures].[Sum of Sales]" caption="Sum of Sales" measure="1" displayFolder="" measureGroup="Data"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rofits]" caption="Sum of Profits" measure="1" displayFolder="" measureGroup="Data" count="0" hidden="1">
      <extLst>
        <ext xmlns:x15="http://schemas.microsoft.com/office/spreadsheetml/2010/11/main" uri="{B97F6D7D-B522-45F9-BDA1-12C45D357490}">
          <x15:cacheHierarchy aggregatedColumn="16"/>
        </ext>
      </extLst>
    </cacheHierarchy>
    <cacheHierarchy uniqueName="[Measures].[Sum of Trans_ID]" caption="Sum of Trans_ID" measure="1" displayFolder="" measureGroup="Data" count="0" hidden="1">
      <extLst>
        <ext xmlns:x15="http://schemas.microsoft.com/office/spreadsheetml/2010/11/main" uri="{B97F6D7D-B522-45F9-BDA1-12C45D357490}">
          <x15:cacheHierarchy aggregatedColumn="2"/>
        </ext>
      </extLst>
    </cacheHierarchy>
    <cacheHierarchy uniqueName="[Measures].[Count of Trans_ID]" caption="Count of Trans_ID" measure="1" displayFolder="" measureGroup="Data" count="0" hidden="1">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Data" count="0" hidden="1">
      <extLst>
        <ext xmlns:x15="http://schemas.microsoft.com/office/spreadsheetml/2010/11/main" uri="{B97F6D7D-B522-45F9-BDA1-12C45D357490}">
          <x15:cacheHierarchy aggregatedColumn="7"/>
        </ext>
      </extLst>
    </cacheHierarchy>
    <cacheHierarchy uniqueName="[Measures].[Count of Customer ID 2]" caption="Count of Customer ID 2" measure="1" displayFolder="" measureGroup="Customer" count="0" hidden="1">
      <extLst>
        <ext xmlns:x15="http://schemas.microsoft.com/office/spreadsheetml/2010/11/main" uri="{B97F6D7D-B522-45F9-BDA1-12C45D357490}">
          <x15:cacheHierarchy aggregatedColumn="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11"/>
        </ext>
      </extLst>
    </cacheHierarchy>
    <cacheHierarchy uniqueName="[Measures].[Average of Unit price]" caption="Average of Unit price" measure="1" displayFolder="" measureGroup="Data"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13"/>
        </ext>
      </extLst>
    </cacheHierarchy>
    <cacheHierarchy uniqueName="[Measures].[Sum of Costs]" caption="Sum of Costs" measure="1" displayFolder="" measureGroup="Data" count="0" hidden="1">
      <extLst>
        <ext xmlns:x15="http://schemas.microsoft.com/office/spreadsheetml/2010/11/main" uri="{B97F6D7D-B522-45F9-BDA1-12C45D357490}">
          <x15:cacheHierarchy aggregatedColumn="15"/>
        </ext>
      </extLst>
    </cacheHierarchy>
    <cacheHierarchy uniqueName="[Measures].[Sum of Sub Days]" caption="Sum of Sub Days" measure="1" displayFolder="" measureGroup="Data" count="0" hidden="1">
      <extLst>
        <ext xmlns:x15="http://schemas.microsoft.com/office/spreadsheetml/2010/11/main" uri="{B97F6D7D-B522-45F9-BDA1-12C45D357490}">
          <x15:cacheHierarchy aggregatedColumn="17"/>
        </ext>
      </extLst>
    </cacheHierarchy>
    <cacheHierarchy uniqueName="[Measures].[Average of Sub Days]" caption="Average of Sub Days" measure="1" displayFolder="" measureGroup="Data" count="0" hidden="1">
      <extLst>
        <ext xmlns:x15="http://schemas.microsoft.com/office/spreadsheetml/2010/11/main" uri="{B97F6D7D-B522-45F9-BDA1-12C45D357490}">
          <x15:cacheHierarchy aggregatedColumn="17"/>
        </ext>
      </extLst>
    </cacheHierarchy>
    <cacheHierarchy uniqueName="[Measures].[Distinct Count of Order ID]" caption="Distinct Count of Order ID" measure="1" displayFolder="" measureGroup="Data" count="0" hidden="1">
      <extLst>
        <ext xmlns:x15="http://schemas.microsoft.com/office/spreadsheetml/2010/11/main" uri="{B97F6D7D-B522-45F9-BDA1-12C45D357490}">
          <x15:cacheHierarchy aggregatedColumn="3"/>
        </ext>
      </extLst>
    </cacheHierarchy>
  </cacheHierarchies>
  <kpis count="0"/>
  <dimensions count="7">
    <dimension name="Customer" uniqueName="[Customer]" caption="Customer"/>
    <dimension name="Data" uniqueName="[Data]" caption="Data"/>
    <dimension name="Location" uniqueName="[Location]" caption="Location"/>
    <dimension measure="1" name="Measures" uniqueName="[Measures]" caption="Measures"/>
    <dimension name="Product" uniqueName="[Product]" caption="Product"/>
    <dimension name="Segment" uniqueName="[Segment]" caption="Segment"/>
    <dimension name="ShipMode" uniqueName="[ShipMode]" caption="ShipMode"/>
  </dimensions>
  <measureGroups count="6">
    <measureGroup name="Customer" caption="Customer"/>
    <measureGroup name="Data" caption="Data"/>
    <measureGroup name="Location" caption="Location"/>
    <measureGroup name="Product" caption="Product"/>
    <measureGroup name="Segment" caption="Segment"/>
    <measureGroup name="ShipMode" caption="ShipMode"/>
  </measureGroups>
  <maps count="11">
    <map measureGroup="0" dimension="0"/>
    <map measureGroup="1" dimension="0"/>
    <map measureGroup="1" dimension="1"/>
    <map measureGroup="1" dimension="2"/>
    <map measureGroup="1" dimension="4"/>
    <map measureGroup="1" dimension="5"/>
    <map measureGroup="1" dimension="6"/>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22.601187037035" backgroundQuery="1" createdVersion="8" refreshedVersion="8" minRefreshableVersion="3" recordCount="0" supportSubquery="1" supportAdvancedDrill="1" xr:uid="{E145413A-2370-47E4-8E20-85590886D350}">
  <cacheSource type="external" connectionId="7"/>
  <cacheFields count="3">
    <cacheField name="[Customer].[Customer Name].[Customer Name]" caption="Customer Name" numFmtId="0" hierarchy="1" level="1">
      <sharedItems count="5">
        <s v="John Lee"/>
        <s v="Jonathan Doherty"/>
        <s v="Paul Prost"/>
        <s v="Steven Cartwright"/>
        <s v="William Brown"/>
      </sharedItems>
    </cacheField>
    <cacheField name="[Location].[Region].[Region]" caption="Region" numFmtId="0" hierarchy="23" level="1">
      <sharedItems count="4">
        <s v="Central"/>
        <s v="East"/>
        <s v="South"/>
        <s v="West"/>
      </sharedItems>
    </cacheField>
    <cacheField name="[Measures].[Sum of Profits]" caption="Sum of Profits" numFmtId="0" hierarchy="43" level="32767"/>
  </cacheFields>
  <cacheHierarchies count="56">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2" memberValueDatatype="130" unbalanced="0">
      <fieldsUsage count="2">
        <fieldUsage x="-1"/>
        <fieldUsage x="0"/>
      </fieldsUsage>
    </cacheHierarchy>
    <cacheHierarchy uniqueName="[Data].[Trans_ID]" caption="Trans_ID" attribute="1" defaultMemberUniqueName="[Data].[Trans_ID].[All]" allUniqueName="[Data].[Trans_ID].[All]" dimensionUniqueName="[Data]" displayFolder="" count="0" memberValueDatatype="20" unbalanced="0"/>
    <cacheHierarchy uniqueName="[Data].[Order ID]" caption="Order ID" attribute="1" defaultMemberUniqueName="[Data].[Order ID].[All]" allUniqueName="[Data].[Order ID].[All]" dimensionUniqueName="[Data]" displayFolder="" count="0" memberValueDatatype="130" unbalanced="0"/>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SHP_ID]" caption="SHP_ID" attribute="1" defaultMemberUniqueName="[Data].[SHP_ID].[All]" allUniqueName="[Data].[SHP_ID].[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SEG_ID]" caption="SEG_ID" attribute="1" defaultMemberUniqueName="[Data].[SEG_ID].[All]" allUniqueName="[Data].[SEG_ID].[All]" dimensionUniqueName="[Data]" displayFolder="" count="0" memberValueDatatype="130" unbalanced="0"/>
    <cacheHierarchy uniqueName="[Data].[LOC_ID]" caption="LOC_ID" attribute="1" defaultMemberUniqueName="[Data].[LOC_ID].[All]" allUniqueName="[Data].[LOC_ID].[All]" dimensionUniqueName="[Data]" displayFolder="" count="0" memberValueDatatype="130" unbalanced="0"/>
    <cacheHierarchy uniqueName="[Data].[Product ID]" caption="Product ID" attribute="1" defaultMemberUniqueName="[Data].[Product ID].[All]" allUniqueName="[Data].[Product ID].[All]" dimensionUniqueName="[Data]" displayFolder="" count="0" memberValueDatatype="130" unbalanced="0"/>
    <cacheHierarchy uniqueName="[Data].[Unit price]" caption="Unit price" attribute="1" defaultMemberUniqueName="[Data].[Unit price].[All]" allUniqueName="[Data].[Unit price].[All]" dimensionUniqueName="[Data]" displayFolder="" count="0" memberValueDatatype="20" unbalanced="0"/>
    <cacheHierarchy uniqueName="[Data].[Unit Cost]" caption="Unit Cost" attribute="1" defaultMemberUniqueName="[Data].[Unit Cost].[All]" allUniqueName="[Data].[Unit Cost].[All]" dimensionUniqueName="[Data]" displayFolder="" count="0" memberValueDatatype="2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20" unbalanced="0"/>
    <cacheHierarchy uniqueName="[Data].[Costs]" caption="Costs" attribute="1" defaultMemberUniqueName="[Data].[Costs].[All]" allUniqueName="[Data].[Costs].[All]" dimensionUniqueName="[Data]" displayFolder="" count="0" memberValueDatatype="20" unbalanced="0"/>
    <cacheHierarchy uniqueName="[Data].[Profits]" caption="Profits" attribute="1" defaultMemberUniqueName="[Data].[Profits].[All]" allUniqueName="[Data].[Profits].[All]" dimensionUniqueName="[Data]" displayFolder="" count="0" memberValueDatatype="20" unbalanced="0"/>
    <cacheHierarchy uniqueName="[Data].[Sub Days]" caption="Sub Days" attribute="1" defaultMemberUniqueName="[Data].[Sub Days].[All]" allUniqueName="[Data].[Sub Days].[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0"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Location].[LOC_ID]" caption="LOC_ID" attribute="1" defaultMemberUniqueName="[Location].[LOC_ID].[All]" allUniqueName="[Location].[LOC_ID].[All]" dimensionUniqueName="[Location]"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Region]" caption="Region" attribute="1" defaultMemberUniqueName="[Location].[Region].[All]" allUniqueName="[Location].[Region].[All]" dimensionUniqueName="[Location]" displayFolder="" count="2" memberValueDatatype="130" unbalanced="0">
      <fieldsUsage count="2">
        <fieldUsage x="-1"/>
        <fieldUsage x="1"/>
      </fieldsUsage>
    </cacheHierarchy>
    <cacheHierarchy uniqueName="[Location].[State]" caption="State" attribute="1" defaultMemberUniqueName="[Location].[State].[All]" allUniqueName="[Location].[State].[All]" dimensionUniqueName="[Location]" displayFolder="" count="0" memberValueDatatype="130" unbalanced="0"/>
    <cacheHierarchy uniqueName="[Location].[City]" caption="City" attribute="1" defaultMemberUniqueName="[Location].[City].[All]" allUniqueName="[Location].[City].[All]" dimensionUniqueName="[Location]"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Segment].[SEG_ID]" caption="SEG_ID" attribute="1" defaultMemberUniqueName="[Segment].[SEG_ID].[All]" allUniqueName="[Segment].[SEG_ID].[All]" dimensionUniqueName="[Segment]" displayFolder="" count="0" memberValueDatatype="130" unbalanced="0"/>
    <cacheHierarchy uniqueName="[Segment].[Segment]" caption="Segment" attribute="1" defaultMemberUniqueName="[Segment].[Segment].[All]" allUniqueName="[Segment].[Segment].[All]" dimensionUniqueName="[Segment]" displayFolder="" count="0" memberValueDatatype="130" unbalanced="0"/>
    <cacheHierarchy uniqueName="[ShipMode].[SHP_ID]" caption="SHP_ID" attribute="1" defaultMemberUniqueName="[ShipMode].[SHP_ID].[All]" allUniqueName="[ShipMode].[SHP_ID].[All]" dimensionUniqueName="[ShipMode]" displayFolder="" count="0" memberValueDatatype="130" unbalanced="0"/>
    <cacheHierarchy uniqueName="[ShipMode].[Ship Mode]" caption="Ship Mode" attribute="1" defaultMemberUniqueName="[ShipMode].[Ship Mode].[All]" allUniqueName="[ShipMode].[Ship Mode].[All]" dimensionUniqueName="[ShipMode]" displayFolder="" count="0" memberValueDatatype="13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Customer]" caption="__XL_Count Customer" measure="1" displayFolder="" measureGroup="Customer" count="0" hidden="1"/>
    <cacheHierarchy uniqueName="[Measures].[__XL_Count Data]" caption="__XL_Count Data" measure="1" displayFolder="" measureGroup="Data" count="0" hidden="1"/>
    <cacheHierarchy uniqueName="[Measures].[__XL_Count Location]" caption="__XL_Count Location" measure="1" displayFolder="" measureGroup="Location" count="0" hidden="1"/>
    <cacheHierarchy uniqueName="[Measures].[__XL_Count Product]" caption="__XL_Count Product" measure="1" displayFolder="" measureGroup="Product" count="0" hidden="1"/>
    <cacheHierarchy uniqueName="[Measures].[__XL_Count Segment]" caption="__XL_Count Segment" measure="1" displayFolder="" measureGroup="Segment" count="0" hidden="1"/>
    <cacheHierarchy uniqueName="[Measures].[__XL_Count ShipMode]" caption="__XL_Count ShipMode" measure="1" displayFolder="" measureGroup="ShipMode" count="0" hidden="1"/>
    <cacheHierarchy uniqueName="[Measures].[__No measures defined]" caption="__No measures defined" measure="1" displayFolder="" count="0" hidden="1"/>
    <cacheHierarchy uniqueName="[Measures].[Sum of Sales]" caption="Sum of Sales" measure="1" displayFolder="" measureGroup="Data" count="0" hidden="1">
      <extLst>
        <ext xmlns:x15="http://schemas.microsoft.com/office/spreadsheetml/2010/11/main" uri="{B97F6D7D-B522-45F9-BDA1-12C45D357490}">
          <x15:cacheHierarchy aggregatedColumn="14"/>
        </ext>
      </extLst>
    </cacheHierarchy>
    <cacheHierarchy uniqueName="[Measures].[Sum of Profits]" caption="Sum of Profits" measure="1" displayFolder="" measureGroup="Data"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Trans_ID]" caption="Sum of Trans_ID" measure="1" displayFolder="" measureGroup="Data" count="0" hidden="1">
      <extLst>
        <ext xmlns:x15="http://schemas.microsoft.com/office/spreadsheetml/2010/11/main" uri="{B97F6D7D-B522-45F9-BDA1-12C45D357490}">
          <x15:cacheHierarchy aggregatedColumn="2"/>
        </ext>
      </extLst>
    </cacheHierarchy>
    <cacheHierarchy uniqueName="[Measures].[Count of Trans_ID]" caption="Count of Trans_ID" measure="1" displayFolder="" measureGroup="Data" count="0" hidden="1">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Data" count="0" hidden="1">
      <extLst>
        <ext xmlns:x15="http://schemas.microsoft.com/office/spreadsheetml/2010/11/main" uri="{B97F6D7D-B522-45F9-BDA1-12C45D357490}">
          <x15:cacheHierarchy aggregatedColumn="7"/>
        </ext>
      </extLst>
    </cacheHierarchy>
    <cacheHierarchy uniqueName="[Measures].[Count of Customer ID 2]" caption="Count of Customer ID 2" measure="1" displayFolder="" measureGroup="Customer" count="0" hidden="1">
      <extLst>
        <ext xmlns:x15="http://schemas.microsoft.com/office/spreadsheetml/2010/11/main" uri="{B97F6D7D-B522-45F9-BDA1-12C45D357490}">
          <x15:cacheHierarchy aggregatedColumn="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11"/>
        </ext>
      </extLst>
    </cacheHierarchy>
    <cacheHierarchy uniqueName="[Measures].[Average of Unit price]" caption="Average of Unit price" measure="1" displayFolder="" measureGroup="Data"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13"/>
        </ext>
      </extLst>
    </cacheHierarchy>
    <cacheHierarchy uniqueName="[Measures].[Sum of Costs]" caption="Sum of Costs" measure="1" displayFolder="" measureGroup="Data" count="0" hidden="1">
      <extLst>
        <ext xmlns:x15="http://schemas.microsoft.com/office/spreadsheetml/2010/11/main" uri="{B97F6D7D-B522-45F9-BDA1-12C45D357490}">
          <x15:cacheHierarchy aggregatedColumn="15"/>
        </ext>
      </extLst>
    </cacheHierarchy>
    <cacheHierarchy uniqueName="[Measures].[Sum of Sub Days]" caption="Sum of Sub Days" measure="1" displayFolder="" measureGroup="Data" count="0" hidden="1">
      <extLst>
        <ext xmlns:x15="http://schemas.microsoft.com/office/spreadsheetml/2010/11/main" uri="{B97F6D7D-B522-45F9-BDA1-12C45D357490}">
          <x15:cacheHierarchy aggregatedColumn="17"/>
        </ext>
      </extLst>
    </cacheHierarchy>
    <cacheHierarchy uniqueName="[Measures].[Average of Sub Days]" caption="Average of Sub Days" measure="1" displayFolder="" measureGroup="Data" count="0" hidden="1">
      <extLst>
        <ext xmlns:x15="http://schemas.microsoft.com/office/spreadsheetml/2010/11/main" uri="{B97F6D7D-B522-45F9-BDA1-12C45D357490}">
          <x15:cacheHierarchy aggregatedColumn="17"/>
        </ext>
      </extLst>
    </cacheHierarchy>
    <cacheHierarchy uniqueName="[Measures].[Distinct Count of Order ID]" caption="Distinct Count of Order ID" measure="1" displayFolder="" measureGroup="Data" count="0" hidden="1">
      <extLst>
        <ext xmlns:x15="http://schemas.microsoft.com/office/spreadsheetml/2010/11/main" uri="{B97F6D7D-B522-45F9-BDA1-12C45D357490}">
          <x15:cacheHierarchy aggregatedColumn="3"/>
        </ext>
      </extLst>
    </cacheHierarchy>
  </cacheHierarchies>
  <kpis count="0"/>
  <dimensions count="7">
    <dimension name="Customer" uniqueName="[Customer]" caption="Customer"/>
    <dimension name="Data" uniqueName="[Data]" caption="Data"/>
    <dimension name="Location" uniqueName="[Location]" caption="Location"/>
    <dimension measure="1" name="Measures" uniqueName="[Measures]" caption="Measures"/>
    <dimension name="Product" uniqueName="[Product]" caption="Product"/>
    <dimension name="Segment" uniqueName="[Segment]" caption="Segment"/>
    <dimension name="ShipMode" uniqueName="[ShipMode]" caption="ShipMode"/>
  </dimensions>
  <measureGroups count="6">
    <measureGroup name="Customer" caption="Customer"/>
    <measureGroup name="Data" caption="Data"/>
    <measureGroup name="Location" caption="Location"/>
    <measureGroup name="Product" caption="Product"/>
    <measureGroup name="Segment" caption="Segment"/>
    <measureGroup name="ShipMode" caption="ShipMode"/>
  </measureGroups>
  <maps count="11">
    <map measureGroup="0" dimension="0"/>
    <map measureGroup="1" dimension="0"/>
    <map measureGroup="1" dimension="1"/>
    <map measureGroup="1" dimension="2"/>
    <map measureGroup="1" dimension="4"/>
    <map measureGroup="1" dimension="5"/>
    <map measureGroup="1" dimension="6"/>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22.601188194443" backgroundQuery="1" createdVersion="8" refreshedVersion="8" minRefreshableVersion="3" recordCount="0" supportSubquery="1" supportAdvancedDrill="1" xr:uid="{71B45562-F7E9-4245-B37A-EE0BBBAAA0EB}">
  <cacheSource type="external" connectionId="7"/>
  <cacheFields count="6">
    <cacheField name="[Customer].[Customer Name].[Customer Name]" caption="Customer Name" numFmtId="0" hierarchy="1" level="1">
      <sharedItems count="5">
        <s v="John Lee"/>
        <s v="Jonathan Doherty"/>
        <s v="Paul Prost"/>
        <s v="Steven Cartwright"/>
        <s v="William Brown"/>
      </sharedItems>
    </cacheField>
    <cacheField name="[Location].[State].[State]" caption="State" numFmtId="0" hierarchy="24" level="1">
      <sharedItems count="5">
        <s v="California"/>
        <s v="Illinois"/>
        <s v="New York"/>
        <s v="Pennsylvania"/>
        <s v="Texas"/>
      </sharedItems>
    </cacheField>
    <cacheField name="[Location].[City].[City]" caption="City" numFmtId="0" hierarchy="25" level="1">
      <sharedItems count="5">
        <s v="Los Angeles"/>
        <s v="New York City"/>
        <s v="Philadelphia"/>
        <s v="San Francisco"/>
        <s v="Seattle"/>
      </sharedItems>
    </cacheField>
    <cacheField name="[Product].[Sub-Category].[Sub-Category]" caption="Sub-Category" numFmtId="0" hierarchy="28" level="1">
      <sharedItems count="5">
        <s v="Binders"/>
        <s v="Furnishings"/>
        <s v="Paper"/>
        <s v="Phones"/>
        <s v="Storage"/>
      </sharedItems>
    </cacheField>
    <cacheField name="[ShipMode].[Ship Mode].[Ship Mode]" caption="Ship Mode" numFmtId="0" hierarchy="33" level="1">
      <sharedItems count="4">
        <s v="First Class"/>
        <s v="Same Day"/>
        <s v="Second Class"/>
        <s v="Standard Class"/>
      </sharedItems>
    </cacheField>
    <cacheField name="[Measures].[Sum of Profits]" caption="Sum of Profits" numFmtId="0" hierarchy="43" level="32767"/>
  </cacheFields>
  <cacheHierarchies count="56">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2" memberValueDatatype="130" unbalanced="0">
      <fieldsUsage count="2">
        <fieldUsage x="-1"/>
        <fieldUsage x="0"/>
      </fieldsUsage>
    </cacheHierarchy>
    <cacheHierarchy uniqueName="[Data].[Trans_ID]" caption="Trans_ID" attribute="1" defaultMemberUniqueName="[Data].[Trans_ID].[All]" allUniqueName="[Data].[Trans_ID].[All]" dimensionUniqueName="[Data]" displayFolder="" count="0" memberValueDatatype="20" unbalanced="0"/>
    <cacheHierarchy uniqueName="[Data].[Order ID]" caption="Order ID" attribute="1" defaultMemberUniqueName="[Data].[Order ID].[All]" allUniqueName="[Data].[Order ID].[All]" dimensionUniqueName="[Data]" displayFolder="" count="0" memberValueDatatype="130" unbalanced="0"/>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SHP_ID]" caption="SHP_ID" attribute="1" defaultMemberUniqueName="[Data].[SHP_ID].[All]" allUniqueName="[Data].[SHP_ID].[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SEG_ID]" caption="SEG_ID" attribute="1" defaultMemberUniqueName="[Data].[SEG_ID].[All]" allUniqueName="[Data].[SEG_ID].[All]" dimensionUniqueName="[Data]" displayFolder="" count="0" memberValueDatatype="130" unbalanced="0"/>
    <cacheHierarchy uniqueName="[Data].[LOC_ID]" caption="LOC_ID" attribute="1" defaultMemberUniqueName="[Data].[LOC_ID].[All]" allUniqueName="[Data].[LOC_ID].[All]" dimensionUniqueName="[Data]" displayFolder="" count="0" memberValueDatatype="130" unbalanced="0"/>
    <cacheHierarchy uniqueName="[Data].[Product ID]" caption="Product ID" attribute="1" defaultMemberUniqueName="[Data].[Product ID].[All]" allUniqueName="[Data].[Product ID].[All]" dimensionUniqueName="[Data]" displayFolder="" count="0" memberValueDatatype="130" unbalanced="0"/>
    <cacheHierarchy uniqueName="[Data].[Unit price]" caption="Unit price" attribute="1" defaultMemberUniqueName="[Data].[Unit price].[All]" allUniqueName="[Data].[Unit price].[All]" dimensionUniqueName="[Data]" displayFolder="" count="0" memberValueDatatype="20" unbalanced="0"/>
    <cacheHierarchy uniqueName="[Data].[Unit Cost]" caption="Unit Cost" attribute="1" defaultMemberUniqueName="[Data].[Unit Cost].[All]" allUniqueName="[Data].[Unit Cost].[All]" dimensionUniqueName="[Data]" displayFolder="" count="0" memberValueDatatype="2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20" unbalanced="0"/>
    <cacheHierarchy uniqueName="[Data].[Costs]" caption="Costs" attribute="1" defaultMemberUniqueName="[Data].[Costs].[All]" allUniqueName="[Data].[Costs].[All]" dimensionUniqueName="[Data]" displayFolder="" count="0" memberValueDatatype="20" unbalanced="0"/>
    <cacheHierarchy uniqueName="[Data].[Profits]" caption="Profits" attribute="1" defaultMemberUniqueName="[Data].[Profits].[All]" allUniqueName="[Data].[Profits].[All]" dimensionUniqueName="[Data]" displayFolder="" count="0" memberValueDatatype="20" unbalanced="0"/>
    <cacheHierarchy uniqueName="[Data].[Sub Days]" caption="Sub Days" attribute="1" defaultMemberUniqueName="[Data].[Sub Days].[All]" allUniqueName="[Data].[Sub Days].[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0"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Location].[LOC_ID]" caption="LOC_ID" attribute="1" defaultMemberUniqueName="[Location].[LOC_ID].[All]" allUniqueName="[Location].[LOC_ID].[All]" dimensionUniqueName="[Location]"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Region]" caption="Region" attribute="1" defaultMemberUniqueName="[Location].[Region].[All]" allUniqueName="[Location].[Region].[All]" dimensionUniqueName="[Location]" displayFolder="" count="0" memberValueDatatype="130" unbalanced="0"/>
    <cacheHierarchy uniqueName="[Location].[State]" caption="State" attribute="1" defaultMemberUniqueName="[Location].[State].[All]" allUniqueName="[Location].[State].[All]" dimensionUniqueName="[Location]" displayFolder="" count="2" memberValueDatatype="130" unbalanced="0">
      <fieldsUsage count="2">
        <fieldUsage x="-1"/>
        <fieldUsage x="1"/>
      </fieldsUsage>
    </cacheHierarchy>
    <cacheHierarchy uniqueName="[Location].[City]" caption="City" attribute="1" defaultMemberUniqueName="[Location].[City].[All]" allUniqueName="[Location].[City].[All]" dimensionUniqueName="[Location]" displayFolder="" count="2" memberValueDatatype="130" unbalanced="0">
      <fieldsUsage count="2">
        <fieldUsage x="-1"/>
        <fieldUsage x="2"/>
      </fieldsUsage>
    </cacheHierarchy>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2" memberValueDatatype="130" unbalanced="0">
      <fieldsUsage count="2">
        <fieldUsage x="-1"/>
        <fieldUsage x="3"/>
      </fieldsUsage>
    </cacheHierarchy>
    <cacheHierarchy uniqueName="[Product].[Product Name]" caption="Product Name" attribute="1" defaultMemberUniqueName="[Product].[Product Name].[All]" allUniqueName="[Product].[Product Name].[All]" dimensionUniqueName="[Product]" displayFolder="" count="0" memberValueDatatype="130" unbalanced="0"/>
    <cacheHierarchy uniqueName="[Segment].[SEG_ID]" caption="SEG_ID" attribute="1" defaultMemberUniqueName="[Segment].[SEG_ID].[All]" allUniqueName="[Segment].[SEG_ID].[All]" dimensionUniqueName="[Segment]" displayFolder="" count="0" memberValueDatatype="130" unbalanced="0"/>
    <cacheHierarchy uniqueName="[Segment].[Segment]" caption="Segment" attribute="1" defaultMemberUniqueName="[Segment].[Segment].[All]" allUniqueName="[Segment].[Segment].[All]" dimensionUniqueName="[Segment]" displayFolder="" count="0" memberValueDatatype="130" unbalanced="0"/>
    <cacheHierarchy uniqueName="[ShipMode].[SHP_ID]" caption="SHP_ID" attribute="1" defaultMemberUniqueName="[ShipMode].[SHP_ID].[All]" allUniqueName="[ShipMode].[SHP_ID].[All]" dimensionUniqueName="[ShipMode]" displayFolder="" count="0" memberValueDatatype="130" unbalanced="0"/>
    <cacheHierarchy uniqueName="[ShipMode].[Ship Mode]" caption="Ship Mode" attribute="1" defaultMemberUniqueName="[ShipMode].[Ship Mode].[All]" allUniqueName="[ShipMode].[Ship Mode].[All]" dimensionUniqueName="[ShipMode]" displayFolder="" count="2" memberValueDatatype="130" unbalanced="0">
      <fieldsUsage count="2">
        <fieldUsage x="-1"/>
        <fieldUsage x="4"/>
      </fieldsUsage>
    </cacheHierarchy>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Customer]" caption="__XL_Count Customer" measure="1" displayFolder="" measureGroup="Customer" count="0" hidden="1"/>
    <cacheHierarchy uniqueName="[Measures].[__XL_Count Data]" caption="__XL_Count Data" measure="1" displayFolder="" measureGroup="Data" count="0" hidden="1"/>
    <cacheHierarchy uniqueName="[Measures].[__XL_Count Location]" caption="__XL_Count Location" measure="1" displayFolder="" measureGroup="Location" count="0" hidden="1"/>
    <cacheHierarchy uniqueName="[Measures].[__XL_Count Product]" caption="__XL_Count Product" measure="1" displayFolder="" measureGroup="Product" count="0" hidden="1"/>
    <cacheHierarchy uniqueName="[Measures].[__XL_Count Segment]" caption="__XL_Count Segment" measure="1" displayFolder="" measureGroup="Segment" count="0" hidden="1"/>
    <cacheHierarchy uniqueName="[Measures].[__XL_Count ShipMode]" caption="__XL_Count ShipMode" measure="1" displayFolder="" measureGroup="ShipMode" count="0" hidden="1"/>
    <cacheHierarchy uniqueName="[Measures].[__No measures defined]" caption="__No measures defined" measure="1" displayFolder="" count="0" hidden="1"/>
    <cacheHierarchy uniqueName="[Measures].[Sum of Sales]" caption="Sum of Sales" measure="1" displayFolder="" measureGroup="Data" count="0" hidden="1">
      <extLst>
        <ext xmlns:x15="http://schemas.microsoft.com/office/spreadsheetml/2010/11/main" uri="{B97F6D7D-B522-45F9-BDA1-12C45D357490}">
          <x15:cacheHierarchy aggregatedColumn="14"/>
        </ext>
      </extLst>
    </cacheHierarchy>
    <cacheHierarchy uniqueName="[Measures].[Sum of Profits]" caption="Sum of Profits" measure="1" displayFolder="" measureGroup="Data" count="0" oneField="1" hidden="1">
      <fieldsUsage count="1">
        <fieldUsage x="5"/>
      </fieldsUsage>
      <extLst>
        <ext xmlns:x15="http://schemas.microsoft.com/office/spreadsheetml/2010/11/main" uri="{B97F6D7D-B522-45F9-BDA1-12C45D357490}">
          <x15:cacheHierarchy aggregatedColumn="16"/>
        </ext>
      </extLst>
    </cacheHierarchy>
    <cacheHierarchy uniqueName="[Measures].[Sum of Trans_ID]" caption="Sum of Trans_ID" measure="1" displayFolder="" measureGroup="Data" count="0" hidden="1">
      <extLst>
        <ext xmlns:x15="http://schemas.microsoft.com/office/spreadsheetml/2010/11/main" uri="{B97F6D7D-B522-45F9-BDA1-12C45D357490}">
          <x15:cacheHierarchy aggregatedColumn="2"/>
        </ext>
      </extLst>
    </cacheHierarchy>
    <cacheHierarchy uniqueName="[Measures].[Count of Trans_ID]" caption="Count of Trans_ID" measure="1" displayFolder="" measureGroup="Data" count="0" hidden="1">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Data" count="0" hidden="1">
      <extLst>
        <ext xmlns:x15="http://schemas.microsoft.com/office/spreadsheetml/2010/11/main" uri="{B97F6D7D-B522-45F9-BDA1-12C45D357490}">
          <x15:cacheHierarchy aggregatedColumn="7"/>
        </ext>
      </extLst>
    </cacheHierarchy>
    <cacheHierarchy uniqueName="[Measures].[Count of Customer ID 2]" caption="Count of Customer ID 2" measure="1" displayFolder="" measureGroup="Customer" count="0" hidden="1">
      <extLst>
        <ext xmlns:x15="http://schemas.microsoft.com/office/spreadsheetml/2010/11/main" uri="{B97F6D7D-B522-45F9-BDA1-12C45D357490}">
          <x15:cacheHierarchy aggregatedColumn="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11"/>
        </ext>
      </extLst>
    </cacheHierarchy>
    <cacheHierarchy uniqueName="[Measures].[Average of Unit price]" caption="Average of Unit price" measure="1" displayFolder="" measureGroup="Data"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13"/>
        </ext>
      </extLst>
    </cacheHierarchy>
    <cacheHierarchy uniqueName="[Measures].[Sum of Costs]" caption="Sum of Costs" measure="1" displayFolder="" measureGroup="Data" count="0" hidden="1">
      <extLst>
        <ext xmlns:x15="http://schemas.microsoft.com/office/spreadsheetml/2010/11/main" uri="{B97F6D7D-B522-45F9-BDA1-12C45D357490}">
          <x15:cacheHierarchy aggregatedColumn="15"/>
        </ext>
      </extLst>
    </cacheHierarchy>
    <cacheHierarchy uniqueName="[Measures].[Sum of Sub Days]" caption="Sum of Sub Days" measure="1" displayFolder="" measureGroup="Data" count="0" hidden="1">
      <extLst>
        <ext xmlns:x15="http://schemas.microsoft.com/office/spreadsheetml/2010/11/main" uri="{B97F6D7D-B522-45F9-BDA1-12C45D357490}">
          <x15:cacheHierarchy aggregatedColumn="17"/>
        </ext>
      </extLst>
    </cacheHierarchy>
    <cacheHierarchy uniqueName="[Measures].[Average of Sub Days]" caption="Average of Sub Days" measure="1" displayFolder="" measureGroup="Data" count="0" hidden="1">
      <extLst>
        <ext xmlns:x15="http://schemas.microsoft.com/office/spreadsheetml/2010/11/main" uri="{B97F6D7D-B522-45F9-BDA1-12C45D357490}">
          <x15:cacheHierarchy aggregatedColumn="17"/>
        </ext>
      </extLst>
    </cacheHierarchy>
    <cacheHierarchy uniqueName="[Measures].[Distinct Count of Order ID]" caption="Distinct Count of Order ID" measure="1" displayFolder="" measureGroup="Data" count="0" hidden="1">
      <extLst>
        <ext xmlns:x15="http://schemas.microsoft.com/office/spreadsheetml/2010/11/main" uri="{B97F6D7D-B522-45F9-BDA1-12C45D357490}">
          <x15:cacheHierarchy aggregatedColumn="3"/>
        </ext>
      </extLst>
    </cacheHierarchy>
  </cacheHierarchies>
  <kpis count="0"/>
  <dimensions count="7">
    <dimension name="Customer" uniqueName="[Customer]" caption="Customer"/>
    <dimension name="Data" uniqueName="[Data]" caption="Data"/>
    <dimension name="Location" uniqueName="[Location]" caption="Location"/>
    <dimension measure="1" name="Measures" uniqueName="[Measures]" caption="Measures"/>
    <dimension name="Product" uniqueName="[Product]" caption="Product"/>
    <dimension name="Segment" uniqueName="[Segment]" caption="Segment"/>
    <dimension name="ShipMode" uniqueName="[ShipMode]" caption="ShipMode"/>
  </dimensions>
  <measureGroups count="6">
    <measureGroup name="Customer" caption="Customer"/>
    <measureGroup name="Data" caption="Data"/>
    <measureGroup name="Location" caption="Location"/>
    <measureGroup name="Product" caption="Product"/>
    <measureGroup name="Segment" caption="Segment"/>
    <measureGroup name="ShipMode" caption="ShipMode"/>
  </measureGroups>
  <maps count="11">
    <map measureGroup="0" dimension="0"/>
    <map measureGroup="1" dimension="0"/>
    <map measureGroup="1" dimension="1"/>
    <map measureGroup="1" dimension="2"/>
    <map measureGroup="1" dimension="4"/>
    <map measureGroup="1" dimension="5"/>
    <map measureGroup="1" dimension="6"/>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22.601189236113" backgroundQuery="1" createdVersion="8" refreshedVersion="8" minRefreshableVersion="3" recordCount="0" supportSubquery="1" supportAdvancedDrill="1" xr:uid="{DA0B4012-442A-4037-9B05-128786643F25}">
  <cacheSource type="external" connectionId="7"/>
  <cacheFields count="3">
    <cacheField name="[Customer].[Customer Name].[Customer Name]" caption="Customer Name" numFmtId="0" hierarchy="1" level="1">
      <sharedItems count="5">
        <s v="John Lee"/>
        <s v="Jonathan Doherty"/>
        <s v="Paul Prost"/>
        <s v="Steven Cartwright"/>
        <s v="William Brown"/>
      </sharedItems>
    </cacheField>
    <cacheField name="[Measures].[Sum of Sales]" caption="Sum of Sales" numFmtId="0" hierarchy="42" level="32767"/>
    <cacheField name="[Location].[State].[State]" caption="State" numFmtId="0" hierarchy="24" level="1">
      <sharedItems count="5">
        <s v="California"/>
        <s v="Illinois"/>
        <s v="New York"/>
        <s v="Pennsylvania"/>
        <s v="Texas"/>
      </sharedItems>
    </cacheField>
  </cacheFields>
  <cacheHierarchies count="56">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2" memberValueDatatype="130" unbalanced="0">
      <fieldsUsage count="2">
        <fieldUsage x="-1"/>
        <fieldUsage x="0"/>
      </fieldsUsage>
    </cacheHierarchy>
    <cacheHierarchy uniqueName="[Data].[Trans_ID]" caption="Trans_ID" attribute="1" defaultMemberUniqueName="[Data].[Trans_ID].[All]" allUniqueName="[Data].[Trans_ID].[All]" dimensionUniqueName="[Data]" displayFolder="" count="0" memberValueDatatype="20" unbalanced="0"/>
    <cacheHierarchy uniqueName="[Data].[Order ID]" caption="Order ID" attribute="1" defaultMemberUniqueName="[Data].[Order ID].[All]" allUniqueName="[Data].[Order ID].[All]" dimensionUniqueName="[Data]" displayFolder="" count="0" memberValueDatatype="130" unbalanced="0"/>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SHP_ID]" caption="SHP_ID" attribute="1" defaultMemberUniqueName="[Data].[SHP_ID].[All]" allUniqueName="[Data].[SHP_ID].[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SEG_ID]" caption="SEG_ID" attribute="1" defaultMemberUniqueName="[Data].[SEG_ID].[All]" allUniqueName="[Data].[SEG_ID].[All]" dimensionUniqueName="[Data]" displayFolder="" count="0" memberValueDatatype="130" unbalanced="0"/>
    <cacheHierarchy uniqueName="[Data].[LOC_ID]" caption="LOC_ID" attribute="1" defaultMemberUniqueName="[Data].[LOC_ID].[All]" allUniqueName="[Data].[LOC_ID].[All]" dimensionUniqueName="[Data]" displayFolder="" count="0" memberValueDatatype="130" unbalanced="0"/>
    <cacheHierarchy uniqueName="[Data].[Product ID]" caption="Product ID" attribute="1" defaultMemberUniqueName="[Data].[Product ID].[All]" allUniqueName="[Data].[Product ID].[All]" dimensionUniqueName="[Data]" displayFolder="" count="0" memberValueDatatype="130" unbalanced="0"/>
    <cacheHierarchy uniqueName="[Data].[Unit price]" caption="Unit price" attribute="1" defaultMemberUniqueName="[Data].[Unit price].[All]" allUniqueName="[Data].[Unit price].[All]" dimensionUniqueName="[Data]" displayFolder="" count="0" memberValueDatatype="20" unbalanced="0"/>
    <cacheHierarchy uniqueName="[Data].[Unit Cost]" caption="Unit Cost" attribute="1" defaultMemberUniqueName="[Data].[Unit Cost].[All]" allUniqueName="[Data].[Unit Cost].[All]" dimensionUniqueName="[Data]" displayFolder="" count="0" memberValueDatatype="2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20" unbalanced="0"/>
    <cacheHierarchy uniqueName="[Data].[Costs]" caption="Costs" attribute="1" defaultMemberUniqueName="[Data].[Costs].[All]" allUniqueName="[Data].[Costs].[All]" dimensionUniqueName="[Data]" displayFolder="" count="0" memberValueDatatype="20" unbalanced="0"/>
    <cacheHierarchy uniqueName="[Data].[Profits]" caption="Profits" attribute="1" defaultMemberUniqueName="[Data].[Profits].[All]" allUniqueName="[Data].[Profits].[All]" dimensionUniqueName="[Data]" displayFolder="" count="0" memberValueDatatype="20" unbalanced="0"/>
    <cacheHierarchy uniqueName="[Data].[Sub Days]" caption="Sub Days" attribute="1" defaultMemberUniqueName="[Data].[Sub Days].[All]" allUniqueName="[Data].[Sub Days].[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0"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0" memberValueDatatype="130" unbalanced="0"/>
    <cacheHierarchy uniqueName="[Location].[LOC_ID]" caption="LOC_ID" attribute="1" defaultMemberUniqueName="[Location].[LOC_ID].[All]" allUniqueName="[Location].[LOC_ID].[All]" dimensionUniqueName="[Location]"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Region]" caption="Region" attribute="1" defaultMemberUniqueName="[Location].[Region].[All]" allUniqueName="[Location].[Region].[All]" dimensionUniqueName="[Location]" displayFolder="" count="0" memberValueDatatype="130" unbalanced="0"/>
    <cacheHierarchy uniqueName="[Location].[State]" caption="State" attribute="1" defaultMemberUniqueName="[Location].[State].[All]" allUniqueName="[Location].[State].[All]" dimensionUniqueName="[Location]" displayFolder="" count="2" memberValueDatatype="130" unbalanced="0">
      <fieldsUsage count="2">
        <fieldUsage x="-1"/>
        <fieldUsage x="2"/>
      </fieldsUsage>
    </cacheHierarchy>
    <cacheHierarchy uniqueName="[Location].[City]" caption="City" attribute="1" defaultMemberUniqueName="[Location].[City].[All]" allUniqueName="[Location].[City].[All]" dimensionUniqueName="[Location]"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Segment].[SEG_ID]" caption="SEG_ID" attribute="1" defaultMemberUniqueName="[Segment].[SEG_ID].[All]" allUniqueName="[Segment].[SEG_ID].[All]" dimensionUniqueName="[Segment]" displayFolder="" count="0" memberValueDatatype="130" unbalanced="0"/>
    <cacheHierarchy uniqueName="[Segment].[Segment]" caption="Segment" attribute="1" defaultMemberUniqueName="[Segment].[Segment].[All]" allUniqueName="[Segment].[Segment].[All]" dimensionUniqueName="[Segment]" displayFolder="" count="0" memberValueDatatype="130" unbalanced="0"/>
    <cacheHierarchy uniqueName="[ShipMode].[SHP_ID]" caption="SHP_ID" attribute="1" defaultMemberUniqueName="[ShipMode].[SHP_ID].[All]" allUniqueName="[ShipMode].[SHP_ID].[All]" dimensionUniqueName="[ShipMode]" displayFolder="" count="0" memberValueDatatype="130" unbalanced="0"/>
    <cacheHierarchy uniqueName="[ShipMode].[Ship Mode]" caption="Ship Mode" attribute="1" defaultMemberUniqueName="[ShipMode].[Ship Mode].[All]" allUniqueName="[ShipMode].[Ship Mode].[All]" dimensionUniqueName="[ShipMode]" displayFolder="" count="0" memberValueDatatype="13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Customer]" caption="__XL_Count Customer" measure="1" displayFolder="" measureGroup="Customer" count="0" hidden="1"/>
    <cacheHierarchy uniqueName="[Measures].[__XL_Count Data]" caption="__XL_Count Data" measure="1" displayFolder="" measureGroup="Data" count="0" hidden="1"/>
    <cacheHierarchy uniqueName="[Measures].[__XL_Count Location]" caption="__XL_Count Location" measure="1" displayFolder="" measureGroup="Location" count="0" hidden="1"/>
    <cacheHierarchy uniqueName="[Measures].[__XL_Count Product]" caption="__XL_Count Product" measure="1" displayFolder="" measureGroup="Product" count="0" hidden="1"/>
    <cacheHierarchy uniqueName="[Measures].[__XL_Count Segment]" caption="__XL_Count Segment" measure="1" displayFolder="" measureGroup="Segment" count="0" hidden="1"/>
    <cacheHierarchy uniqueName="[Measures].[__XL_Count ShipMode]" caption="__XL_Count ShipMode" measure="1" displayFolder="" measureGroup="ShipMode" count="0" hidden="1"/>
    <cacheHierarchy uniqueName="[Measures].[__No measures defined]" caption="__No measures defined" measure="1" displayFolder="" count="0" hidden="1"/>
    <cacheHierarchy uniqueName="[Measures].[Sum of Sales]" caption="Sum of Sales" measure="1" displayFolder="" measureGroup="Data"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rofits]" caption="Sum of Profits" measure="1" displayFolder="" measureGroup="Data" count="0" hidden="1">
      <extLst>
        <ext xmlns:x15="http://schemas.microsoft.com/office/spreadsheetml/2010/11/main" uri="{B97F6D7D-B522-45F9-BDA1-12C45D357490}">
          <x15:cacheHierarchy aggregatedColumn="16"/>
        </ext>
      </extLst>
    </cacheHierarchy>
    <cacheHierarchy uniqueName="[Measures].[Sum of Trans_ID]" caption="Sum of Trans_ID" measure="1" displayFolder="" measureGroup="Data" count="0" hidden="1">
      <extLst>
        <ext xmlns:x15="http://schemas.microsoft.com/office/spreadsheetml/2010/11/main" uri="{B97F6D7D-B522-45F9-BDA1-12C45D357490}">
          <x15:cacheHierarchy aggregatedColumn="2"/>
        </ext>
      </extLst>
    </cacheHierarchy>
    <cacheHierarchy uniqueName="[Measures].[Count of Trans_ID]" caption="Count of Trans_ID" measure="1" displayFolder="" measureGroup="Data" count="0" hidden="1">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Data" count="0" hidden="1">
      <extLst>
        <ext xmlns:x15="http://schemas.microsoft.com/office/spreadsheetml/2010/11/main" uri="{B97F6D7D-B522-45F9-BDA1-12C45D357490}">
          <x15:cacheHierarchy aggregatedColumn="7"/>
        </ext>
      </extLst>
    </cacheHierarchy>
    <cacheHierarchy uniqueName="[Measures].[Count of Customer ID 2]" caption="Count of Customer ID 2" measure="1" displayFolder="" measureGroup="Customer" count="0" hidden="1">
      <extLst>
        <ext xmlns:x15="http://schemas.microsoft.com/office/spreadsheetml/2010/11/main" uri="{B97F6D7D-B522-45F9-BDA1-12C45D357490}">
          <x15:cacheHierarchy aggregatedColumn="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11"/>
        </ext>
      </extLst>
    </cacheHierarchy>
    <cacheHierarchy uniqueName="[Measures].[Average of Unit price]" caption="Average of Unit price" measure="1" displayFolder="" measureGroup="Data"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13"/>
        </ext>
      </extLst>
    </cacheHierarchy>
    <cacheHierarchy uniqueName="[Measures].[Sum of Costs]" caption="Sum of Costs" measure="1" displayFolder="" measureGroup="Data" count="0" hidden="1">
      <extLst>
        <ext xmlns:x15="http://schemas.microsoft.com/office/spreadsheetml/2010/11/main" uri="{B97F6D7D-B522-45F9-BDA1-12C45D357490}">
          <x15:cacheHierarchy aggregatedColumn="15"/>
        </ext>
      </extLst>
    </cacheHierarchy>
    <cacheHierarchy uniqueName="[Measures].[Sum of Sub Days]" caption="Sum of Sub Days" measure="1" displayFolder="" measureGroup="Data" count="0" hidden="1">
      <extLst>
        <ext xmlns:x15="http://schemas.microsoft.com/office/spreadsheetml/2010/11/main" uri="{B97F6D7D-B522-45F9-BDA1-12C45D357490}">
          <x15:cacheHierarchy aggregatedColumn="17"/>
        </ext>
      </extLst>
    </cacheHierarchy>
    <cacheHierarchy uniqueName="[Measures].[Average of Sub Days]" caption="Average of Sub Days" measure="1" displayFolder="" measureGroup="Data" count="0" hidden="1">
      <extLst>
        <ext xmlns:x15="http://schemas.microsoft.com/office/spreadsheetml/2010/11/main" uri="{B97F6D7D-B522-45F9-BDA1-12C45D357490}">
          <x15:cacheHierarchy aggregatedColumn="17"/>
        </ext>
      </extLst>
    </cacheHierarchy>
    <cacheHierarchy uniqueName="[Measures].[Distinct Count of Order ID]" caption="Distinct Count of Order ID" measure="1" displayFolder="" measureGroup="Data" count="0" hidden="1">
      <extLst>
        <ext xmlns:x15="http://schemas.microsoft.com/office/spreadsheetml/2010/11/main" uri="{B97F6D7D-B522-45F9-BDA1-12C45D357490}">
          <x15:cacheHierarchy aggregatedColumn="3"/>
        </ext>
      </extLst>
    </cacheHierarchy>
  </cacheHierarchies>
  <kpis count="0"/>
  <dimensions count="7">
    <dimension name="Customer" uniqueName="[Customer]" caption="Customer"/>
    <dimension name="Data" uniqueName="[Data]" caption="Data"/>
    <dimension name="Location" uniqueName="[Location]" caption="Location"/>
    <dimension measure="1" name="Measures" uniqueName="[Measures]" caption="Measures"/>
    <dimension name="Product" uniqueName="[Product]" caption="Product"/>
    <dimension name="Segment" uniqueName="[Segment]" caption="Segment"/>
    <dimension name="ShipMode" uniqueName="[ShipMode]" caption="ShipMode"/>
  </dimensions>
  <measureGroups count="6">
    <measureGroup name="Customer" caption="Customer"/>
    <measureGroup name="Data" caption="Data"/>
    <measureGroup name="Location" caption="Location"/>
    <measureGroup name="Product" caption="Product"/>
    <measureGroup name="Segment" caption="Segment"/>
    <measureGroup name="ShipMode" caption="ShipMode"/>
  </measureGroups>
  <maps count="11">
    <map measureGroup="0" dimension="0"/>
    <map measureGroup="1" dimension="0"/>
    <map measureGroup="1" dimension="1"/>
    <map measureGroup="1" dimension="2"/>
    <map measureGroup="1" dimension="4"/>
    <map measureGroup="1" dimension="5"/>
    <map measureGroup="1" dimension="6"/>
    <map measureGroup="2" dimension="2"/>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22.601166550929" backgroundQuery="1" createdVersion="3" refreshedVersion="8" minRefreshableVersion="3" recordCount="0" supportSubquery="1" supportAdvancedDrill="1" xr:uid="{D79B6728-5B48-4E87-9F2B-3000C87AFC5E}">
  <cacheSource type="external" connectionId="7">
    <extLst>
      <ext xmlns:x14="http://schemas.microsoft.com/office/spreadsheetml/2009/9/main" uri="{F057638F-6D5F-4e77-A914-E7F072B9BCA8}">
        <x14:sourceConnection name="ThisWorkbookDataModel"/>
      </ext>
    </extLst>
  </cacheSource>
  <cacheFields count="0"/>
  <cacheHierarchies count="56">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Data].[Trans_ID]" caption="Trans_ID" attribute="1" defaultMemberUniqueName="[Data].[Trans_ID].[All]" allUniqueName="[Data].[Trans_ID].[All]" dimensionUniqueName="[Data]" displayFolder="" count="0" memberValueDatatype="20" unbalanced="0"/>
    <cacheHierarchy uniqueName="[Data].[Order ID]" caption="Order ID" attribute="1" defaultMemberUniqueName="[Data].[Order ID].[All]" allUniqueName="[Data].[Order ID].[All]" dimensionUniqueName="[Data]" displayFolder="" count="0" memberValueDatatype="130" unbalanced="0"/>
    <cacheHierarchy uniqueName="[Data].[Order Date]" caption="Order Date" attribute="1" time="1" defaultMemberUniqueName="[Data].[Order Date].[All]" allUniqueName="[Data].[Order Date].[All]" dimensionUniqueName="[Data]" displayFolder="" count="0" memberValueDatatype="7" unbalanced="0"/>
    <cacheHierarchy uniqueName="[Data].[Ship Date]" caption="Ship Date" attribute="1" time="1" defaultMemberUniqueName="[Data].[Ship Date].[All]" allUniqueName="[Data].[Ship Date].[All]" dimensionUniqueName="[Data]" displayFolder="" count="0" memberValueDatatype="7" unbalanced="0"/>
    <cacheHierarchy uniqueName="[Data].[SHP_ID]" caption="SHP_ID" attribute="1" defaultMemberUniqueName="[Data].[SHP_ID].[All]" allUniqueName="[Data].[SHP_ID].[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SEG_ID]" caption="SEG_ID" attribute="1" defaultMemberUniqueName="[Data].[SEG_ID].[All]" allUniqueName="[Data].[SEG_ID].[All]" dimensionUniqueName="[Data]" displayFolder="" count="0" memberValueDatatype="130" unbalanced="0"/>
    <cacheHierarchy uniqueName="[Data].[LOC_ID]" caption="LOC_ID" attribute="1" defaultMemberUniqueName="[Data].[LOC_ID].[All]" allUniqueName="[Data].[LOC_ID].[All]" dimensionUniqueName="[Data]" displayFolder="" count="0" memberValueDatatype="130" unbalanced="0"/>
    <cacheHierarchy uniqueName="[Data].[Product ID]" caption="Product ID" attribute="1" defaultMemberUniqueName="[Data].[Product ID].[All]" allUniqueName="[Data].[Product ID].[All]" dimensionUniqueName="[Data]" displayFolder="" count="0" memberValueDatatype="130" unbalanced="0"/>
    <cacheHierarchy uniqueName="[Data].[Unit price]" caption="Unit price" attribute="1" defaultMemberUniqueName="[Data].[Unit price].[All]" allUniqueName="[Data].[Unit price].[All]" dimensionUniqueName="[Data]" displayFolder="" count="0" memberValueDatatype="20" unbalanced="0"/>
    <cacheHierarchy uniqueName="[Data].[Unit Cost]" caption="Unit Cost" attribute="1" defaultMemberUniqueName="[Data].[Unit Cost].[All]" allUniqueName="[Data].[Unit Cost].[All]" dimensionUniqueName="[Data]" displayFolder="" count="0" memberValueDatatype="2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20" unbalanced="0"/>
    <cacheHierarchy uniqueName="[Data].[Costs]" caption="Costs" attribute="1" defaultMemberUniqueName="[Data].[Costs].[All]" allUniqueName="[Data].[Costs].[All]" dimensionUniqueName="[Data]" displayFolder="" count="0" memberValueDatatype="20" unbalanced="0"/>
    <cacheHierarchy uniqueName="[Data].[Profits]" caption="Profits" attribute="1" defaultMemberUniqueName="[Data].[Profits].[All]" allUniqueName="[Data].[Profits].[All]" dimensionUniqueName="[Data]" displayFolder="" count="0" memberValueDatatype="20" unbalanced="0"/>
    <cacheHierarchy uniqueName="[Data].[Sub Days]" caption="Sub Days" attribute="1" defaultMemberUniqueName="[Data].[Sub Days].[All]" allUniqueName="[Data].[Sub Days].[All]" dimensionUniqueName="[Data]" displayFolder="" count="0" memberValueDatatype="20" unbalanced="0"/>
    <cacheHierarchy uniqueName="[Data].[Order Date (Year)]" caption="Order Date (Year)" attribute="1" defaultMemberUniqueName="[Data].[Order Date (Year)].[All]" allUniqueName="[Data].[Order Date (Year)].[All]" dimensionUniqueName="[Data]" displayFolder="" count="2" memberValueDatatype="130" unbalanced="0"/>
    <cacheHierarchy uniqueName="[Data].[Order Date (Quarter)]" caption="Order Date (Quarter)" attribute="1" defaultMemberUniqueName="[Data].[Order Date (Quarter)].[All]" allUniqueName="[Data].[Order Date (Quarter)].[All]" dimensionUniqueName="[Data]" displayFolder="" count="0" memberValueDatatype="130" unbalanced="0"/>
    <cacheHierarchy uniqueName="[Data].[Order Date (Month)]" caption="Order Date (Month)" attribute="1" defaultMemberUniqueName="[Data].[Order Date (Month)].[All]" allUniqueName="[Data].[Order Date (Month)].[All]" dimensionUniqueName="[Data]" displayFolder="" count="2" memberValueDatatype="130" unbalanced="0"/>
    <cacheHierarchy uniqueName="[Location].[LOC_ID]" caption="LOC_ID" attribute="1" defaultMemberUniqueName="[Location].[LOC_ID].[All]" allUniqueName="[Location].[LOC_ID].[All]" dimensionUniqueName="[Location]"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Region]" caption="Region" attribute="1" defaultMemberUniqueName="[Location].[Region].[All]" allUniqueName="[Location].[Region].[All]" dimensionUniqueName="[Location]" displayFolder="" count="0" memberValueDatatype="130" unbalanced="0"/>
    <cacheHierarchy uniqueName="[Location].[State]" caption="State" attribute="1" defaultMemberUniqueName="[Location].[State].[All]" allUniqueName="[Location].[State].[All]" dimensionUniqueName="[Location]" displayFolder="" count="0" memberValueDatatype="130" unbalanced="0"/>
    <cacheHierarchy uniqueName="[Location].[City]" caption="City" attribute="1" defaultMemberUniqueName="[Location].[City].[All]" allUniqueName="[Location].[City].[All]" dimensionUniqueName="[Location]"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Segment].[SEG_ID]" caption="SEG_ID" attribute="1" defaultMemberUniqueName="[Segment].[SEG_ID].[All]" allUniqueName="[Segment].[SEG_ID].[All]" dimensionUniqueName="[Segment]" displayFolder="" count="0" memberValueDatatype="130" unbalanced="0"/>
    <cacheHierarchy uniqueName="[Segment].[Segment]" caption="Segment" attribute="1" defaultMemberUniqueName="[Segment].[Segment].[All]" allUniqueName="[Segment].[Segment].[All]" dimensionUniqueName="[Segment]" displayFolder="" count="0" memberValueDatatype="130" unbalanced="0"/>
    <cacheHierarchy uniqueName="[ShipMode].[SHP_ID]" caption="SHP_ID" attribute="1" defaultMemberUniqueName="[ShipMode].[SHP_ID].[All]" allUniqueName="[ShipMode].[SHP_ID].[All]" dimensionUniqueName="[ShipMode]" displayFolder="" count="0" memberValueDatatype="130" unbalanced="0"/>
    <cacheHierarchy uniqueName="[ShipMode].[Ship Mode]" caption="Ship Mode" attribute="1" defaultMemberUniqueName="[ShipMode].[Ship Mode].[All]" allUniqueName="[ShipMode].[Ship Mode].[All]" dimensionUniqueName="[ShipMode]" displayFolder="" count="0" memberValueDatatype="130" unbalanced="0"/>
    <cacheHierarchy uniqueName="[Data].[Order Date (Month Index)]" caption="Order Date (Month Index)" attribute="1" defaultMemberUniqueName="[Data].[Order Date (Month Index)].[All]" allUniqueName="[Data].[Order Date (Month Index)].[All]" dimensionUniqueName="[Data]" displayFolder="" count="0" memberValueDatatype="20" unbalanced="0" hidden="1"/>
    <cacheHierarchy uniqueName="[Measures].[__XL_Count Customer]" caption="__XL_Count Customer" measure="1" displayFolder="" measureGroup="Customer" count="0" hidden="1"/>
    <cacheHierarchy uniqueName="[Measures].[__XL_Count Data]" caption="__XL_Count Data" measure="1" displayFolder="" measureGroup="Data" count="0" hidden="1"/>
    <cacheHierarchy uniqueName="[Measures].[__XL_Count Location]" caption="__XL_Count Location" measure="1" displayFolder="" measureGroup="Location" count="0" hidden="1"/>
    <cacheHierarchy uniqueName="[Measures].[__XL_Count Product]" caption="__XL_Count Product" measure="1" displayFolder="" measureGroup="Product" count="0" hidden="1"/>
    <cacheHierarchy uniqueName="[Measures].[__XL_Count Segment]" caption="__XL_Count Segment" measure="1" displayFolder="" measureGroup="Segment" count="0" hidden="1"/>
    <cacheHierarchy uniqueName="[Measures].[__XL_Count ShipMode]" caption="__XL_Count ShipMode" measure="1" displayFolder="" measureGroup="ShipMode" count="0" hidden="1"/>
    <cacheHierarchy uniqueName="[Measures].[__No measures defined]" caption="__No measures defined" measure="1" displayFolder="" count="0" hidden="1"/>
    <cacheHierarchy uniqueName="[Measures].[Sum of Sales]" caption="Sum of Sales" measure="1" displayFolder="" measureGroup="Data" count="0" hidden="1">
      <extLst>
        <ext xmlns:x15="http://schemas.microsoft.com/office/spreadsheetml/2010/11/main" uri="{B97F6D7D-B522-45F9-BDA1-12C45D357490}">
          <x15:cacheHierarchy aggregatedColumn="14"/>
        </ext>
      </extLst>
    </cacheHierarchy>
    <cacheHierarchy uniqueName="[Measures].[Sum of Profits]" caption="Sum of Profits" measure="1" displayFolder="" measureGroup="Data" count="0" hidden="1">
      <extLst>
        <ext xmlns:x15="http://schemas.microsoft.com/office/spreadsheetml/2010/11/main" uri="{B97F6D7D-B522-45F9-BDA1-12C45D357490}">
          <x15:cacheHierarchy aggregatedColumn="16"/>
        </ext>
      </extLst>
    </cacheHierarchy>
    <cacheHierarchy uniqueName="[Measures].[Sum of Trans_ID]" caption="Sum of Trans_ID" measure="1" displayFolder="" measureGroup="Data" count="0" hidden="1">
      <extLst>
        <ext xmlns:x15="http://schemas.microsoft.com/office/spreadsheetml/2010/11/main" uri="{B97F6D7D-B522-45F9-BDA1-12C45D357490}">
          <x15:cacheHierarchy aggregatedColumn="2"/>
        </ext>
      </extLst>
    </cacheHierarchy>
    <cacheHierarchy uniqueName="[Measures].[Count of Trans_ID]" caption="Count of Trans_ID" measure="1" displayFolder="" measureGroup="Data" count="0" hidden="1">
      <extLst>
        <ext xmlns:x15="http://schemas.microsoft.com/office/spreadsheetml/2010/11/main" uri="{B97F6D7D-B522-45F9-BDA1-12C45D357490}">
          <x15:cacheHierarchy aggregatedColumn="2"/>
        </ext>
      </extLst>
    </cacheHierarchy>
    <cacheHierarchy uniqueName="[Measures].[Count of Order ID]" caption="Count of Order ID" measure="1" displayFolder="" measureGroup="Data"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Data" count="0" hidden="1">
      <extLst>
        <ext xmlns:x15="http://schemas.microsoft.com/office/spreadsheetml/2010/11/main" uri="{B97F6D7D-B522-45F9-BDA1-12C45D357490}">
          <x15:cacheHierarchy aggregatedColumn="7"/>
        </ext>
      </extLst>
    </cacheHierarchy>
    <cacheHierarchy uniqueName="[Measures].[Count of Customer ID 2]" caption="Count of Customer ID 2" measure="1" displayFolder="" measureGroup="Customer" count="0" hidden="1">
      <extLst>
        <ext xmlns:x15="http://schemas.microsoft.com/office/spreadsheetml/2010/11/main" uri="{B97F6D7D-B522-45F9-BDA1-12C45D357490}">
          <x15:cacheHierarchy aggregatedColumn="0"/>
        </ext>
      </extLst>
    </cacheHierarchy>
    <cacheHierarchy uniqueName="[Measures].[Sum of Unit price]" caption="Sum of Unit price" measure="1" displayFolder="" measureGroup="Data" count="0" hidden="1">
      <extLst>
        <ext xmlns:x15="http://schemas.microsoft.com/office/spreadsheetml/2010/11/main" uri="{B97F6D7D-B522-45F9-BDA1-12C45D357490}">
          <x15:cacheHierarchy aggregatedColumn="11"/>
        </ext>
      </extLst>
    </cacheHierarchy>
    <cacheHierarchy uniqueName="[Measures].[Average of Unit price]" caption="Average of Unit price" measure="1" displayFolder="" measureGroup="Data" count="0" hidden="1">
      <extLst>
        <ext xmlns:x15="http://schemas.microsoft.com/office/spreadsheetml/2010/11/main" uri="{B97F6D7D-B522-45F9-BDA1-12C45D357490}">
          <x15:cacheHierarchy aggregatedColumn="11"/>
        </ext>
      </extLst>
    </cacheHierarchy>
    <cacheHierarchy uniqueName="[Measures].[Sum of Quantity]" caption="Sum of Quantity" measure="1" displayFolder="" measureGroup="Data" count="0" hidden="1">
      <extLst>
        <ext xmlns:x15="http://schemas.microsoft.com/office/spreadsheetml/2010/11/main" uri="{B97F6D7D-B522-45F9-BDA1-12C45D357490}">
          <x15:cacheHierarchy aggregatedColumn="13"/>
        </ext>
      </extLst>
    </cacheHierarchy>
    <cacheHierarchy uniqueName="[Measures].[Sum of Costs]" caption="Sum of Costs" measure="1" displayFolder="" measureGroup="Data" count="0" hidden="1">
      <extLst>
        <ext xmlns:x15="http://schemas.microsoft.com/office/spreadsheetml/2010/11/main" uri="{B97F6D7D-B522-45F9-BDA1-12C45D357490}">
          <x15:cacheHierarchy aggregatedColumn="15"/>
        </ext>
      </extLst>
    </cacheHierarchy>
    <cacheHierarchy uniqueName="[Measures].[Sum of Sub Days]" caption="Sum of Sub Days" measure="1" displayFolder="" measureGroup="Data" count="0" hidden="1">
      <extLst>
        <ext xmlns:x15="http://schemas.microsoft.com/office/spreadsheetml/2010/11/main" uri="{B97F6D7D-B522-45F9-BDA1-12C45D357490}">
          <x15:cacheHierarchy aggregatedColumn="17"/>
        </ext>
      </extLst>
    </cacheHierarchy>
    <cacheHierarchy uniqueName="[Measures].[Average of Sub Days]" caption="Average of Sub Days" measure="1" displayFolder="" measureGroup="Data" count="0" hidden="1">
      <extLst>
        <ext xmlns:x15="http://schemas.microsoft.com/office/spreadsheetml/2010/11/main" uri="{B97F6D7D-B522-45F9-BDA1-12C45D357490}">
          <x15:cacheHierarchy aggregatedColumn="17"/>
        </ext>
      </extLst>
    </cacheHierarchy>
    <cacheHierarchy uniqueName="[Measures].[Distinct Count of Order ID]" caption="Distinct Count of Order ID" measure="1" displayFolder="" measureGroup="Data"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672652136"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06477C-6CD2-4B8A-B64B-2FAB33BD2078}" name="Sales_by_segment" cacheId="4" applyNumberFormats="0" applyBorderFormats="0" applyFontFormats="0" applyPatternFormats="0" applyAlignmentFormats="0" applyWidthHeightFormats="1" dataCaption="Values" tag="341cf9ba-8cc0-439e-ba53-19f3d6384c5f" updatedVersion="8" minRefreshableVersion="3" useAutoFormatting="1" itemPrintTitles="1" createdVersion="8" indent="0" outline="1" outlineData="1" multipleFieldFilters="0" chartFormat="4">
  <location ref="B47:C51" firstHeaderRow="1" firstDataRow="1" firstDataCol="1"/>
  <pivotFields count="9">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xis="axisRow" allDrilled="1" subtotalTop="0" showAll="0"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5"/>
  </rowFields>
  <rowItems count="4">
    <i>
      <x/>
    </i>
    <i>
      <x v="1"/>
    </i>
    <i>
      <x v="2"/>
    </i>
    <i t="grand">
      <x/>
    </i>
  </rowItems>
  <colItems count="1">
    <i/>
  </colItems>
  <dataFields count="1">
    <dataField name="Sum of Sales" fld="1" baseField="0" baseItem="0" numFmtId="3"/>
  </dataFields>
  <formats count="2">
    <format dxfId="1">
      <pivotArea field="5" type="button" dataOnly="0" labelOnly="1" outline="0" axis="axisRow" fieldPosition="0"/>
    </format>
    <format dxfId="0">
      <pivotArea dataOnly="0" labelOnly="1" outline="0" axis="axisValues" fieldPosition="0"/>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5" count="1" selected="0">
            <x v="0"/>
          </reference>
        </references>
      </pivotArea>
    </chartFormat>
    <chartFormat chart="3" format="7">
      <pivotArea type="data" outline="0" fieldPosition="0">
        <references count="2">
          <reference field="4294967294" count="1" selected="0">
            <x v="0"/>
          </reference>
          <reference field="5" count="1" selected="0">
            <x v="1"/>
          </reference>
        </references>
      </pivotArea>
    </chartFormat>
    <chartFormat chart="3" format="8">
      <pivotArea type="data" outline="0" fieldPosition="0">
        <references count="2">
          <reference field="4294967294" count="1" selected="0">
            <x v="0"/>
          </reference>
          <reference field="5" count="1" selected="0">
            <x v="2"/>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4">
    <filter fld="0" type="count" id="1" iMeasureHier="42">
      <autoFilter ref="A1">
        <filterColumn colId="0">
          <top10 val="5" filterVal="5"/>
        </filterColumn>
      </autoFilter>
    </filter>
    <filter fld="2" type="count" id="2" iMeasureHier="42">
      <autoFilter ref="A1">
        <filterColumn colId="0">
          <top10 val="5" filterVal="5"/>
        </filterColumn>
      </autoFilter>
    </filter>
    <filter fld="3" type="count" id="3" iMeasureHier="42">
      <autoFilter ref="A1">
        <filterColumn colId="0">
          <top10 val="5" filterVal="5"/>
        </filterColumn>
      </autoFilter>
    </filter>
    <filter fld="4" type="count" id="4" iMeasureHier="42">
      <autoFilter ref="A1">
        <filterColumn colId="0">
          <top10 val="5" filterVal="5"/>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Data]"/>
        <x15:activeTabTopLevelEntity name="[Location]"/>
        <x15:activeTabTopLevelEntity name="[Product]"/>
        <x15:activeTabTopLevelEntity name="[Seg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BE9417-B4EA-4AED-95F4-53236DB6EC12}" name="Profits_by_ShipMode" cacheId="22" applyNumberFormats="0" applyBorderFormats="0" applyFontFormats="0" applyPatternFormats="0" applyAlignmentFormats="0" applyWidthHeightFormats="1" dataCaption="Values" tag="55ae84c2-0dbe-4e8f-be88-75baffcea53e" updatedVersion="8" minRefreshableVersion="3" useAutoFormatting="1" itemPrintTitles="1" createdVersion="8" indent="0" outline="1" outlineData="1" multipleFieldFilters="0">
  <location ref="E46:F51" firstHeaderRow="1" firstDataRow="1" firstDataCol="1"/>
  <pivotFields count="6">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4"/>
  </rowFields>
  <rowItems count="5">
    <i>
      <x v="3"/>
    </i>
    <i>
      <x v="2"/>
    </i>
    <i>
      <x/>
    </i>
    <i>
      <x v="1"/>
    </i>
    <i t="grand">
      <x/>
    </i>
  </rowItems>
  <colItems count="1">
    <i/>
  </colItems>
  <dataFields count="1">
    <dataField name="Sum of Profits" fld="5" baseField="0" baseItem="0" numFmtId="3"/>
  </dataField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4">
    <filter fld="0" type="count" id="1" iMeasureHier="42">
      <autoFilter ref="A1">
        <filterColumn colId="0">
          <top10 val="5" filterVal="5"/>
        </filterColumn>
      </autoFilter>
    </filter>
    <filter fld="1" type="count" id="2" iMeasureHier="42">
      <autoFilter ref="A1">
        <filterColumn colId="0">
          <top10 val="5" filterVal="5"/>
        </filterColumn>
      </autoFilter>
    </filter>
    <filter fld="2" type="count" id="3" iMeasureHier="42">
      <autoFilter ref="A1">
        <filterColumn colId="0">
          <top10 val="5" filterVal="5"/>
        </filterColumn>
      </autoFilter>
    </filter>
    <filter fld="3" type="count" id="4" iMeasureHier="42">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Data]"/>
        <x15:activeTabTopLevelEntity name="[Location]"/>
        <x15:activeTabTopLevelEntity name="[Product]"/>
        <x15:activeTabTopLevelEntity name="[Segment]"/>
        <x15:activeTabTopLevelEntity name="[ShipMo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424820-0F75-41E5-8834-A4B606AD5C3A}" name="PivotTable20" cacheId="10" applyNumberFormats="0" applyBorderFormats="0" applyFontFormats="0" applyPatternFormats="0" applyAlignmentFormats="0" applyWidthHeightFormats="1" dataCaption="Values" tag="db14ecec-b078-4054-96e9-ce9072898b18" updatedVersion="8" minRefreshableVersion="3" useAutoFormatting="1" subtotalHiddenItems="1" itemPrintTitles="1" createdVersion="8" indent="0" outline="1" outlineData="1" multipleFieldFilters="0">
  <location ref="H14:H15" firstHeaderRow="1" firstDataRow="1" firstDataCol="0"/>
  <pivotFields count="5">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Quantity" fld="1" baseField="0" baseItem="0" numFmtId="164"/>
  </dataFields>
  <formats count="3">
    <format dxfId="4">
      <pivotArea type="all" dataOnly="0" outline="0" fieldPosition="0"/>
    </format>
    <format dxfId="3">
      <pivotArea outline="0" collapsedLevelsAreSubtotals="1" fieldPosition="0"/>
    </format>
    <format dxfId="2">
      <pivotArea dataOnly="0" labelOnly="1" outline="0" axis="axisValues" fieldPosition="0"/>
    </format>
  </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Trans_ID"/>
    <pivotHierarchy dragToData="1"/>
    <pivotHierarchy dragToData="1"/>
    <pivotHierarchy dragToData="1"/>
    <pivotHierarchy dragToData="1"/>
    <pivotHierarchy dragToData="1" caption="Average of Unit price"/>
    <pivotHierarchy dragToData="1" caption="Total Quantity"/>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2">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Data]"/>
        <x15:activeTabTopLevelEntity name="[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97798B-D98A-4517-8818-02149E469C34}" name="PivotTable21" cacheId="11" applyNumberFormats="0" applyBorderFormats="0" applyFontFormats="0" applyPatternFormats="0" applyAlignmentFormats="0" applyWidthHeightFormats="1" dataCaption="Values" tag="a0de489f-ae94-4f1f-9b8e-33c2989151cf" updatedVersion="8" minRefreshableVersion="3" useAutoFormatting="1" subtotalHiddenItems="1" itemPrintTitles="1" createdVersion="8" indent="0" outline="1" outlineData="1" multipleFieldFilters="0">
  <location ref="H17:H18" firstHeaderRow="1" firstDataRow="1" firstDataCol="0"/>
  <pivotFields count="5">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Sales" fld="1" baseField="0" baseItem="0" numFmtId="164"/>
  </dataFields>
  <formats count="3">
    <format dxfId="7">
      <pivotArea type="all" dataOnly="0" outline="0" fieldPosition="0"/>
    </format>
    <format dxfId="6">
      <pivotArea outline="0" collapsedLevelsAreSubtotals="1" fieldPosition="0"/>
    </format>
    <format dxfId="5">
      <pivotArea dataOnly="0" labelOnly="1" outline="0" axis="axisValues" fieldPosition="0"/>
    </format>
  </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caption="Count of Trans_ID"/>
    <pivotHierarchy dragToData="1"/>
    <pivotHierarchy dragToData="1"/>
    <pivotHierarchy dragToData="1"/>
    <pivotHierarchy dragToData="1"/>
    <pivotHierarchy dragToData="1" caption="Average of Unit price"/>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2">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Data]"/>
        <x15:activeTabTopLevelEntity name="[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F54C47-45D7-4561-AA30-86FA3E3F0E1F}" name="Sales_by_customer" cacheId="2" applyNumberFormats="0" applyBorderFormats="0" applyFontFormats="0" applyPatternFormats="0" applyAlignmentFormats="0" applyWidthHeightFormats="1" dataCaption="Values" tag="cdac52b1-d414-4483-b5d5-421a2e5feb24" updatedVersion="8" minRefreshableVersion="3" useAutoFormatting="1" itemPrintTitles="1" createdVersion="8" indent="0" outline="1" outlineData="1" multipleFieldFilters="0" chartFormat="4">
  <location ref="B2:C8" firstHeaderRow="1" firstDataRow="1" firstDataCol="1"/>
  <pivotFields count="5">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4"/>
    </i>
    <i>
      <x v="1"/>
    </i>
    <i>
      <x/>
    </i>
    <i>
      <x v="2"/>
    </i>
    <i>
      <x v="3"/>
    </i>
    <i t="grand">
      <x/>
    </i>
  </rowItems>
  <colItems count="1">
    <i/>
  </colItems>
  <dataFields count="1">
    <dataField name="Sum of Sales" fld="1" baseField="0" baseItem="0" numFmtId="3"/>
  </dataFields>
  <formats count="2">
    <format dxfId="9">
      <pivotArea field="0" type="button" dataOnly="0" labelOnly="1" outline="0" axis="axisRow" fieldPosition="0"/>
    </format>
    <format dxfId="8">
      <pivotArea dataOnly="0" labelOnly="1" outline="0" axis="axisValues" fieldPosition="0"/>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4"/>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2">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D228DB-BE7E-4B3B-BC89-D531E43DDB65}" name="Sales_by_city" cacheId="15" applyNumberFormats="0" applyBorderFormats="0" applyFontFormats="0" applyPatternFormats="0" applyAlignmentFormats="0" applyWidthHeightFormats="1" dataCaption="Values" tag="685adccb-ab43-4150-be1b-7728bdaaa2c5" updatedVersion="8" minRefreshableVersion="3" useAutoFormatting="1" subtotalHiddenItems="1" itemPrintTitles="1" createdVersion="8" indent="0" outline="1" outlineData="1" multipleFieldFilters="0" chartFormat="4">
  <location ref="B25:C31" firstHeaderRow="1" firstDataRow="1" firstDataCol="1"/>
  <pivotFields count="7">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3"/>
  </rowFields>
  <rowItems count="6">
    <i>
      <x v="1"/>
    </i>
    <i>
      <x/>
    </i>
    <i>
      <x v="2"/>
    </i>
    <i>
      <x v="3"/>
    </i>
    <i>
      <x v="4"/>
    </i>
    <i t="grand">
      <x/>
    </i>
  </rowItems>
  <colItems count="1">
    <i/>
  </colItems>
  <dataFields count="1">
    <dataField name="Sum of Sales" fld="1" baseField="0" baseItem="0" numFmtId="3"/>
  </dataFields>
  <formats count="2">
    <format dxfId="11">
      <pivotArea field="3" type="button" dataOnly="0" labelOnly="1" outline="0" axis="axisRow" fieldPosition="0"/>
    </format>
    <format dxfId="10">
      <pivotArea dataOnly="0" labelOnly="1" outline="0" axis="axisValues" fieldPosition="0"/>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1"/>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0" type="count" id="1" iMeasureHier="42">
      <autoFilter ref="A1">
        <filterColumn colId="0">
          <top10 val="5" filterVal="5"/>
        </filterColumn>
      </autoFilter>
    </filter>
    <filter fld="2" type="count" id="2" iMeasureHier="42">
      <autoFilter ref="A1">
        <filterColumn colId="0">
          <top10 val="5" filterVal="5"/>
        </filterColumn>
      </autoFilter>
    </filter>
    <filter fld="3" type="count" id="3" iMeasureHier="42">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Data]"/>
        <x15:activeTabTopLevelEntity name="[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F43E18-0905-4801-ADBC-10B12EA998D2}" name="Sales_by_region" cacheId="3" applyNumberFormats="0" applyBorderFormats="0" applyFontFormats="0" applyPatternFormats="0" applyAlignmentFormats="0" applyWidthHeightFormats="1" dataCaption="Values" tag="df8999a8-e21e-4710-a8b1-bcf07b43eea2" updatedVersion="8" minRefreshableVersion="3" useAutoFormatting="1" itemPrintTitles="1" createdVersion="8" indent="0" outline="1" outlineData="1" multipleFieldFilters="0" chartFormat="4">
  <location ref="B10:C15" firstHeaderRow="1" firstDataRow="1" firstDataCol="1"/>
  <pivotFields count="6">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5">
    <i>
      <x v="3"/>
    </i>
    <i>
      <x v="1"/>
    </i>
    <i>
      <x/>
    </i>
    <i>
      <x v="2"/>
    </i>
    <i t="grand">
      <x/>
    </i>
  </rowItems>
  <colItems count="1">
    <i/>
  </colItems>
  <dataFields count="1">
    <dataField name="Sum of Sales" fld="1" baseField="0" baseItem="0" numFmtId="3"/>
  </dataFields>
  <formats count="2">
    <format dxfId="13">
      <pivotArea field="2" type="button" dataOnly="0" labelOnly="1" outline="0" axis="axisRow" fieldPosition="0"/>
    </format>
    <format dxfId="12">
      <pivotArea dataOnly="0" labelOnly="1" outline="0" axis="axisValues" fieldPosition="0"/>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3"/>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2">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Data]"/>
        <x15:activeTabTopLevelEntity name="[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8D18C40-6830-4318-AFFB-D17A5CBB0161}" name="PivotTable22" cacheId="12" applyNumberFormats="0" applyBorderFormats="0" applyFontFormats="0" applyPatternFormats="0" applyAlignmentFormats="0" applyWidthHeightFormats="1" dataCaption="Values" tag="5ecd100b-c771-455c-b903-ac18877f1ab8" updatedVersion="8" minRefreshableVersion="3" useAutoFormatting="1" subtotalHiddenItems="1" itemPrintTitles="1" createdVersion="8" indent="0" outline="1" outlineData="1" multipleFieldFilters="0">
  <location ref="H20:H21" firstHeaderRow="1" firstDataRow="1" firstDataCol="0"/>
  <pivotFields count="5">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Costs" fld="1" baseField="0" baseItem="0" numFmtId="164"/>
  </dataFields>
  <formats count="3">
    <format dxfId="16">
      <pivotArea type="all" dataOnly="0" outline="0" fieldPosition="0"/>
    </format>
    <format dxfId="15">
      <pivotArea outline="0" collapsedLevelsAreSubtotals="1" fieldPosition="0"/>
    </format>
    <format dxfId="14">
      <pivotArea dataOnly="0" labelOnly="1" outline="0" axis="axisValues" fieldPosition="0"/>
    </format>
  </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Trans_ID"/>
    <pivotHierarchy dragToData="1"/>
    <pivotHierarchy dragToData="1"/>
    <pivotHierarchy dragToData="1"/>
    <pivotHierarchy dragToData="1"/>
    <pivotHierarchy dragToData="1" caption="Average of Unit price"/>
    <pivotHierarchy dragToData="1"/>
    <pivotHierarchy dragToData="1" caption="Total Costs"/>
    <pivotHierarchy dragToData="1"/>
    <pivotHierarchy dragToData="1"/>
    <pivotHierarchy dragToData="1"/>
  </pivotHierarchies>
  <pivotTableStyleInfo name="PivotStyleLight16" showRowHeaders="1" showColHeaders="1" showRowStripes="0" showColStripes="0" showLastColumn="1"/>
  <filters count="1">
    <filter fld="0" type="count" id="1" iMeasureHier="42">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Data]"/>
        <x15:activeTabTopLevelEntity name="[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2484940-BB5F-41B8-AECC-165781CC14E0}" name="PivotTable23" cacheId="13" applyNumberFormats="0" applyBorderFormats="0" applyFontFormats="0" applyPatternFormats="0" applyAlignmentFormats="0" applyWidthHeightFormats="1" dataCaption="Values" tag="989e8382-1ffb-42ed-ae83-9872aebd378b" updatedVersion="8" minRefreshableVersion="3" useAutoFormatting="1" subtotalHiddenItems="1" itemPrintTitles="1" createdVersion="8" indent="0" outline="1" outlineData="1" multipleFieldFilters="0">
  <location ref="H23:H24" firstHeaderRow="1" firstDataRow="1" firstDataCol="0"/>
  <pivotFields count="5">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Profits" fld="1" baseField="0" baseItem="0" numFmtId="164"/>
  </dataFields>
  <formats count="3">
    <format dxfId="19">
      <pivotArea type="all" dataOnly="0" outline="0" fieldPosition="0"/>
    </format>
    <format dxfId="18">
      <pivotArea outline="0" collapsedLevelsAreSubtotals="1" fieldPosition="0"/>
    </format>
    <format dxfId="17">
      <pivotArea dataOnly="0" labelOnly="1" outline="0" axis="axisValues" fieldPosition="0"/>
    </format>
  </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Profits"/>
    <pivotHierarchy dragToData="1"/>
    <pivotHierarchy dragToData="1" caption="Count of Trans_ID"/>
    <pivotHierarchy dragToData="1"/>
    <pivotHierarchy dragToData="1"/>
    <pivotHierarchy dragToData="1"/>
    <pivotHierarchy dragToData="1"/>
    <pivotHierarchy dragToData="1" caption="Average of Unit price"/>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2">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Data]"/>
        <x15:activeTabTopLevelEntity name="[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765B43F-E174-41FD-B27E-E777D847A6C1}" name="PivotTable18" cacheId="8" applyNumberFormats="0" applyBorderFormats="0" applyFontFormats="0" applyPatternFormats="0" applyAlignmentFormats="0" applyWidthHeightFormats="1" dataCaption="Values" tag="b6d0513e-eacf-42c5-bc6e-bd142c24c868" updatedVersion="8" minRefreshableVersion="3" useAutoFormatting="1" subtotalHiddenItems="1" itemPrintTitles="1" createdVersion="8" indent="0" outline="1" outlineData="1" multipleFieldFilters="0">
  <location ref="H8:H9" firstHeaderRow="1" firstDataRow="1" firstDataCol="0"/>
  <pivotFields count="5">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ustomers No" fld="1" subtotal="count" baseField="0" baseItem="0" numFmtId="164"/>
  </dataFields>
  <formats count="3">
    <format dxfId="22">
      <pivotArea type="all" dataOnly="0" outline="0" fieldPosition="0"/>
    </format>
    <format dxfId="21">
      <pivotArea outline="0" collapsedLevelsAreSubtotals="1" fieldPosition="0"/>
    </format>
    <format dxfId="20">
      <pivotArea dataOnly="0" labelOnly="1" outline="0" axis="axisValues" fieldPosition="0"/>
    </format>
  </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Trans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2">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Data]"/>
        <x15:activeTabTopLevelEntity name="[Location]"/>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88779E3-68D9-4012-A56A-2845629D6E58}" name="Profits_by_segment" cacheId="16" applyNumberFormats="0" applyBorderFormats="0" applyFontFormats="0" applyPatternFormats="0" applyAlignmentFormats="0" applyWidthHeightFormats="1" dataCaption="Values" tag="70e5fc8b-086c-4da3-bebe-458350d539af" updatedVersion="8" minRefreshableVersion="3" useAutoFormatting="1" itemPrintTitles="1" createdVersion="8" indent="0" outline="1" outlineData="1" multipleFieldFilters="0">
  <location ref="E40:F44" firstHeaderRow="1" firstDataRow="1" firstDataCol="1"/>
  <pivotFields count="6">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4"/>
  </rowFields>
  <rowItems count="4">
    <i>
      <x/>
    </i>
    <i>
      <x v="1"/>
    </i>
    <i>
      <x v="2"/>
    </i>
    <i t="grand">
      <x/>
    </i>
  </rowItems>
  <colItems count="1">
    <i/>
  </colItems>
  <dataFields count="1">
    <dataField name="Sum of Profits" fld="5" baseField="0" baseItem="0" numFmtId="3"/>
  </dataField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4">
    <filter fld="0" type="count" id="1" iMeasureHier="42">
      <autoFilter ref="A1">
        <filterColumn colId="0">
          <top10 val="5" filterVal="5"/>
        </filterColumn>
      </autoFilter>
    </filter>
    <filter fld="1" type="count" id="2" iMeasureHier="42">
      <autoFilter ref="A1">
        <filterColumn colId="0">
          <top10 val="5" filterVal="5"/>
        </filterColumn>
      </autoFilter>
    </filter>
    <filter fld="2" type="count" id="3" iMeasureHier="42">
      <autoFilter ref="A1">
        <filterColumn colId="0">
          <top10 val="5" filterVal="5"/>
        </filterColumn>
      </autoFilter>
    </filter>
    <filter fld="3" type="count" id="4" iMeasureHier="42">
      <autoFilter ref="A1">
        <filterColumn colId="0">
          <top10 val="5" filterVal="5"/>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Data]"/>
        <x15:activeTabTopLevelEntity name="[Location]"/>
        <x15:activeTabTopLevelEntity name="[Product]"/>
        <x15:activeTabTopLevelEntity name="[Seg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A57C585-E80A-4C9C-BF71-1E55F9062F9B}" name="Profits_by_SubCategory" cacheId="19" applyNumberFormats="0" applyBorderFormats="0" applyFontFormats="0" applyPatternFormats="0" applyAlignmentFormats="0" applyWidthHeightFormats="1" dataCaption="Values" tag="383c2dae-5867-477f-9762-148a1d69c1db" updatedVersion="8" minRefreshableVersion="3" useAutoFormatting="1" itemPrintTitles="1" createdVersion="8" indent="0" outline="1" outlineData="1" multipleFieldFilters="0">
  <location ref="E32:F38" firstHeaderRow="1" firstDataRow="1" firstDataCol="1"/>
  <pivotFields count="5">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5">
        <item x="0"/>
        <item x="1"/>
        <item x="2"/>
        <item x="3"/>
        <item x="4"/>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3"/>
  </rowFields>
  <rowItems count="6">
    <i>
      <x/>
    </i>
    <i>
      <x v="2"/>
    </i>
    <i>
      <x v="1"/>
    </i>
    <i>
      <x v="3"/>
    </i>
    <i>
      <x v="4"/>
    </i>
    <i t="grand">
      <x/>
    </i>
  </rowItems>
  <colItems count="1">
    <i/>
  </colItems>
  <dataFields count="1">
    <dataField name="Sum of Profits" fld="4" baseField="0" baseItem="0" numFmtId="3"/>
  </dataField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4">
    <filter fld="0" type="count" id="1" iMeasureHier="42">
      <autoFilter ref="A1">
        <filterColumn colId="0">
          <top10 val="5" filterVal="5"/>
        </filterColumn>
      </autoFilter>
    </filter>
    <filter fld="1" type="count" id="2" iMeasureHier="42">
      <autoFilter ref="A1">
        <filterColumn colId="0">
          <top10 val="5" filterVal="5"/>
        </filterColumn>
      </autoFilter>
    </filter>
    <filter fld="2" type="count" id="3" iMeasureHier="42">
      <autoFilter ref="A1">
        <filterColumn colId="0">
          <top10 val="5" filterVal="5"/>
        </filterColumn>
      </autoFilter>
    </filter>
    <filter fld="3" type="count" id="4" iMeasureHier="42">
      <autoFilter ref="A1">
        <filterColumn colId="0">
          <top10 val="5" filterVal="5"/>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Data]"/>
        <x15:activeTabTopLevelEntity name="[Location]"/>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95451EE-05E7-4E34-8C7C-8B8A4CBCC4F3}" name="PivotTable19" cacheId="9" applyNumberFormats="0" applyBorderFormats="0" applyFontFormats="0" applyPatternFormats="0" applyAlignmentFormats="0" applyWidthHeightFormats="1" dataCaption="Values" tag="6e740fc3-2b36-40e5-b41f-2727b50e16fc" updatedVersion="8" minRefreshableVersion="3" useAutoFormatting="1" subtotalHiddenItems="1" itemPrintTitles="1" createdVersion="8" indent="0" outline="1" outlineData="1" multipleFieldFilters="0">
  <location ref="H11:H12" firstHeaderRow="1" firstDataRow="1" firstDataCol="0"/>
  <pivotFields count="5">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g price" fld="1" subtotal="average" baseField="0" baseItem="0" numFmtId="164"/>
  </dataFields>
  <formats count="3">
    <format dxfId="25">
      <pivotArea type="all" dataOnly="0" outline="0" fieldPosition="0"/>
    </format>
    <format dxfId="24">
      <pivotArea outline="0" collapsedLevelsAreSubtotals="1" fieldPosition="0"/>
    </format>
    <format dxfId="23">
      <pivotArea dataOnly="0" labelOnly="1" outline="0" axis="axisValues" fieldPosition="0"/>
    </format>
  </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Trans_ID"/>
    <pivotHierarchy dragToData="1"/>
    <pivotHierarchy dragToData="1"/>
    <pivotHierarchy dragToData="1"/>
    <pivotHierarchy dragToData="1"/>
    <pivotHierarchy dragToData="1" caption="Avg price"/>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2">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Data]"/>
        <x15:activeTabTopLevelEntity name="[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88F0FCD-7748-46D7-A1D6-0CFBAD110C7B}" name="Profits_by_region" cacheId="21" applyNumberFormats="0" applyBorderFormats="0" applyFontFormats="0" applyPatternFormats="0" applyAlignmentFormats="0" applyWidthHeightFormats="1" dataCaption="Values" tag="d47e2570-f03b-4cc4-b2a9-12a1bd52462b" updatedVersion="8" minRefreshableVersion="3" useAutoFormatting="1" subtotalHiddenItems="1" itemPrintTitles="1" createdVersion="8" indent="0" outline="1" outlineData="1" multipleFieldFilters="0">
  <location ref="E2:F7" firstHeaderRow="1" firstDataRow="1" firstDataCol="1"/>
  <pivotFields count="3">
    <pivotField allDrilled="1" subtotalTop="0" showAll="0" measureFilter="1" dataSourceSort="1" defaultSubtotal="0" defaultAttributeDrillState="1">
      <items count="5">
        <item x="0"/>
        <item x="1"/>
        <item x="2"/>
        <item x="3"/>
        <item x="4"/>
      </items>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5">
    <i>
      <x v="3"/>
    </i>
    <i>
      <x v="1"/>
    </i>
    <i>
      <x/>
    </i>
    <i>
      <x v="2"/>
    </i>
    <i t="grand">
      <x/>
    </i>
  </rowItems>
  <colItems count="1">
    <i/>
  </colItems>
  <dataFields count="1">
    <dataField name="Sum of Profits" fld="2" baseField="0" baseItem="0" numFmtId="3"/>
  </dataField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2">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Data]"/>
        <x15:activeTabTopLevelEntity name="[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FAF691A-0D23-4008-8EE7-9D60B071A3E5}" name="Sales_by_SubCategory" cacheId="20" applyNumberFormats="0" applyBorderFormats="0" applyFontFormats="0" applyPatternFormats="0" applyAlignmentFormats="0" applyWidthHeightFormats="1" dataCaption="Values" tag="bc00e697-add3-4811-8f18-a2f66603d413" updatedVersion="8" minRefreshableVersion="3" useAutoFormatting="1" itemPrintTitles="1" createdVersion="8" indent="0" outline="1" outlineData="1" multipleFieldFilters="0" chartFormat="4">
  <location ref="B39:C45" firstHeaderRow="1" firstDataRow="1" firstDataCol="1"/>
  <pivotFields count="5">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5">
        <item x="0"/>
        <item x="1"/>
        <item x="2"/>
        <item x="3"/>
        <item x="4"/>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4"/>
  </rowFields>
  <rowItems count="6">
    <i>
      <x/>
    </i>
    <i>
      <x v="2"/>
    </i>
    <i>
      <x v="1"/>
    </i>
    <i>
      <x v="3"/>
    </i>
    <i>
      <x v="4"/>
    </i>
    <i t="grand">
      <x/>
    </i>
  </rowItems>
  <colItems count="1">
    <i/>
  </colItems>
  <dataFields count="1">
    <dataField name="Sum of Sales" fld="1" baseField="0" baseItem="0" numFmtId="3"/>
  </dataFields>
  <formats count="2">
    <format dxfId="27">
      <pivotArea field="4" type="button" dataOnly="0" labelOnly="1" outline="0" axis="axisRow" fieldPosition="0"/>
    </format>
    <format dxfId="26">
      <pivotArea dataOnly="0" labelOnly="1" outline="0" axis="axisValues" fieldPosition="0"/>
    </format>
  </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4">
    <filter fld="0" type="count" id="1" iMeasureHier="42">
      <autoFilter ref="A1">
        <filterColumn colId="0">
          <top10 val="5" filterVal="5"/>
        </filterColumn>
      </autoFilter>
    </filter>
    <filter fld="2" type="count" id="2" iMeasureHier="42">
      <autoFilter ref="A1">
        <filterColumn colId="0">
          <top10 val="5" filterVal="5"/>
        </filterColumn>
      </autoFilter>
    </filter>
    <filter fld="3" type="count" id="3" iMeasureHier="42">
      <autoFilter ref="A1">
        <filterColumn colId="0">
          <top10 val="5" filterVal="5"/>
        </filterColumn>
      </autoFilter>
    </filter>
    <filter fld="4" type="count" id="4" iMeasureHier="42">
      <autoFilter ref="A1">
        <filterColumn colId="0">
          <top10 val="5" filterVal="5"/>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Data]"/>
        <x15:activeTabTopLevelEntity name="[Location]"/>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0528127-D914-4539-B68F-56BF94A8DAA9}" name="Sales_by_category" cacheId="1" applyNumberFormats="0" applyBorderFormats="0" applyFontFormats="0" applyPatternFormats="0" applyAlignmentFormats="0" applyWidthHeightFormats="1" dataCaption="Values" tag="0243a7bb-eff2-44d6-9dae-2d0530c039d9" updatedVersion="8" minRefreshableVersion="3" useAutoFormatting="1" itemPrintTitles="1" createdVersion="8" indent="0" outline="1" outlineData="1" multipleFieldFilters="0" chartFormat="6">
  <location ref="B33:C37" firstHeaderRow="1" firstDataRow="1" firstDataCol="1"/>
  <pivotFields count="7">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5">
        <item x="0"/>
        <item x="1"/>
        <item x="2"/>
        <item x="3"/>
        <item x="4"/>
      </items>
    </pivotField>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4"/>
  </rowFields>
  <rowItems count="4">
    <i>
      <x v="1"/>
    </i>
    <i>
      <x/>
    </i>
    <i>
      <x v="2"/>
    </i>
    <i t="grand">
      <x/>
    </i>
  </rowItems>
  <colItems count="1">
    <i/>
  </colItems>
  <dataFields count="1">
    <dataField name="Sum of Sales" fld="1" baseField="0" baseItem="0" numFmtId="3"/>
  </dataFields>
  <formats count="2">
    <format dxfId="29">
      <pivotArea field="4" type="button" dataOnly="0" labelOnly="1" outline="0" axis="axisRow" fieldPosition="0"/>
    </format>
    <format dxfId="28">
      <pivotArea dataOnly="0" labelOnly="1" outline="0" axis="axisValues" fieldPosition="0"/>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1"/>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0" type="count" id="1" iMeasureHier="42">
      <autoFilter ref="A1">
        <filterColumn colId="0">
          <top10 val="5" filterVal="5"/>
        </filterColumn>
      </autoFilter>
    </filter>
    <filter fld="2" type="count" id="2" iMeasureHier="42">
      <autoFilter ref="A1">
        <filterColumn colId="0">
          <top10 val="5" filterVal="5"/>
        </filterColumn>
      </autoFilter>
    </filter>
    <filter fld="3" type="count" id="3" iMeasureHier="42">
      <autoFilter ref="A1">
        <filterColumn colId="0">
          <top10 val="5" filterVal="5"/>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Data]"/>
        <x15:activeTabTopLevelEntity name="[Location]"/>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CBEC34D-5F0C-4EE6-A824-9CDB1569009F}" name="PivotTable17" cacheId="7" applyNumberFormats="0" applyBorderFormats="0" applyFontFormats="0" applyPatternFormats="0" applyAlignmentFormats="0" applyWidthHeightFormats="1" dataCaption="Values" tag="791bfefb-e980-4d3e-b6eb-90bb10d7146a" updatedVersion="8" minRefreshableVersion="3" useAutoFormatting="1" subtotalHiddenItems="1" itemPrintTitles="1" createdVersion="8" indent="0" outline="1" outlineData="1" multipleFieldFilters="0">
  <location ref="H5:H6" firstHeaderRow="1" firstDataRow="1" firstDataCol="0"/>
  <pivotFields count="5">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Order No" fld="1" subtotal="count" baseField="0" baseItem="0">
      <extLst>
        <ext xmlns:x15="http://schemas.microsoft.com/office/spreadsheetml/2010/11/main" uri="{FABC7310-3BB5-11E1-824E-6D434824019B}">
          <x15:dataField isCountDistinct="1"/>
        </ext>
      </extLst>
    </dataField>
  </dataFields>
  <formats count="3">
    <format dxfId="32">
      <pivotArea type="all" dataOnly="0" outline="0" fieldPosition="0"/>
    </format>
    <format dxfId="31">
      <pivotArea outline="0" collapsedLevelsAreSubtotals="1" fieldPosition="0"/>
    </format>
    <format dxfId="30">
      <pivotArea dataOnly="0" labelOnly="1" outline="0" axis="axisValues" fieldPosition="0"/>
    </format>
  </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Trans_ID"/>
    <pivotHierarchy dragToData="1" caption="Orders No"/>
    <pivotHierarchy dragToData="1"/>
    <pivotHierarchy dragToData="1"/>
    <pivotHierarchy dragToData="1"/>
    <pivotHierarchy dragToData="1"/>
    <pivotHierarchy dragToData="1"/>
    <pivotHierarchy dragToData="1"/>
    <pivotHierarchy dragToData="1"/>
    <pivotHierarchy dragToData="1"/>
    <pivotHierarchy dragToData="1" caption="Order No"/>
  </pivotHierarchies>
  <pivotTableStyleInfo name="PivotStyleLight16" showRowHeaders="1" showColHeaders="1" showRowStripes="0" showColStripes="0" showLastColumn="1"/>
  <filters count="1">
    <filter fld="0" type="count" id="1" iMeasureHier="42">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Data]"/>
        <x15:activeTabTopLevelEntity name="[Location]"/>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6A5E6CB-725D-436E-8208-62E21A5A144E}" name="Sales_by_ShipMode" cacheId="5" applyNumberFormats="0" applyBorderFormats="0" applyFontFormats="0" applyPatternFormats="0" applyAlignmentFormats="0" applyWidthHeightFormats="1" dataCaption="Values" tag="04095e26-07b5-40f9-b325-18d21e43f71d" updatedVersion="8" minRefreshableVersion="3" useAutoFormatting="1" itemPrintTitles="1" createdVersion="8" indent="0" outline="1" outlineData="1" multipleFieldFilters="0" chartFormat="4">
  <location ref="B53:C58" firstHeaderRow="1" firstDataRow="1" firstDataCol="1"/>
  <pivotFields count="9">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5"/>
  </rowFields>
  <rowItems count="5">
    <i>
      <x v="3"/>
    </i>
    <i>
      <x v="2"/>
    </i>
    <i>
      <x/>
    </i>
    <i>
      <x v="1"/>
    </i>
    <i t="grand">
      <x/>
    </i>
  </rowItems>
  <colItems count="1">
    <i/>
  </colItems>
  <dataFields count="1">
    <dataField name="Sum of Sales" fld="1" baseField="0" baseItem="0" numFmtId="3"/>
  </dataFields>
  <formats count="2">
    <format dxfId="34">
      <pivotArea field="5" type="button" dataOnly="0" labelOnly="1" outline="0" axis="axisRow" fieldPosition="0"/>
    </format>
    <format dxfId="33">
      <pivotArea dataOnly="0" labelOnly="1" outline="0" axis="axisValues" fieldPosition="0"/>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3"/>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4">
    <filter fld="0" type="count" id="1" iMeasureHier="42">
      <autoFilter ref="A1">
        <filterColumn colId="0">
          <top10 val="5" filterVal="5"/>
        </filterColumn>
      </autoFilter>
    </filter>
    <filter fld="2" type="count" id="2" iMeasureHier="42">
      <autoFilter ref="A1">
        <filterColumn colId="0">
          <top10 val="5" filterVal="5"/>
        </filterColumn>
      </autoFilter>
    </filter>
    <filter fld="3" type="count" id="3" iMeasureHier="42">
      <autoFilter ref="A1">
        <filterColumn colId="0">
          <top10 val="5" filterVal="5"/>
        </filterColumn>
      </autoFilter>
    </filter>
    <filter fld="4" type="count" id="4" iMeasureHier="42">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Data]"/>
        <x15:activeTabTopLevelEntity name="[Location]"/>
        <x15:activeTabTopLevelEntity name="[Product]"/>
        <x15:activeTabTopLevelEntity name="[Segment]"/>
        <x15:activeTabTopLevelEntity name="[ShipMo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8813408-8A89-46FF-8DA4-132EA1BBD3F4}" name="PivotTable16" cacheId="6" applyNumberFormats="0" applyBorderFormats="0" applyFontFormats="0" applyPatternFormats="0" applyAlignmentFormats="0" applyWidthHeightFormats="1" dataCaption="Values" tag="854552d6-2562-47f0-888c-23b43ae1ae45" updatedVersion="8" minRefreshableVersion="3" useAutoFormatting="1" subtotalHiddenItems="1" itemPrintTitles="1" createdVersion="8" indent="0" outline="1" outlineData="1" multipleFieldFilters="0">
  <location ref="H2:H3" firstHeaderRow="1" firstDataRow="1" firstDataCol="0"/>
  <pivotFields count="5">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Trans_ID" fld="1" subtotal="count" baseField="0" baseItem="0" numFmtId="164"/>
  </dataFields>
  <formats count="3">
    <format dxfId="37">
      <pivotArea type="all" dataOnly="0" outline="0" fieldPosition="0"/>
    </format>
    <format dxfId="36">
      <pivotArea outline="0" collapsedLevelsAreSubtotals="1" fieldPosition="0"/>
    </format>
    <format dxfId="35">
      <pivotArea dataOnly="0" labelOnly="1" outline="0" axis="axisValues" fieldPosition="0"/>
    </format>
  </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Trans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2">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Data]"/>
        <x15:activeTabTopLevelEntity name="[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DDFA91C-EBC0-4B72-A576-8A76B6A6F2E2}" name="PivotTable24" cacheId="14" applyNumberFormats="0" applyBorderFormats="0" applyFontFormats="0" applyPatternFormats="0" applyAlignmentFormats="0" applyWidthHeightFormats="1" dataCaption="Values" tag="5c460e7e-b326-4486-a925-5759dc6fc755" updatedVersion="8" minRefreshableVersion="3" useAutoFormatting="1" subtotalHiddenItems="1" itemPrintTitles="1" createdVersion="8" indent="0" outline="1" outlineData="1" multipleFieldFilters="0">
  <location ref="H26:H27" firstHeaderRow="1" firstDataRow="1" firstDataCol="0"/>
  <pivotFields count="5">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g Days" fld="1" subtotal="average" baseField="0" baseItem="0" numFmtId="164"/>
  </dataFields>
  <formats count="3">
    <format dxfId="40">
      <pivotArea type="all" dataOnly="0" outline="0" fieldPosition="0"/>
    </format>
    <format dxfId="39">
      <pivotArea outline="0" collapsedLevelsAreSubtotals="1" fieldPosition="0"/>
    </format>
    <format dxfId="38">
      <pivotArea dataOnly="0" labelOnly="1" outline="0" axis="axisValues" fieldPosition="0"/>
    </format>
  </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Trans_ID"/>
    <pivotHierarchy dragToData="1"/>
    <pivotHierarchy dragToData="1"/>
    <pivotHierarchy dragToData="1"/>
    <pivotHierarchy dragToData="1"/>
    <pivotHierarchy dragToData="1" caption="Average of Unit price"/>
    <pivotHierarchy dragToData="1"/>
    <pivotHierarchy dragToData="1"/>
    <pivotHierarchy dragToData="1"/>
    <pivotHierarchy dragToData="1" caption="Avg Days"/>
    <pivotHierarchy dragToData="1"/>
  </pivotHierarchies>
  <pivotTableStyleInfo name="PivotStyleLight16" showRowHeaders="1" showColHeaders="1" showRowStripes="0" showColStripes="0" showLastColumn="1"/>
  <filters count="1">
    <filter fld="0" type="count" id="1" iMeasureHier="42">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Data]"/>
        <x15:activeTabTopLevelEntity name="[Location]"/>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57036A1-97DA-49B0-9ADB-3208C8C64382}" name="Profits_by_city" cacheId="0" applyNumberFormats="0" applyBorderFormats="0" applyFontFormats="0" applyPatternFormats="0" applyAlignmentFormats="0" applyWidthHeightFormats="1" dataCaption="Values" tag="b2cd9e50-f27c-448c-a0df-e53d17322994" updatedVersion="8" minRefreshableVersion="3" useAutoFormatting="1" itemPrintTitles="1" createdVersion="8" indent="0" outline="1" outlineData="1" multipleFieldFilters="0">
  <location ref="E18:F24" firstHeaderRow="1" firstDataRow="1" firstDataCol="1"/>
  <pivotFields count="4">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2"/>
  </rowFields>
  <rowItems count="6">
    <i>
      <x v="1"/>
    </i>
    <i>
      <x/>
    </i>
    <i>
      <x v="2"/>
    </i>
    <i>
      <x v="3"/>
    </i>
    <i>
      <x v="4"/>
    </i>
    <i t="grand">
      <x/>
    </i>
  </rowItems>
  <colItems count="1">
    <i/>
  </colItems>
  <dataFields count="1">
    <dataField name="Sum of Profits" fld="3" baseField="0" baseItem="0" numFmtId="3"/>
  </dataField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0" type="count" id="1" iMeasureHier="42">
      <autoFilter ref="A1">
        <filterColumn colId="0">
          <top10 val="5" filterVal="5"/>
        </filterColumn>
      </autoFilter>
    </filter>
    <filter fld="1" type="count" id="2" iMeasureHier="42">
      <autoFilter ref="A1">
        <filterColumn colId="0">
          <top10 val="5" filterVal="5"/>
        </filterColumn>
      </autoFilter>
    </filter>
    <filter fld="2" type="count" id="3" iMeasureHier="42">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Data]"/>
        <x15:activeTabTopLevelEntity name="[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4F2710D8-0875-49AA-98E0-FDFACFDC4AFD}" name="Profits_by_category" cacheId="18" applyNumberFormats="0" applyBorderFormats="0" applyFontFormats="0" applyPatternFormats="0" applyAlignmentFormats="0" applyWidthHeightFormats="1" dataCaption="Values" tag="78e7838a-82d9-4ae0-9bbd-a215bb329e3d" updatedVersion="8" minRefreshableVersion="3" useAutoFormatting="1" itemPrintTitles="1" createdVersion="8" indent="0" outline="1" outlineData="1" multipleFieldFilters="0">
  <location ref="E26:F30" firstHeaderRow="1" firstDataRow="1" firstDataCol="1"/>
  <pivotFields count="5">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5">
        <item x="0"/>
        <item x="1"/>
        <item x="2"/>
        <item x="3"/>
        <item x="4"/>
      </items>
    </pivotField>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3"/>
  </rowFields>
  <rowItems count="4">
    <i>
      <x v="1"/>
    </i>
    <i>
      <x/>
    </i>
    <i>
      <x v="2"/>
    </i>
    <i t="grand">
      <x/>
    </i>
  </rowItems>
  <colItems count="1">
    <i/>
  </colItems>
  <dataFields count="1">
    <dataField name="Sum of Profits" fld="4" baseField="0" baseItem="0" numFmtId="3"/>
  </dataField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0" type="count" id="1" iMeasureHier="42">
      <autoFilter ref="A1">
        <filterColumn colId="0">
          <top10 val="5" filterVal="5"/>
        </filterColumn>
      </autoFilter>
    </filter>
    <filter fld="1" type="count" id="2" iMeasureHier="42">
      <autoFilter ref="A1">
        <filterColumn colId="0">
          <top10 val="5" filterVal="5"/>
        </filterColumn>
      </autoFilter>
    </filter>
    <filter fld="2" type="count" id="3" iMeasureHier="42">
      <autoFilter ref="A1">
        <filterColumn colId="0">
          <top10 val="5" filterVal="5"/>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Data]"/>
        <x15:activeTabTopLevelEntity name="[Location]"/>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5B1587A-9932-4B4E-8DC4-4D22D3B31216}" name="profits_by_state" cacheId="17" applyNumberFormats="0" applyBorderFormats="0" applyFontFormats="0" applyPatternFormats="0" applyAlignmentFormats="0" applyWidthHeightFormats="1" dataCaption="Values" tag="3b0b5132-bcec-47e8-8594-14007cc3c07e" updatedVersion="8" minRefreshableVersion="3" useAutoFormatting="1" itemPrintTitles="1" createdVersion="8" indent="0" outline="1" outlineData="1" multipleFieldFilters="0">
  <location ref="E10:F16" firstHeaderRow="1" firstDataRow="1" firstDataCol="1"/>
  <pivotFields count="3">
    <pivotField allDrilled="1" subtotalTop="0" showAll="0" measureFilter="1" dataSourceSort="1" defaultSubtotal="0" defaultAttributeDrillState="1">
      <items count="5">
        <item x="0"/>
        <item x="1"/>
        <item x="2"/>
        <item x="3"/>
        <item x="4"/>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6">
    <i>
      <x/>
    </i>
    <i>
      <x v="2"/>
    </i>
    <i>
      <x v="4"/>
    </i>
    <i>
      <x v="3"/>
    </i>
    <i>
      <x v="1"/>
    </i>
    <i t="grand">
      <x/>
    </i>
  </rowItems>
  <colItems count="1">
    <i/>
  </colItems>
  <dataFields count="1">
    <dataField name="Sum of Profits" fld="2" baseField="0" baseItem="0" numFmtId="3"/>
  </dataField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42">
      <autoFilter ref="A1">
        <filterColumn colId="0">
          <top10 val="5" filterVal="5"/>
        </filterColumn>
      </autoFilter>
    </filter>
    <filter fld="1" type="count" id="2" iMeasureHier="42">
      <autoFilter ref="A1">
        <filterColumn colId="0">
          <top10 val="5" filterVal="5"/>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Data]"/>
        <x15:activeTabTopLevelEntity name="[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47DEC941-C4BC-4A13-BDF8-362BE8598C4C}" name="Sales_by_state" cacheId="23" applyNumberFormats="0" applyBorderFormats="0" applyFontFormats="0" applyPatternFormats="0" applyAlignmentFormats="0" applyWidthHeightFormats="1" dataCaption="Values" tag="90fd912f-81ed-4655-9f30-6e304f275c92" updatedVersion="8" minRefreshableVersion="3" useAutoFormatting="1" itemPrintTitles="1" createdVersion="8" indent="0" outline="1" outlineData="1" multipleFieldFilters="0" chartFormat="4">
  <location ref="B17:C23" firstHeaderRow="1" firstDataRow="1" firstDataCol="1"/>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2"/>
  </rowFields>
  <rowItems count="6">
    <i>
      <x/>
    </i>
    <i>
      <x v="2"/>
    </i>
    <i>
      <x v="4"/>
    </i>
    <i>
      <x v="3"/>
    </i>
    <i>
      <x v="1"/>
    </i>
    <i t="grand">
      <x/>
    </i>
  </rowItems>
  <colItems count="1">
    <i/>
  </colItems>
  <dataFields count="1">
    <dataField name="Sum of Sales" fld="1" baseField="0" baseItem="0" numFmtId="3"/>
  </dataFields>
  <formats count="2">
    <format dxfId="42">
      <pivotArea field="2" type="button" dataOnly="0" labelOnly="1" outline="0" axis="axisRow" fieldPosition="0"/>
    </format>
    <format dxfId="41">
      <pivotArea dataOnly="0" labelOnly="1" outline="0" axis="axisValues" fieldPosition="0"/>
    </format>
  </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42">
      <autoFilter ref="A1">
        <filterColumn colId="0">
          <top10 val="5" filterVal="5"/>
        </filterColumn>
      </autoFilter>
    </filter>
    <filter fld="2" type="count" id="2" iMeasureHier="42">
      <autoFilter ref="A1">
        <filterColumn colId="0">
          <top10 val="5" filterVal="5"/>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Data]"/>
        <x15:activeTabTopLevelEntity name="[Locatio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A9234489-E755-45CD-B450-8B09A4E658E9}" sourceName="[Data].[Order Date (Month)]">
  <pivotTables>
    <pivotTable tabId="1" name="Sales_by_city"/>
    <pivotTable tabId="1" name="Sales_by_category"/>
    <pivotTable tabId="1" name="Sales_by_customer"/>
    <pivotTable tabId="1" name="Sales_by_region"/>
    <pivotTable tabId="1" name="Sales_by_segment"/>
    <pivotTable tabId="1" name="Sales_by_ShipMode"/>
    <pivotTable tabId="1" name="PivotTable16"/>
    <pivotTable tabId="1" name="PivotTable17"/>
    <pivotTable tabId="1" name="PivotTable18"/>
    <pivotTable tabId="1" name="PivotTable19"/>
    <pivotTable tabId="1" name="PivotTable20"/>
    <pivotTable tabId="1" name="PivotTable21"/>
    <pivotTable tabId="1" name="PivotTable22"/>
    <pivotTable tabId="1" name="PivotTable23"/>
    <pivotTable tabId="1" name="PivotTable24"/>
  </pivotTables>
  <data>
    <olap pivotCacheId="672652136">
      <levels count="2">
        <level uniqueName="[Data].[Order Date (Month)].[(All)]" sourceCaption="(All)" count="0"/>
        <level uniqueName="[Data].[Order Date (Month)].[Order Date (Month)]" sourceCaption="Order Date (Month)" count="12">
          <ranges>
            <range startItem="0">
              <i n="[Data].[Order Date (Month)].&amp;[Jan]" c="Jan"/>
              <i n="[Data].[Order Date (Month)].&amp;[Feb]" c="Feb"/>
              <i n="[Data].[Order Date (Month)].&amp;[Mar]" c="Mar"/>
              <i n="[Data].[Order Date (Month)].&amp;[Apr]" c="Apr"/>
              <i n="[Data].[Order Date (Month)].&amp;[May]" c="May"/>
              <i n="[Data].[Order Date (Month)].&amp;[Jun]" c="Jun"/>
              <i n="[Data].[Order Date (Month)].&amp;[Jul]" c="Jul"/>
              <i n="[Data].[Order Date (Month)].&amp;[Aug]" c="Aug"/>
              <i n="[Data].[Order Date (Month)].&amp;[Sep]" c="Sep"/>
              <i n="[Data].[Order Date (Month)].&amp;[Oct]" c="Oct"/>
              <i n="[Data].[Order Date (Month)].&amp;[Nov]" c="Nov"/>
              <i n="[Data].[Order Date (Month)].&amp;[Dec]" c="Dec"/>
            </range>
          </ranges>
        </level>
      </levels>
      <selections count="1">
        <selection n="[Data].[Order 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231A67F6-1BE1-4FA3-9D8F-DA72C5C847C8}" sourceName="[Data].[Order Date (Year)]">
  <pivotTables>
    <pivotTable tabId="1" name="Sales_by_city"/>
    <pivotTable tabId="1" name="Sales_by_category"/>
    <pivotTable tabId="1" name="Sales_by_customer"/>
    <pivotTable tabId="1" name="Sales_by_region"/>
    <pivotTable tabId="1" name="Sales_by_segment"/>
    <pivotTable tabId="1" name="Sales_by_ShipMode"/>
    <pivotTable tabId="1" name="PivotTable16"/>
    <pivotTable tabId="1" name="PivotTable17"/>
    <pivotTable tabId="1" name="PivotTable18"/>
    <pivotTable tabId="1" name="PivotTable19"/>
    <pivotTable tabId="1" name="PivotTable20"/>
    <pivotTable tabId="1" name="PivotTable21"/>
    <pivotTable tabId="1" name="PivotTable22"/>
    <pivotTable tabId="1" name="PivotTable23"/>
    <pivotTable tabId="1" name="PivotTable24"/>
  </pivotTables>
  <data>
    <olap pivotCacheId="672652136">
      <levels count="2">
        <level uniqueName="[Data].[Order Date (Year)].[(All)]" sourceCaption="(All)" count="0"/>
        <level uniqueName="[Data].[Order Date (Year)].[Order Date (Year)]" sourceCaption="Order Date (Year)" count="4">
          <ranges>
            <range startItem="0">
              <i n="[Data].[Order Date (Year)].&amp;[2014]" c="2014"/>
              <i n="[Data].[Order Date (Year)].&amp;[2015]" c="2015"/>
              <i n="[Data].[Order Date (Year)].&amp;[2016]" c="2016"/>
              <i n="[Data].[Order Date (Year)].&amp;[2017]" c="2017"/>
            </range>
          </ranges>
        </level>
      </levels>
      <selections count="1">
        <selection n="[Data].[Order Date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4E3B1CA-72DA-4552-8987-0F1042A127AF}" sourceName="[Product].[Category]">
  <pivotTables>
    <pivotTable tabId="1" name="Sales_by_category"/>
    <pivotTable tabId="1" name="Sales_by_city"/>
    <pivotTable tabId="1" name="Sales_by_customer"/>
    <pivotTable tabId="1" name="Sales_by_region"/>
    <pivotTable tabId="1" name="Sales_by_segment"/>
    <pivotTable tabId="1" name="Sales_by_ShipMode"/>
    <pivotTable tabId="1" name="PivotTable16"/>
    <pivotTable tabId="1" name="PivotTable17"/>
    <pivotTable tabId="1" name="PivotTable18"/>
    <pivotTable tabId="1" name="PivotTable19"/>
    <pivotTable tabId="1" name="PivotTable20"/>
    <pivotTable tabId="1" name="PivotTable21"/>
    <pivotTable tabId="1" name="PivotTable22"/>
    <pivotTable tabId="1" name="PivotTable23"/>
    <pivotTable tabId="1" name="PivotTable24"/>
  </pivotTables>
  <data>
    <olap pivotCacheId="672652136">
      <levels count="2">
        <level uniqueName="[Product].[Category].[(All)]" sourceCaption="(All)" count="0"/>
        <level uniqueName="[Product].[Category].[Category]" sourceCaption="Category" count="3">
          <ranges>
            <range startItem="0">
              <i n="[Product].[Category].&amp;[Furniture]" c="Furniture"/>
              <i n="[Product].[Category].&amp;[Office Supplies]" c="Office Supplies"/>
              <i n="[Product].[Category].&amp;[Technology]" c="Technology"/>
            </range>
          </ranges>
        </level>
      </levels>
      <selections count="1">
        <selection n="[Product].[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Month)" xr10:uid="{5A26CAFF-53C0-4006-9818-265E4A1CA442}" cache="Slicer_Order_Date__Month" caption="Order Date (Month)" startItem="2" showCaption="0" level="1" style="SlicerStyleLight3" rowHeight="257175"/>
  <slicer name="Order Date (Year)" xr10:uid="{67074667-E8BA-47C2-AEA4-DF6EFE0BF79F}" cache="Slicer_Order_Date__Year" caption="Order Date (Year)" showCaption="0" level="1" style="SlicerStyleLight3" rowHeight="257175"/>
  <slicer name="Category" xr10:uid="{52A52E74-0B1D-4A6A-943C-B4CF58E1B4E1}" cache="Slicer_Category" caption="Category" showCaption="0" level="1" style="SlicerStyleLight3"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CB02A-1F79-4EA1-AC14-848E36C9840A}">
  <dimension ref="B2:I58"/>
  <sheetViews>
    <sheetView workbookViewId="0">
      <selection activeCell="H8" sqref="H8"/>
    </sheetView>
  </sheetViews>
  <sheetFormatPr defaultRowHeight="15" x14ac:dyDescent="0.25"/>
  <cols>
    <col min="2" max="2" width="13.42578125" bestFit="1" customWidth="1"/>
    <col min="3" max="3" width="12.5703125" bestFit="1" customWidth="1"/>
    <col min="5" max="5" width="14.42578125" bestFit="1" customWidth="1"/>
    <col min="6" max="6" width="13.85546875" bestFit="1" customWidth="1"/>
    <col min="8" max="8" width="10.42578125" style="4" bestFit="1" customWidth="1"/>
    <col min="9" max="9" width="13.85546875" style="4" customWidth="1"/>
  </cols>
  <sheetData>
    <row r="2" spans="2:9" x14ac:dyDescent="0.25">
      <c r="B2" s="7" t="s">
        <v>0</v>
      </c>
      <c r="C2" s="7" t="s">
        <v>7</v>
      </c>
      <c r="E2" s="1" t="s">
        <v>0</v>
      </c>
      <c r="F2" t="s">
        <v>37</v>
      </c>
      <c r="H2" s="9" t="s">
        <v>38</v>
      </c>
    </row>
    <row r="3" spans="2:9" x14ac:dyDescent="0.25">
      <c r="B3" s="2" t="s">
        <v>5</v>
      </c>
      <c r="C3" s="3">
        <v>2355</v>
      </c>
      <c r="E3" s="2" t="s">
        <v>11</v>
      </c>
      <c r="F3" s="3">
        <v>93103</v>
      </c>
      <c r="H3" s="9">
        <v>9994</v>
      </c>
      <c r="I3" s="5">
        <f>GETPIVOTDATA("[Measures].[Count of Trans_ID]",$H$2)</f>
        <v>9994</v>
      </c>
    </row>
    <row r="4" spans="2:9" x14ac:dyDescent="0.25">
      <c r="B4" s="2" t="s">
        <v>2</v>
      </c>
      <c r="C4" s="3">
        <v>2265</v>
      </c>
      <c r="E4" s="2" t="s">
        <v>9</v>
      </c>
      <c r="F4" s="3">
        <v>80362</v>
      </c>
    </row>
    <row r="5" spans="2:9" x14ac:dyDescent="0.25">
      <c r="B5" s="2" t="s">
        <v>1</v>
      </c>
      <c r="C5" s="3">
        <v>2210</v>
      </c>
      <c r="E5" s="2" t="s">
        <v>8</v>
      </c>
      <c r="F5" s="3">
        <v>65284</v>
      </c>
      <c r="H5" s="9" t="s">
        <v>47</v>
      </c>
    </row>
    <row r="6" spans="2:9" x14ac:dyDescent="0.25">
      <c r="B6" s="2" t="s">
        <v>3</v>
      </c>
      <c r="C6" s="3">
        <v>1997</v>
      </c>
      <c r="E6" s="2" t="s">
        <v>10</v>
      </c>
      <c r="F6" s="3">
        <v>46290</v>
      </c>
      <c r="H6" s="9">
        <v>5009</v>
      </c>
      <c r="I6" s="5">
        <f>GETPIVOTDATA("[Measures].[Distinct Count of Order ID]",$H$5)</f>
        <v>5009</v>
      </c>
    </row>
    <row r="7" spans="2:9" x14ac:dyDescent="0.25">
      <c r="B7" s="2" t="s">
        <v>4</v>
      </c>
      <c r="C7" s="3">
        <v>1962</v>
      </c>
      <c r="E7" s="2" t="s">
        <v>6</v>
      </c>
      <c r="F7" s="3">
        <v>285039</v>
      </c>
    </row>
    <row r="8" spans="2:9" x14ac:dyDescent="0.25">
      <c r="B8" s="2" t="s">
        <v>6</v>
      </c>
      <c r="C8" s="3">
        <v>10789</v>
      </c>
      <c r="H8" s="9" t="s">
        <v>43</v>
      </c>
    </row>
    <row r="9" spans="2:9" x14ac:dyDescent="0.25">
      <c r="H9" s="9">
        <v>793</v>
      </c>
      <c r="I9" s="5">
        <f>GETPIVOTDATA("[Measures].[Count of Customer ID 2]",$H$8)</f>
        <v>793</v>
      </c>
    </row>
    <row r="10" spans="2:9" x14ac:dyDescent="0.25">
      <c r="B10" s="7" t="s">
        <v>0</v>
      </c>
      <c r="C10" s="7" t="s">
        <v>7</v>
      </c>
      <c r="E10" s="1" t="s">
        <v>0</v>
      </c>
      <c r="F10" t="s">
        <v>37</v>
      </c>
    </row>
    <row r="11" spans="2:9" x14ac:dyDescent="0.25">
      <c r="B11" s="2" t="s">
        <v>11</v>
      </c>
      <c r="C11" s="3">
        <v>184188</v>
      </c>
      <c r="E11" s="2" t="s">
        <v>12</v>
      </c>
      <c r="F11" s="3">
        <v>58439</v>
      </c>
      <c r="H11" s="9" t="s">
        <v>45</v>
      </c>
    </row>
    <row r="12" spans="2:9" x14ac:dyDescent="0.25">
      <c r="B12" s="2" t="s">
        <v>9</v>
      </c>
      <c r="C12" s="3">
        <v>159829</v>
      </c>
      <c r="E12" s="2" t="s">
        <v>14</v>
      </c>
      <c r="F12" s="3">
        <v>32244</v>
      </c>
      <c r="H12" s="9">
        <v>15.010306183710226</v>
      </c>
      <c r="I12" s="5">
        <f>GETPIVOTDATA("[Measures].[Average of Unit price]",$H$11)</f>
        <v>15.010306183710226</v>
      </c>
    </row>
    <row r="13" spans="2:9" x14ac:dyDescent="0.25">
      <c r="B13" s="2" t="s">
        <v>8</v>
      </c>
      <c r="C13" s="3">
        <v>131200</v>
      </c>
      <c r="E13" s="2" t="s">
        <v>16</v>
      </c>
      <c r="F13" s="3">
        <v>27578</v>
      </c>
    </row>
    <row r="14" spans="2:9" x14ac:dyDescent="0.25">
      <c r="B14" s="2" t="s">
        <v>10</v>
      </c>
      <c r="C14" s="3">
        <v>93120</v>
      </c>
      <c r="E14" s="2" t="s">
        <v>15</v>
      </c>
      <c r="F14" s="3">
        <v>16206</v>
      </c>
      <c r="H14" s="9" t="s">
        <v>46</v>
      </c>
    </row>
    <row r="15" spans="2:9" x14ac:dyDescent="0.25">
      <c r="B15" s="2" t="s">
        <v>6</v>
      </c>
      <c r="C15" s="3">
        <v>568337</v>
      </c>
      <c r="E15" s="2" t="s">
        <v>13</v>
      </c>
      <c r="F15" s="3">
        <v>14232</v>
      </c>
      <c r="H15" s="9">
        <v>37873</v>
      </c>
      <c r="I15" s="5">
        <f>GETPIVOTDATA("[Measures].[Sum of Quantity]",$H$14)</f>
        <v>37873</v>
      </c>
    </row>
    <row r="16" spans="2:9" x14ac:dyDescent="0.25">
      <c r="E16" s="2" t="s">
        <v>6</v>
      </c>
      <c r="F16" s="3">
        <v>148699</v>
      </c>
    </row>
    <row r="17" spans="2:9" x14ac:dyDescent="0.25">
      <c r="B17" s="7" t="s">
        <v>0</v>
      </c>
      <c r="C17" s="7" t="s">
        <v>7</v>
      </c>
      <c r="H17" s="9" t="s">
        <v>40</v>
      </c>
    </row>
    <row r="18" spans="2:9" x14ac:dyDescent="0.25">
      <c r="B18" s="2" t="s">
        <v>12</v>
      </c>
      <c r="C18" s="3">
        <v>115374</v>
      </c>
      <c r="E18" s="1" t="s">
        <v>0</v>
      </c>
      <c r="F18" t="s">
        <v>37</v>
      </c>
      <c r="H18" s="9">
        <v>568337</v>
      </c>
      <c r="I18" s="5">
        <f>GETPIVOTDATA("[Measures].[Sum of Sales]",$H$17)</f>
        <v>568337</v>
      </c>
    </row>
    <row r="19" spans="2:9" x14ac:dyDescent="0.25">
      <c r="B19" s="2" t="s">
        <v>14</v>
      </c>
      <c r="C19" s="3">
        <v>63955</v>
      </c>
      <c r="E19" s="2" t="s">
        <v>18</v>
      </c>
      <c r="F19" s="3">
        <v>25891</v>
      </c>
    </row>
    <row r="20" spans="2:9" x14ac:dyDescent="0.25">
      <c r="B20" s="2" t="s">
        <v>16</v>
      </c>
      <c r="C20" s="3">
        <v>55222</v>
      </c>
      <c r="E20" s="2" t="s">
        <v>17</v>
      </c>
      <c r="F20" s="3">
        <v>21681</v>
      </c>
      <c r="H20" s="9" t="s">
        <v>41</v>
      </c>
    </row>
    <row r="21" spans="2:9" x14ac:dyDescent="0.25">
      <c r="B21" s="2" t="s">
        <v>15</v>
      </c>
      <c r="C21" s="3">
        <v>32262</v>
      </c>
      <c r="E21" s="2" t="s">
        <v>19</v>
      </c>
      <c r="F21" s="3">
        <v>14989</v>
      </c>
      <c r="H21" s="9">
        <v>283298</v>
      </c>
      <c r="I21" s="5">
        <f>GETPIVOTDATA("[Measures].[Sum of Costs]",$H$20)</f>
        <v>283298</v>
      </c>
    </row>
    <row r="22" spans="2:9" x14ac:dyDescent="0.25">
      <c r="B22" s="2" t="s">
        <v>13</v>
      </c>
      <c r="C22" s="3">
        <v>28261</v>
      </c>
      <c r="E22" s="2" t="s">
        <v>20</v>
      </c>
      <c r="F22" s="3">
        <v>14902</v>
      </c>
    </row>
    <row r="23" spans="2:9" x14ac:dyDescent="0.25">
      <c r="B23" s="2" t="s">
        <v>6</v>
      </c>
      <c r="C23" s="3">
        <v>295074</v>
      </c>
      <c r="E23" s="2" t="s">
        <v>21</v>
      </c>
      <c r="F23" s="3">
        <v>11915</v>
      </c>
      <c r="H23" s="9" t="s">
        <v>42</v>
      </c>
    </row>
    <row r="24" spans="2:9" x14ac:dyDescent="0.25">
      <c r="E24" s="2" t="s">
        <v>6</v>
      </c>
      <c r="F24" s="3">
        <v>89378</v>
      </c>
      <c r="H24" s="9">
        <v>285039</v>
      </c>
      <c r="I24" s="5">
        <f>GETPIVOTDATA("[Measures].[Sum of Profits]",$H$23)</f>
        <v>285039</v>
      </c>
    </row>
    <row r="25" spans="2:9" x14ac:dyDescent="0.25">
      <c r="B25" s="7" t="s">
        <v>0</v>
      </c>
      <c r="C25" s="7" t="s">
        <v>7</v>
      </c>
    </row>
    <row r="26" spans="2:9" x14ac:dyDescent="0.25">
      <c r="B26" s="2" t="s">
        <v>18</v>
      </c>
      <c r="C26" s="3">
        <v>51713</v>
      </c>
      <c r="E26" s="1" t="s">
        <v>0</v>
      </c>
      <c r="F26" t="s">
        <v>37</v>
      </c>
      <c r="H26" s="9" t="s">
        <v>44</v>
      </c>
    </row>
    <row r="27" spans="2:9" x14ac:dyDescent="0.25">
      <c r="B27" s="2" t="s">
        <v>17</v>
      </c>
      <c r="C27" s="3">
        <v>43090</v>
      </c>
      <c r="E27" s="2" t="s">
        <v>23</v>
      </c>
      <c r="F27" s="3">
        <v>171655</v>
      </c>
      <c r="H27" s="9">
        <v>3.958174904942966</v>
      </c>
      <c r="I27" s="5">
        <f>GETPIVOTDATA("[Measures].[Average of Sub Days]",$H$26)</f>
        <v>3.958174904942966</v>
      </c>
    </row>
    <row r="28" spans="2:9" x14ac:dyDescent="0.25">
      <c r="B28" s="2" t="s">
        <v>19</v>
      </c>
      <c r="C28" s="3">
        <v>29762</v>
      </c>
      <c r="E28" s="2" t="s">
        <v>22</v>
      </c>
      <c r="F28" s="3">
        <v>60878</v>
      </c>
    </row>
    <row r="29" spans="2:9" x14ac:dyDescent="0.25">
      <c r="B29" s="2" t="s">
        <v>20</v>
      </c>
      <c r="C29" s="3">
        <v>29205</v>
      </c>
      <c r="E29" s="2" t="s">
        <v>24</v>
      </c>
      <c r="F29" s="3">
        <v>52506</v>
      </c>
    </row>
    <row r="30" spans="2:9" x14ac:dyDescent="0.25">
      <c r="B30" s="2" t="s">
        <v>21</v>
      </c>
      <c r="C30" s="3">
        <v>23643</v>
      </c>
      <c r="E30" s="2" t="s">
        <v>6</v>
      </c>
      <c r="F30" s="3">
        <v>285039</v>
      </c>
    </row>
    <row r="31" spans="2:9" x14ac:dyDescent="0.25">
      <c r="B31" s="2" t="s">
        <v>6</v>
      </c>
      <c r="C31" s="3">
        <v>177413</v>
      </c>
    </row>
    <row r="32" spans="2:9" x14ac:dyDescent="0.25">
      <c r="E32" s="1" t="s">
        <v>0</v>
      </c>
      <c r="F32" t="s">
        <v>37</v>
      </c>
    </row>
    <row r="33" spans="2:6" x14ac:dyDescent="0.25">
      <c r="B33" s="7" t="s">
        <v>0</v>
      </c>
      <c r="C33" s="7" t="s">
        <v>7</v>
      </c>
      <c r="E33" s="2" t="s">
        <v>25</v>
      </c>
      <c r="F33" s="3">
        <v>45505</v>
      </c>
    </row>
    <row r="34" spans="2:6" x14ac:dyDescent="0.25">
      <c r="B34" s="2" t="s">
        <v>23</v>
      </c>
      <c r="C34" s="3">
        <v>343268</v>
      </c>
      <c r="E34" s="2" t="s">
        <v>27</v>
      </c>
      <c r="F34" s="3">
        <v>38686</v>
      </c>
    </row>
    <row r="35" spans="2:6" x14ac:dyDescent="0.25">
      <c r="B35" s="2" t="s">
        <v>22</v>
      </c>
      <c r="C35" s="3">
        <v>120682</v>
      </c>
      <c r="E35" s="2" t="s">
        <v>26</v>
      </c>
      <c r="F35" s="3">
        <v>26924</v>
      </c>
    </row>
    <row r="36" spans="2:6" x14ac:dyDescent="0.25">
      <c r="B36" s="2" t="s">
        <v>24</v>
      </c>
      <c r="C36" s="3">
        <v>104387</v>
      </c>
      <c r="E36" s="2" t="s">
        <v>28</v>
      </c>
      <c r="F36" s="3">
        <v>24726</v>
      </c>
    </row>
    <row r="37" spans="2:6" x14ac:dyDescent="0.25">
      <c r="B37" s="2" t="s">
        <v>6</v>
      </c>
      <c r="C37" s="3">
        <v>568337</v>
      </c>
      <c r="E37" s="2" t="s">
        <v>29</v>
      </c>
      <c r="F37" s="3">
        <v>23542</v>
      </c>
    </row>
    <row r="38" spans="2:6" x14ac:dyDescent="0.25">
      <c r="E38" s="2" t="s">
        <v>6</v>
      </c>
      <c r="F38" s="3">
        <v>159383</v>
      </c>
    </row>
    <row r="39" spans="2:6" x14ac:dyDescent="0.25">
      <c r="B39" s="7" t="s">
        <v>0</v>
      </c>
      <c r="C39" s="7" t="s">
        <v>7</v>
      </c>
    </row>
    <row r="40" spans="2:6" x14ac:dyDescent="0.25">
      <c r="B40" s="2" t="s">
        <v>25</v>
      </c>
      <c r="C40" s="3">
        <v>89942</v>
      </c>
      <c r="E40" s="1" t="s">
        <v>0</v>
      </c>
      <c r="F40" t="s">
        <v>37</v>
      </c>
    </row>
    <row r="41" spans="2:6" x14ac:dyDescent="0.25">
      <c r="B41" s="2" t="s">
        <v>27</v>
      </c>
      <c r="C41" s="3">
        <v>77341</v>
      </c>
      <c r="E41" s="2" t="s">
        <v>30</v>
      </c>
      <c r="F41" s="3">
        <v>147401</v>
      </c>
    </row>
    <row r="42" spans="2:6" x14ac:dyDescent="0.25">
      <c r="B42" s="2" t="s">
        <v>26</v>
      </c>
      <c r="C42" s="3">
        <v>53897</v>
      </c>
      <c r="E42" s="2" t="s">
        <v>31</v>
      </c>
      <c r="F42" s="3">
        <v>87911</v>
      </c>
    </row>
    <row r="43" spans="2:6" x14ac:dyDescent="0.25">
      <c r="B43" s="2" t="s">
        <v>28</v>
      </c>
      <c r="C43" s="3">
        <v>49383</v>
      </c>
      <c r="E43" s="2" t="s">
        <v>32</v>
      </c>
      <c r="F43" s="3">
        <v>49727</v>
      </c>
    </row>
    <row r="44" spans="2:6" x14ac:dyDescent="0.25">
      <c r="B44" s="2" t="s">
        <v>29</v>
      </c>
      <c r="C44" s="3">
        <v>47114</v>
      </c>
      <c r="E44" s="2" t="s">
        <v>6</v>
      </c>
      <c r="F44" s="3">
        <v>285039</v>
      </c>
    </row>
    <row r="45" spans="2:6" x14ac:dyDescent="0.25">
      <c r="B45" s="2" t="s">
        <v>6</v>
      </c>
      <c r="C45" s="3">
        <v>317677</v>
      </c>
    </row>
    <row r="46" spans="2:6" x14ac:dyDescent="0.25">
      <c r="E46" s="1" t="s">
        <v>0</v>
      </c>
      <c r="F46" t="s">
        <v>37</v>
      </c>
    </row>
    <row r="47" spans="2:6" x14ac:dyDescent="0.25">
      <c r="B47" s="7" t="s">
        <v>0</v>
      </c>
      <c r="C47" s="7" t="s">
        <v>7</v>
      </c>
      <c r="E47" s="2" t="s">
        <v>36</v>
      </c>
      <c r="F47" s="3">
        <v>172026</v>
      </c>
    </row>
    <row r="48" spans="2:6" x14ac:dyDescent="0.25">
      <c r="B48" s="2" t="s">
        <v>30</v>
      </c>
      <c r="C48" s="3">
        <v>293343</v>
      </c>
      <c r="E48" s="2" t="s">
        <v>35</v>
      </c>
      <c r="F48" s="3">
        <v>55874</v>
      </c>
    </row>
    <row r="49" spans="2:6" x14ac:dyDescent="0.25">
      <c r="B49" s="2" t="s">
        <v>31</v>
      </c>
      <c r="C49" s="3">
        <v>174291</v>
      </c>
      <c r="E49" s="2" t="s">
        <v>33</v>
      </c>
      <c r="F49" s="3">
        <v>42599</v>
      </c>
    </row>
    <row r="50" spans="2:6" x14ac:dyDescent="0.25">
      <c r="B50" s="2" t="s">
        <v>32</v>
      </c>
      <c r="C50" s="3">
        <v>100703</v>
      </c>
      <c r="E50" s="2" t="s">
        <v>34</v>
      </c>
      <c r="F50" s="3">
        <v>14540</v>
      </c>
    </row>
    <row r="51" spans="2:6" x14ac:dyDescent="0.25">
      <c r="B51" s="2" t="s">
        <v>6</v>
      </c>
      <c r="C51" s="3">
        <v>568337</v>
      </c>
      <c r="E51" s="2" t="s">
        <v>6</v>
      </c>
      <c r="F51" s="3">
        <v>285039</v>
      </c>
    </row>
    <row r="53" spans="2:6" x14ac:dyDescent="0.25">
      <c r="B53" s="7" t="s">
        <v>0</v>
      </c>
      <c r="C53" s="7" t="s">
        <v>7</v>
      </c>
    </row>
    <row r="54" spans="2:6" x14ac:dyDescent="0.25">
      <c r="B54" s="2" t="s">
        <v>36</v>
      </c>
      <c r="C54" s="3">
        <v>342896</v>
      </c>
    </row>
    <row r="55" spans="2:6" x14ac:dyDescent="0.25">
      <c r="B55" s="2" t="s">
        <v>35</v>
      </c>
      <c r="C55" s="3">
        <v>111204</v>
      </c>
    </row>
    <row r="56" spans="2:6" x14ac:dyDescent="0.25">
      <c r="B56" s="2" t="s">
        <v>33</v>
      </c>
      <c r="C56" s="3">
        <v>85178</v>
      </c>
    </row>
    <row r="57" spans="2:6" x14ac:dyDescent="0.25">
      <c r="B57" s="2" t="s">
        <v>34</v>
      </c>
      <c r="C57" s="3">
        <v>29059</v>
      </c>
    </row>
    <row r="58" spans="2:6" x14ac:dyDescent="0.25">
      <c r="B58" s="2" t="s">
        <v>6</v>
      </c>
      <c r="C58" s="3">
        <v>568337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FBCD2-2AE2-473E-9878-CF0A91DACF9E}">
  <dimension ref="A1:W36"/>
  <sheetViews>
    <sheetView showGridLines="0" tabSelected="1" zoomScale="115" zoomScaleNormal="115" workbookViewId="0">
      <selection activeCell="Z23" sqref="Z23"/>
    </sheetView>
  </sheetViews>
  <sheetFormatPr defaultRowHeight="15" x14ac:dyDescent="0.25"/>
  <sheetData>
    <row r="1" spans="1:23" ht="38.25" customHeight="1" x14ac:dyDescent="0.25">
      <c r="A1" s="10" t="s">
        <v>39</v>
      </c>
      <c r="B1" s="10"/>
      <c r="C1" s="10"/>
      <c r="D1" s="10"/>
      <c r="E1" s="10"/>
      <c r="F1" s="10"/>
      <c r="G1" s="10"/>
      <c r="H1" s="10"/>
      <c r="I1" s="10"/>
      <c r="J1" s="10"/>
      <c r="K1" s="10"/>
      <c r="L1" s="10"/>
      <c r="M1" s="10"/>
      <c r="N1" s="10"/>
      <c r="O1" s="10"/>
      <c r="P1" s="10"/>
      <c r="Q1" s="10"/>
      <c r="R1" s="10"/>
      <c r="S1" s="10"/>
      <c r="T1" s="10"/>
      <c r="U1" s="10"/>
      <c r="V1" s="10"/>
      <c r="W1" s="10"/>
    </row>
    <row r="2" spans="1:23" x14ac:dyDescent="0.25">
      <c r="A2" s="11"/>
      <c r="B2" s="6"/>
      <c r="C2" s="6"/>
      <c r="D2" s="6"/>
      <c r="E2" s="6"/>
      <c r="F2" s="6"/>
      <c r="G2" s="6"/>
      <c r="H2" s="6"/>
      <c r="I2" s="6"/>
      <c r="J2" s="6"/>
      <c r="K2" s="6"/>
      <c r="L2" s="6"/>
      <c r="M2" s="6"/>
      <c r="N2" s="6"/>
      <c r="O2" s="6"/>
      <c r="P2" s="6"/>
      <c r="Q2" s="6"/>
      <c r="R2" s="6"/>
      <c r="S2" s="6"/>
      <c r="T2" s="6"/>
      <c r="U2" s="6"/>
      <c r="V2" s="6"/>
      <c r="W2" s="6"/>
    </row>
    <row r="3" spans="1:23" x14ac:dyDescent="0.25">
      <c r="A3" s="11"/>
      <c r="B3" s="6"/>
      <c r="C3" s="6"/>
      <c r="D3" s="6"/>
      <c r="E3" s="6"/>
      <c r="F3" s="6"/>
      <c r="G3" s="6"/>
      <c r="H3" s="6"/>
      <c r="I3" s="6"/>
      <c r="J3" s="6"/>
      <c r="K3" s="6"/>
      <c r="L3" s="6"/>
      <c r="M3" s="6"/>
      <c r="N3" s="6"/>
      <c r="O3" s="6"/>
      <c r="P3" s="6"/>
      <c r="Q3" s="6"/>
      <c r="R3" s="6"/>
      <c r="S3" s="6"/>
      <c r="T3" s="6"/>
      <c r="U3" s="6"/>
      <c r="V3" s="6"/>
      <c r="W3" s="6"/>
    </row>
    <row r="4" spans="1:23" x14ac:dyDescent="0.25">
      <c r="A4" s="11"/>
      <c r="B4" s="6"/>
      <c r="C4" s="6"/>
      <c r="D4" s="6"/>
      <c r="E4" s="6"/>
      <c r="F4" s="6"/>
      <c r="G4" s="6"/>
      <c r="H4" s="6"/>
      <c r="I4" s="6"/>
      <c r="J4" s="6"/>
      <c r="K4" s="6"/>
      <c r="L4" s="6"/>
      <c r="M4" s="6"/>
      <c r="N4" s="6"/>
      <c r="O4" s="6"/>
      <c r="P4" s="6"/>
      <c r="Q4" s="6"/>
      <c r="R4" s="6"/>
      <c r="S4" s="6"/>
      <c r="T4" s="6"/>
      <c r="U4" s="6"/>
      <c r="V4" s="6"/>
      <c r="W4" s="6"/>
    </row>
    <row r="5" spans="1:23" x14ac:dyDescent="0.25">
      <c r="A5" s="11"/>
      <c r="B5" s="6"/>
      <c r="C5" s="6"/>
      <c r="D5" s="6"/>
      <c r="E5" s="6"/>
      <c r="F5" s="6"/>
      <c r="G5" s="6"/>
      <c r="H5" s="6"/>
      <c r="I5" s="6"/>
      <c r="J5" s="6"/>
      <c r="K5" s="6"/>
      <c r="L5" s="6"/>
      <c r="M5" s="6"/>
      <c r="N5" s="6"/>
      <c r="O5" s="6"/>
      <c r="P5" s="6"/>
      <c r="Q5" s="6"/>
      <c r="R5" s="6"/>
      <c r="S5" s="6"/>
      <c r="T5" s="6"/>
      <c r="U5" s="6"/>
      <c r="V5" s="6"/>
      <c r="W5" s="6"/>
    </row>
    <row r="6" spans="1:23" x14ac:dyDescent="0.25">
      <c r="A6" s="11"/>
      <c r="B6" s="6"/>
      <c r="C6" s="6"/>
      <c r="D6" s="6"/>
      <c r="E6" s="6"/>
      <c r="F6" s="6"/>
      <c r="G6" s="6"/>
      <c r="H6" s="6"/>
      <c r="I6" s="6"/>
      <c r="J6" s="6"/>
      <c r="K6" s="6"/>
      <c r="L6" s="6"/>
      <c r="M6" s="6"/>
      <c r="N6" s="6"/>
      <c r="O6" s="6"/>
      <c r="P6" s="6"/>
      <c r="Q6" s="6"/>
      <c r="R6" s="6"/>
      <c r="S6" s="6"/>
      <c r="T6" s="6"/>
      <c r="U6" s="6"/>
      <c r="V6" s="6"/>
      <c r="W6" s="6"/>
    </row>
    <row r="7" spans="1:23" x14ac:dyDescent="0.25">
      <c r="A7" s="11"/>
      <c r="B7" s="6"/>
      <c r="C7" s="6"/>
      <c r="D7" s="6"/>
      <c r="E7" s="6"/>
      <c r="F7" s="6"/>
      <c r="G7" s="6"/>
      <c r="H7" s="6"/>
      <c r="I7" s="6"/>
      <c r="J7" s="6"/>
      <c r="K7" s="6"/>
      <c r="L7" s="6"/>
      <c r="M7" s="6"/>
      <c r="N7" s="6"/>
      <c r="O7" s="6"/>
      <c r="P7" s="6"/>
      <c r="Q7" s="6"/>
      <c r="R7" s="6"/>
      <c r="S7" s="6"/>
      <c r="T7" s="6"/>
      <c r="U7" s="6"/>
      <c r="V7" s="6"/>
      <c r="W7" s="6"/>
    </row>
    <row r="8" spans="1:23" x14ac:dyDescent="0.25">
      <c r="A8" s="11"/>
      <c r="B8" s="6"/>
      <c r="C8" s="6"/>
      <c r="D8" s="6"/>
      <c r="E8" s="6"/>
      <c r="F8" s="6"/>
      <c r="G8" s="6"/>
      <c r="H8" s="6"/>
      <c r="I8" s="6"/>
      <c r="J8" s="6"/>
      <c r="K8" s="6"/>
      <c r="L8" s="6"/>
      <c r="M8" s="6"/>
      <c r="N8" s="6"/>
      <c r="O8" s="6"/>
      <c r="P8" s="6"/>
      <c r="Q8" s="6"/>
      <c r="R8" s="6"/>
      <c r="S8" s="6"/>
      <c r="T8" s="6"/>
      <c r="U8" s="6"/>
      <c r="V8" s="6"/>
      <c r="W8" s="6"/>
    </row>
    <row r="9" spans="1:23" x14ac:dyDescent="0.25">
      <c r="A9" s="11"/>
      <c r="B9" s="6"/>
      <c r="C9" s="6"/>
      <c r="D9" s="6"/>
      <c r="E9" s="6"/>
      <c r="F9" s="6"/>
      <c r="G9" s="6"/>
      <c r="H9" s="6"/>
      <c r="I9" s="6"/>
      <c r="J9" s="6"/>
      <c r="K9" s="6"/>
      <c r="L9" s="6"/>
      <c r="M9" s="6"/>
      <c r="N9" s="6"/>
      <c r="O9" s="6"/>
      <c r="P9" s="6"/>
      <c r="Q9" s="6"/>
      <c r="R9" s="6"/>
      <c r="S9" s="6"/>
      <c r="T9" s="6"/>
      <c r="U9" s="6"/>
      <c r="V9" s="6"/>
      <c r="W9" s="6"/>
    </row>
    <row r="10" spans="1:23" x14ac:dyDescent="0.25">
      <c r="A10" s="11"/>
      <c r="B10" s="6"/>
      <c r="C10" s="6"/>
      <c r="D10" s="6"/>
      <c r="E10" s="6"/>
      <c r="F10" s="6"/>
      <c r="G10" s="6"/>
      <c r="H10" s="6"/>
      <c r="I10" s="6"/>
      <c r="J10" s="6"/>
      <c r="K10" s="6"/>
      <c r="L10" s="6"/>
      <c r="M10" s="6"/>
      <c r="N10" s="6"/>
      <c r="O10" s="6"/>
      <c r="P10" s="6"/>
      <c r="Q10" s="6"/>
      <c r="R10" s="6"/>
      <c r="S10" s="6"/>
      <c r="T10" s="6"/>
      <c r="U10" s="6"/>
      <c r="V10" s="6"/>
      <c r="W10" s="6"/>
    </row>
    <row r="11" spans="1:23" x14ac:dyDescent="0.25">
      <c r="A11" s="11"/>
      <c r="B11" s="6"/>
      <c r="C11" s="6"/>
      <c r="D11" s="6"/>
      <c r="E11" s="6"/>
      <c r="F11" s="6"/>
      <c r="G11" s="6"/>
      <c r="H11" s="6"/>
      <c r="I11" s="6"/>
      <c r="J11" s="6"/>
      <c r="K11" s="6"/>
      <c r="L11" s="6"/>
      <c r="M11" s="6"/>
      <c r="N11" s="6"/>
      <c r="O11" s="6"/>
      <c r="P11" s="6"/>
      <c r="Q11" s="6"/>
      <c r="R11" s="6"/>
      <c r="S11" s="6"/>
      <c r="T11" s="6"/>
      <c r="U11" s="6"/>
      <c r="V11" s="6"/>
      <c r="W11" s="6"/>
    </row>
    <row r="12" spans="1:23" x14ac:dyDescent="0.25">
      <c r="A12" s="11"/>
      <c r="B12" s="6"/>
      <c r="C12" s="6"/>
      <c r="D12" s="6"/>
      <c r="E12" s="6"/>
      <c r="F12" s="6"/>
      <c r="G12" s="6"/>
      <c r="H12" s="6"/>
      <c r="I12" s="6"/>
      <c r="J12" s="6"/>
      <c r="K12" s="6"/>
      <c r="L12" s="6"/>
      <c r="M12" s="6"/>
      <c r="N12" s="6"/>
      <c r="O12" s="6"/>
      <c r="P12" s="6"/>
      <c r="Q12" s="6"/>
      <c r="R12" s="6"/>
      <c r="S12" s="6"/>
      <c r="T12" s="6"/>
      <c r="U12" s="6"/>
      <c r="V12" s="6"/>
      <c r="W12" s="6"/>
    </row>
    <row r="13" spans="1:23" x14ac:dyDescent="0.25">
      <c r="A13" s="11"/>
      <c r="B13" s="6"/>
      <c r="C13" s="6"/>
      <c r="D13" s="6"/>
      <c r="E13" s="6"/>
      <c r="F13" s="6"/>
      <c r="G13" s="6"/>
      <c r="H13" s="6"/>
      <c r="I13" s="6"/>
      <c r="J13" s="6"/>
      <c r="K13" s="6"/>
      <c r="L13" s="6"/>
      <c r="M13" s="6"/>
      <c r="N13" s="6"/>
      <c r="O13" s="6"/>
      <c r="P13" s="6"/>
      <c r="Q13" s="6"/>
      <c r="R13" s="6"/>
      <c r="S13" s="6"/>
      <c r="T13" s="6"/>
      <c r="U13" s="6"/>
      <c r="V13" s="6"/>
      <c r="W13" s="6"/>
    </row>
    <row r="14" spans="1:23" x14ac:dyDescent="0.25">
      <c r="A14" s="11"/>
      <c r="B14" s="6"/>
      <c r="C14" s="6"/>
      <c r="D14" s="6"/>
      <c r="E14" s="6"/>
      <c r="F14" s="6"/>
      <c r="G14" s="6"/>
      <c r="H14" s="6"/>
      <c r="I14" s="6"/>
      <c r="J14" s="6"/>
      <c r="K14" s="6"/>
      <c r="L14" s="6"/>
      <c r="M14" s="6"/>
      <c r="N14" s="6"/>
      <c r="O14" s="6"/>
      <c r="P14" s="6"/>
      <c r="Q14" s="6"/>
      <c r="R14" s="6"/>
      <c r="S14" s="6"/>
      <c r="T14" s="6"/>
      <c r="U14" s="6"/>
      <c r="V14" s="6"/>
      <c r="W14" s="6"/>
    </row>
    <row r="15" spans="1:23" x14ac:dyDescent="0.25">
      <c r="A15" s="11"/>
      <c r="B15" s="6"/>
      <c r="C15" s="6"/>
      <c r="D15" s="6"/>
      <c r="E15" s="6"/>
      <c r="F15" s="6"/>
      <c r="G15" s="6"/>
      <c r="H15" s="6"/>
      <c r="I15" s="6"/>
      <c r="J15" s="6"/>
      <c r="K15" s="6"/>
      <c r="L15" s="6"/>
      <c r="M15" s="6"/>
      <c r="N15" s="6"/>
      <c r="O15" s="6"/>
      <c r="P15" s="6"/>
      <c r="Q15" s="6"/>
      <c r="R15" s="6"/>
      <c r="S15" s="6"/>
      <c r="T15" s="6"/>
      <c r="U15" s="6"/>
      <c r="V15" s="6"/>
      <c r="W15" s="6"/>
    </row>
    <row r="16" spans="1:23" x14ac:dyDescent="0.25">
      <c r="A16" s="11"/>
      <c r="B16" s="6"/>
      <c r="C16" s="6"/>
      <c r="D16" s="6"/>
      <c r="E16" s="6"/>
      <c r="F16" s="6"/>
      <c r="G16" s="6"/>
      <c r="H16" s="6"/>
      <c r="I16" s="6"/>
      <c r="J16" s="6"/>
      <c r="K16" s="6"/>
      <c r="L16" s="6"/>
      <c r="M16" s="6"/>
      <c r="N16" s="6"/>
      <c r="O16" s="6"/>
      <c r="P16" s="6"/>
      <c r="Q16" s="6"/>
      <c r="R16" s="6"/>
      <c r="S16" s="6"/>
      <c r="T16" s="6"/>
      <c r="U16" s="6"/>
      <c r="V16" s="6"/>
      <c r="W16" s="6"/>
    </row>
    <row r="17" spans="1:23" x14ac:dyDescent="0.25">
      <c r="A17" s="11"/>
      <c r="B17" s="6"/>
      <c r="C17" s="6"/>
      <c r="D17" s="6"/>
      <c r="E17" s="6"/>
      <c r="F17" s="6"/>
      <c r="G17" s="6"/>
      <c r="H17" s="6"/>
      <c r="I17" s="6"/>
      <c r="J17" s="6"/>
      <c r="K17" s="6"/>
      <c r="L17" s="6"/>
      <c r="M17" s="6"/>
      <c r="N17" s="6"/>
      <c r="O17" s="6"/>
      <c r="P17" s="6"/>
      <c r="Q17" s="6"/>
      <c r="R17" s="6"/>
      <c r="S17" s="6"/>
      <c r="T17" s="6"/>
      <c r="U17" s="6"/>
      <c r="V17" s="6"/>
      <c r="W17" s="6"/>
    </row>
    <row r="18" spans="1:23" x14ac:dyDescent="0.25">
      <c r="A18" s="11"/>
      <c r="B18" s="6"/>
      <c r="C18" s="6"/>
      <c r="D18" s="6"/>
      <c r="E18" s="6"/>
      <c r="F18" s="6"/>
      <c r="G18" s="6"/>
      <c r="H18" s="6"/>
      <c r="I18" s="6"/>
      <c r="J18" s="6"/>
      <c r="K18" s="6"/>
      <c r="L18" s="6"/>
      <c r="M18" s="6"/>
      <c r="N18" s="6"/>
      <c r="O18" s="6"/>
      <c r="P18" s="6"/>
      <c r="Q18" s="6"/>
      <c r="R18" s="6"/>
      <c r="S18" s="6"/>
      <c r="T18" s="6"/>
      <c r="U18" s="6"/>
      <c r="V18" s="6"/>
      <c r="W18" s="6"/>
    </row>
    <row r="19" spans="1:23" x14ac:dyDescent="0.25">
      <c r="A19" s="11"/>
      <c r="B19" s="6"/>
      <c r="C19" s="6"/>
      <c r="D19" s="6"/>
      <c r="E19" s="6"/>
      <c r="F19" s="6"/>
      <c r="G19" s="6"/>
      <c r="H19" s="6"/>
      <c r="I19" s="6"/>
      <c r="J19" s="6"/>
      <c r="K19" s="6"/>
      <c r="L19" s="6"/>
      <c r="M19" s="6"/>
      <c r="N19" s="6"/>
      <c r="O19" s="6"/>
      <c r="P19" s="6"/>
      <c r="Q19" s="6"/>
      <c r="R19" s="6"/>
      <c r="S19" s="6"/>
      <c r="T19" s="6"/>
      <c r="U19" s="6"/>
      <c r="V19" s="6"/>
      <c r="W19" s="6"/>
    </row>
    <row r="20" spans="1:23" x14ac:dyDescent="0.25">
      <c r="A20" s="11"/>
      <c r="B20" s="6"/>
      <c r="C20" s="6"/>
      <c r="D20" s="6"/>
      <c r="E20" s="6"/>
      <c r="F20" s="6"/>
      <c r="G20" s="6"/>
      <c r="H20" s="6"/>
      <c r="I20" s="6"/>
      <c r="J20" s="6"/>
      <c r="K20" s="6"/>
      <c r="L20" s="6"/>
      <c r="M20" s="6"/>
      <c r="N20" s="6"/>
      <c r="O20" s="6"/>
      <c r="P20" s="6"/>
      <c r="Q20" s="6"/>
      <c r="R20" s="6"/>
      <c r="S20" s="6"/>
      <c r="T20" s="6"/>
      <c r="U20" s="6"/>
      <c r="V20" s="6"/>
      <c r="W20" s="6"/>
    </row>
    <row r="21" spans="1:23" x14ac:dyDescent="0.25">
      <c r="A21" s="11"/>
      <c r="B21" s="6"/>
      <c r="C21" s="6"/>
      <c r="D21" s="6"/>
      <c r="E21" s="6"/>
      <c r="F21" s="6"/>
      <c r="G21" s="6"/>
      <c r="H21" s="6"/>
      <c r="I21" s="6"/>
      <c r="J21" s="6"/>
      <c r="K21" s="6"/>
      <c r="L21" s="6"/>
      <c r="M21" s="6"/>
      <c r="N21" s="6"/>
      <c r="O21" s="6"/>
      <c r="P21" s="6"/>
      <c r="Q21" s="6"/>
      <c r="R21" s="6"/>
      <c r="S21" s="6"/>
      <c r="T21" s="6"/>
      <c r="U21" s="6"/>
      <c r="V21" s="6"/>
      <c r="W21" s="6"/>
    </row>
    <row r="22" spans="1:23" x14ac:dyDescent="0.25">
      <c r="A22" s="11"/>
      <c r="B22" s="6"/>
      <c r="C22" s="6"/>
      <c r="D22" s="6"/>
      <c r="E22" s="6"/>
      <c r="F22" s="6"/>
      <c r="G22" s="6"/>
      <c r="H22" s="6"/>
      <c r="I22" s="6"/>
      <c r="J22" s="6"/>
      <c r="K22" s="6"/>
      <c r="L22" s="6"/>
      <c r="M22" s="6"/>
      <c r="N22" s="6"/>
      <c r="O22" s="6"/>
      <c r="P22" s="6"/>
      <c r="Q22" s="6"/>
      <c r="R22" s="6"/>
      <c r="S22" s="6"/>
      <c r="T22" s="6"/>
      <c r="U22" s="6"/>
      <c r="V22" s="6"/>
      <c r="W22" s="6"/>
    </row>
    <row r="23" spans="1:23" x14ac:dyDescent="0.25">
      <c r="A23" s="11"/>
      <c r="B23" s="6"/>
      <c r="C23" s="6"/>
      <c r="D23" s="6"/>
      <c r="E23" s="6"/>
      <c r="F23" s="6"/>
      <c r="G23" s="6"/>
      <c r="H23" s="6"/>
      <c r="I23" s="6"/>
      <c r="J23" s="6"/>
      <c r="K23" s="6"/>
      <c r="L23" s="6"/>
      <c r="M23" s="6"/>
      <c r="N23" s="6"/>
      <c r="O23" s="6"/>
      <c r="P23" s="6"/>
      <c r="Q23" s="6"/>
      <c r="R23" s="6"/>
      <c r="S23" s="6"/>
      <c r="T23" s="6"/>
      <c r="U23" s="6"/>
      <c r="V23" s="6"/>
      <c r="W23" s="6"/>
    </row>
    <row r="24" spans="1:23" x14ac:dyDescent="0.25">
      <c r="A24" s="11"/>
      <c r="B24" s="6"/>
      <c r="C24" s="6"/>
      <c r="D24" s="6"/>
      <c r="E24" s="6"/>
      <c r="F24" s="6"/>
      <c r="G24" s="6"/>
      <c r="H24" s="6"/>
      <c r="I24" s="6"/>
      <c r="J24" s="6"/>
      <c r="K24" s="6"/>
      <c r="L24" s="6"/>
      <c r="M24" s="6"/>
      <c r="N24" s="6"/>
      <c r="O24" s="6"/>
      <c r="P24" s="6"/>
      <c r="Q24" s="6"/>
      <c r="R24" s="6"/>
      <c r="S24" s="6"/>
      <c r="T24" s="6"/>
      <c r="U24" s="6"/>
      <c r="V24" s="6"/>
      <c r="W24" s="6"/>
    </row>
    <row r="25" spans="1:23" x14ac:dyDescent="0.25">
      <c r="A25" s="11"/>
      <c r="B25" s="6"/>
      <c r="C25" s="6"/>
      <c r="D25" s="6"/>
      <c r="E25" s="6"/>
      <c r="F25" s="6"/>
      <c r="G25" s="6"/>
      <c r="H25" s="6"/>
      <c r="I25" s="6"/>
      <c r="J25" s="6"/>
      <c r="K25" s="6"/>
      <c r="L25" s="6"/>
      <c r="M25" s="6"/>
      <c r="N25" s="6"/>
      <c r="O25" s="6"/>
      <c r="P25" s="6"/>
      <c r="Q25" s="6"/>
      <c r="R25" s="6"/>
      <c r="S25" s="6"/>
      <c r="T25" s="6"/>
      <c r="U25" s="6"/>
      <c r="V25" s="6"/>
      <c r="W25" s="6"/>
    </row>
    <row r="26" spans="1:23" x14ac:dyDescent="0.25">
      <c r="A26" s="11"/>
      <c r="B26" s="6"/>
      <c r="C26" s="6"/>
      <c r="D26" s="6"/>
      <c r="E26" s="6"/>
      <c r="F26" s="6"/>
      <c r="G26" s="6"/>
      <c r="H26" s="6"/>
      <c r="I26" s="6"/>
      <c r="J26" s="6"/>
      <c r="K26" s="6"/>
      <c r="L26" s="6"/>
      <c r="M26" s="6"/>
      <c r="N26" s="6"/>
      <c r="O26" s="6"/>
      <c r="P26" s="6"/>
      <c r="Q26" s="6"/>
      <c r="R26" s="6"/>
      <c r="S26" s="6"/>
      <c r="T26" s="6"/>
      <c r="U26" s="6"/>
      <c r="V26" s="6"/>
      <c r="W26" s="6"/>
    </row>
    <row r="27" spans="1:23" x14ac:dyDescent="0.25">
      <c r="A27" s="11"/>
      <c r="B27" s="6"/>
      <c r="C27" s="6"/>
      <c r="D27" s="6"/>
      <c r="E27" s="6"/>
      <c r="F27" s="6"/>
      <c r="G27" s="6"/>
      <c r="H27" s="6"/>
      <c r="I27" s="6"/>
      <c r="J27" s="6"/>
      <c r="K27" s="6"/>
      <c r="L27" s="6"/>
      <c r="M27" s="6"/>
      <c r="N27" s="6"/>
      <c r="O27" s="6"/>
      <c r="P27" s="6"/>
      <c r="Q27" s="6"/>
      <c r="R27" s="6"/>
      <c r="S27" s="6"/>
      <c r="T27" s="6"/>
      <c r="U27" s="6"/>
      <c r="V27" s="6"/>
      <c r="W27" s="6"/>
    </row>
    <row r="28" spans="1:23" x14ac:dyDescent="0.25">
      <c r="A28" s="11"/>
      <c r="B28" s="6"/>
      <c r="C28" s="6"/>
      <c r="D28" s="6"/>
      <c r="E28" s="6"/>
      <c r="F28" s="6"/>
      <c r="G28" s="6"/>
      <c r="H28" s="6"/>
      <c r="I28" s="6"/>
      <c r="J28" s="6"/>
      <c r="K28" s="6"/>
      <c r="L28" s="6"/>
      <c r="M28" s="6"/>
      <c r="N28" s="6"/>
      <c r="O28" s="6"/>
      <c r="P28" s="6"/>
      <c r="Q28" s="6"/>
      <c r="R28" s="6"/>
      <c r="S28" s="6"/>
      <c r="T28" s="6"/>
      <c r="U28" s="6"/>
      <c r="V28" s="6"/>
      <c r="W28" s="6"/>
    </row>
    <row r="29" spans="1:23" x14ac:dyDescent="0.25">
      <c r="A29" s="11"/>
      <c r="B29" s="6"/>
      <c r="C29" s="6"/>
      <c r="D29" s="6"/>
      <c r="E29" s="6"/>
      <c r="F29" s="6"/>
      <c r="G29" s="6"/>
      <c r="H29" s="6"/>
      <c r="I29" s="6"/>
      <c r="J29" s="6"/>
      <c r="K29" s="6"/>
      <c r="L29" s="6"/>
      <c r="M29" s="6"/>
      <c r="N29" s="6"/>
      <c r="O29" s="6"/>
      <c r="P29" s="6"/>
      <c r="Q29" s="6"/>
      <c r="R29" s="6"/>
      <c r="S29" s="6"/>
      <c r="T29" s="6"/>
      <c r="U29" s="6"/>
      <c r="V29" s="6"/>
      <c r="W29" s="6"/>
    </row>
    <row r="30" spans="1:23" x14ac:dyDescent="0.25">
      <c r="A30" s="11"/>
      <c r="B30" s="6"/>
      <c r="C30" s="6"/>
      <c r="D30" s="6"/>
      <c r="E30" s="6"/>
      <c r="F30" s="6"/>
      <c r="G30" s="6"/>
      <c r="H30" s="6"/>
      <c r="I30" s="6"/>
      <c r="J30" s="6"/>
      <c r="K30" s="6"/>
      <c r="L30" s="6"/>
      <c r="M30" s="6"/>
      <c r="N30" s="6"/>
      <c r="O30" s="6"/>
      <c r="P30" s="6"/>
      <c r="Q30" s="6"/>
      <c r="R30" s="6"/>
      <c r="S30" s="6"/>
      <c r="T30" s="6"/>
      <c r="U30" s="6"/>
      <c r="V30" s="6"/>
      <c r="W30" s="6"/>
    </row>
    <row r="31" spans="1:23" x14ac:dyDescent="0.25">
      <c r="A31" s="8"/>
      <c r="B31" s="6"/>
      <c r="C31" s="6"/>
      <c r="D31" s="6"/>
      <c r="E31" s="6"/>
      <c r="F31" s="6"/>
      <c r="G31" s="6"/>
      <c r="H31" s="6"/>
      <c r="I31" s="6"/>
      <c r="J31" s="6"/>
      <c r="K31" s="6"/>
      <c r="L31" s="6"/>
      <c r="M31" s="6"/>
      <c r="N31" s="6"/>
      <c r="O31" s="6"/>
      <c r="P31" s="6"/>
      <c r="Q31" s="6"/>
      <c r="R31" s="6"/>
      <c r="S31" s="6"/>
      <c r="T31" s="6"/>
      <c r="U31" s="6"/>
      <c r="V31" s="6"/>
      <c r="W31" s="6"/>
    </row>
    <row r="32" spans="1:23" x14ac:dyDescent="0.25">
      <c r="A32" s="8"/>
      <c r="B32" s="6"/>
      <c r="C32" s="6"/>
      <c r="D32" s="6"/>
      <c r="E32" s="6"/>
      <c r="F32" s="6"/>
      <c r="G32" s="6"/>
      <c r="H32" s="6"/>
      <c r="I32" s="6"/>
      <c r="J32" s="6"/>
      <c r="K32" s="6"/>
      <c r="L32" s="6"/>
      <c r="M32" s="6"/>
      <c r="N32" s="6"/>
      <c r="O32" s="6"/>
      <c r="P32" s="6"/>
      <c r="Q32" s="6"/>
      <c r="R32" s="6"/>
      <c r="S32" s="6"/>
      <c r="T32" s="6"/>
      <c r="U32" s="6"/>
      <c r="V32" s="6"/>
      <c r="W32" s="6"/>
    </row>
    <row r="33" spans="1:23" x14ac:dyDescent="0.25">
      <c r="A33" s="8"/>
      <c r="B33" s="6"/>
      <c r="C33" s="6"/>
      <c r="D33" s="6"/>
      <c r="E33" s="6"/>
      <c r="F33" s="6"/>
      <c r="G33" s="6"/>
      <c r="H33" s="6"/>
      <c r="I33" s="6"/>
      <c r="J33" s="6"/>
      <c r="K33" s="6"/>
      <c r="L33" s="6"/>
      <c r="M33" s="6"/>
      <c r="N33" s="6"/>
      <c r="O33" s="6"/>
      <c r="P33" s="6"/>
      <c r="Q33" s="6"/>
      <c r="R33" s="6"/>
      <c r="S33" s="6"/>
      <c r="T33" s="6"/>
      <c r="U33" s="6"/>
      <c r="V33" s="6"/>
      <c r="W33" s="6"/>
    </row>
    <row r="34" spans="1:23" x14ac:dyDescent="0.25">
      <c r="A34" s="8"/>
      <c r="B34" s="6"/>
      <c r="C34" s="6"/>
      <c r="D34" s="6"/>
      <c r="E34" s="6"/>
      <c r="F34" s="6"/>
      <c r="G34" s="6"/>
      <c r="H34" s="6"/>
      <c r="I34" s="6"/>
      <c r="J34" s="6"/>
      <c r="K34" s="6"/>
      <c r="L34" s="6"/>
      <c r="M34" s="6"/>
      <c r="N34" s="6"/>
      <c r="O34" s="6"/>
      <c r="P34" s="6"/>
      <c r="Q34" s="6"/>
      <c r="R34" s="6"/>
      <c r="S34" s="6"/>
      <c r="T34" s="6"/>
      <c r="U34" s="6"/>
      <c r="V34" s="6"/>
      <c r="W34" s="6"/>
    </row>
    <row r="35" spans="1:23" x14ac:dyDescent="0.25">
      <c r="A35" s="8"/>
      <c r="B35" s="6"/>
      <c r="C35" s="6"/>
      <c r="D35" s="6"/>
      <c r="E35" s="6"/>
      <c r="F35" s="6"/>
      <c r="G35" s="6"/>
      <c r="H35" s="6"/>
      <c r="I35" s="6"/>
      <c r="J35" s="6"/>
      <c r="K35" s="6"/>
      <c r="L35" s="6"/>
      <c r="M35" s="6"/>
      <c r="N35" s="6"/>
      <c r="O35" s="6"/>
      <c r="P35" s="6"/>
      <c r="Q35" s="6"/>
      <c r="R35" s="6"/>
      <c r="S35" s="6"/>
      <c r="T35" s="6"/>
      <c r="U35" s="6"/>
      <c r="V35" s="6"/>
      <c r="W35" s="6"/>
    </row>
    <row r="36" spans="1:23" x14ac:dyDescent="0.25">
      <c r="A36" s="8"/>
      <c r="B36" s="6"/>
      <c r="C36" s="6"/>
      <c r="D36" s="6"/>
      <c r="E36" s="6"/>
      <c r="F36" s="6"/>
      <c r="G36" s="6"/>
      <c r="H36" s="6"/>
      <c r="I36" s="6"/>
      <c r="J36" s="6"/>
      <c r="K36" s="6"/>
      <c r="L36" s="6"/>
      <c r="M36" s="6"/>
      <c r="N36" s="6"/>
      <c r="O36" s="6"/>
      <c r="P36" s="6"/>
      <c r="Q36" s="6"/>
      <c r="R36" s="6"/>
      <c r="S36" s="6"/>
      <c r="T36" s="6"/>
      <c r="U36" s="6"/>
      <c r="V36" s="6"/>
      <c r="W36" s="6"/>
    </row>
  </sheetData>
  <mergeCells count="2">
    <mergeCell ref="A1:W1"/>
    <mergeCell ref="A2:A30"/>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21ECEBD1-0CD2-4E5F-8FF9-841961084EB5}">
  <ds:schemaRefs/>
</ds:datastoreItem>
</file>

<file path=customXml/itemProps2.xml><?xml version="1.0" encoding="utf-8"?>
<ds:datastoreItem xmlns:ds="http://schemas.openxmlformats.org/officeDocument/2006/customXml" ds:itemID="{985A03F9-14E5-4316-B6D6-9A7C2570F651}">
  <ds:schemaRefs/>
</ds:datastoreItem>
</file>

<file path=customXml/itemProps3.xml><?xml version="1.0" encoding="utf-8"?>
<ds:datastoreItem xmlns:ds="http://schemas.openxmlformats.org/officeDocument/2006/customXml" ds:itemID="{89FD2A24-7932-4487-84A3-BE4A732FFA86}">
  <ds:schemaRefs/>
</ds:datastoreItem>
</file>

<file path=customXml/itemProps4.xml><?xml version="1.0" encoding="utf-8"?>
<ds:datastoreItem xmlns:ds="http://schemas.openxmlformats.org/officeDocument/2006/customXml" ds:itemID="{D8E09844-6A37-4B31-AF0C-C87D54E92321}">
  <ds:schemaRefs/>
</ds:datastoreItem>
</file>

<file path=customXml/itemProps5.xml><?xml version="1.0" encoding="utf-8"?>
<ds:datastoreItem xmlns:ds="http://schemas.openxmlformats.org/officeDocument/2006/customXml" ds:itemID="{955EC2BD-D0B5-422C-9F69-5BB45B93F25D}">
  <ds:schemaRefs/>
</ds:datastoreItem>
</file>

<file path=customXml/itemProps6.xml><?xml version="1.0" encoding="utf-8"?>
<ds:datastoreItem xmlns:ds="http://schemas.openxmlformats.org/officeDocument/2006/customXml" ds:itemID="{678D1376-EBF6-4BB7-861C-E5A3D39B98B5}">
  <ds:schemaRefs/>
</ds:datastoreItem>
</file>

<file path=customXml/itemProps7.xml><?xml version="1.0" encoding="utf-8"?>
<ds:datastoreItem xmlns:ds="http://schemas.openxmlformats.org/officeDocument/2006/customXml" ds:itemID="{A66C08D0-3B0D-4D36-9211-26FC7C125CBC}">
  <ds:schemaRefs/>
</ds:datastoreItem>
</file>

<file path=customXml/itemProps8.xml><?xml version="1.0" encoding="utf-8"?>
<ds:datastoreItem xmlns:ds="http://schemas.openxmlformats.org/officeDocument/2006/customXml" ds:itemID="{DF48831E-1522-4ACF-AE31-0F47F2826CAF}">
  <ds:schemaRefs/>
</ds:datastoreItem>
</file>

<file path=customXml/itemProps9.xml><?xml version="1.0" encoding="utf-8"?>
<ds:datastoreItem xmlns:ds="http://schemas.openxmlformats.org/officeDocument/2006/customXml" ds:itemID="{79751DEE-9F90-467D-BBDE-8EDC1DC9CF06}">
  <ds:schemaRefs/>
</ds:datastoreItem>
</file>

<file path=customXml/itemProps10.xml><?xml version="1.0" encoding="utf-8"?>
<ds:datastoreItem xmlns:ds="http://schemas.openxmlformats.org/officeDocument/2006/customXml" ds:itemID="{FABC9DCD-907D-4CF2-AEF2-3CB3AC01378C}">
  <ds:schemaRefs/>
</ds:datastoreItem>
</file>

<file path=customXml/itemProps11.xml><?xml version="1.0" encoding="utf-8"?>
<ds:datastoreItem xmlns:ds="http://schemas.openxmlformats.org/officeDocument/2006/customXml" ds:itemID="{90EE2EBF-53ED-4D2F-9183-59EAC63C6B39}">
  <ds:schemaRefs/>
</ds:datastoreItem>
</file>

<file path=customXml/itemProps12.xml><?xml version="1.0" encoding="utf-8"?>
<ds:datastoreItem xmlns:ds="http://schemas.openxmlformats.org/officeDocument/2006/customXml" ds:itemID="{123D0A8B-208C-4D90-BA39-6D671692D7E7}">
  <ds:schemaRefs/>
</ds:datastoreItem>
</file>

<file path=customXml/itemProps13.xml><?xml version="1.0" encoding="utf-8"?>
<ds:datastoreItem xmlns:ds="http://schemas.openxmlformats.org/officeDocument/2006/customXml" ds:itemID="{7410BF6B-35CA-44FD-AF1B-851B4BEE4CC0}">
  <ds:schemaRefs/>
</ds:datastoreItem>
</file>

<file path=customXml/itemProps14.xml><?xml version="1.0" encoding="utf-8"?>
<ds:datastoreItem xmlns:ds="http://schemas.openxmlformats.org/officeDocument/2006/customXml" ds:itemID="{C48AD669-59A3-456F-8477-3025C96EBDF4}">
  <ds:schemaRefs/>
</ds:datastoreItem>
</file>

<file path=customXml/itemProps15.xml><?xml version="1.0" encoding="utf-8"?>
<ds:datastoreItem xmlns:ds="http://schemas.openxmlformats.org/officeDocument/2006/customXml" ds:itemID="{868A3679-2D8F-4B0E-88E7-FF0178F5E6A1}">
  <ds:schemaRefs/>
</ds:datastoreItem>
</file>

<file path=customXml/itemProps16.xml><?xml version="1.0" encoding="utf-8"?>
<ds:datastoreItem xmlns:ds="http://schemas.openxmlformats.org/officeDocument/2006/customXml" ds:itemID="{DE1BA90A-F545-45D7-ADD9-E69D5B9674A3}">
  <ds:schemaRefs/>
</ds:datastoreItem>
</file>

<file path=customXml/itemProps17.xml><?xml version="1.0" encoding="utf-8"?>
<ds:datastoreItem xmlns:ds="http://schemas.openxmlformats.org/officeDocument/2006/customXml" ds:itemID="{0497A5FE-018A-4FD1-97E7-A36B08FC1502}">
  <ds:schemaRefs/>
</ds:datastoreItem>
</file>

<file path=customXml/itemProps18.xml><?xml version="1.0" encoding="utf-8"?>
<ds:datastoreItem xmlns:ds="http://schemas.openxmlformats.org/officeDocument/2006/customXml" ds:itemID="{E6D10748-F7D3-4D04-B8EE-3E49EBC1A374}">
  <ds:schemaRefs/>
</ds:datastoreItem>
</file>

<file path=customXml/itemProps19.xml><?xml version="1.0" encoding="utf-8"?>
<ds:datastoreItem xmlns:ds="http://schemas.openxmlformats.org/officeDocument/2006/customXml" ds:itemID="{43DE7176-E0C9-472E-A27C-47BABC3C291C}">
  <ds:schemaRefs>
    <ds:schemaRef ds:uri="http://schemas.microsoft.com/DataMashup"/>
  </ds:schemaRefs>
</ds:datastoreItem>
</file>

<file path=customXml/itemProps20.xml><?xml version="1.0" encoding="utf-8"?>
<ds:datastoreItem xmlns:ds="http://schemas.openxmlformats.org/officeDocument/2006/customXml" ds:itemID="{3353C514-D56B-4F65-A379-B20267001AFD}">
  <ds:schemaRefs/>
</ds:datastoreItem>
</file>

<file path=customXml/itemProps21.xml><?xml version="1.0" encoding="utf-8"?>
<ds:datastoreItem xmlns:ds="http://schemas.openxmlformats.org/officeDocument/2006/customXml" ds:itemID="{4A4B8544-1B12-458D-8303-D738FAAE9DED}">
  <ds:schemaRefs/>
</ds:datastoreItem>
</file>

<file path=customXml/itemProps22.xml><?xml version="1.0" encoding="utf-8"?>
<ds:datastoreItem xmlns:ds="http://schemas.openxmlformats.org/officeDocument/2006/customXml" ds:itemID="{90C1F3B7-330B-4866-AEBB-0422BA3EDC7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Rayan Alkhayal</dc:creator>
  <cp:lastModifiedBy>Rayan Alkhayal</cp:lastModifiedBy>
  <dcterms:created xsi:type="dcterms:W3CDTF">2026-10-18T22:48:42Z</dcterms:created>
  <dcterms:modified xsi:type="dcterms:W3CDTF">2026-10-27T11:31:55Z</dcterms:modified>
</cp:coreProperties>
</file>