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umomanagement-my.sharepoint.com/personal/cedric_allard_umomanagement_onmicrosoft_com/Documents/Documents 1/Bureau/IPM/"/>
    </mc:Choice>
  </mc:AlternateContent>
  <xr:revisionPtr revIDLastSave="21" documentId="11_1013A8C350946A2216800B25DD7CF4F9F2CAE518" xr6:coauthVersionLast="47" xr6:coauthVersionMax="47" xr10:uidLastSave="{C8ACD229-80D9-4F06-92FE-E501F84649DC}"/>
  <bookViews>
    <workbookView xWindow="28680" yWindow="-120" windowWidth="29040" windowHeight="15720" xr2:uid="{00000000-000D-0000-FFFF-FFFF00000000}"/>
  </bookViews>
  <sheets>
    <sheet name="Feuil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G27" i="1"/>
  <c r="H27" i="1" s="1"/>
  <c r="F27" i="1"/>
  <c r="H26" i="1"/>
  <c r="F26" i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H19" i="1"/>
  <c r="F19" i="1"/>
  <c r="F18" i="1"/>
  <c r="H18" i="1" s="1"/>
  <c r="F17" i="1"/>
  <c r="H17" i="1" s="1"/>
  <c r="G16" i="1"/>
  <c r="H16" i="1" s="1"/>
  <c r="F16" i="1"/>
  <c r="G15" i="1"/>
  <c r="F15" i="1"/>
  <c r="H15" i="1" s="1"/>
  <c r="G14" i="1"/>
  <c r="G34" i="1" s="1"/>
  <c r="F14" i="1"/>
  <c r="H13" i="1"/>
  <c r="F13" i="1"/>
  <c r="F12" i="1"/>
  <c r="H12" i="1" s="1"/>
  <c r="H14" i="1" l="1"/>
  <c r="H34" i="1"/>
  <c r="F34" i="1"/>
</calcChain>
</file>

<file path=xl/sharedStrings.xml><?xml version="1.0" encoding="utf-8"?>
<sst xmlns="http://schemas.openxmlformats.org/spreadsheetml/2006/main" count="88" uniqueCount="65">
  <si>
    <t>IPM BAOBAB</t>
  </si>
  <si>
    <t>BP : 45 456  DAKAR - FANN</t>
  </si>
  <si>
    <t>REST'OR: RETENUES FRAIS MEDICAUX   AOUT 2023</t>
  </si>
  <si>
    <t>MAT</t>
  </si>
  <si>
    <t>PRENOMS ET NOM</t>
  </si>
  <si>
    <t>PROFESSION</t>
  </si>
  <si>
    <t>OBJET 1</t>
  </si>
  <si>
    <t>OBJET 2</t>
  </si>
  <si>
    <t>RETENUE 1</t>
  </si>
  <si>
    <t>RETENUE 2</t>
  </si>
  <si>
    <t>TOTAL RETENUES</t>
  </si>
  <si>
    <t>R1034</t>
  </si>
  <si>
    <t xml:space="preserve">MATHIEU SAMBOU </t>
  </si>
  <si>
    <t>CONSULTATION</t>
  </si>
  <si>
    <t>R1014</t>
  </si>
  <si>
    <t>ABDOULAYE FAYE</t>
  </si>
  <si>
    <t>R1073</t>
  </si>
  <si>
    <t>YANCOUBA DIEDHIOU</t>
  </si>
  <si>
    <t>MEDICAMENTS</t>
  </si>
  <si>
    <t>R1021</t>
  </si>
  <si>
    <t xml:space="preserve">ABOUBACARY BA </t>
  </si>
  <si>
    <t>HOSPITALISATION</t>
  </si>
  <si>
    <t>SCAN THORACO-ABDOMINO-PELVIEN</t>
  </si>
  <si>
    <t>R1062</t>
  </si>
  <si>
    <t>LAURENT DIEGUE SENE</t>
  </si>
  <si>
    <t>R1017</t>
  </si>
  <si>
    <t xml:space="preserve">FAMARA VIEUX BADIANE </t>
  </si>
  <si>
    <t>R1074</t>
  </si>
  <si>
    <t>DAOUDA NIANG MBENGUE</t>
  </si>
  <si>
    <t>R1003</t>
  </si>
  <si>
    <t>JEAN PIERRE BANDIAKY</t>
  </si>
  <si>
    <t>R1038</t>
  </si>
  <si>
    <t>OUSMANE NDIAYE</t>
  </si>
  <si>
    <t>R1026</t>
  </si>
  <si>
    <t>MALICK WADE</t>
  </si>
  <si>
    <t>R1090</t>
  </si>
  <si>
    <t>JEAN LOUIS BOISSY</t>
  </si>
  <si>
    <t>R1076</t>
  </si>
  <si>
    <t>MBAYE NIANG</t>
  </si>
  <si>
    <t>R1099</t>
  </si>
  <si>
    <t>EMMANUEL LATYR NGOM</t>
  </si>
  <si>
    <t>R1088</t>
  </si>
  <si>
    <t>PAPA DIOP</t>
  </si>
  <si>
    <t>R1054</t>
  </si>
  <si>
    <t>THOMAS MENDY</t>
  </si>
  <si>
    <t>R1008</t>
  </si>
  <si>
    <t>R1101</t>
  </si>
  <si>
    <t>OUSSEYNOU MBENGUE</t>
  </si>
  <si>
    <t>R1095</t>
  </si>
  <si>
    <t>ASSANE DRAME</t>
  </si>
  <si>
    <t>R1058</t>
  </si>
  <si>
    <t>MOUNDIAYE SARR</t>
  </si>
  <si>
    <t>R1053</t>
  </si>
  <si>
    <t>PAPA DJIBRIL SARR</t>
  </si>
  <si>
    <t>R1006</t>
  </si>
  <si>
    <t>CHERIF SANE</t>
  </si>
  <si>
    <t>R1042</t>
  </si>
  <si>
    <t>MOUSTAPHA NIANG</t>
  </si>
  <si>
    <t>TOTAUX</t>
  </si>
  <si>
    <t>CUMULS</t>
  </si>
  <si>
    <t>retenue 1 = 30% de la part revenant au salarié</t>
  </si>
  <si>
    <t xml:space="preserve"> = % DE RESTE A CHARGE POUR LE SALARIE</t>
  </si>
  <si>
    <t>MODELE D'EXTRACTION</t>
  </si>
  <si>
    <t>VOIR POUR AVOIR 1 LIGNE PAR OBJET ET UNE SEULE COLONNE RETENUES</t>
  </si>
  <si>
    <t>INFORMATION A PRENDRE SUITE A PRODUCTION LETTRE DE GARANTIE ET BON DE LIVRAISON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</si>
</sst>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C_F_A_-;\-* #,##0.00\ _C_F_A_-;_-* &quot;-&quot;??\ _C_F_A_-;_-@_-"/>
    <numFmt numFmtId="165" formatCode="#,##0_ ;\-#,##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20"/>
      <color rgb="FF0000CC"/>
      <name val="Rockwell Extra Bold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color rgb="FFFF0000"/>
      <name val="Calibri"/>
      <family val="2"/>
      <scheme val="minor"/>
    </font>
    <font>
      <b/>
      <u/>
      <sz val="16"/>
      <name val="Times New Roman"/>
      <family val="1"/>
    </font>
    <font>
      <b/>
      <sz val="9"/>
      <name val="Times New Roman"/>
      <family val="1"/>
    </font>
    <font>
      <b/>
      <sz val="10"/>
      <color theme="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Times New Roman"/>
      <family val="1"/>
    </font>
    <font>
      <b/>
      <i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65">
    <xf numFmtId="0" fontId="0" fillId="0" borderId="0" xfId="0"/>
    <xf numFmtId="0" fontId="4" fillId="0" borderId="0" xfId="2" applyFont="1" applyAlignment="1">
      <alignment horizontal="left"/>
    </xf>
    <xf numFmtId="0" fontId="5" fillId="0" borderId="0" xfId="2" applyFont="1"/>
    <xf numFmtId="0" fontId="0" fillId="0" borderId="0" xfId="0" applyAlignment="1">
      <alignment horizontal="center"/>
    </xf>
    <xf numFmtId="0" fontId="6" fillId="0" borderId="0" xfId="2" applyFont="1"/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 applyAlignment="1">
      <alignment horizontal="center" vertical="center"/>
    </xf>
    <xf numFmtId="17" fontId="8" fillId="0" borderId="0" xfId="2" applyNumberFormat="1" applyFont="1" applyAlignment="1">
      <alignment horizontal="center" vertical="center"/>
    </xf>
    <xf numFmtId="0" fontId="11" fillId="3" borderId="2" xfId="2" applyFont="1" applyFill="1" applyBorder="1" applyAlignment="1">
      <alignment vertical="center"/>
    </xf>
    <xf numFmtId="0" fontId="12" fillId="3" borderId="2" xfId="2" applyFont="1" applyFill="1" applyBorder="1" applyAlignment="1">
      <alignment vertical="center"/>
    </xf>
    <xf numFmtId="3" fontId="11" fillId="3" borderId="2" xfId="2" applyNumberFormat="1" applyFont="1" applyFill="1" applyBorder="1" applyAlignment="1">
      <alignment horizontal="left"/>
    </xf>
    <xf numFmtId="0" fontId="2" fillId="3" borderId="2" xfId="0" applyFont="1" applyFill="1" applyBorder="1"/>
    <xf numFmtId="3" fontId="13" fillId="3" borderId="2" xfId="2" applyNumberFormat="1" applyFont="1" applyFill="1" applyBorder="1" applyAlignment="1">
      <alignment horizontal="right" vertical="center"/>
    </xf>
    <xf numFmtId="165" fontId="14" fillId="3" borderId="2" xfId="1" applyNumberFormat="1" applyFont="1" applyFill="1" applyBorder="1" applyAlignment="1">
      <alignment horizontal="right"/>
    </xf>
    <xf numFmtId="0" fontId="11" fillId="2" borderId="9" xfId="2" applyFont="1" applyFill="1" applyBorder="1" applyAlignment="1">
      <alignment horizontal="left" vertical="center"/>
    </xf>
    <xf numFmtId="0" fontId="11" fillId="2" borderId="9" xfId="2" applyFont="1" applyFill="1" applyBorder="1" applyAlignment="1">
      <alignment vertical="center"/>
    </xf>
    <xf numFmtId="3" fontId="11" fillId="2" borderId="9" xfId="2" applyNumberFormat="1" applyFont="1" applyFill="1" applyBorder="1" applyAlignment="1">
      <alignment horizontal="left"/>
    </xf>
    <xf numFmtId="0" fontId="2" fillId="2" borderId="9" xfId="0" applyFont="1" applyFill="1" applyBorder="1"/>
    <xf numFmtId="3" fontId="13" fillId="2" borderId="9" xfId="2" applyNumberFormat="1" applyFont="1" applyFill="1" applyBorder="1" applyAlignment="1">
      <alignment horizontal="right" vertical="center"/>
    </xf>
    <xf numFmtId="165" fontId="14" fillId="2" borderId="9" xfId="1" applyNumberFormat="1" applyFont="1" applyFill="1" applyBorder="1" applyAlignment="1">
      <alignment horizontal="right"/>
    </xf>
    <xf numFmtId="0" fontId="2" fillId="0" borderId="9" xfId="0" applyFont="1" applyBorder="1" applyAlignment="1">
      <alignment vertical="center"/>
    </xf>
    <xf numFmtId="0" fontId="11" fillId="3" borderId="9" xfId="2" applyFont="1" applyFill="1" applyBorder="1" applyAlignment="1">
      <alignment vertical="center"/>
    </xf>
    <xf numFmtId="0" fontId="12" fillId="3" borderId="9" xfId="2" applyFont="1" applyFill="1" applyBorder="1" applyAlignment="1">
      <alignment vertical="center"/>
    </xf>
    <xf numFmtId="3" fontId="11" fillId="3" borderId="9" xfId="2" applyNumberFormat="1" applyFont="1" applyFill="1" applyBorder="1" applyAlignment="1">
      <alignment horizontal="left"/>
    </xf>
    <xf numFmtId="0" fontId="2" fillId="3" borderId="9" xfId="0" applyFont="1" applyFill="1" applyBorder="1"/>
    <xf numFmtId="3" fontId="13" fillId="3" borderId="9" xfId="2" applyNumberFormat="1" applyFont="1" applyFill="1" applyBorder="1" applyAlignment="1">
      <alignment horizontal="right" vertical="center"/>
    </xf>
    <xf numFmtId="165" fontId="14" fillId="3" borderId="9" xfId="1" applyNumberFormat="1" applyFont="1" applyFill="1" applyBorder="1" applyAlignment="1">
      <alignment horizontal="right"/>
    </xf>
    <xf numFmtId="0" fontId="12" fillId="2" borderId="9" xfId="2" applyFont="1" applyFill="1" applyBorder="1" applyAlignment="1">
      <alignment vertical="center"/>
    </xf>
    <xf numFmtId="0" fontId="8" fillId="0" borderId="0" xfId="0" applyFont="1"/>
    <xf numFmtId="0" fontId="11" fillId="3" borderId="10" xfId="2" applyFont="1" applyFill="1" applyBorder="1" applyAlignment="1">
      <alignment vertical="center"/>
    </xf>
    <xf numFmtId="0" fontId="12" fillId="3" borderId="10" xfId="2" applyFont="1" applyFill="1" applyBorder="1" applyAlignment="1">
      <alignment vertical="center"/>
    </xf>
    <xf numFmtId="3" fontId="11" fillId="3" borderId="10" xfId="2" applyNumberFormat="1" applyFont="1" applyFill="1" applyBorder="1" applyAlignment="1">
      <alignment horizontal="left"/>
    </xf>
    <xf numFmtId="0" fontId="2" fillId="3" borderId="10" xfId="0" applyFont="1" applyFill="1" applyBorder="1"/>
    <xf numFmtId="3" fontId="13" fillId="3" borderId="10" xfId="2" applyNumberFormat="1" applyFont="1" applyFill="1" applyBorder="1" applyAlignment="1">
      <alignment horizontal="right" vertical="center"/>
    </xf>
    <xf numFmtId="165" fontId="14" fillId="3" borderId="10" xfId="1" applyNumberFormat="1" applyFont="1" applyFill="1" applyBorder="1" applyAlignment="1">
      <alignment horizontal="right"/>
    </xf>
    <xf numFmtId="0" fontId="12" fillId="2" borderId="9" xfId="2" applyFont="1" applyFill="1" applyBorder="1" applyAlignment="1">
      <alignment horizontal="center" vertical="center"/>
    </xf>
    <xf numFmtId="0" fontId="12" fillId="3" borderId="9" xfId="2" applyFont="1" applyFill="1" applyBorder="1" applyAlignment="1">
      <alignment horizontal="center" vertical="center"/>
    </xf>
    <xf numFmtId="0" fontId="11" fillId="2" borderId="11" xfId="2" applyFont="1" applyFill="1" applyBorder="1" applyAlignment="1">
      <alignment vertical="center"/>
    </xf>
    <xf numFmtId="0" fontId="12" fillId="2" borderId="11" xfId="2" applyFont="1" applyFill="1" applyBorder="1" applyAlignment="1">
      <alignment horizontal="center" vertical="center"/>
    </xf>
    <xf numFmtId="3" fontId="11" fillId="2" borderId="11" xfId="2" applyNumberFormat="1" applyFont="1" applyFill="1" applyBorder="1" applyAlignment="1">
      <alignment horizontal="left"/>
    </xf>
    <xf numFmtId="0" fontId="2" fillId="2" borderId="11" xfId="0" applyFont="1" applyFill="1" applyBorder="1"/>
    <xf numFmtId="3" fontId="13" fillId="2" borderId="11" xfId="2" applyNumberFormat="1" applyFont="1" applyFill="1" applyBorder="1" applyAlignment="1">
      <alignment horizontal="right" vertical="center"/>
    </xf>
    <xf numFmtId="165" fontId="14" fillId="2" borderId="11" xfId="1" applyNumberFormat="1" applyFont="1" applyFill="1" applyBorder="1" applyAlignment="1">
      <alignment horizontal="right"/>
    </xf>
    <xf numFmtId="3" fontId="16" fillId="3" borderId="5" xfId="2" applyNumberFormat="1" applyFont="1" applyFill="1" applyBorder="1" applyAlignment="1">
      <alignment horizontal="right"/>
    </xf>
    <xf numFmtId="0" fontId="7" fillId="0" borderId="0" xfId="0" applyFont="1"/>
    <xf numFmtId="0" fontId="2" fillId="0" borderId="0" xfId="0" applyFont="1"/>
    <xf numFmtId="165" fontId="17" fillId="0" borderId="0" xfId="0" applyNumberFormat="1" applyFont="1" applyAlignment="1">
      <alignment horizontal="left"/>
    </xf>
    <xf numFmtId="0" fontId="15" fillId="3" borderId="5" xfId="2" applyFont="1" applyFill="1" applyBorder="1" applyAlignment="1">
      <alignment horizontal="right"/>
    </xf>
    <xf numFmtId="0" fontId="15" fillId="3" borderId="6" xfId="2" applyFont="1" applyFill="1" applyBorder="1" applyAlignment="1">
      <alignment horizontal="right"/>
    </xf>
    <xf numFmtId="0" fontId="15" fillId="3" borderId="12" xfId="2" applyFont="1" applyFill="1" applyBorder="1" applyAlignment="1">
      <alignment horizontal="right"/>
    </xf>
    <xf numFmtId="0" fontId="8" fillId="0" borderId="0" xfId="2" applyFont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6" fillId="2" borderId="5" xfId="2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/>
    </xf>
    <xf numFmtId="0" fontId="9" fillId="2" borderId="6" xfId="2" applyFont="1" applyFill="1" applyBorder="1" applyAlignment="1">
      <alignment horizontal="center" vertical="center"/>
    </xf>
    <xf numFmtId="0" fontId="9" fillId="2" borderId="3" xfId="2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8" fillId="4" borderId="13" xfId="2" applyFont="1" applyFill="1" applyBorder="1" applyAlignment="1">
      <alignment horizontal="center" vertical="center" wrapText="1"/>
    </xf>
    <xf numFmtId="0" fontId="0" fillId="4" borderId="0" xfId="0" applyFill="1"/>
    <xf numFmtId="0" fontId="18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9" fillId="6" borderId="0" xfId="2" applyFont="1" applyFill="1" applyAlignment="1">
      <alignment horizontal="center"/>
    </xf>
  </cellXfs>
  <cellStyles count="3">
    <cellStyle name="Milliers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NA%20IP%20BAOBAB/Desktop/DOSSIER%20IPM/HONORAIRES%20&amp;%20FACTURES/UNIMED/honoraires.%20g&#233;n&#233;raliste+++++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NA%20IP%20BAOBAB/Desktop/DOSSIER%20IPM/HONORAIRES%20&amp;%20FACTURES/CLINIQUE%20LA%20CROIX%20BLEUE/Honoraires.CLINIQUE%20DE%20LA%20CROIX%20BLEU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NA%20IP%20BAOBAB/Desktop/DOSSIER%20IPM/HONORAIRES%20&amp;%20FACTURES/PHARMACIE%20GUIGON/Facture.%20Pharmacie%20Guig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NA%20IP%20BAOBAB/Desktop/DOSSIER%20IPM/HONORAIRES%20&amp;%20FACTURES/SCP%20LES%20RADIOLOGUES/Honoraires.Radiologues%20Associe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NA%20IP%20BAOBAB/Desktop/DOSSIER%20IPM/HONORAIRES%20&amp;%20FACTURES/CENTRE%20HOSPITALIER%20ALBERT%20ROYER/Honoraires.Centre%20Hospitalier%20Albert%20Royer+++++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NA%20IP%20BAOBAB/Desktop/DOSSIER%20IPM/HONORAIRES%20&amp;%20FACTURES/PHARMACIE%20SICAP%20MBAO/Facture.%20DR%20Josephine%20Diop%20Fay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NA%20IP%20BAOBAB/Desktop/DOSSIER%20IPM/HONORAIRES%20&amp;%20FACTURES/PHARMACIE%20ASTELE/Factures.%20Pharmacie%20ASTEL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NA%20IP%20BAOBAB/Desktop/DOSSIER%20IPM/HONORAIRES%20&amp;%20FACTURES/PHARMACIE%20DU%20RAIL/Facture.Dr%20%20JOSEPH%20SAYEG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 2012"/>
      <sheetName val="JUIN 2012"/>
      <sheetName val="JUILLET 2012"/>
      <sheetName val="AOUT 2012"/>
      <sheetName val="SEPTEMBRE 2012"/>
      <sheetName val="OCT-NOV-DEC 2012"/>
      <sheetName val="JANVIER  &amp; FEV 2013"/>
      <sheetName val="mars-avril-mai 2013"/>
      <sheetName val="juin-juillet 2013"/>
      <sheetName val="AOUT 2013"/>
      <sheetName val="SEPTEMBRE 2013"/>
      <sheetName val="DEC-JANV-FEV 2014"/>
      <sheetName val="MARS-AVRIL-MAI-JUIN 2014"/>
      <sheetName val="JUILLET-AOUT-2014"/>
      <sheetName val="SEPT-OCT 2014"/>
      <sheetName val="NOV-DEC 2014"/>
      <sheetName val="MARS- AVRIL 2015"/>
      <sheetName val="MAI 2015"/>
      <sheetName val="JUILLET-AOUT 2015"/>
      <sheetName val="SEPTEMBRE 2015"/>
      <sheetName val="OCTOBRE 2015"/>
      <sheetName val="JANVIER - FEVRIER 2016"/>
      <sheetName val="MARS- AVRIL 2016"/>
      <sheetName val="MAI  2016"/>
      <sheetName val="AOUT -SEPT- OCT-2016"/>
      <sheetName val="NOVEMBRE 2016"/>
      <sheetName val="JANVIER 2017"/>
      <sheetName val="FEV-MARS -2017"/>
      <sheetName val="MAI-JUIN-JUILLET-2017"/>
      <sheetName val="SEPT -OCT-NOV-17"/>
      <sheetName val="JANV-FEV-2018"/>
      <sheetName val="AVRIL - MAI 2018"/>
      <sheetName val="JUIN-JUILLET-AOUT 2018"/>
      <sheetName val="SEPT-OCT-NOV 18"/>
      <sheetName val="JANVIER-FEVRIER 2019"/>
      <sheetName val="MARS-AVRIL-MAI-19"/>
      <sheetName val="JUIN - JUILLET 2019"/>
      <sheetName val="AOUT - SEPT - OCT 2019"/>
      <sheetName val="NOVEMBRE - DECEMBRE 2019"/>
      <sheetName val="JANVIER - FEVRIER 2020"/>
      <sheetName val="MARS - AVRIL 2020"/>
      <sheetName val="OCTOBRE - NOVEMBRE 2020"/>
      <sheetName val="JANVIER - FEVRIER -MARS 2021"/>
      <sheetName val="JUIN - JUILLET 2021"/>
      <sheetName val="SEPTEMBRE - OCTOBRE 2021"/>
      <sheetName val="DEC 2021-JANV 2022"/>
      <sheetName val="FEVRIER 2022"/>
      <sheetName val="AVRIL-MAI 2022"/>
      <sheetName val="JUIN-SEPT 2022"/>
      <sheetName val="OCT 2022"/>
      <sheetName val="DECEMBRE 2022"/>
      <sheetName val="JANV-AVRIL 2023"/>
      <sheetName val="MAI-JUIN 2023"/>
      <sheetName val="JUILLET 202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>
        <row r="10">
          <cell r="J10">
            <v>11280</v>
          </cell>
        </row>
        <row r="15">
          <cell r="J15">
            <v>2820</v>
          </cell>
        </row>
        <row r="18">
          <cell r="J18">
            <v>2820</v>
          </cell>
        </row>
      </sheetData>
      <sheetData sheetId="5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EMBRE 2011"/>
      <sheetName val="JUIN 2012"/>
      <sheetName val="JUILLET 2012"/>
      <sheetName val="AOUT 2012"/>
      <sheetName val="NOVEMBRE 2012"/>
      <sheetName val="MARS 2013"/>
      <sheetName val="AVRIL 2013"/>
      <sheetName val="MAI 2013"/>
      <sheetName val="JUILLET 2013"/>
      <sheetName val="NOVEMBRE 2013"/>
      <sheetName val="DECEMBRE 2013"/>
      <sheetName val="JANVIER 2014"/>
      <sheetName val="FEVRIER 2014"/>
      <sheetName val="MARS 2014"/>
      <sheetName val="AVRIL 2014"/>
      <sheetName val="JUIN 2014"/>
      <sheetName val="JUILLET 2014"/>
      <sheetName val="AOUT 2014"/>
      <sheetName val="SEPTEMBRE 2014"/>
      <sheetName val="OCTOBRE 2014"/>
      <sheetName val="NOVEMBRE 2014"/>
      <sheetName val="DECEMBRE 2014"/>
      <sheetName val="JANVIER 2015"/>
      <sheetName val="FEVRIER 2015"/>
      <sheetName val="MARS 2015"/>
      <sheetName val="AVRIL 2015"/>
      <sheetName val="MAI 2015"/>
      <sheetName val="JUIN 2015"/>
      <sheetName val="JUILLET 2015"/>
      <sheetName val="AOUT 2015"/>
      <sheetName val="SEPTEMBRE-OCTOBRE 2015"/>
      <sheetName val="NOVEMBRE 2015"/>
      <sheetName val="OCTOBRE 2015"/>
      <sheetName val="DECEMBRE 2015"/>
      <sheetName val="JANVIER 2016"/>
      <sheetName val="FEVRIER 2016"/>
      <sheetName val="MARS 2016"/>
      <sheetName val="AVRIL 2016"/>
      <sheetName val="MAI 2016"/>
      <sheetName val="JUIN 2016"/>
      <sheetName val="JUILLET 2016"/>
      <sheetName val="AOUT 2016"/>
      <sheetName val="SEPTEMBRE 2016"/>
      <sheetName val="OCTOBRE 2016"/>
      <sheetName val="NOVEMBRE 2016"/>
      <sheetName val="DECEMBRE 2016"/>
      <sheetName val="JANVIER 2017"/>
      <sheetName val="FEVRIER 2017"/>
      <sheetName val="MARS 2017"/>
      <sheetName val="AVRIL2017"/>
      <sheetName val="MAI 2017"/>
      <sheetName val="JUIN 2017"/>
      <sheetName val="JUILLET 2017"/>
      <sheetName val="AOUT 2017"/>
      <sheetName val="SEPTEMBRE 2017"/>
      <sheetName val="OCTOBRE 2017"/>
      <sheetName val="DECEMBRE 2017"/>
      <sheetName val="JANVIER 2018"/>
      <sheetName val="FEVRIER 2018"/>
      <sheetName val="MARS 2018"/>
      <sheetName val="AVRIL 2018"/>
      <sheetName val="MAI 2018"/>
      <sheetName val="JUIN 2018"/>
      <sheetName val="JUILLET 2018"/>
      <sheetName val="AOUT 2018"/>
      <sheetName val="SEPTEMBRE 2018"/>
      <sheetName val="OCTOBRE 2018"/>
      <sheetName val="NOVEMBRE 2018"/>
      <sheetName val="FEVRIER 2019"/>
      <sheetName val="MARS 2019"/>
      <sheetName val="AVRIL 2019"/>
      <sheetName val="MAI 2019"/>
      <sheetName val="JUIN 2019"/>
      <sheetName val="JUILLET 2019"/>
      <sheetName val="AOUT 2019"/>
      <sheetName val="SEPTEMBRE 2019"/>
      <sheetName val="OCTOBRE 2019"/>
      <sheetName val="NOVEMBRE 2019"/>
      <sheetName val="DECEMBRE 2019"/>
      <sheetName val="JANVIER 2020"/>
      <sheetName val="FEVRIER 2020"/>
      <sheetName val="MARS 2020"/>
      <sheetName val="AVRIL 2020"/>
      <sheetName val="MAI 2020"/>
      <sheetName val="JUIN 2020"/>
      <sheetName val="JUILLET 2020"/>
      <sheetName val="AOUT 2020"/>
      <sheetName val="SEPTEMBRE 2020"/>
      <sheetName val="DECEMBRE 2020"/>
      <sheetName val="JANVIER 2021"/>
      <sheetName val="FEVRIER 2021"/>
      <sheetName val="MARS 2021"/>
      <sheetName val="AVRIL 2021"/>
      <sheetName val="MAI 2021"/>
      <sheetName val="JUIN 2021"/>
      <sheetName val="JUILLET 201"/>
      <sheetName val="AOUT 2021"/>
      <sheetName val="SEPTEMBRE 2021"/>
      <sheetName val="OCTOBRE 2021"/>
      <sheetName val="NOVEMBRE 2021"/>
      <sheetName val="DECEMBRE 2021"/>
      <sheetName val="JANVIER 2022"/>
      <sheetName val="FEVRIER 2022"/>
      <sheetName val="MARS 2022"/>
      <sheetName val="AVRIL 2022"/>
      <sheetName val="MAI 2022"/>
      <sheetName val="JUIN 2022"/>
      <sheetName val="JUILLET 2022"/>
      <sheetName val="AOUT 2022"/>
      <sheetName val="SEPT 2022"/>
      <sheetName val="OCT 2022"/>
      <sheetName val="NOVEMBRE 2022"/>
      <sheetName val="DECEMBRE 2022"/>
      <sheetName val="JANVIER 2023"/>
      <sheetName val="SUITE NOV-DEC 2022"/>
      <sheetName val="FEVRIER 2023"/>
      <sheetName val="MARS 2023"/>
      <sheetName val="AVRIL 2023"/>
      <sheetName val="MAI 2023"/>
      <sheetName val="JUIN 2023"/>
      <sheetName val="SUITE MAI-JUIN 2023"/>
      <sheetName val="JUILLET 2023"/>
      <sheetName val="AOUT 202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>
        <row r="11">
          <cell r="J11">
            <v>2820</v>
          </cell>
        </row>
        <row r="16">
          <cell r="J16">
            <v>2820</v>
          </cell>
        </row>
        <row r="43">
          <cell r="J43">
            <v>391680</v>
          </cell>
        </row>
      </sheetData>
      <sheetData sheetId="121" refreshError="1"/>
      <sheetData sheetId="1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JUIL"/>
      <sheetName val="JUIN"/>
      <sheetName val="MAI"/>
      <sheetName val="REMBRST"/>
      <sheetName val="OCTOBRE 2007"/>
      <sheetName val="NOVEMBRE 2007"/>
      <sheetName val="DECEMBRE 2007"/>
      <sheetName val="JANVIER 2008"/>
      <sheetName val="FEVRIER 2008"/>
      <sheetName val="MARS 2008"/>
      <sheetName val="AVRIL 2008"/>
      <sheetName val="MAI 2008"/>
      <sheetName val="JUIN 2008"/>
      <sheetName val="JUILLET 2008"/>
      <sheetName val="AOUT 2008"/>
      <sheetName val="SEPT 2008"/>
      <sheetName val="OCT 2008"/>
      <sheetName val="NOV 2008"/>
      <sheetName val="DEC 2008"/>
      <sheetName val="JANV 09"/>
      <sheetName val="FEV 09"/>
      <sheetName val="MARS 09"/>
      <sheetName val="AVRIL 09"/>
      <sheetName val="MAI 09"/>
      <sheetName val="JUIN 09"/>
      <sheetName val="JUILLET 09"/>
      <sheetName val="AOUT 09"/>
      <sheetName val="SEPT 09"/>
      <sheetName val="OCT 09"/>
      <sheetName val="NOV 09"/>
      <sheetName val="DEC 09"/>
      <sheetName val="JANV 2010"/>
      <sheetName val="FEV 2010"/>
      <sheetName val="MARS 2010"/>
      <sheetName val="AVRIL 2010"/>
      <sheetName val="MAI 2010"/>
      <sheetName val="JUIN 2010"/>
      <sheetName val="JUILLET 2010"/>
      <sheetName val="AOUT 2010"/>
      <sheetName val="SEPTEMBRE 2010"/>
      <sheetName val="OCTOBRE 2010"/>
      <sheetName val="NOVEMBRE 2010"/>
      <sheetName val="DECEMBRE 2010"/>
      <sheetName val="JANVIER 2011"/>
      <sheetName val="FEVRIER 2011"/>
      <sheetName val="MARS 2011"/>
      <sheetName val="AVRIL 2011"/>
      <sheetName val="MAI 2011"/>
      <sheetName val="JUIN 2011"/>
      <sheetName val="JUILLET 2011"/>
      <sheetName val="AOUT 2011"/>
      <sheetName val="SEPTEMBRE 2011"/>
      <sheetName val="OCTOBRE 2011"/>
      <sheetName val="NOVEMBRE 2011"/>
      <sheetName val="DECEMBRE 2011"/>
      <sheetName val="JANVIER 2012"/>
      <sheetName val="FEVRIER 2012"/>
      <sheetName val="MARS 2012"/>
      <sheetName val="AVRIL 2012"/>
      <sheetName val="MAI 2012"/>
      <sheetName val="JUIN 2012"/>
      <sheetName val="JUILLET 2012"/>
      <sheetName val="AOUT 2012"/>
      <sheetName val="SEPTEMBRE 2012"/>
      <sheetName val="OCTOBRE 2012"/>
      <sheetName val="NOVEMBRE 2012"/>
      <sheetName val="DECEMBRE 2012"/>
      <sheetName val="JANVIER 2013"/>
      <sheetName val="FEVRIER 2013"/>
      <sheetName val="MARS 2013"/>
      <sheetName val="AVRIL 2013"/>
      <sheetName val="MAI 2013"/>
      <sheetName val="JUIN 2013"/>
      <sheetName val="JUILLET 2013"/>
      <sheetName val="AOUT 2013"/>
      <sheetName val="SEPTEMBRE 2013"/>
      <sheetName val="OCTOBRE 2013"/>
      <sheetName val="NOVEMBRE 2013"/>
      <sheetName val="DECEMBRE 2013"/>
      <sheetName val="JANVIER 2014"/>
      <sheetName val="FEVRIER 2014"/>
      <sheetName val="MARS 2014"/>
      <sheetName val="FEV-MARS 2014"/>
      <sheetName val="AVRIL 2014"/>
      <sheetName val="MAI 2014"/>
      <sheetName val="JUIN 2014"/>
      <sheetName val="JUILLET 2014"/>
      <sheetName val="AOUT 2014"/>
      <sheetName val="SEPTEMBRE 2014"/>
      <sheetName val="OCTOBRE 2014"/>
      <sheetName val="NOVEMBRE 2014"/>
      <sheetName val="DECEMBRE 2014"/>
      <sheetName val="JANVIER 2015"/>
      <sheetName val="FEVRIER 2015"/>
      <sheetName val="MARS 2015"/>
      <sheetName val="AVRIL 2015"/>
      <sheetName val="MAI 2015"/>
      <sheetName val="JUIN 2015"/>
      <sheetName val="JUILLET 2015"/>
      <sheetName val="AOUT 2015"/>
      <sheetName val="SEPTEMBRE 2015"/>
      <sheetName val="OCTOBRE 2015"/>
      <sheetName val="NOVEMBRE 2015"/>
      <sheetName val="DECEMBRE 2015"/>
      <sheetName val="JANVIER 2016"/>
      <sheetName val="FEVRIER 2016"/>
      <sheetName val="MARS 2016"/>
      <sheetName val="AVRIL 2016"/>
      <sheetName val="MAI 2016"/>
      <sheetName val="JUIN 2016"/>
      <sheetName val="JUILLET 2016"/>
      <sheetName val="AOUT 2016"/>
      <sheetName val="SEPTEMBRE 2016"/>
      <sheetName val="OCTOBRE 2016"/>
      <sheetName val="NOVEMBRE 2016"/>
      <sheetName val="DECEMBRE 2016"/>
      <sheetName val="JANVIER 2017"/>
      <sheetName val="FEVRIER 2017"/>
      <sheetName val="MARS 2017"/>
      <sheetName val="AVRIL 2017"/>
      <sheetName val="MAI 2017"/>
      <sheetName val="JUIN 2017"/>
      <sheetName val="JUILLET 2017"/>
      <sheetName val="AOUT 2017"/>
      <sheetName val="SEPTEMBRE 2017"/>
      <sheetName val="OCTOBRE 2017"/>
      <sheetName val="NOVEMBRE 2017"/>
      <sheetName val="DECEMBRE 2017"/>
      <sheetName val="JANVIER 2018"/>
      <sheetName val="FEVRIER 2018"/>
      <sheetName val="MARS 2018"/>
      <sheetName val="AVRIL 2018"/>
      <sheetName val="MAI 2018"/>
      <sheetName val="JUIN 2018"/>
      <sheetName val="JUILLET 2018"/>
      <sheetName val="AOUT 2018"/>
      <sheetName val="SEPTEMBRE 2018"/>
      <sheetName val="OCTOBRE 2018"/>
      <sheetName val="NOVEMBRE 2018"/>
      <sheetName val="DECEMBRE 2018"/>
      <sheetName val="JANVIER 2019"/>
      <sheetName val="FEVRIER 2019"/>
      <sheetName val="MARS 2019"/>
      <sheetName val="MAI 2019"/>
      <sheetName val="JUIN 2019"/>
      <sheetName val="JUILLET 2019"/>
      <sheetName val="SEPTEMBRE 2019"/>
      <sheetName val="OCTOBRE 2019"/>
      <sheetName val="DECEMBRE 2019"/>
      <sheetName val="JANVIER 2020"/>
      <sheetName val="FEVRIER 2020"/>
      <sheetName val="MARS 2020"/>
      <sheetName val="AVRIL 2020"/>
      <sheetName val="MAI 2020"/>
      <sheetName val="JUIN 2020"/>
      <sheetName val="JUILLET 2020"/>
      <sheetName val="AOUT 2020"/>
      <sheetName val="SEPTEMBRE 2020"/>
      <sheetName val="OCTOBRE 2020"/>
      <sheetName val="JANVIER 2021"/>
      <sheetName val="FEVRIER 2021"/>
      <sheetName val="MARS 2021"/>
      <sheetName val="AVRIL 2021"/>
      <sheetName val="MAI 2021"/>
      <sheetName val="JUIN 2021"/>
      <sheetName val="JUILLET 2021"/>
      <sheetName val="AOUT 2021"/>
      <sheetName val="SEPTEMBRE 2021"/>
      <sheetName val="OCTOBRE 2021"/>
      <sheetName val="NOVEMBRE 2021"/>
      <sheetName val="DECEMBRE 2021"/>
      <sheetName val="JANVIER 2022"/>
      <sheetName val="FEVRIER 2022"/>
      <sheetName val="MARS 2022"/>
      <sheetName val="AVRIL 2022"/>
      <sheetName val="MAI 2022"/>
      <sheetName val="JUIN 2022"/>
      <sheetName val="JUILLET 2022"/>
      <sheetName val="AOUT 2022"/>
      <sheetName val="SEPT 2022"/>
      <sheetName val="OCTOBRE 2022"/>
      <sheetName val="NOV 2022"/>
      <sheetName val="DECEMBRE 2022"/>
      <sheetName val="JANVIER 2023"/>
      <sheetName val="FEVRIER 2023"/>
      <sheetName val="MARS 2023"/>
      <sheetName val="AVRIL 2023"/>
      <sheetName val="MAI 2023"/>
      <sheetName val="JUIN 2023"/>
      <sheetName val="JUILLET 2023"/>
      <sheetName val="AOUT 2023"/>
      <sheetName val="SEPTEMBRE  202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>
        <row r="8">
          <cell r="I8">
            <v>6204.5999999999995</v>
          </cell>
        </row>
        <row r="9">
          <cell r="I9">
            <v>6300</v>
          </cell>
        </row>
        <row r="10">
          <cell r="I10">
            <v>336.59999999999997</v>
          </cell>
        </row>
        <row r="11">
          <cell r="I11">
            <v>3117</v>
          </cell>
        </row>
        <row r="12">
          <cell r="I12">
            <v>6899</v>
          </cell>
        </row>
        <row r="22">
          <cell r="I22">
            <v>5601.9</v>
          </cell>
        </row>
        <row r="23">
          <cell r="I23">
            <v>10073</v>
          </cell>
        </row>
        <row r="24">
          <cell r="I24">
            <v>5282.0999999999995</v>
          </cell>
        </row>
        <row r="25">
          <cell r="I25">
            <v>2934</v>
          </cell>
        </row>
        <row r="26">
          <cell r="I26">
            <v>3227.7</v>
          </cell>
        </row>
        <row r="27">
          <cell r="I27">
            <v>4364</v>
          </cell>
        </row>
        <row r="30">
          <cell r="I30">
            <v>5923.8</v>
          </cell>
        </row>
        <row r="31">
          <cell r="I31">
            <v>6041.4</v>
          </cell>
        </row>
        <row r="32">
          <cell r="I32">
            <v>9517</v>
          </cell>
        </row>
        <row r="33">
          <cell r="I33">
            <v>4210</v>
          </cell>
        </row>
        <row r="34">
          <cell r="I34">
            <v>5649.9</v>
          </cell>
        </row>
        <row r="35">
          <cell r="I35">
            <v>2739.2999999999997</v>
          </cell>
        </row>
        <row r="36">
          <cell r="I36">
            <v>7669</v>
          </cell>
        </row>
        <row r="37">
          <cell r="I37">
            <v>11949.6</v>
          </cell>
        </row>
        <row r="38">
          <cell r="I38">
            <v>6982</v>
          </cell>
        </row>
        <row r="39">
          <cell r="I39">
            <v>2441.1</v>
          </cell>
        </row>
        <row r="42">
          <cell r="I42">
            <v>10041</v>
          </cell>
        </row>
        <row r="43">
          <cell r="I43">
            <v>925.5</v>
          </cell>
        </row>
        <row r="44">
          <cell r="I44">
            <v>3366</v>
          </cell>
        </row>
        <row r="45">
          <cell r="I45">
            <v>2632.5</v>
          </cell>
        </row>
        <row r="48">
          <cell r="I48">
            <v>3582</v>
          </cell>
        </row>
        <row r="49">
          <cell r="I49">
            <v>3117</v>
          </cell>
        </row>
      </sheetData>
      <sheetData sheetId="191" refreshError="1"/>
      <sheetData sheetId="1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V 09"/>
      <sheetName val="FEV 09"/>
      <sheetName val="MARS 09"/>
      <sheetName val="AVRIL 09"/>
      <sheetName val="MAI 09"/>
      <sheetName val="JUIN 09"/>
      <sheetName val="JUILLET 09"/>
      <sheetName val="AOUT 09"/>
      <sheetName val="SEPT 09"/>
      <sheetName val="OCT 09"/>
      <sheetName val="NOV 09"/>
      <sheetName val="DEC 09"/>
      <sheetName val="JANV 2010"/>
      <sheetName val="FEVRIER 2010"/>
      <sheetName val="MARS 2010"/>
      <sheetName val="AVRIL 2010"/>
      <sheetName val="MAI 2010"/>
      <sheetName val="JUIN 2010"/>
      <sheetName val="JUILLET 2010"/>
      <sheetName val="AOUT 2010"/>
      <sheetName val="SEPTEMBRE 2010"/>
      <sheetName val="OCTOBRE 2010"/>
      <sheetName val="NOVEMBRE 2010"/>
      <sheetName val="DECEMBRE 2010"/>
      <sheetName val="JANVIER 2011"/>
      <sheetName val="FEVRIER 2011"/>
      <sheetName val="MARS 2011"/>
      <sheetName val="AVRIL 2011"/>
      <sheetName val="MAI 2011"/>
      <sheetName val="JUIN 2011"/>
      <sheetName val="JUILLET 2011"/>
      <sheetName val="AOUT 2011"/>
      <sheetName val="SEPTEMBRE 2011"/>
      <sheetName val="OCTOBRE 2011"/>
      <sheetName val="NOVEMBRE 2011"/>
      <sheetName val="DECEMBRE 2011"/>
      <sheetName val="JANVIER 2012"/>
      <sheetName val="FEVRIER 2012"/>
      <sheetName val="AVRIL 2012"/>
      <sheetName val="MAI 2012"/>
      <sheetName val="JUIN 2012"/>
      <sheetName val="JUILLET 2012"/>
      <sheetName val="AOUT 2012"/>
      <sheetName val="NOVEMBRE 2012"/>
      <sheetName val="JANVIER 2013"/>
      <sheetName val="MARS 2013"/>
      <sheetName val="AVRIL 2013"/>
      <sheetName val="MAI 2013"/>
      <sheetName val="JUIN 2013"/>
      <sheetName val="JUILLET 2013"/>
      <sheetName val="SEPT -OCT 2013"/>
      <sheetName val="NOVEMBRE 2013"/>
      <sheetName val="DECEMBRE 2013"/>
      <sheetName val="FEVRIER 2014"/>
      <sheetName val="AVRIL 2014"/>
      <sheetName val="MAI 2014"/>
      <sheetName val="JUIN 2014"/>
      <sheetName val="JUILLET 2014"/>
      <sheetName val="AOUT 2014"/>
      <sheetName val="SEPTEMBRE 2014"/>
      <sheetName val="OCTOBRE 2014"/>
      <sheetName val="NOVEMBRE 2014"/>
      <sheetName val="DECEMBRE 2014"/>
      <sheetName val="JANVIER 2015"/>
      <sheetName val="AVRIL 2015"/>
      <sheetName val="MAI 2015"/>
      <sheetName val="JUIN 2015"/>
      <sheetName val="JUILLET 2015"/>
      <sheetName val="AOUT 2015"/>
      <sheetName val="SEPTEMBRE 2015"/>
      <sheetName val="OCTOBRE 2015"/>
      <sheetName val="NOVEMBRE 2015"/>
      <sheetName val="DECEMBRE 2015"/>
      <sheetName val="JANVIER 2016"/>
      <sheetName val="FEVRIER 2016"/>
      <sheetName val="MARS 2016"/>
      <sheetName val="JUIN 2016"/>
      <sheetName val="JUILLET 2016"/>
      <sheetName val="AOUT 2016"/>
      <sheetName val="OCTOBRE 2016"/>
      <sheetName val="NOVEMBRE 2016"/>
      <sheetName val="DECEMBRE 2016"/>
      <sheetName val="JANVIER 2017"/>
      <sheetName val="FEVRIER 2017"/>
      <sheetName val="MARS 2017"/>
      <sheetName val="AVRIL 2017"/>
      <sheetName val="MAI 2017"/>
      <sheetName val="JUIN 2017"/>
      <sheetName val="JUILLET 2017"/>
      <sheetName val="OCTOBRE 2017"/>
      <sheetName val="DECEMBRE 2017"/>
      <sheetName val="JANVIER 2018"/>
      <sheetName val="FEVRIER 2018"/>
      <sheetName val="MARS 2018"/>
      <sheetName val="AVRIL 2018"/>
      <sheetName val="MAI 2018"/>
      <sheetName val="JUIN 2018"/>
      <sheetName val="JUILLET 2018"/>
      <sheetName val="AOUT 2018"/>
      <sheetName val="SEPTEMBRE 2018"/>
      <sheetName val="OCTOBRE 2018"/>
      <sheetName val="JANVIER 2019"/>
      <sheetName val="FEVRIER 2019"/>
      <sheetName val="MARS 2019"/>
      <sheetName val="MAI 2019"/>
      <sheetName val="JUIN 2019"/>
      <sheetName val="JUILLET 2019"/>
      <sheetName val="AOUT 2019"/>
      <sheetName val="SEPTEMBRE 2019"/>
      <sheetName val="OCTOBRE 2019"/>
      <sheetName val="NOVEMBRE 2019"/>
      <sheetName val="DECEMBRE 2019"/>
      <sheetName val="JANVIER 2020"/>
      <sheetName val="MARS 2020"/>
      <sheetName val="AVRIL 2020"/>
      <sheetName val="MAI 2020"/>
      <sheetName val="JUILLET 2020"/>
      <sheetName val="SEPTEMBRE 2020"/>
      <sheetName val="NOVEMBRE 2020"/>
      <sheetName val="DECEMBRE 2020"/>
      <sheetName val="JANVIER 2021"/>
      <sheetName val="FEVRIER 2021"/>
      <sheetName val="MARS 2021"/>
      <sheetName val="AVRIL 2021"/>
      <sheetName val="JUIN 2021"/>
      <sheetName val="SEPTEMBRE 2021"/>
      <sheetName val="OCTOBRE 2021"/>
      <sheetName val="OCTOBRE 2"/>
      <sheetName val="NOVEMBRE 2021"/>
      <sheetName val="DECEMBRE 2021"/>
      <sheetName val="JANVIER 2022"/>
      <sheetName val="MARS 2022"/>
      <sheetName val="AVRIL 2022"/>
      <sheetName val="MAI 2022"/>
      <sheetName val="JUILLET 2022"/>
      <sheetName val="AOUT 2022"/>
      <sheetName val="SEPT 2022"/>
      <sheetName val="DECEMBRE 2022"/>
      <sheetName val="JANVIER 2023"/>
      <sheetName val="FEVRIER 2023"/>
      <sheetName val="MARS 2023"/>
      <sheetName val="AVRIL 2023"/>
      <sheetName val="JUIN 2023"/>
      <sheetName val="JUILLET 2023"/>
      <sheetName val="AOUT 202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>
        <row r="10">
          <cell r="J10">
            <v>79640</v>
          </cell>
        </row>
      </sheetData>
      <sheetData sheetId="143" refreshError="1"/>
      <sheetData sheetId="14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VEMBRE 2009"/>
      <sheetName val="JANVIER 2010"/>
      <sheetName val="MARS 2010"/>
      <sheetName val="AVRIL 2010"/>
      <sheetName val="MAI 2010"/>
      <sheetName val="MAI 2010 suite"/>
      <sheetName val="JUIN 2010"/>
      <sheetName val="JUIN 2010 suite"/>
      <sheetName val="JUILLET 2010"/>
      <sheetName val="SEPTEMBRE 2010"/>
      <sheetName val="OCTOBRE 2010"/>
      <sheetName val="DECEMBRE 2010"/>
      <sheetName val="JANVIER 2011"/>
      <sheetName val="FEVRIER 2011"/>
      <sheetName val="FEVRIER 2011 suite"/>
      <sheetName val="AVRIL 2011"/>
      <sheetName val="JUIN 2011"/>
      <sheetName val="JUILLET 2011"/>
      <sheetName val="SEPTEMBRE 2011"/>
      <sheetName val="OCTOBRE 2011"/>
      <sheetName val="NOVEMBRE 2011"/>
      <sheetName val="FEVRIER 2012"/>
      <sheetName val="MAI 2012"/>
      <sheetName val="juin 2012"/>
      <sheetName val="AOUT 2012"/>
      <sheetName val="SEPTEMBRE 2012"/>
      <sheetName val="OCTOBRE 2012"/>
      <sheetName val="NOVEMBRE 2012"/>
      <sheetName val="DECEMBRE 2012"/>
      <sheetName val="JANVIER 2013"/>
      <sheetName val="FEVRIER 2013"/>
      <sheetName val=" AVRIL 2013"/>
      <sheetName val="MAI 2013"/>
      <sheetName val="JUILLET 2013"/>
      <sheetName val="AOUT 2013"/>
      <sheetName val="SEPTEMBRE 2013"/>
      <sheetName val="OCTOBRE 2013"/>
      <sheetName val="NOVEMBRE 2013"/>
      <sheetName val="DECEMBRE 2014"/>
      <sheetName val="JANVIER 2014"/>
      <sheetName val="Feuil2"/>
      <sheetName val="MARS 2014"/>
      <sheetName val="AVRIL 2014"/>
      <sheetName val="JUIN 2014"/>
      <sheetName val="JUILLET 2014"/>
      <sheetName val="AOUT 2014"/>
      <sheetName val="SEPTEMBRE 2014"/>
      <sheetName val="OCTOBRE 2014 "/>
      <sheetName val="NOVEMBRE 2014"/>
      <sheetName val="DECEMBRE"/>
      <sheetName val="JANVIER 2015"/>
      <sheetName val="FEVRIER 2015"/>
      <sheetName val="MARS 2015"/>
      <sheetName val="MAI 2015"/>
      <sheetName val="JUIN 2015"/>
      <sheetName val=" JUILLET 2015"/>
      <sheetName val="AOUT 2015"/>
      <sheetName val="SEPTEMBRE 2015"/>
      <sheetName val="NOVEMBRE 2015"/>
      <sheetName val="DECEMBRE 2015"/>
      <sheetName val="JANVIER 2016"/>
      <sheetName val="FEVRIER 2016"/>
      <sheetName val="MARS 2016"/>
      <sheetName val="AVRIL 2016"/>
      <sheetName val="MAI 2016"/>
      <sheetName val="JUIN 2016"/>
      <sheetName val="JUILLET 2016"/>
      <sheetName val="AOUT 2016"/>
      <sheetName val="SEPTEMBRE 2016"/>
      <sheetName val="OCTOBRE 2016"/>
      <sheetName val="NOVEMBRE 2016"/>
      <sheetName val="DECEMBRE 2016"/>
      <sheetName val="JANVIER 2017"/>
      <sheetName val="FEVRIER 2017"/>
      <sheetName val="MARS 2017"/>
      <sheetName val="AVRIL 2017"/>
      <sheetName val="MAI 2017"/>
      <sheetName val="JUIN 2017"/>
      <sheetName val="AOUT 2017"/>
      <sheetName val="SEPTEMBRE 2017"/>
      <sheetName val="DECEMBRE 2017"/>
      <sheetName val="JANVIER 2018"/>
      <sheetName val="FEVRIER 2018"/>
      <sheetName val="MARS 2018"/>
      <sheetName val="AVRIL 2018"/>
      <sheetName val="MAI 2018"/>
      <sheetName val="JUIN 2018"/>
      <sheetName val="JANVIER 2019"/>
      <sheetName val="MARS 2019"/>
      <sheetName val="AVRIL 2019"/>
      <sheetName val="MAI 2019"/>
      <sheetName val="JUIN 2019"/>
      <sheetName val="JUILLET 2019"/>
      <sheetName val="AOUT 2019"/>
      <sheetName val="SEPTEMBRE 2019"/>
      <sheetName val="OCTOBRE 2019"/>
      <sheetName val="NOVEMBRE 2019"/>
      <sheetName val="DECEMBRE 2019"/>
      <sheetName val="JANVIER 2020"/>
      <sheetName val="FEVRIER 2020"/>
      <sheetName val="MARS 2020"/>
      <sheetName val="MAI 2020"/>
      <sheetName val="JUIN 2020"/>
      <sheetName val="SEPTEMBRE 2020"/>
      <sheetName val="MARS 2021"/>
      <sheetName val="AVRIL 2021"/>
      <sheetName val="MAI 2021"/>
      <sheetName val="JUIN  2021"/>
      <sheetName val="JUILLET 2021"/>
      <sheetName val="AOUT 2021"/>
      <sheetName val="OCT- NOV 2021"/>
      <sheetName val="DECEMBRE 2021"/>
      <sheetName val="FEVRIER 2022"/>
      <sheetName val="MARS 2022"/>
      <sheetName val="AVRIL 2022"/>
      <sheetName val="JANV 2022"/>
      <sheetName val="JUIN 2022"/>
      <sheetName val="MAI 2022"/>
      <sheetName val="JUIL 2022"/>
      <sheetName val="AOUT 2022"/>
      <sheetName val="SEPT 2022"/>
      <sheetName val="OCTOBRE 2022"/>
      <sheetName val="NOVEMBRE 2022"/>
      <sheetName val="FEVRIER 2023"/>
      <sheetName val="MARS 2023"/>
      <sheetName val="AVRIL 2023"/>
      <sheetName val="MAI 2023"/>
      <sheetName val="JUIN 2023"/>
      <sheetName val="JUILLET 2023"/>
      <sheetName val="NOVEMBRE 2022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>
        <row r="10">
          <cell r="J10">
            <v>2700</v>
          </cell>
        </row>
        <row r="12">
          <cell r="J12">
            <v>3240</v>
          </cell>
        </row>
      </sheetData>
      <sheetData sheetId="127" refreshError="1"/>
      <sheetData sheetId="128" refreshError="1"/>
      <sheetData sheetId="1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VRIER 2018"/>
      <sheetName val="MAI 2018"/>
      <sheetName val="JUIN 2018"/>
      <sheetName val="JUILLET 2018"/>
      <sheetName val="AOUT 2018"/>
      <sheetName val="SEPTEMBRE 2018"/>
      <sheetName val="JANVIER 2019"/>
      <sheetName val="FEVRIER 2019"/>
      <sheetName val="MARS 2019"/>
      <sheetName val="AVRIL 2019"/>
      <sheetName val="MAI 2019"/>
      <sheetName val="JUIN 2019"/>
      <sheetName val="JUILLET 2019"/>
      <sheetName val="AOUT 2019"/>
      <sheetName val="SEPTEMBRE 2019"/>
      <sheetName val="OCTOBRE 2019"/>
      <sheetName val="NOVEMBRE 2019"/>
      <sheetName val="DECEMBRE 2019"/>
      <sheetName val="JANVIER 2020"/>
      <sheetName val="FEVRIER 2020"/>
      <sheetName val="MARS 2020"/>
      <sheetName val="AVRIL 2020"/>
      <sheetName val="MAI 2020"/>
      <sheetName val="AOUT 2020"/>
      <sheetName val="SEPTEMBRE 2020"/>
      <sheetName val="OCTOBRE 2020"/>
      <sheetName val="NOVEMBRE 2020"/>
      <sheetName val="JANVIER 2021"/>
      <sheetName val="FEVRIER 2021"/>
      <sheetName val="MARS 2021"/>
      <sheetName val="AVRIL 2021"/>
      <sheetName val="MAI 2021"/>
      <sheetName val="JUILLET 2021"/>
      <sheetName val="AOUT 2021"/>
      <sheetName val="SEPTEMBRE 2021"/>
      <sheetName val="OCTOBRE 2021"/>
      <sheetName val="NOVEMBRE 2021"/>
      <sheetName val="DECEMBRE 2021"/>
      <sheetName val="JANVIER 2022"/>
      <sheetName val="FEVRIER 2022"/>
      <sheetName val="MARS 2022"/>
      <sheetName val="AVRIL 2022"/>
      <sheetName val="MAI 2022"/>
      <sheetName val="JUIN 2022"/>
      <sheetName val="AOUT 2022"/>
      <sheetName val="SEPT 2022"/>
      <sheetName val="OCT 2022"/>
      <sheetName val="JANVIER 2023"/>
      <sheetName val="FEVRIER 2023"/>
      <sheetName val="MARS 2023"/>
      <sheetName val="AVRIL 2023"/>
      <sheetName val="MAI 2023"/>
      <sheetName val="JUILLET 2023"/>
      <sheetName val="AOUT 202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>
        <row r="11">
          <cell r="I11">
            <v>3807.6</v>
          </cell>
        </row>
      </sheetData>
      <sheetData sheetId="5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IN-JUILLET-AOUT &amp; SEPT 2012"/>
      <sheetName val="OCTOBRE 2012"/>
      <sheetName val="NOVEMBRE 2012"/>
      <sheetName val="DECEMBRE 2012"/>
      <sheetName val="JANVIER 2013"/>
      <sheetName val="FEVRIER 2013"/>
      <sheetName val="MARS 2013"/>
      <sheetName val="AVRIL 2013"/>
      <sheetName val="MAI 2013"/>
      <sheetName val="JUIN 2013"/>
      <sheetName val="JUILLET 2013"/>
      <sheetName val="AOUT 2013"/>
      <sheetName val="SEPTEMBRE 2013"/>
      <sheetName val="OCTOBRE 2013"/>
      <sheetName val="NOVEMBRE 2013"/>
      <sheetName val="DECEMBRE 2013"/>
      <sheetName val="JANVIER 2014"/>
      <sheetName val="FEVRIER 2014"/>
      <sheetName val="MARS 2014"/>
      <sheetName val="AVRIL 2014"/>
      <sheetName val="MAI 2014"/>
      <sheetName val="JUIN 2014"/>
      <sheetName val="JUILLET 2014"/>
      <sheetName val="AOUT 2014"/>
      <sheetName val="SEPTEMBRE 2014"/>
      <sheetName val="OCTOBRE 2014"/>
      <sheetName val="NOVEMBRE 2014"/>
      <sheetName val="DECEMBRE 2014"/>
      <sheetName val="JANVIER 2015"/>
      <sheetName val="FEVRIER 2015"/>
      <sheetName val="MARS 2015"/>
      <sheetName val="AVRIL 2015"/>
      <sheetName val="MAI 2015"/>
      <sheetName val="JUIN 2015"/>
      <sheetName val="JUILLET 2015"/>
      <sheetName val="AOUT 2015"/>
      <sheetName val="SEPTEMBRE 2015"/>
      <sheetName val="OCTOBRE 2015"/>
      <sheetName val="NOVEMBRE 2015"/>
      <sheetName val="DECEMBRE 2015"/>
      <sheetName val="JANVIER 2016"/>
      <sheetName val="FEVRIER 2016"/>
      <sheetName val="MARS 2016"/>
      <sheetName val="AVRIL 2016"/>
      <sheetName val="MAI 2016"/>
      <sheetName val="JUIN 2016"/>
      <sheetName val="JUILLET 2016"/>
      <sheetName val="AOUT 2016"/>
      <sheetName val="SEPTEMBRE 2016"/>
      <sheetName val="OCTOBRE 2016"/>
      <sheetName val="NOVEMBRE 2016"/>
      <sheetName val="DECEMBRE 2016"/>
      <sheetName val="JANVIER 2017"/>
      <sheetName val="FEVRIER 2017"/>
      <sheetName val="MARS 2017"/>
      <sheetName val="AVRIL 2017"/>
      <sheetName val="MAI 2017"/>
      <sheetName val="JUIN 2017"/>
      <sheetName val="JUILLET 2017"/>
      <sheetName val="AOUT 2017"/>
      <sheetName val="SEPTEMBRE 2017"/>
      <sheetName val="OCTOBRE 2017"/>
      <sheetName val="JANVIER 2018"/>
      <sheetName val="FEVRIER 2018"/>
      <sheetName val="MARS 2018"/>
      <sheetName val="AVRIL 2018"/>
      <sheetName val="MAI 2018"/>
      <sheetName val="JUIN 2018"/>
      <sheetName val="JUILLET 2018"/>
      <sheetName val="AOUT 2018"/>
      <sheetName val="SEPTEMBRE 2018"/>
      <sheetName val="OCTOBRE 2018"/>
      <sheetName val="DECEMBRE 2018"/>
      <sheetName val="JANVIER 2019"/>
      <sheetName val="FEVRIER 2019"/>
      <sheetName val="MARS 2019"/>
      <sheetName val="AVRIL 2019"/>
      <sheetName val="MAI 2019"/>
      <sheetName val="JUIN 2019"/>
      <sheetName val="JUILLET 2019"/>
      <sheetName val="AOUT 2019"/>
      <sheetName val="SEPTEMBRE 2019"/>
      <sheetName val="OCTOBRE 2019"/>
      <sheetName val="NOVEMBRE 2019"/>
      <sheetName val="DECEMBRE 2019"/>
      <sheetName val="JANVIER 2020"/>
      <sheetName val="FEVRIER 2020"/>
      <sheetName val="MARS 2020"/>
      <sheetName val="AVRIL 2020"/>
      <sheetName val="MAI 2020"/>
      <sheetName val="JUIN 2020"/>
      <sheetName val="JUILLET 2020"/>
      <sheetName val="AOUT 2020"/>
      <sheetName val="SEPTEMBRE 2020"/>
      <sheetName val="OCTOBRE 2020"/>
      <sheetName val="NOVEMBRE 2020"/>
      <sheetName val="JANVIER 2021"/>
      <sheetName val="FEVRIER 2021"/>
      <sheetName val="MARS 2021"/>
      <sheetName val="AVRIL 2021"/>
      <sheetName val="MAI 2021"/>
      <sheetName val="JUIN 2021"/>
      <sheetName val="JUILLET 2021"/>
      <sheetName val="AOUT 2021"/>
      <sheetName val="SEPTEMBRE 2021"/>
      <sheetName val="OCTOBRE 2021"/>
      <sheetName val="NOVEMBRE 2021"/>
      <sheetName val="DECEMBRE 2021"/>
      <sheetName val="JANVIER 2022"/>
      <sheetName val="FEVRIER 2022"/>
      <sheetName val="MARS 2022"/>
      <sheetName val="AVRIL 2022"/>
      <sheetName val="MAI 2022"/>
      <sheetName val="JUIN 2022"/>
      <sheetName val="JUILLET 2022"/>
      <sheetName val="AOUT 2022"/>
      <sheetName val="SEPT 2022"/>
      <sheetName val="OCT 2022"/>
      <sheetName val="NOV 2022"/>
      <sheetName val="DECEMBRE 2023"/>
      <sheetName val="JANVIER 2023 "/>
      <sheetName val="FEVRIER 2023"/>
      <sheetName val="MARS 2023"/>
      <sheetName val="AVRIL 20233"/>
      <sheetName val="MAI 2023"/>
      <sheetName val="JUIN 2023"/>
      <sheetName val="JUILLET 2023"/>
      <sheetName val="AOUT 202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>
        <row r="8">
          <cell r="I8">
            <v>7478.4</v>
          </cell>
        </row>
        <row r="16">
          <cell r="I16">
            <v>1830.8999999999999</v>
          </cell>
        </row>
        <row r="17">
          <cell r="I17">
            <v>12796</v>
          </cell>
        </row>
      </sheetData>
      <sheetData sheetId="12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ILLET 2022"/>
      <sheetName val="AOUT 2022"/>
      <sheetName val="SEPTEMBRE 2022"/>
      <sheetName val="OCT 2022"/>
      <sheetName val="NOV 2022"/>
      <sheetName val="DEC 2022"/>
      <sheetName val="Graphique1"/>
      <sheetName val="FEVRIER 2023"/>
      <sheetName val="AVRIL 2023 "/>
      <sheetName val="MARS 2023"/>
      <sheetName val="AVRIL 2023"/>
      <sheetName val="MAI 2023"/>
      <sheetName val="JUIN 2023"/>
      <sheetName val="JUILLET 2023"/>
      <sheetName val="AOUT 202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0">
          <cell r="I10">
            <v>2579.6999999999998</v>
          </cell>
        </row>
      </sheetData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7"/>
  <sheetViews>
    <sheetView tabSelected="1" topLeftCell="A4" workbookViewId="0">
      <selection activeCell="F26" sqref="F26"/>
    </sheetView>
  </sheetViews>
  <sheetFormatPr baseColWidth="10" defaultRowHeight="15" x14ac:dyDescent="0.25"/>
  <cols>
    <col min="2" max="2" width="32.42578125" customWidth="1"/>
    <col min="3" max="3" width="18.85546875" customWidth="1"/>
    <col min="4" max="4" width="31.85546875" customWidth="1"/>
    <col min="5" max="5" width="40.28515625" customWidth="1"/>
    <col min="6" max="6" width="15.5703125" customWidth="1"/>
    <col min="7" max="7" width="17.7109375" customWidth="1"/>
    <col min="8" max="8" width="23.140625" customWidth="1"/>
  </cols>
  <sheetData>
    <row r="2" spans="1:12" ht="28.5" x14ac:dyDescent="0.45">
      <c r="C2" s="62" t="s">
        <v>62</v>
      </c>
      <c r="D2" s="62"/>
    </row>
    <row r="4" spans="1:12" x14ac:dyDescent="0.25">
      <c r="C4" s="63" t="s">
        <v>63</v>
      </c>
      <c r="D4" s="63"/>
      <c r="E4" s="63"/>
    </row>
    <row r="5" spans="1:12" ht="25.5" x14ac:dyDescent="0.35">
      <c r="A5" s="1" t="s">
        <v>0</v>
      </c>
      <c r="B5" s="2"/>
      <c r="C5" s="64" t="s">
        <v>64</v>
      </c>
      <c r="D5" s="64"/>
      <c r="E5" s="64"/>
      <c r="F5" s="64"/>
      <c r="H5" s="3"/>
    </row>
    <row r="6" spans="1:12" x14ac:dyDescent="0.25">
      <c r="A6" s="4" t="s">
        <v>1</v>
      </c>
      <c r="B6" s="2"/>
      <c r="C6" s="5"/>
      <c r="D6" s="5"/>
      <c r="E6" s="5"/>
      <c r="F6" s="5"/>
      <c r="G6" s="5"/>
      <c r="H6" s="6"/>
    </row>
    <row r="7" spans="1:12" x14ac:dyDescent="0.25">
      <c r="A7" s="5"/>
      <c r="B7" s="5"/>
      <c r="C7" s="5"/>
      <c r="D7" s="5"/>
      <c r="E7" s="5"/>
      <c r="F7" s="5"/>
      <c r="G7" s="5"/>
      <c r="H7" s="3"/>
    </row>
    <row r="8" spans="1:12" ht="20.25" x14ac:dyDescent="0.25">
      <c r="A8" s="51" t="s">
        <v>2</v>
      </c>
      <c r="B8" s="51"/>
      <c r="C8" s="51"/>
      <c r="D8" s="51"/>
      <c r="E8" s="51"/>
      <c r="F8" s="51"/>
      <c r="G8" s="51"/>
      <c r="H8" s="51"/>
    </row>
    <row r="9" spans="1:12" ht="67.5" customHeight="1" thickBot="1" x14ac:dyDescent="0.3">
      <c r="A9" s="8"/>
      <c r="B9" s="7"/>
      <c r="C9" s="7"/>
      <c r="D9" s="7"/>
      <c r="E9" s="7"/>
      <c r="F9" s="60" t="s">
        <v>61</v>
      </c>
      <c r="G9" s="60"/>
      <c r="H9" s="60"/>
    </row>
    <row r="10" spans="1:12" x14ac:dyDescent="0.25">
      <c r="A10" s="52" t="s">
        <v>3</v>
      </c>
      <c r="B10" s="54" t="s">
        <v>4</v>
      </c>
      <c r="C10" s="54" t="s">
        <v>5</v>
      </c>
      <c r="D10" s="54" t="s">
        <v>6</v>
      </c>
      <c r="E10" s="54" t="s">
        <v>7</v>
      </c>
      <c r="F10" s="54" t="s">
        <v>8</v>
      </c>
      <c r="G10" s="56" t="s">
        <v>9</v>
      </c>
      <c r="H10" s="58" t="s">
        <v>10</v>
      </c>
    </row>
    <row r="11" spans="1:12" ht="15.75" thickBot="1" x14ac:dyDescent="0.3">
      <c r="A11" s="53"/>
      <c r="B11" s="55"/>
      <c r="C11" s="55"/>
      <c r="D11" s="55"/>
      <c r="E11" s="55"/>
      <c r="F11" s="55"/>
      <c r="G11" s="57"/>
      <c r="H11" s="59"/>
    </row>
    <row r="12" spans="1:12" ht="18.75" x14ac:dyDescent="0.3">
      <c r="A12" s="9" t="s">
        <v>11</v>
      </c>
      <c r="B12" s="9" t="s">
        <v>12</v>
      </c>
      <c r="C12" s="10"/>
      <c r="D12" s="11" t="s">
        <v>13</v>
      </c>
      <c r="E12" s="12"/>
      <c r="F12" s="13">
        <f>'[1]MAI-JUIN 2023'!$J$15</f>
        <v>2820</v>
      </c>
      <c r="G12" s="13"/>
      <c r="H12" s="14">
        <f>F12+G12</f>
        <v>2820</v>
      </c>
      <c r="I12" s="61" t="s">
        <v>60</v>
      </c>
      <c r="J12" s="61"/>
      <c r="K12" s="61"/>
      <c r="L12" s="61"/>
    </row>
    <row r="13" spans="1:12" ht="18.75" x14ac:dyDescent="0.3">
      <c r="A13" s="15" t="s">
        <v>14</v>
      </c>
      <c r="B13" s="16" t="s">
        <v>15</v>
      </c>
      <c r="C13" s="16"/>
      <c r="D13" s="17" t="s">
        <v>13</v>
      </c>
      <c r="E13" s="18"/>
      <c r="F13" s="19">
        <f>'[1]MAI-JUIN 2023'!$J$18</f>
        <v>2820</v>
      </c>
      <c r="G13" s="19"/>
      <c r="H13" s="20">
        <f>F13+G13</f>
        <v>2820</v>
      </c>
    </row>
    <row r="14" spans="1:12" ht="18.75" x14ac:dyDescent="0.3">
      <c r="A14" s="21" t="s">
        <v>16</v>
      </c>
      <c r="B14" s="22" t="s">
        <v>17</v>
      </c>
      <c r="C14" s="23"/>
      <c r="D14" s="24" t="s">
        <v>13</v>
      </c>
      <c r="E14" s="25" t="s">
        <v>18</v>
      </c>
      <c r="F14" s="26">
        <f>'[2]SUITE MAI-JUIN 2023'!$J$16</f>
        <v>2820</v>
      </c>
      <c r="G14" s="26">
        <f>'[3]JUILLET 2023'!$I$30</f>
        <v>5923.8</v>
      </c>
      <c r="H14" s="27">
        <f>F14+G14</f>
        <v>8743.7999999999993</v>
      </c>
    </row>
    <row r="15" spans="1:12" ht="18.75" x14ac:dyDescent="0.3">
      <c r="A15" s="16" t="s">
        <v>19</v>
      </c>
      <c r="B15" s="16" t="s">
        <v>20</v>
      </c>
      <c r="C15" s="28"/>
      <c r="D15" s="17" t="s">
        <v>21</v>
      </c>
      <c r="E15" s="18" t="s">
        <v>22</v>
      </c>
      <c r="F15" s="19">
        <f>'[2]SUITE MAI-JUIN 2023'!$J$43</f>
        <v>391680</v>
      </c>
      <c r="G15" s="19">
        <f>'[4]JUIN 2023'!$J$10</f>
        <v>79640</v>
      </c>
      <c r="H15" s="20">
        <f t="shared" ref="H15:H31" si="0">F15+G15</f>
        <v>471320</v>
      </c>
    </row>
    <row r="16" spans="1:12" ht="18.75" x14ac:dyDescent="0.3">
      <c r="A16" s="22" t="s">
        <v>23</v>
      </c>
      <c r="B16" s="22" t="s">
        <v>24</v>
      </c>
      <c r="C16" s="23"/>
      <c r="D16" s="24" t="s">
        <v>13</v>
      </c>
      <c r="E16" s="25" t="s">
        <v>18</v>
      </c>
      <c r="F16" s="26">
        <f>'[5]MAI 2023'!$J$12</f>
        <v>3240</v>
      </c>
      <c r="G16" s="26">
        <f>'[3]JUILLET 2023'!$I$34</f>
        <v>5649.9</v>
      </c>
      <c r="H16" s="27">
        <f t="shared" si="0"/>
        <v>8889.9</v>
      </c>
    </row>
    <row r="17" spans="1:9" ht="18.75" x14ac:dyDescent="0.3">
      <c r="A17" s="16" t="s">
        <v>25</v>
      </c>
      <c r="B17" s="16" t="s">
        <v>26</v>
      </c>
      <c r="C17" s="28"/>
      <c r="D17" s="17" t="s">
        <v>18</v>
      </c>
      <c r="E17" s="18"/>
      <c r="F17" s="19">
        <f>'[3]JUILLET 2023'!$I$8+'[3]JUILLET 2023'!$I$9</f>
        <v>12504.599999999999</v>
      </c>
      <c r="G17" s="19"/>
      <c r="H17" s="20">
        <f t="shared" si="0"/>
        <v>12504.599999999999</v>
      </c>
    </row>
    <row r="18" spans="1:9" ht="18.75" x14ac:dyDescent="0.3">
      <c r="A18" s="22" t="s">
        <v>27</v>
      </c>
      <c r="B18" s="22" t="s">
        <v>28</v>
      </c>
      <c r="C18" s="23"/>
      <c r="D18" s="24" t="s">
        <v>18</v>
      </c>
      <c r="E18" s="25"/>
      <c r="F18" s="26">
        <f>'[3]JUILLET 2023'!$I$10+'[3]JUILLET 2023'!$I$11</f>
        <v>3453.6</v>
      </c>
      <c r="G18" s="26"/>
      <c r="H18" s="27">
        <f t="shared" si="0"/>
        <v>3453.6</v>
      </c>
    </row>
    <row r="19" spans="1:9" ht="18.75" x14ac:dyDescent="0.3">
      <c r="A19" s="16" t="s">
        <v>29</v>
      </c>
      <c r="B19" s="16" t="s">
        <v>30</v>
      </c>
      <c r="C19" s="28"/>
      <c r="D19" s="17" t="s">
        <v>18</v>
      </c>
      <c r="E19" s="18"/>
      <c r="F19" s="19">
        <f>'[3]JUILLET 2023'!$I$12</f>
        <v>6899</v>
      </c>
      <c r="G19" s="19"/>
      <c r="H19" s="20">
        <f t="shared" si="0"/>
        <v>6899</v>
      </c>
    </row>
    <row r="20" spans="1:9" ht="18.75" x14ac:dyDescent="0.3">
      <c r="A20" s="22" t="s">
        <v>31</v>
      </c>
      <c r="B20" s="22" t="s">
        <v>32</v>
      </c>
      <c r="C20" s="23"/>
      <c r="D20" s="24" t="s">
        <v>18</v>
      </c>
      <c r="E20" s="25"/>
      <c r="F20" s="26">
        <f>'[3]JUILLET 2023'!$I$22+'[3]JUILLET 2023'!$I$23</f>
        <v>15674.9</v>
      </c>
      <c r="G20" s="26"/>
      <c r="H20" s="27">
        <f t="shared" si="0"/>
        <v>15674.9</v>
      </c>
    </row>
    <row r="21" spans="1:9" ht="18.75" x14ac:dyDescent="0.3">
      <c r="A21" s="16" t="s">
        <v>33</v>
      </c>
      <c r="B21" s="16" t="s">
        <v>34</v>
      </c>
      <c r="C21" s="28"/>
      <c r="D21" s="17" t="s">
        <v>18</v>
      </c>
      <c r="E21" s="18"/>
      <c r="F21" s="19">
        <f>'[3]JUILLET 2023'!$I$24+'[3]JUILLET 2023'!$I$25</f>
        <v>8216.0999999999985</v>
      </c>
      <c r="G21" s="19"/>
      <c r="H21" s="20">
        <f t="shared" si="0"/>
        <v>8216.0999999999985</v>
      </c>
    </row>
    <row r="22" spans="1:9" ht="20.25" x14ac:dyDescent="0.3">
      <c r="A22" s="22" t="s">
        <v>35</v>
      </c>
      <c r="B22" s="22" t="s">
        <v>36</v>
      </c>
      <c r="C22" s="23"/>
      <c r="D22" s="24" t="s">
        <v>18</v>
      </c>
      <c r="E22" s="25"/>
      <c r="F22" s="26">
        <f>'[3]JUILLET 2023'!$I$26+'[3]JUILLET 2023'!$I$27</f>
        <v>7591.7</v>
      </c>
      <c r="G22" s="26"/>
      <c r="H22" s="27">
        <f t="shared" si="0"/>
        <v>7591.7</v>
      </c>
      <c r="I22" s="29"/>
    </row>
    <row r="23" spans="1:9" ht="18.75" x14ac:dyDescent="0.3">
      <c r="A23" s="16" t="s">
        <v>37</v>
      </c>
      <c r="B23" s="16" t="s">
        <v>38</v>
      </c>
      <c r="C23" s="28"/>
      <c r="D23" s="17" t="s">
        <v>18</v>
      </c>
      <c r="E23" s="18"/>
      <c r="F23" s="19">
        <f>'[3]JUILLET 2023'!$I$31+'[3]JUILLET 2023'!$I$32</f>
        <v>15558.4</v>
      </c>
      <c r="G23" s="19"/>
      <c r="H23" s="20">
        <f t="shared" si="0"/>
        <v>15558.4</v>
      </c>
    </row>
    <row r="24" spans="1:9" ht="18.75" x14ac:dyDescent="0.3">
      <c r="A24" s="22" t="s">
        <v>39</v>
      </c>
      <c r="B24" s="22" t="s">
        <v>40</v>
      </c>
      <c r="C24" s="23"/>
      <c r="D24" s="24" t="s">
        <v>18</v>
      </c>
      <c r="E24" s="25"/>
      <c r="F24" s="26">
        <f>'[3]JUILLET 2023'!$I$33</f>
        <v>4210</v>
      </c>
      <c r="G24" s="26"/>
      <c r="H24" s="27">
        <f t="shared" si="0"/>
        <v>4210</v>
      </c>
    </row>
    <row r="25" spans="1:9" ht="18.75" x14ac:dyDescent="0.3">
      <c r="A25" s="16" t="s">
        <v>41</v>
      </c>
      <c r="B25" s="16" t="s">
        <v>42</v>
      </c>
      <c r="C25" s="28"/>
      <c r="D25" s="17" t="s">
        <v>18</v>
      </c>
      <c r="E25" s="18"/>
      <c r="F25" s="19">
        <f>'[3]JUILLET 2023'!$I$35+'[3]JUILLET 2023'!$I$36</f>
        <v>10408.299999999999</v>
      </c>
      <c r="G25" s="19"/>
      <c r="H25" s="20">
        <f t="shared" si="0"/>
        <v>10408.299999999999</v>
      </c>
    </row>
    <row r="26" spans="1:9" ht="18.75" x14ac:dyDescent="0.3">
      <c r="A26" s="22" t="s">
        <v>43</v>
      </c>
      <c r="B26" s="22" t="s">
        <v>44</v>
      </c>
      <c r="C26" s="23"/>
      <c r="D26" s="24" t="s">
        <v>18</v>
      </c>
      <c r="E26" s="25"/>
      <c r="F26" s="26">
        <f>'[3]JUILLET 2023'!$I$37+'[3]JUILLET 2023'!$I$38</f>
        <v>18931.599999999999</v>
      </c>
      <c r="G26" s="26"/>
      <c r="H26" s="27">
        <f t="shared" si="0"/>
        <v>18931.599999999999</v>
      </c>
    </row>
    <row r="27" spans="1:9" ht="18.75" x14ac:dyDescent="0.3">
      <c r="A27" s="16" t="s">
        <v>45</v>
      </c>
      <c r="B27" s="16" t="s">
        <v>15</v>
      </c>
      <c r="C27" s="28"/>
      <c r="D27" s="17" t="s">
        <v>18</v>
      </c>
      <c r="E27" s="18" t="s">
        <v>18</v>
      </c>
      <c r="F27" s="19">
        <f>'[3]JUILLET 2023'!$I$39</f>
        <v>2441.1</v>
      </c>
      <c r="G27" s="19">
        <f>'[6]JUILLET 2023'!$I$11</f>
        <v>3807.6</v>
      </c>
      <c r="H27" s="20">
        <f t="shared" si="0"/>
        <v>6248.7</v>
      </c>
    </row>
    <row r="28" spans="1:9" ht="18.75" x14ac:dyDescent="0.3">
      <c r="A28" s="30" t="s">
        <v>46</v>
      </c>
      <c r="B28" s="30" t="s">
        <v>47</v>
      </c>
      <c r="C28" s="31"/>
      <c r="D28" s="32" t="s">
        <v>18</v>
      </c>
      <c r="E28" s="33"/>
      <c r="F28" s="34">
        <f>'[3]JUILLET 2023'!$I$42</f>
        <v>10041</v>
      </c>
      <c r="G28" s="34"/>
      <c r="H28" s="35">
        <f t="shared" si="0"/>
        <v>10041</v>
      </c>
    </row>
    <row r="29" spans="1:9" ht="18.75" x14ac:dyDescent="0.3">
      <c r="A29" s="16" t="s">
        <v>48</v>
      </c>
      <c r="B29" s="16" t="s">
        <v>49</v>
      </c>
      <c r="C29" s="36"/>
      <c r="D29" s="17" t="s">
        <v>18</v>
      </c>
      <c r="E29" s="18"/>
      <c r="F29" s="19">
        <f>'[3]JUILLET 2023'!$I$43+'[3]JUILLET 2023'!$I$44</f>
        <v>4291.5</v>
      </c>
      <c r="G29" s="19"/>
      <c r="H29" s="20">
        <f t="shared" si="0"/>
        <v>4291.5</v>
      </c>
    </row>
    <row r="30" spans="1:9" ht="18.75" x14ac:dyDescent="0.3">
      <c r="A30" s="22" t="s">
        <v>50</v>
      </c>
      <c r="B30" s="22" t="s">
        <v>51</v>
      </c>
      <c r="C30" s="23"/>
      <c r="D30" s="24" t="s">
        <v>18</v>
      </c>
      <c r="E30" s="25"/>
      <c r="F30" s="26">
        <f>'[3]JUILLET 2023'!$I$45</f>
        <v>2632.5</v>
      </c>
      <c r="G30" s="26"/>
      <c r="H30" s="27">
        <f t="shared" si="0"/>
        <v>2632.5</v>
      </c>
    </row>
    <row r="31" spans="1:9" ht="18.75" x14ac:dyDescent="0.3">
      <c r="A31" s="16" t="s">
        <v>52</v>
      </c>
      <c r="B31" s="16" t="s">
        <v>53</v>
      </c>
      <c r="C31" s="36"/>
      <c r="D31" s="17" t="s">
        <v>18</v>
      </c>
      <c r="E31" s="18"/>
      <c r="F31" s="19">
        <f>'[3]JUILLET 2023'!$I$48+'[3]JUILLET 2023'!$I$49</f>
        <v>6699</v>
      </c>
      <c r="G31" s="19"/>
      <c r="H31" s="20">
        <f t="shared" si="0"/>
        <v>6699</v>
      </c>
    </row>
    <row r="32" spans="1:9" ht="18.75" x14ac:dyDescent="0.3">
      <c r="A32" s="22" t="s">
        <v>54</v>
      </c>
      <c r="B32" s="22" t="s">
        <v>55</v>
      </c>
      <c r="C32" s="37"/>
      <c r="D32" s="24" t="s">
        <v>18</v>
      </c>
      <c r="E32" s="25"/>
      <c r="F32" s="26">
        <f>'[7]JUILLET 2023'!$I$16+'[7]JUILLET 2023'!$I$17</f>
        <v>14626.9</v>
      </c>
      <c r="G32" s="26"/>
      <c r="H32" s="27">
        <f>+F32+G32</f>
        <v>14626.9</v>
      </c>
    </row>
    <row r="33" spans="1:8" ht="19.5" thickBot="1" x14ac:dyDescent="0.35">
      <c r="A33" s="38" t="s">
        <v>56</v>
      </c>
      <c r="B33" s="38" t="s">
        <v>57</v>
      </c>
      <c r="C33" s="39"/>
      <c r="D33" s="40" t="s">
        <v>18</v>
      </c>
      <c r="E33" s="41"/>
      <c r="F33" s="42">
        <f>'[8]JUIN 2023'!$I$10</f>
        <v>2579.6999999999998</v>
      </c>
      <c r="G33" s="42"/>
      <c r="H33" s="43">
        <f>+F33+G33</f>
        <v>2579.6999999999998</v>
      </c>
    </row>
    <row r="34" spans="1:8" ht="21.75" thickBot="1" x14ac:dyDescent="0.4">
      <c r="A34" s="48" t="s">
        <v>58</v>
      </c>
      <c r="B34" s="49"/>
      <c r="C34" s="49"/>
      <c r="D34" s="49"/>
      <c r="E34" s="50"/>
      <c r="F34" s="44">
        <f>SUM(F12:F33)</f>
        <v>550139.89999999991</v>
      </c>
      <c r="G34" s="44">
        <f>SUM(G12:G33)</f>
        <v>95021.3</v>
      </c>
      <c r="H34" s="44">
        <f>SUM(H12:H33)</f>
        <v>645161.19999999984</v>
      </c>
    </row>
    <row r="36" spans="1:8" x14ac:dyDescent="0.25">
      <c r="A36" s="45" t="s">
        <v>59</v>
      </c>
    </row>
    <row r="37" spans="1:8" ht="15.75" x14ac:dyDescent="0.25">
      <c r="A37" s="46"/>
      <c r="B37" s="46"/>
      <c r="C37" s="47"/>
    </row>
  </sheetData>
  <mergeCells count="14">
    <mergeCell ref="C2:D2"/>
    <mergeCell ref="C4:E4"/>
    <mergeCell ref="C5:F5"/>
    <mergeCell ref="A34:E34"/>
    <mergeCell ref="A8:H8"/>
    <mergeCell ref="A10:A11"/>
    <mergeCell ref="B10:B11"/>
    <mergeCell ref="C10:C11"/>
    <mergeCell ref="D10:D11"/>
    <mergeCell ref="E10:E11"/>
    <mergeCell ref="F10:F11"/>
    <mergeCell ref="G10:G11"/>
    <mergeCell ref="H10:H11"/>
    <mergeCell ref="F9:H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47243C0D70C646B6C56ED45308CDC6" ma:contentTypeVersion="19" ma:contentTypeDescription="Crée un document." ma:contentTypeScope="" ma:versionID="c8f2f481b3bd4b9814d39db42acbfc60">
  <xsd:schema xmlns:xsd="http://www.w3.org/2001/XMLSchema" xmlns:xs="http://www.w3.org/2001/XMLSchema" xmlns:p="http://schemas.microsoft.com/office/2006/metadata/properties" xmlns:ns2="821a31d2-327a-424e-b56d-631473d913bc" xmlns:ns3="f233b238-8b3c-448d-9420-0ebbabdedbad" targetNamespace="http://schemas.microsoft.com/office/2006/metadata/properties" ma:root="true" ma:fieldsID="a07762e7c00d311c3ce9705112fdb969" ns2:_="" ns3:_="">
    <xsd:import namespace="821a31d2-327a-424e-b56d-631473d913bc"/>
    <xsd:import namespace="f233b238-8b3c-448d-9420-0ebbabdedb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1a31d2-327a-424e-b56d-631473d913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ea6b8e17-bead-46a0-a67c-04db6fae6f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33b238-8b3c-448d-9420-0ebbabdedba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709c81d-a1e2-4bb4-a13d-d369b359db0c}" ma:internalName="TaxCatchAll" ma:showField="CatchAllData" ma:web="f233b238-8b3c-448d-9420-0ebbabdedb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FC6E7B-7DFC-4817-851B-79A167808870}"/>
</file>

<file path=customXml/itemProps2.xml><?xml version="1.0" encoding="utf-8"?>
<ds:datastoreItem xmlns:ds="http://schemas.openxmlformats.org/officeDocument/2006/customXml" ds:itemID="{0FDDA69B-A642-4C39-985A-93C5EC12D1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Cédric ALLARD</cp:lastModifiedBy>
  <dcterms:created xsi:type="dcterms:W3CDTF">2023-11-03T10:43:50Z</dcterms:created>
  <dcterms:modified xsi:type="dcterms:W3CDTF">2023-11-08T14:33:46Z</dcterms:modified>
</cp:coreProperties>
</file>