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-index\ERQI Submitted\"/>
    </mc:Choice>
  </mc:AlternateContent>
  <xr:revisionPtr revIDLastSave="0" documentId="13_ncr:1_{1481CE4C-306C-473A-A35C-FC29C2603AC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Univ-1" sheetId="5" r:id="rId1"/>
  </sheets>
  <definedNames>
    <definedName name="_xlnm._FilterDatabase" localSheetId="0" hidden="1">'Univ-1'!$B$1:$D$45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5" l="1"/>
  <c r="O4" i="5" s="1"/>
  <c r="H2" i="5"/>
  <c r="O2" i="5" s="1"/>
  <c r="H32" i="5"/>
  <c r="H31" i="5"/>
  <c r="O31" i="5" s="1"/>
  <c r="H30" i="5"/>
  <c r="O30" i="5" s="1"/>
  <c r="H29" i="5"/>
  <c r="O29" i="5" s="1"/>
  <c r="H28" i="5"/>
  <c r="O28" i="5" s="1"/>
  <c r="H27" i="5"/>
  <c r="O27" i="5" s="1"/>
  <c r="H26" i="5"/>
  <c r="H25" i="5"/>
  <c r="H24" i="5"/>
  <c r="O24" i="5" s="1"/>
  <c r="H23" i="5"/>
  <c r="O23" i="5" s="1"/>
  <c r="H22" i="5"/>
  <c r="O22" i="5" s="1"/>
  <c r="H21" i="5"/>
  <c r="O21" i="5" s="1"/>
  <c r="H20" i="5"/>
  <c r="O20" i="5" s="1"/>
  <c r="H19" i="5"/>
  <c r="O19" i="5" s="1"/>
  <c r="H18" i="5"/>
  <c r="O18" i="5" s="1"/>
  <c r="H17" i="5"/>
  <c r="O17" i="5" s="1"/>
  <c r="H16" i="5"/>
  <c r="O16" i="5" s="1"/>
  <c r="H15" i="5"/>
  <c r="O15" i="5" s="1"/>
  <c r="H14" i="5"/>
  <c r="O14" i="5" s="1"/>
  <c r="H13" i="5"/>
  <c r="O13" i="5" s="1"/>
  <c r="H12" i="5"/>
  <c r="O12" i="5" s="1"/>
  <c r="H11" i="5"/>
  <c r="O11" i="5" s="1"/>
  <c r="H10" i="5"/>
  <c r="O10" i="5" s="1"/>
  <c r="H9" i="5"/>
  <c r="O9" i="5" s="1"/>
  <c r="H8" i="5"/>
  <c r="O8" i="5" s="1"/>
  <c r="H7" i="5"/>
  <c r="O7" i="5" s="1"/>
  <c r="H6" i="5"/>
  <c r="O6" i="5" s="1"/>
  <c r="H5" i="5"/>
  <c r="O5" i="5" s="1"/>
  <c r="H3" i="5"/>
  <c r="O3" i="5" s="1"/>
  <c r="J32" i="5"/>
  <c r="I32" i="5"/>
  <c r="J31" i="5"/>
  <c r="I31" i="5"/>
  <c r="J30" i="5"/>
  <c r="I30" i="5"/>
  <c r="J29" i="5"/>
  <c r="I29" i="5"/>
  <c r="J28" i="5"/>
  <c r="I28" i="5"/>
  <c r="J27" i="5"/>
  <c r="I27" i="5"/>
  <c r="J26" i="5"/>
  <c r="I26" i="5"/>
  <c r="J25" i="5"/>
  <c r="I25" i="5"/>
  <c r="O25" i="5" l="1"/>
  <c r="O26" i="5"/>
  <c r="O32" i="5"/>
</calcChain>
</file>

<file path=xl/sharedStrings.xml><?xml version="1.0" encoding="utf-8"?>
<sst xmlns="http://schemas.openxmlformats.org/spreadsheetml/2006/main" count="171" uniqueCount="88">
  <si>
    <t>Author</t>
  </si>
  <si>
    <t>Papers</t>
  </si>
  <si>
    <t>Co-authors</t>
  </si>
  <si>
    <t>Citations</t>
  </si>
  <si>
    <t>PAR</t>
  </si>
  <si>
    <t>CAR</t>
  </si>
  <si>
    <t>h</t>
  </si>
  <si>
    <t>CPR</t>
  </si>
  <si>
    <t>Cit-List</t>
  </si>
  <si>
    <t>[2, 0]</t>
  </si>
  <si>
    <t>[48, 25, 12, 12, 9, 5, 5, 4, 3, 2, 0, 0, 0, 0]</t>
  </si>
  <si>
    <t>[60, 24, 14, 10, 10, 8, 4, 3, 3, 2, 2, 2, 0]</t>
  </si>
  <si>
    <t>[66, 28, 28, 25, 25, 24, 12, 10, 10, 10, 8, 8, 7, 6, 6, 6, 6, 5, 5, 4, 4, 4, 4, 3, 3, 3, 3, 2, 2, 2, 2, 1, 1, 1, 1, 0, 0, 0, 0, 0, 0, 0, 0, 0, 0]</t>
  </si>
  <si>
    <t>[101, 68, 41, 38, 30, 29, 28, 27, 25, 24, 24, 19, 19, 15, 15, 14, 14, 12, 12, 12, 12, 11, 10, 9, 8, 8, 8, 7, 6, 6, 6, 6, 6, 5, 5, 4, 4, 2, 2, 2, 2, 2, 1, 1, 0, 0, 0, 0, 0, 0, 0, 0, 0, 0]</t>
  </si>
  <si>
    <t>[416, 9, 7, 5, 3, 3, 2, 2, 2, 1, 1, 0]</t>
  </si>
  <si>
    <t>[25, 25, 10, 10, 6, 6, 5, 4, 3, 3, 2, 2, 1, 1, 0, 0, 0, 0, 0, 0]</t>
  </si>
  <si>
    <t>[31, 25, 25, 23, 22, 10, 10, 10, 7, 6, 6, 6, 5, 5, 4, 4, 4, 4, 3, 2, 2, 2, 1, 1, 1, 1, 0, 0, 0, 0, 0, 0, 0]</t>
  </si>
  <si>
    <t>[341, 121, 81, 81, 54, 52, 42, 39, 33, 32, 30, 28, 21, 20, 20, 19, 17, 16, 10, 10, 10, 9, 8, 7, 6, 6, 5, 5, 5, 5, 4, 4, 4, 3, 3, 3, 3, 2, 2, 2, 2, 1, 1, 1, 1, 1, 1, 0, 0, 0, 0, 0, 0, 0, 0, 0, 0, 0, 0, 0, 0, 0, 0, 0, 0, 0, 0, 0, 0]</t>
  </si>
  <si>
    <t>[138, 101, 58, 41, 24, 24, 20, 15, 14, 14, 14, 10, 8, 8, 7, 7, 6, 6, 6, 5, 5, 5, 4, 4, 4, 3, 3, 3, 2, 2, 2, 2, 1, 1, 1, 1, 1, 1, 0, 0, 0, 0, 0, 0, 0, 0, 0]</t>
  </si>
  <si>
    <t>[71, 30, 16, 14, 7, 7, 5, 5, 4, 3, 3, 2, 2, 2, 1, 1, 1, 1, 1, 1, 1, 1, 0, 0, 0, 0, 0, 0, 0, 0, 0, 0, 0, 0, 0, 0]</t>
  </si>
  <si>
    <t>[66, 65, 41, 30, 7, 6, 5, 2, 1, 0, 0, 0]</t>
  </si>
  <si>
    <t>[9, 8, 8, 5, 3, 1, 1, 0, 0, 0, 0, 0]</t>
  </si>
  <si>
    <t>[82, 80, 22, 14, 13, 13, 13, 10, 9, 7, 2, 1, 0, 0, 0, 0, 0, 0, 0]</t>
  </si>
  <si>
    <t>[5, 5, 2, 2, 1, 1, 0, 0, 0, 0, 0]</t>
  </si>
  <si>
    <t>[160, 76, 11, 11, 10, 8, 5, 4, 3, 2, 2, 2, 2, 1, 1, 1, 1, 1, 0, 0, 0, 0, 0, 0, 0, 0, 0, 0, 0]</t>
  </si>
  <si>
    <t>[33, 30, 22, 19, 18, 13, 9, 6, 6, 4, 4, 2, 2, 2, 1, 1, 1, 1, 0, 0, 0, 0, 0, 0, 0, 0, 0, 0, 0, 0]</t>
  </si>
  <si>
    <t>[28, 15, 14, 6, 6, 4, 3, 3, 2, 2, 1, 1, 1, 0, 0, 0, 0, 0, 0, 0]</t>
  </si>
  <si>
    <t>[42, 36, 19, 17, 15, 6, 4, 4, 3, 2, 2, 2, 1, 1, 1, 0, 0, 0, 0, 0, 0, 0, 0, 0, 0, 0, 0, 0, 0]</t>
  </si>
  <si>
    <t>[55, 40, 21, 15, 14, 13, 9, 9, 4, 1, 0, 0, 0, 0, 0, 0, 0, 0, 0, 0, 0]</t>
  </si>
  <si>
    <t>[19, 5, 4, 3, 2, 2, 1, 0, 0, 0, 0, 0, 0]</t>
  </si>
  <si>
    <t>[157, 50, 33, 30, 27, 25, 22, 19, 17, 14, 13, 10, 9, 9, 9, 8, 8, 7, 6, 6, 5, 5, 4, 3, 3, 3, 3, 3, 3, 2, 2, 2, 2, 2, 2, 1, 1, 1, 1, 1, 1, 1, 1, 1, 0, 0, 0, 0, 0, 0, 0, 0, 0, 0, 0, 0, 0, 0, 0, 0, 0, 0, 0, 0, 0, 0, 0, 0, 0, 0, 0, 0, 0]</t>
  </si>
  <si>
    <t>[503, 132, 124, 95, 88, 86, 80, 64, 63, 61, 58, 58, 54, 52, 51, 50, 49, 43, 42, 41, 41, 39, 37, 36, 36, 34, 33, 32, 30, 29, 29, 28, 28, 28, 28, 27, 27, 27, 26, 26, 26, 26, 26, 25, 24, 24, 24, 24, 23, 23, 23, 23, 21, 21, 21, 20, 20, 19, 19, 19, 19, 19, 18, 18, 18, 18, 18, 18, 17, 17, 16, 16, 16, 16, 16, 16, 16, 15, 15, 15, 15, 15, 14, 14, 14, 14, 13, 13, 13, 13, 13, 12, 12, 12, 12, 12, 11, 11, 11, 11, 11, 11, 11, 11, 11, 10, 10, 10, 10, 10, 10, 10, 10, 10, 10, 9, 9, 9, 9, 9, 9, 9, 9, 9, 9, 8, 8, 8, 8, 8, 8, 8, 8, 8, 8, 8, 8, 8, 7, 7, 7, 7, 7, 7, 7, 7, 7, 7, 7, 6, 6, 6, 6, 6, 6, 6, 6, 6, 6, 6, 6, 6, 5, 5, 5, 5, 5, 5, 5, 5, 5, 5, 5, 5, 5, 4, 4, 4, 4, 4, 4, 4, 4, 4, 4, 4, 4, 4, 4, 4, 4, 4, 4, 3, 3, 3, 3, 3, 3, 3, 3, 3, 3, 3, 3, 3, 2, 2, 2, 2, 2, 2, 2, 2, 2, 2, 2, 2, 2, 2,2,1,1,1,1,1,1,1,1,1,1,1,1,1,0,0,0,0,0,0,0,0,0,0,0,0,0,0,0,0,0,0,0,0,0,0,0,0,0,0,0,0,0,0,0,0,]</t>
  </si>
  <si>
    <t>[7, 1, 1, 0, 0, 0]</t>
  </si>
  <si>
    <t>[8, 5, 2, 0, 0, 0]</t>
  </si>
  <si>
    <t>[20, 5, 4, 4,4, 3, 1, 1, 0, 0, 0]</t>
  </si>
  <si>
    <t>[25, 15, 8, 6, 6, 6, 2, 1, 1, 1, 0, 0]</t>
  </si>
  <si>
    <t>[16, 16, 11, 9, 6, 4, 3, 3, 2, 0, 0, 0]</t>
  </si>
  <si>
    <t>hf</t>
  </si>
  <si>
    <t>he</t>
  </si>
  <si>
    <t>ERQI</t>
  </si>
  <si>
    <t>[3,2,0,0,0,0]</t>
  </si>
  <si>
    <t>[0,0,0,0,0,0]</t>
  </si>
  <si>
    <t>d</t>
  </si>
  <si>
    <t>Civil</t>
  </si>
  <si>
    <t>Field</t>
  </si>
  <si>
    <t>Gender</t>
  </si>
  <si>
    <t>Professor Title / Experience</t>
  </si>
  <si>
    <t>Assistant</t>
  </si>
  <si>
    <t>Full Professor</t>
  </si>
  <si>
    <t>Associate</t>
  </si>
  <si>
    <t>Female</t>
  </si>
  <si>
    <t>Male</t>
  </si>
  <si>
    <t>Computer</t>
  </si>
  <si>
    <t>Electrical</t>
  </si>
  <si>
    <t>Chemical</t>
  </si>
  <si>
    <t>Mechanical</t>
  </si>
  <si>
    <t>Anonymous-1</t>
  </si>
  <si>
    <t>Anonymous-2</t>
  </si>
  <si>
    <t>Anonymous-3</t>
  </si>
  <si>
    <t>Anonymous-4</t>
  </si>
  <si>
    <t>Anonymous-5</t>
  </si>
  <si>
    <t>Anonymous-6</t>
  </si>
  <si>
    <t>Anonymous-7</t>
  </si>
  <si>
    <t>Anonymous-8</t>
  </si>
  <si>
    <t>Anonymous-9</t>
  </si>
  <si>
    <t>Anonymous-10</t>
  </si>
  <si>
    <t>Anonymous-11</t>
  </si>
  <si>
    <t>Anonymous-12</t>
  </si>
  <si>
    <t>Anonymous-13</t>
  </si>
  <si>
    <t>Anonymous-14</t>
  </si>
  <si>
    <t>Anonymous-15</t>
  </si>
  <si>
    <t>Anonymous-16</t>
  </si>
  <si>
    <t>Anonymous-17</t>
  </si>
  <si>
    <t>Anonymous-18</t>
  </si>
  <si>
    <t>Anonymous-19</t>
  </si>
  <si>
    <t>Anonymous-20</t>
  </si>
  <si>
    <t>Anonymous-21</t>
  </si>
  <si>
    <t>Anonymous-22</t>
  </si>
  <si>
    <t>Anonymous-23</t>
  </si>
  <si>
    <t>Anonymous-24</t>
  </si>
  <si>
    <t>Anonymous-25</t>
  </si>
  <si>
    <t>Anonymous-26</t>
  </si>
  <si>
    <t>Anonymous-27</t>
  </si>
  <si>
    <t>Anonymous-28</t>
  </si>
  <si>
    <t>Anonymous-29</t>
  </si>
  <si>
    <t>Anonymous-30</t>
  </si>
  <si>
    <t>Anonymous-31</t>
  </si>
  <si>
    <t>[118,23,12,11,11,10,10,10,9,9,7,3,2,1,0,0,0]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</si>
</sst>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F0C8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" fontId="2" fillId="3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Fill="1" applyAlignment="1">
      <alignment vertical="center"/>
    </xf>
    <xf numFmtId="1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ED229-5D15-4927-9EAE-8934B8B9D374}">
  <dimension ref="A1:R63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9.140625" defaultRowHeight="15" x14ac:dyDescent="0.25"/>
  <cols>
    <col min="1" max="1" width="20.7109375" style="4" customWidth="1"/>
    <col min="2" max="2" width="8.42578125" style="4" bestFit="1" customWidth="1"/>
    <col min="3" max="3" width="26" style="4" bestFit="1" customWidth="1"/>
    <col min="4" max="4" width="15.7109375" style="4" customWidth="1"/>
    <col min="5" max="7" width="10.7109375" style="4" customWidth="1"/>
    <col min="8" max="13" width="8.7109375" style="4" customWidth="1"/>
    <col min="14" max="15" width="8.7109375" style="1" customWidth="1"/>
    <col min="16" max="16" width="255.5703125" style="11" customWidth="1"/>
    <col min="17" max="16384" width="9.140625" style="4"/>
  </cols>
  <sheetData>
    <row r="1" spans="1:18" x14ac:dyDescent="0.25">
      <c r="A1" s="5" t="s">
        <v>0</v>
      </c>
      <c r="B1" s="5" t="s">
        <v>45</v>
      </c>
      <c r="C1" s="5" t="s">
        <v>46</v>
      </c>
      <c r="D1" s="5" t="s">
        <v>44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7</v>
      </c>
      <c r="K1" s="5" t="s">
        <v>6</v>
      </c>
      <c r="L1" s="5" t="s">
        <v>37</v>
      </c>
      <c r="M1" s="5" t="s">
        <v>42</v>
      </c>
      <c r="N1" s="5" t="s">
        <v>38</v>
      </c>
      <c r="O1" s="5" t="s">
        <v>39</v>
      </c>
      <c r="P1" s="6" t="s">
        <v>8</v>
      </c>
    </row>
    <row r="2" spans="1:18" ht="17.25" x14ac:dyDescent="0.25">
      <c r="A2" s="2" t="s">
        <v>56</v>
      </c>
      <c r="B2" s="7" t="s">
        <v>50</v>
      </c>
      <c r="C2" s="7" t="s">
        <v>47</v>
      </c>
      <c r="D2" s="7" t="s">
        <v>52</v>
      </c>
      <c r="E2" s="7">
        <v>2</v>
      </c>
      <c r="F2" s="7">
        <v>6</v>
      </c>
      <c r="G2" s="7">
        <v>2</v>
      </c>
      <c r="H2" s="8">
        <f>E2/SQRT(F2)</f>
        <v>0.81649658092772615</v>
      </c>
      <c r="I2" s="7">
        <v>0.33</v>
      </c>
      <c r="J2" s="7">
        <v>1</v>
      </c>
      <c r="K2" s="7">
        <v>1</v>
      </c>
      <c r="L2" s="7">
        <v>0</v>
      </c>
      <c r="M2" s="7">
        <v>2</v>
      </c>
      <c r="N2" s="7">
        <v>1.24</v>
      </c>
      <c r="O2" s="8">
        <f>POWER(1+H2*I2*J2*L2*N2,1/5)</f>
        <v>1</v>
      </c>
      <c r="P2" s="2" t="s">
        <v>9</v>
      </c>
    </row>
    <row r="3" spans="1:18" ht="17.25" x14ac:dyDescent="0.25">
      <c r="A3" s="3" t="s">
        <v>57</v>
      </c>
      <c r="B3" s="9" t="s">
        <v>51</v>
      </c>
      <c r="C3" s="9" t="s">
        <v>47</v>
      </c>
      <c r="D3" s="9" t="s">
        <v>53</v>
      </c>
      <c r="E3" s="9">
        <v>14</v>
      </c>
      <c r="F3" s="9">
        <v>61</v>
      </c>
      <c r="G3" s="9">
        <v>125</v>
      </c>
      <c r="H3" s="10">
        <f t="shared" ref="H3:H32" si="0">E3/SQRT(F3)</f>
        <v>1.7925163190605438</v>
      </c>
      <c r="I3" s="9">
        <v>2.0499999999999998</v>
      </c>
      <c r="J3" s="9">
        <v>8.93</v>
      </c>
      <c r="K3" s="9">
        <v>5</v>
      </c>
      <c r="L3" s="9">
        <v>3</v>
      </c>
      <c r="M3" s="9">
        <v>0.5</v>
      </c>
      <c r="N3" s="9">
        <v>5.61</v>
      </c>
      <c r="O3" s="10">
        <f t="shared" ref="O3:O32" si="1">POWER(1+H3*I3*J3*L3*N3,1/5)</f>
        <v>3.5366138579575144</v>
      </c>
      <c r="P3" s="3" t="s">
        <v>10</v>
      </c>
    </row>
    <row r="4" spans="1:18" ht="17.25" x14ac:dyDescent="0.25">
      <c r="A4" s="2" t="s">
        <v>58</v>
      </c>
      <c r="B4" s="7" t="s">
        <v>51</v>
      </c>
      <c r="C4" s="7" t="s">
        <v>48</v>
      </c>
      <c r="D4" s="7" t="s">
        <v>52</v>
      </c>
      <c r="E4" s="7">
        <v>13</v>
      </c>
      <c r="F4" s="7">
        <v>51</v>
      </c>
      <c r="G4" s="7">
        <v>142</v>
      </c>
      <c r="H4" s="8">
        <f t="shared" si="0"/>
        <v>1.8203641092364127</v>
      </c>
      <c r="I4" s="7">
        <v>2.78</v>
      </c>
      <c r="J4" s="7">
        <v>10.92</v>
      </c>
      <c r="K4" s="7">
        <v>6</v>
      </c>
      <c r="L4" s="7">
        <v>4</v>
      </c>
      <c r="M4" s="7">
        <v>3</v>
      </c>
      <c r="N4" s="7">
        <v>6.15</v>
      </c>
      <c r="O4" s="8">
        <f t="shared" si="1"/>
        <v>4.2338554907933323</v>
      </c>
      <c r="P4" s="2" t="s">
        <v>11</v>
      </c>
    </row>
    <row r="5" spans="1:18" ht="17.25" x14ac:dyDescent="0.25">
      <c r="A5" s="3" t="s">
        <v>59</v>
      </c>
      <c r="B5" s="9" t="s">
        <v>50</v>
      </c>
      <c r="C5" s="9" t="s">
        <v>48</v>
      </c>
      <c r="D5" s="9" t="s">
        <v>53</v>
      </c>
      <c r="E5" s="9">
        <v>45</v>
      </c>
      <c r="F5" s="9">
        <v>196</v>
      </c>
      <c r="G5" s="9">
        <v>335</v>
      </c>
      <c r="H5" s="10">
        <f t="shared" si="0"/>
        <v>3.2142857142857144</v>
      </c>
      <c r="I5" s="9">
        <v>1.71</v>
      </c>
      <c r="J5" s="9">
        <v>7.44</v>
      </c>
      <c r="K5" s="9">
        <v>10</v>
      </c>
      <c r="L5" s="9">
        <v>5</v>
      </c>
      <c r="M5" s="9">
        <v>6</v>
      </c>
      <c r="N5" s="9">
        <v>10.1</v>
      </c>
      <c r="O5" s="10">
        <f t="shared" si="1"/>
        <v>4.6028946000688142</v>
      </c>
      <c r="P5" s="3" t="s">
        <v>12</v>
      </c>
    </row>
    <row r="6" spans="1:18" ht="17.25" x14ac:dyDescent="0.25">
      <c r="A6" s="2" t="s">
        <v>60</v>
      </c>
      <c r="B6" s="7" t="s">
        <v>51</v>
      </c>
      <c r="C6" s="7" t="s">
        <v>48</v>
      </c>
      <c r="D6" s="7" t="s">
        <v>52</v>
      </c>
      <c r="E6" s="7">
        <v>54</v>
      </c>
      <c r="F6" s="7">
        <v>266</v>
      </c>
      <c r="G6" s="7">
        <v>700</v>
      </c>
      <c r="H6" s="8">
        <f t="shared" si="0"/>
        <v>3.3109524332188154</v>
      </c>
      <c r="I6" s="7">
        <v>2.63</v>
      </c>
      <c r="J6" s="7">
        <v>12.96</v>
      </c>
      <c r="K6" s="7">
        <v>15</v>
      </c>
      <c r="L6" s="7">
        <v>6</v>
      </c>
      <c r="M6" s="7">
        <v>4</v>
      </c>
      <c r="N6" s="7">
        <v>15.12</v>
      </c>
      <c r="O6" s="8">
        <f t="shared" si="1"/>
        <v>6.3394536388139713</v>
      </c>
      <c r="P6" s="2" t="s">
        <v>13</v>
      </c>
    </row>
    <row r="7" spans="1:18" ht="17.25" x14ac:dyDescent="0.25">
      <c r="A7" s="3" t="s">
        <v>61</v>
      </c>
      <c r="B7" s="14" t="s">
        <v>50</v>
      </c>
      <c r="C7" s="14" t="s">
        <v>48</v>
      </c>
      <c r="D7" s="14" t="s">
        <v>52</v>
      </c>
      <c r="E7" s="14">
        <v>12</v>
      </c>
      <c r="F7" s="14">
        <v>43</v>
      </c>
      <c r="G7" s="14">
        <v>451</v>
      </c>
      <c r="H7" s="13">
        <f t="shared" si="0"/>
        <v>1.829982843991256</v>
      </c>
      <c r="I7" s="14">
        <v>10.49</v>
      </c>
      <c r="J7" s="14">
        <v>37.58</v>
      </c>
      <c r="K7" s="14">
        <v>4</v>
      </c>
      <c r="L7" s="14">
        <v>2</v>
      </c>
      <c r="M7" s="14">
        <v>2</v>
      </c>
      <c r="N7" s="14">
        <v>4.24</v>
      </c>
      <c r="O7" s="13">
        <f t="shared" si="1"/>
        <v>5.7191201976534884</v>
      </c>
      <c r="P7" s="15" t="s">
        <v>14</v>
      </c>
    </row>
    <row r="8" spans="1:18" ht="17.25" x14ac:dyDescent="0.25">
      <c r="A8" s="2" t="s">
        <v>62</v>
      </c>
      <c r="B8" s="7" t="s">
        <v>51</v>
      </c>
      <c r="C8" s="7" t="s">
        <v>47</v>
      </c>
      <c r="D8" s="7" t="s">
        <v>53</v>
      </c>
      <c r="E8" s="7">
        <v>20</v>
      </c>
      <c r="F8" s="7">
        <v>79</v>
      </c>
      <c r="G8" s="7">
        <v>103</v>
      </c>
      <c r="H8" s="8">
        <f t="shared" si="0"/>
        <v>2.2501758018520479</v>
      </c>
      <c r="I8" s="7">
        <v>1.3</v>
      </c>
      <c r="J8" s="7">
        <v>5.15</v>
      </c>
      <c r="K8" s="7">
        <v>6</v>
      </c>
      <c r="L8" s="7">
        <v>2</v>
      </c>
      <c r="M8" s="7">
        <v>4</v>
      </c>
      <c r="N8" s="7">
        <v>6.12</v>
      </c>
      <c r="O8" s="8">
        <f t="shared" si="1"/>
        <v>2.8419698476915372</v>
      </c>
      <c r="P8" s="2" t="s">
        <v>15</v>
      </c>
    </row>
    <row r="9" spans="1:18" ht="17.25" x14ac:dyDescent="0.25">
      <c r="A9" s="3" t="s">
        <v>63</v>
      </c>
      <c r="B9" s="9" t="s">
        <v>51</v>
      </c>
      <c r="C9" s="9" t="s">
        <v>48</v>
      </c>
      <c r="D9" s="9" t="s">
        <v>53</v>
      </c>
      <c r="E9" s="9">
        <v>33</v>
      </c>
      <c r="F9" s="9">
        <v>144</v>
      </c>
      <c r="G9" s="9">
        <v>220</v>
      </c>
      <c r="H9" s="10">
        <f t="shared" si="0"/>
        <v>2.75</v>
      </c>
      <c r="I9" s="9">
        <v>1.53</v>
      </c>
      <c r="J9" s="9">
        <v>6.67</v>
      </c>
      <c r="K9" s="9">
        <v>8</v>
      </c>
      <c r="L9" s="9">
        <v>5</v>
      </c>
      <c r="M9" s="9">
        <v>2</v>
      </c>
      <c r="N9" s="9">
        <v>8.24</v>
      </c>
      <c r="O9" s="10">
        <f t="shared" si="1"/>
        <v>4.0990623511296169</v>
      </c>
      <c r="P9" s="3" t="s">
        <v>16</v>
      </c>
    </row>
    <row r="10" spans="1:18" ht="17.25" x14ac:dyDescent="0.25">
      <c r="A10" s="2" t="s">
        <v>64</v>
      </c>
      <c r="B10" s="7" t="s">
        <v>51</v>
      </c>
      <c r="C10" s="7" t="s">
        <v>48</v>
      </c>
      <c r="D10" s="7" t="s">
        <v>52</v>
      </c>
      <c r="E10" s="7">
        <v>69</v>
      </c>
      <c r="F10" s="7">
        <v>364</v>
      </c>
      <c r="G10" s="7">
        <v>1171</v>
      </c>
      <c r="H10" s="8">
        <f t="shared" si="0"/>
        <v>3.6165826866906183</v>
      </c>
      <c r="I10" s="7">
        <v>3.22</v>
      </c>
      <c r="J10" s="7">
        <v>16.97</v>
      </c>
      <c r="K10" s="7">
        <v>17</v>
      </c>
      <c r="L10" s="7">
        <v>9</v>
      </c>
      <c r="M10" s="7">
        <v>3</v>
      </c>
      <c r="N10" s="7">
        <v>17.149999999999999</v>
      </c>
      <c r="O10" s="8">
        <f t="shared" si="1"/>
        <v>7.8862655518956881</v>
      </c>
      <c r="P10" s="2" t="s">
        <v>17</v>
      </c>
    </row>
    <row r="11" spans="1:18" ht="17.25" x14ac:dyDescent="0.25">
      <c r="A11" s="3" t="s">
        <v>65</v>
      </c>
      <c r="B11" s="9" t="s">
        <v>51</v>
      </c>
      <c r="C11" s="9" t="s">
        <v>49</v>
      </c>
      <c r="D11" s="9" t="s">
        <v>52</v>
      </c>
      <c r="E11" s="9">
        <v>47</v>
      </c>
      <c r="F11" s="9">
        <v>295</v>
      </c>
      <c r="G11" s="9">
        <v>571</v>
      </c>
      <c r="H11" s="10">
        <f t="shared" si="0"/>
        <v>2.7364457957760355</v>
      </c>
      <c r="I11" s="9">
        <v>1.94</v>
      </c>
      <c r="J11" s="9">
        <v>12.15</v>
      </c>
      <c r="K11" s="9">
        <v>11</v>
      </c>
      <c r="L11" s="9">
        <v>4</v>
      </c>
      <c r="M11" s="9">
        <v>2</v>
      </c>
      <c r="N11" s="9">
        <v>11.24</v>
      </c>
      <c r="O11" s="10">
        <f t="shared" si="1"/>
        <v>4.9261562030495298</v>
      </c>
      <c r="P11" s="3" t="s">
        <v>18</v>
      </c>
    </row>
    <row r="12" spans="1:18" ht="17.25" x14ac:dyDescent="0.25">
      <c r="A12" s="2" t="s">
        <v>66</v>
      </c>
      <c r="B12" s="7" t="s">
        <v>51</v>
      </c>
      <c r="C12" s="7" t="s">
        <v>48</v>
      </c>
      <c r="D12" s="7" t="s">
        <v>52</v>
      </c>
      <c r="E12" s="7">
        <v>36</v>
      </c>
      <c r="F12" s="7">
        <v>101</v>
      </c>
      <c r="G12" s="7">
        <v>179</v>
      </c>
      <c r="H12" s="8">
        <f t="shared" si="0"/>
        <v>3.5821338847559612</v>
      </c>
      <c r="I12" s="7">
        <v>1.77</v>
      </c>
      <c r="J12" s="7">
        <v>4.97</v>
      </c>
      <c r="K12" s="7">
        <v>6</v>
      </c>
      <c r="L12" s="7">
        <v>4</v>
      </c>
      <c r="M12" s="7">
        <v>2</v>
      </c>
      <c r="N12" s="7">
        <v>6.24</v>
      </c>
      <c r="O12" s="8">
        <f t="shared" si="1"/>
        <v>3.7953652131122704</v>
      </c>
      <c r="P12" s="2" t="s">
        <v>19</v>
      </c>
    </row>
    <row r="13" spans="1:18" ht="17.25" x14ac:dyDescent="0.25">
      <c r="A13" s="3" t="s">
        <v>67</v>
      </c>
      <c r="B13" s="9" t="s">
        <v>51</v>
      </c>
      <c r="C13" s="9" t="s">
        <v>48</v>
      </c>
      <c r="D13" s="9" t="s">
        <v>53</v>
      </c>
      <c r="E13" s="9">
        <v>266</v>
      </c>
      <c r="F13" s="9">
        <v>958</v>
      </c>
      <c r="G13" s="9">
        <v>4181</v>
      </c>
      <c r="H13" s="10">
        <f t="shared" si="0"/>
        <v>8.5940699076914715</v>
      </c>
      <c r="I13" s="10">
        <v>4.3600000000000003</v>
      </c>
      <c r="J13" s="13">
        <v>15.72</v>
      </c>
      <c r="K13" s="13">
        <v>29</v>
      </c>
      <c r="L13" s="9">
        <v>16</v>
      </c>
      <c r="M13" s="9">
        <v>0.5</v>
      </c>
      <c r="N13" s="9">
        <v>29.61</v>
      </c>
      <c r="O13" s="10">
        <f t="shared" si="1"/>
        <v>12.278337642147921</v>
      </c>
      <c r="P13" s="3" t="s">
        <v>31</v>
      </c>
    </row>
    <row r="14" spans="1:18" ht="17.25" x14ac:dyDescent="0.25">
      <c r="A14" s="2" t="s">
        <v>68</v>
      </c>
      <c r="B14" s="7" t="s">
        <v>51</v>
      </c>
      <c r="C14" s="7" t="s">
        <v>49</v>
      </c>
      <c r="D14" s="7" t="s">
        <v>55</v>
      </c>
      <c r="E14" s="7">
        <v>12</v>
      </c>
      <c r="F14" s="7">
        <v>44</v>
      </c>
      <c r="G14" s="7">
        <v>223</v>
      </c>
      <c r="H14" s="8">
        <f t="shared" si="0"/>
        <v>1.8090680674665818</v>
      </c>
      <c r="I14" s="7">
        <v>5.07</v>
      </c>
      <c r="J14" s="7">
        <v>18.579999999999998</v>
      </c>
      <c r="K14" s="7">
        <v>6</v>
      </c>
      <c r="L14" s="7">
        <v>4</v>
      </c>
      <c r="M14" s="7">
        <v>3</v>
      </c>
      <c r="N14" s="7">
        <v>6.15</v>
      </c>
      <c r="O14" s="8">
        <f t="shared" si="1"/>
        <v>5.3028513535257655</v>
      </c>
      <c r="P14" s="2" t="s">
        <v>20</v>
      </c>
    </row>
    <row r="15" spans="1:18" ht="17.25" x14ac:dyDescent="0.25">
      <c r="A15" s="3" t="s">
        <v>69</v>
      </c>
      <c r="B15" s="9" t="s">
        <v>51</v>
      </c>
      <c r="C15" s="9" t="s">
        <v>47</v>
      </c>
      <c r="D15" s="9" t="s">
        <v>55</v>
      </c>
      <c r="E15" s="9">
        <v>12</v>
      </c>
      <c r="F15" s="9">
        <v>21</v>
      </c>
      <c r="G15" s="9">
        <v>35</v>
      </c>
      <c r="H15" s="10">
        <f t="shared" si="0"/>
        <v>2.6186146828319088</v>
      </c>
      <c r="I15" s="9">
        <v>1.67</v>
      </c>
      <c r="J15" s="9">
        <v>2.92</v>
      </c>
      <c r="K15" s="9">
        <v>4</v>
      </c>
      <c r="L15" s="9">
        <v>3</v>
      </c>
      <c r="M15" s="9">
        <v>2</v>
      </c>
      <c r="N15" s="9">
        <v>4.24</v>
      </c>
      <c r="O15" s="10">
        <f t="shared" si="1"/>
        <v>2.7711799225557496</v>
      </c>
      <c r="P15" s="3" t="s">
        <v>21</v>
      </c>
    </row>
    <row r="16" spans="1:18" ht="17.25" x14ac:dyDescent="0.25">
      <c r="A16" s="2" t="s">
        <v>70</v>
      </c>
      <c r="B16" s="7" t="s">
        <v>51</v>
      </c>
      <c r="C16" s="7" t="s">
        <v>47</v>
      </c>
      <c r="D16" s="7" t="s">
        <v>54</v>
      </c>
      <c r="E16" s="7">
        <v>19</v>
      </c>
      <c r="F16" s="7">
        <v>113</v>
      </c>
      <c r="G16" s="7">
        <v>266</v>
      </c>
      <c r="H16" s="8">
        <f t="shared" si="0"/>
        <v>1.7873696499288347</v>
      </c>
      <c r="I16" s="7">
        <v>2.35</v>
      </c>
      <c r="J16" s="7">
        <v>14</v>
      </c>
      <c r="K16" s="7">
        <v>9</v>
      </c>
      <c r="L16" s="7">
        <v>3</v>
      </c>
      <c r="M16" s="7">
        <v>4</v>
      </c>
      <c r="N16" s="7">
        <v>9.1199999999999992</v>
      </c>
      <c r="O16" s="8">
        <f t="shared" si="1"/>
        <v>4.3788416885823365</v>
      </c>
      <c r="P16" s="2" t="s">
        <v>22</v>
      </c>
      <c r="R16" s="12"/>
    </row>
    <row r="17" spans="1:18" ht="17.25" x14ac:dyDescent="0.25">
      <c r="A17" s="3" t="s">
        <v>71</v>
      </c>
      <c r="B17" s="9" t="s">
        <v>50</v>
      </c>
      <c r="C17" s="9" t="s">
        <v>49</v>
      </c>
      <c r="D17" s="9" t="s">
        <v>55</v>
      </c>
      <c r="E17" s="9">
        <v>11</v>
      </c>
      <c r="F17" s="9">
        <v>32</v>
      </c>
      <c r="G17" s="9">
        <v>16</v>
      </c>
      <c r="H17" s="10">
        <f t="shared" si="0"/>
        <v>1.9445436482630056</v>
      </c>
      <c r="I17" s="9">
        <v>0.5</v>
      </c>
      <c r="J17" s="9">
        <v>1.45</v>
      </c>
      <c r="K17" s="9">
        <v>2</v>
      </c>
      <c r="L17" s="9">
        <v>2</v>
      </c>
      <c r="M17" s="9">
        <v>0.5</v>
      </c>
      <c r="N17" s="9">
        <v>2.61</v>
      </c>
      <c r="O17" s="10">
        <f t="shared" si="1"/>
        <v>1.5290869029010115</v>
      </c>
      <c r="P17" s="3" t="s">
        <v>23</v>
      </c>
      <c r="R17" s="12"/>
    </row>
    <row r="18" spans="1:18" ht="17.25" x14ac:dyDescent="0.25">
      <c r="A18" s="2" t="s">
        <v>72</v>
      </c>
      <c r="B18" s="7" t="s">
        <v>51</v>
      </c>
      <c r="C18" s="7" t="s">
        <v>48</v>
      </c>
      <c r="D18" s="7" t="s">
        <v>43</v>
      </c>
      <c r="E18" s="7">
        <v>29</v>
      </c>
      <c r="F18" s="7">
        <v>144</v>
      </c>
      <c r="G18" s="7">
        <v>301</v>
      </c>
      <c r="H18" s="8">
        <f t="shared" si="0"/>
        <v>2.4166666666666665</v>
      </c>
      <c r="I18" s="7">
        <v>2.09</v>
      </c>
      <c r="J18" s="7">
        <v>10.38</v>
      </c>
      <c r="K18" s="7">
        <v>6</v>
      </c>
      <c r="L18" s="7">
        <v>3</v>
      </c>
      <c r="M18" s="7">
        <v>2</v>
      </c>
      <c r="N18" s="7">
        <v>6.24</v>
      </c>
      <c r="O18" s="8">
        <f t="shared" si="1"/>
        <v>3.9669954567845345</v>
      </c>
      <c r="P18" s="2" t="s">
        <v>24</v>
      </c>
    </row>
    <row r="19" spans="1:18" ht="17.25" x14ac:dyDescent="0.25">
      <c r="A19" s="3" t="s">
        <v>73</v>
      </c>
      <c r="B19" s="9" t="s">
        <v>51</v>
      </c>
      <c r="C19" s="9" t="s">
        <v>49</v>
      </c>
      <c r="D19" s="9" t="s">
        <v>43</v>
      </c>
      <c r="E19" s="9">
        <v>30</v>
      </c>
      <c r="F19" s="9">
        <v>109</v>
      </c>
      <c r="G19" s="9">
        <v>174</v>
      </c>
      <c r="H19" s="10">
        <f t="shared" si="0"/>
        <v>2.8734788556634538</v>
      </c>
      <c r="I19" s="9">
        <v>1.6</v>
      </c>
      <c r="J19" s="9">
        <v>5.8</v>
      </c>
      <c r="K19" s="9">
        <v>7</v>
      </c>
      <c r="L19" s="9">
        <v>4</v>
      </c>
      <c r="M19" s="9">
        <v>2</v>
      </c>
      <c r="N19" s="9">
        <v>7.24</v>
      </c>
      <c r="O19" s="10">
        <f t="shared" si="1"/>
        <v>3.7814930897820536</v>
      </c>
      <c r="P19" s="3" t="s">
        <v>25</v>
      </c>
    </row>
    <row r="20" spans="1:18" ht="17.25" x14ac:dyDescent="0.25">
      <c r="A20" s="2" t="s">
        <v>74</v>
      </c>
      <c r="B20" s="7" t="s">
        <v>50</v>
      </c>
      <c r="C20" s="7" t="s">
        <v>47</v>
      </c>
      <c r="D20" s="7" t="s">
        <v>43</v>
      </c>
      <c r="E20" s="7">
        <v>20</v>
      </c>
      <c r="F20" s="7">
        <v>88</v>
      </c>
      <c r="G20" s="7">
        <v>86</v>
      </c>
      <c r="H20" s="8">
        <f t="shared" si="0"/>
        <v>2.1320071635561044</v>
      </c>
      <c r="I20" s="7">
        <v>0.98</v>
      </c>
      <c r="J20" s="7">
        <v>4.3</v>
      </c>
      <c r="K20" s="7">
        <v>5</v>
      </c>
      <c r="L20" s="7">
        <v>3</v>
      </c>
      <c r="M20" s="7">
        <v>2</v>
      </c>
      <c r="N20" s="7">
        <v>5.24</v>
      </c>
      <c r="O20" s="8">
        <f t="shared" si="1"/>
        <v>2.6952557694476691</v>
      </c>
      <c r="P20" s="2" t="s">
        <v>26</v>
      </c>
    </row>
    <row r="21" spans="1:18" ht="17.25" x14ac:dyDescent="0.25">
      <c r="A21" s="3" t="s">
        <v>75</v>
      </c>
      <c r="B21" s="9" t="s">
        <v>51</v>
      </c>
      <c r="C21" s="9" t="s">
        <v>48</v>
      </c>
      <c r="D21" s="9" t="s">
        <v>43</v>
      </c>
      <c r="E21" s="9">
        <v>29</v>
      </c>
      <c r="F21" s="9">
        <v>115</v>
      </c>
      <c r="G21" s="9">
        <v>155</v>
      </c>
      <c r="H21" s="10">
        <f t="shared" si="0"/>
        <v>2.70426394389691</v>
      </c>
      <c r="I21" s="9">
        <v>1.35</v>
      </c>
      <c r="J21" s="9">
        <v>5.34</v>
      </c>
      <c r="K21" s="9">
        <v>6</v>
      </c>
      <c r="L21" s="9">
        <v>4</v>
      </c>
      <c r="M21" s="9">
        <v>4</v>
      </c>
      <c r="N21" s="9">
        <v>6.12</v>
      </c>
      <c r="O21" s="10">
        <f t="shared" si="1"/>
        <v>3.4350172000394319</v>
      </c>
      <c r="P21" s="3" t="s">
        <v>27</v>
      </c>
    </row>
    <row r="22" spans="1:18" ht="17.25" x14ac:dyDescent="0.25">
      <c r="A22" s="2" t="s">
        <v>76</v>
      </c>
      <c r="B22" s="7" t="s">
        <v>50</v>
      </c>
      <c r="C22" s="7" t="s">
        <v>49</v>
      </c>
      <c r="D22" s="7" t="s">
        <v>43</v>
      </c>
      <c r="E22" s="7">
        <v>21</v>
      </c>
      <c r="F22" s="7">
        <v>81</v>
      </c>
      <c r="G22" s="7">
        <v>181</v>
      </c>
      <c r="H22" s="8">
        <f t="shared" si="0"/>
        <v>2.3333333333333335</v>
      </c>
      <c r="I22" s="7">
        <v>2.23</v>
      </c>
      <c r="J22" s="7">
        <v>8.6199999999999992</v>
      </c>
      <c r="K22" s="7">
        <v>8</v>
      </c>
      <c r="L22" s="7">
        <v>4</v>
      </c>
      <c r="M22" s="7">
        <v>5</v>
      </c>
      <c r="N22" s="7">
        <v>8.11</v>
      </c>
      <c r="O22" s="8">
        <f t="shared" si="1"/>
        <v>4.2917422082388024</v>
      </c>
      <c r="P22" s="2" t="s">
        <v>28</v>
      </c>
    </row>
    <row r="23" spans="1:18" ht="17.25" x14ac:dyDescent="0.25">
      <c r="A23" s="3" t="s">
        <v>77</v>
      </c>
      <c r="B23" s="9" t="s">
        <v>51</v>
      </c>
      <c r="C23" s="9" t="s">
        <v>48</v>
      </c>
      <c r="D23" s="9" t="s">
        <v>43</v>
      </c>
      <c r="E23" s="9">
        <v>13</v>
      </c>
      <c r="F23" s="9">
        <v>46</v>
      </c>
      <c r="G23" s="9">
        <v>36</v>
      </c>
      <c r="H23" s="10">
        <f t="shared" si="0"/>
        <v>1.9167454300136628</v>
      </c>
      <c r="I23" s="9">
        <v>0.78</v>
      </c>
      <c r="J23" s="9">
        <v>2.77</v>
      </c>
      <c r="K23" s="9">
        <v>3</v>
      </c>
      <c r="L23" s="9">
        <v>1</v>
      </c>
      <c r="M23" s="9">
        <v>1</v>
      </c>
      <c r="N23" s="9">
        <v>3.37</v>
      </c>
      <c r="O23" s="10">
        <f t="shared" si="1"/>
        <v>1.7177681157369014</v>
      </c>
      <c r="P23" s="3" t="s">
        <v>29</v>
      </c>
    </row>
    <row r="24" spans="1:18" ht="17.25" x14ac:dyDescent="0.25">
      <c r="A24" s="2" t="s">
        <v>78</v>
      </c>
      <c r="B24" s="7" t="s">
        <v>51</v>
      </c>
      <c r="C24" s="7" t="s">
        <v>48</v>
      </c>
      <c r="D24" s="7" t="s">
        <v>43</v>
      </c>
      <c r="E24" s="7">
        <v>73</v>
      </c>
      <c r="F24" s="7">
        <v>278</v>
      </c>
      <c r="G24" s="7">
        <v>532</v>
      </c>
      <c r="H24" s="8">
        <f t="shared" si="0"/>
        <v>4.3782490504996909</v>
      </c>
      <c r="I24" s="7">
        <v>1.91</v>
      </c>
      <c r="J24" s="7">
        <v>7.29</v>
      </c>
      <c r="K24" s="7">
        <v>11</v>
      </c>
      <c r="L24" s="7">
        <v>7</v>
      </c>
      <c r="M24" s="7">
        <v>2</v>
      </c>
      <c r="N24" s="7">
        <v>11.24</v>
      </c>
      <c r="O24" s="8">
        <f t="shared" si="1"/>
        <v>5.447575382742075</v>
      </c>
      <c r="P24" s="2" t="s">
        <v>30</v>
      </c>
    </row>
    <row r="25" spans="1:18" ht="17.25" x14ac:dyDescent="0.25">
      <c r="A25" s="3" t="s">
        <v>79</v>
      </c>
      <c r="B25" s="9" t="s">
        <v>50</v>
      </c>
      <c r="C25" s="9" t="s">
        <v>47</v>
      </c>
      <c r="D25" s="9" t="s">
        <v>52</v>
      </c>
      <c r="E25" s="9">
        <v>6</v>
      </c>
      <c r="F25" s="9">
        <v>22</v>
      </c>
      <c r="G25" s="9">
        <v>9</v>
      </c>
      <c r="H25" s="10">
        <f t="shared" si="0"/>
        <v>1.2792042981336627</v>
      </c>
      <c r="I25" s="10">
        <f t="shared" ref="I25:I32" si="2">G25/F25</f>
        <v>0.40909090909090912</v>
      </c>
      <c r="J25" s="10">
        <f t="shared" ref="J25:J32" si="3">G25/E25</f>
        <v>1.5</v>
      </c>
      <c r="K25" s="16">
        <v>1</v>
      </c>
      <c r="L25" s="16">
        <v>1</v>
      </c>
      <c r="M25" s="10">
        <v>0.5</v>
      </c>
      <c r="N25" s="10">
        <v>1.61</v>
      </c>
      <c r="O25" s="10">
        <f t="shared" si="1"/>
        <v>1.1775177058736019</v>
      </c>
      <c r="P25" s="3" t="s">
        <v>32</v>
      </c>
      <c r="Q25" s="19"/>
    </row>
    <row r="26" spans="1:18" ht="17.25" x14ac:dyDescent="0.25">
      <c r="A26" s="2" t="s">
        <v>80</v>
      </c>
      <c r="B26" s="7" t="s">
        <v>50</v>
      </c>
      <c r="C26" s="7" t="s">
        <v>49</v>
      </c>
      <c r="D26" s="7" t="s">
        <v>54</v>
      </c>
      <c r="E26" s="7">
        <v>12</v>
      </c>
      <c r="F26" s="7">
        <v>52</v>
      </c>
      <c r="G26" s="7">
        <v>70</v>
      </c>
      <c r="H26" s="8">
        <f t="shared" si="0"/>
        <v>1.6641005886756874</v>
      </c>
      <c r="I26" s="8">
        <f t="shared" si="2"/>
        <v>1.3461538461538463</v>
      </c>
      <c r="J26" s="8">
        <f t="shared" si="3"/>
        <v>5.833333333333333</v>
      </c>
      <c r="K26" s="20">
        <v>5</v>
      </c>
      <c r="L26" s="7">
        <v>2</v>
      </c>
      <c r="M26" s="7">
        <v>2</v>
      </c>
      <c r="N26" s="7">
        <v>5.24</v>
      </c>
      <c r="O26" s="8">
        <f t="shared" si="1"/>
        <v>2.6788131189387685</v>
      </c>
      <c r="P26" s="2" t="s">
        <v>36</v>
      </c>
      <c r="Q26" s="19"/>
    </row>
    <row r="27" spans="1:18" ht="17.25" x14ac:dyDescent="0.25">
      <c r="A27" s="3" t="s">
        <v>81</v>
      </c>
      <c r="B27" s="9" t="s">
        <v>51</v>
      </c>
      <c r="C27" s="9" t="s">
        <v>49</v>
      </c>
      <c r="D27" s="9" t="s">
        <v>52</v>
      </c>
      <c r="E27" s="9">
        <v>6</v>
      </c>
      <c r="F27" s="9">
        <v>17</v>
      </c>
      <c r="G27" s="9">
        <v>15</v>
      </c>
      <c r="H27" s="10">
        <f t="shared" si="0"/>
        <v>1.4552137502179978</v>
      </c>
      <c r="I27" s="10">
        <f t="shared" si="2"/>
        <v>0.88235294117647056</v>
      </c>
      <c r="J27" s="10">
        <f t="shared" si="3"/>
        <v>2.5</v>
      </c>
      <c r="K27" s="16">
        <v>2</v>
      </c>
      <c r="L27" s="16">
        <v>2</v>
      </c>
      <c r="M27" s="16">
        <v>1</v>
      </c>
      <c r="N27" s="10">
        <v>2.37</v>
      </c>
      <c r="O27" s="10">
        <f t="shared" si="1"/>
        <v>1.7457670946479356</v>
      </c>
      <c r="P27" s="3" t="s">
        <v>33</v>
      </c>
      <c r="Q27" s="19"/>
    </row>
    <row r="28" spans="1:18" ht="17.25" x14ac:dyDescent="0.25">
      <c r="A28" s="2" t="s">
        <v>82</v>
      </c>
      <c r="B28" s="7" t="s">
        <v>51</v>
      </c>
      <c r="C28" s="7" t="s">
        <v>47</v>
      </c>
      <c r="D28" s="7" t="s">
        <v>53</v>
      </c>
      <c r="E28" s="7">
        <v>11</v>
      </c>
      <c r="F28" s="7">
        <v>55</v>
      </c>
      <c r="G28" s="7">
        <v>42</v>
      </c>
      <c r="H28" s="8">
        <f t="shared" si="0"/>
        <v>1.4832396974191326</v>
      </c>
      <c r="I28" s="8">
        <f t="shared" si="2"/>
        <v>0.76363636363636367</v>
      </c>
      <c r="J28" s="8">
        <f t="shared" si="3"/>
        <v>3.8181818181818183</v>
      </c>
      <c r="K28" s="20">
        <v>4</v>
      </c>
      <c r="L28" s="7">
        <v>1</v>
      </c>
      <c r="M28" s="7">
        <v>3</v>
      </c>
      <c r="N28" s="7">
        <v>4.1500000000000004</v>
      </c>
      <c r="O28" s="8">
        <f t="shared" si="1"/>
        <v>1.8009851560341537</v>
      </c>
      <c r="P28" s="2" t="s">
        <v>34</v>
      </c>
      <c r="Q28" s="19"/>
    </row>
    <row r="29" spans="1:18" ht="17.25" x14ac:dyDescent="0.25">
      <c r="A29" s="3" t="s">
        <v>83</v>
      </c>
      <c r="B29" s="9" t="s">
        <v>50</v>
      </c>
      <c r="C29" s="9" t="s">
        <v>47</v>
      </c>
      <c r="D29" s="9" t="s">
        <v>52</v>
      </c>
      <c r="E29" s="9">
        <v>12</v>
      </c>
      <c r="F29" s="9">
        <v>23</v>
      </c>
      <c r="G29" s="9">
        <v>84</v>
      </c>
      <c r="H29" s="10">
        <f t="shared" si="0"/>
        <v>2.5021729686848975</v>
      </c>
      <c r="I29" s="10">
        <f t="shared" si="2"/>
        <v>3.652173913043478</v>
      </c>
      <c r="J29" s="10">
        <f t="shared" si="3"/>
        <v>7</v>
      </c>
      <c r="K29" s="16">
        <v>6</v>
      </c>
      <c r="L29" s="16">
        <v>3</v>
      </c>
      <c r="M29" s="16">
        <v>8</v>
      </c>
      <c r="N29" s="10">
        <v>6.1</v>
      </c>
      <c r="O29" s="10">
        <f t="shared" si="1"/>
        <v>4.1092044391600027</v>
      </c>
      <c r="P29" s="3" t="s">
        <v>35</v>
      </c>
      <c r="Q29" s="19"/>
    </row>
    <row r="30" spans="1:18" ht="17.25" x14ac:dyDescent="0.25">
      <c r="A30" s="2" t="s">
        <v>84</v>
      </c>
      <c r="B30" s="7" t="s">
        <v>51</v>
      </c>
      <c r="C30" s="7" t="s">
        <v>48</v>
      </c>
      <c r="D30" s="7" t="s">
        <v>52</v>
      </c>
      <c r="E30" s="7">
        <v>11</v>
      </c>
      <c r="F30" s="7">
        <v>61</v>
      </c>
      <c r="G30" s="7">
        <v>329</v>
      </c>
      <c r="H30" s="8">
        <f t="shared" si="0"/>
        <v>1.4084056792618558</v>
      </c>
      <c r="I30" s="8">
        <f t="shared" si="2"/>
        <v>5.3934426229508201</v>
      </c>
      <c r="J30" s="8">
        <f t="shared" si="3"/>
        <v>29.90909090909091</v>
      </c>
      <c r="K30" s="20">
        <v>9</v>
      </c>
      <c r="L30" s="7">
        <v>5</v>
      </c>
      <c r="M30" s="7">
        <v>2</v>
      </c>
      <c r="N30" s="7">
        <v>9.14</v>
      </c>
      <c r="O30" s="8">
        <f t="shared" si="1"/>
        <v>6.357275228676226</v>
      </c>
      <c r="P30" s="2" t="s">
        <v>87</v>
      </c>
      <c r="Q30" s="19"/>
    </row>
    <row r="31" spans="1:18" ht="17.25" x14ac:dyDescent="0.25">
      <c r="A31" s="3" t="s">
        <v>85</v>
      </c>
      <c r="B31" s="9" t="s">
        <v>51</v>
      </c>
      <c r="C31" s="9" t="s">
        <v>47</v>
      </c>
      <c r="D31" s="9" t="s">
        <v>52</v>
      </c>
      <c r="E31" s="9">
        <v>3</v>
      </c>
      <c r="F31" s="9">
        <v>7</v>
      </c>
      <c r="G31" s="9">
        <v>0</v>
      </c>
      <c r="H31" s="10">
        <f t="shared" si="0"/>
        <v>1.1338934190276817</v>
      </c>
      <c r="I31" s="10">
        <f t="shared" si="2"/>
        <v>0</v>
      </c>
      <c r="J31" s="10">
        <f t="shared" si="3"/>
        <v>0</v>
      </c>
      <c r="K31" s="16">
        <v>6</v>
      </c>
      <c r="L31" s="16">
        <v>0</v>
      </c>
      <c r="M31" s="16">
        <v>1</v>
      </c>
      <c r="N31" s="10">
        <v>0.37</v>
      </c>
      <c r="O31" s="10">
        <f t="shared" si="1"/>
        <v>1</v>
      </c>
      <c r="P31" s="3" t="s">
        <v>41</v>
      </c>
      <c r="Q31" s="19"/>
    </row>
    <row r="32" spans="1:18" ht="17.25" x14ac:dyDescent="0.25">
      <c r="A32" s="2" t="s">
        <v>86</v>
      </c>
      <c r="B32" s="7" t="s">
        <v>50</v>
      </c>
      <c r="C32" s="7" t="s">
        <v>47</v>
      </c>
      <c r="D32" s="7" t="s">
        <v>43</v>
      </c>
      <c r="E32" s="7">
        <v>6</v>
      </c>
      <c r="F32" s="7">
        <v>11</v>
      </c>
      <c r="G32" s="7">
        <v>5</v>
      </c>
      <c r="H32" s="8">
        <f t="shared" si="0"/>
        <v>1.8090680674665818</v>
      </c>
      <c r="I32" s="8">
        <f t="shared" si="2"/>
        <v>0.45454545454545453</v>
      </c>
      <c r="J32" s="8">
        <f t="shared" si="3"/>
        <v>0.83333333333333337</v>
      </c>
      <c r="K32" s="20">
        <v>1</v>
      </c>
      <c r="L32" s="7">
        <v>1</v>
      </c>
      <c r="M32" s="7">
        <v>1</v>
      </c>
      <c r="N32" s="7">
        <v>2.02</v>
      </c>
      <c r="O32" s="8">
        <f t="shared" si="1"/>
        <v>1.1897862449518311</v>
      </c>
      <c r="P32" s="2" t="s">
        <v>40</v>
      </c>
      <c r="Q32" s="19"/>
    </row>
    <row r="33" spans="5:15" x14ac:dyDescent="0.25">
      <c r="E33" s="1"/>
      <c r="F33" s="1"/>
      <c r="G33" s="1"/>
      <c r="H33" s="17"/>
      <c r="M33" s="17"/>
      <c r="N33" s="12"/>
    </row>
    <row r="34" spans="5:15" x14ac:dyDescent="0.25">
      <c r="E34" s="1"/>
      <c r="F34" s="1"/>
      <c r="G34" s="1"/>
      <c r="H34" s="17"/>
      <c r="M34" s="17"/>
      <c r="N34" s="12"/>
    </row>
    <row r="35" spans="5:15" x14ac:dyDescent="0.25">
      <c r="E35" s="1"/>
      <c r="F35" s="1"/>
      <c r="G35" s="1"/>
      <c r="H35" s="17"/>
      <c r="M35" s="17"/>
      <c r="N35" s="12"/>
    </row>
    <row r="36" spans="5:15" x14ac:dyDescent="0.25">
      <c r="E36" s="1"/>
      <c r="F36" s="1"/>
      <c r="G36" s="1"/>
      <c r="H36" s="17"/>
      <c r="M36" s="17"/>
      <c r="N36" s="12"/>
    </row>
    <row r="37" spans="5:15" x14ac:dyDescent="0.25">
      <c r="E37" s="1"/>
      <c r="F37" s="1"/>
      <c r="G37" s="1"/>
      <c r="H37" s="17"/>
      <c r="M37" s="17"/>
      <c r="N37" s="12"/>
    </row>
    <row r="38" spans="5:15" x14ac:dyDescent="0.25">
      <c r="E38" s="1"/>
      <c r="F38" s="1"/>
      <c r="G38" s="1"/>
      <c r="H38" s="17"/>
      <c r="M38" s="17"/>
      <c r="N38" s="12"/>
    </row>
    <row r="39" spans="5:15" x14ac:dyDescent="0.25">
      <c r="M39" s="17"/>
      <c r="N39" s="12"/>
    </row>
    <row r="40" spans="5:15" x14ac:dyDescent="0.25">
      <c r="M40" s="17"/>
      <c r="N40" s="12"/>
    </row>
    <row r="41" spans="5:15" x14ac:dyDescent="0.25">
      <c r="M41" s="17"/>
      <c r="N41" s="12"/>
    </row>
    <row r="42" spans="5:15" x14ac:dyDescent="0.25">
      <c r="M42" s="17"/>
      <c r="N42" s="12"/>
    </row>
    <row r="43" spans="5:15" x14ac:dyDescent="0.25">
      <c r="M43" s="17"/>
      <c r="N43" s="12"/>
    </row>
    <row r="44" spans="5:15" x14ac:dyDescent="0.25">
      <c r="M44" s="17"/>
      <c r="N44" s="12"/>
    </row>
    <row r="45" spans="5:15" x14ac:dyDescent="0.25">
      <c r="M45" s="17"/>
      <c r="N45" s="12"/>
      <c r="O45" s="12"/>
    </row>
    <row r="49" spans="7:8" x14ac:dyDescent="0.25">
      <c r="G49" s="1"/>
      <c r="H49" s="18"/>
    </row>
    <row r="50" spans="7:8" x14ac:dyDescent="0.25">
      <c r="G50" s="1"/>
      <c r="H50" s="18"/>
    </row>
    <row r="51" spans="7:8" x14ac:dyDescent="0.25">
      <c r="G51" s="1"/>
      <c r="H51" s="18"/>
    </row>
    <row r="52" spans="7:8" x14ac:dyDescent="0.25">
      <c r="G52" s="1"/>
      <c r="H52" s="18"/>
    </row>
    <row r="53" spans="7:8" x14ac:dyDescent="0.25">
      <c r="G53" s="1"/>
      <c r="H53" s="18"/>
    </row>
    <row r="54" spans="7:8" x14ac:dyDescent="0.25">
      <c r="G54" s="1"/>
      <c r="H54" s="18"/>
    </row>
    <row r="55" spans="7:8" x14ac:dyDescent="0.25">
      <c r="G55" s="1"/>
      <c r="H55" s="18"/>
    </row>
    <row r="56" spans="7:8" x14ac:dyDescent="0.25">
      <c r="G56" s="1"/>
      <c r="H56" s="18"/>
    </row>
    <row r="57" spans="7:8" x14ac:dyDescent="0.25">
      <c r="G57" s="1"/>
      <c r="H57" s="18"/>
    </row>
    <row r="58" spans="7:8" x14ac:dyDescent="0.25">
      <c r="G58" s="1"/>
      <c r="H58" s="18"/>
    </row>
    <row r="59" spans="7:8" x14ac:dyDescent="0.25">
      <c r="G59" s="1"/>
      <c r="H59" s="18"/>
    </row>
    <row r="60" spans="7:8" x14ac:dyDescent="0.25">
      <c r="G60" s="1"/>
      <c r="H60" s="18"/>
    </row>
    <row r="61" spans="7:8" x14ac:dyDescent="0.25">
      <c r="G61" s="1"/>
      <c r="H61" s="18"/>
    </row>
    <row r="62" spans="7:8" x14ac:dyDescent="0.25">
      <c r="G62" s="1"/>
      <c r="H62" s="18"/>
    </row>
    <row r="63" spans="7:8" x14ac:dyDescent="0.25">
      <c r="G63" s="1"/>
      <c r="H63" s="18"/>
    </row>
  </sheetData>
  <autoFilter ref="B1:D45" xr:uid="{56CD6C30-737C-4703-BB5A-FED82C49FCE3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Univ-1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Rayan Mina</cp:lastModifiedBy>
  <cp:lastPrinted>2023-06-12T10:17:50Z</cp:lastPrinted>
  <dcterms:created xsi:type="dcterms:W3CDTF">2023-05-16T11:57:47Z</dcterms:created>
  <dcterms:modified xsi:type="dcterms:W3CDTF">2023-09-15T12:18:37Z</dcterms:modified>
</cp:coreProperties>
</file>