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CB" sheetId="1" state="visible" r:id="rId2"/>
  </sheets>
  <definedNames>
    <definedName function="false" hidden="false" localSheetId="0" name="_xlnm.Print_Area" vbProcedure="false">MCB!$A$2:$G$38</definedName>
    <definedName function="false" hidden="false" name="_xlfn_IFERROR" vbProcedure="false"/>
    <definedName function="false" hidden="false" localSheetId="0" name="Excel_BuiltIn__FilterDatabase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<sst xmlns="http://schemas.openxmlformats.org/spreadsheetml/2006/main" count="42" uniqueCount="40">
  <si>
    <t xml:space="preserve">6 Commerce Crescent</t>
  </si>
  <si>
    <t xml:space="preserve">Date</t>
  </si>
  <si>
    <t xml:space="preserve">Acton, ON, Canada</t>
  </si>
  <si>
    <t xml:space="preserve">{VENDORNUMBER}</t>
  </si>
  <si>
    <t xml:space="preserve">Vendor</t>
  </si>
  <si>
    <t xml:space="preserve">MCB</t>
  </si>
  <si>
    <t xml:space="preserve">L7J 2X3</t>
  </si>
  <si>
    <t xml:space="preserve">Y</t>
  </si>
  <si>
    <t xml:space="preserve">Tax Flag</t>
  </si>
  <si>
    <t xml:space="preserve">T: (519) 853-3511</t>
  </si>
  <si>
    <t xml:space="preserve">N</t>
  </si>
  <si>
    <t xml:space="preserve">USD</t>
  </si>
  <si>
    <t xml:space="preserve">F: (519) 853-2245</t>
  </si>
  <si>
    <t xml:space="preserve">{USDRATE}</t>
  </si>
  <si>
    <t xml:space="preserve">USD Rate</t>
  </si>
  <si>
    <t xml:space="preserve">www.puritylife.com</t>
  </si>
  <si>
    <t xml:space="preserve">QC</t>
  </si>
  <si>
    <t xml:space="preserve">Tax Rate</t>
  </si>
  <si>
    <t xml:space="preserve">HST# 81158 1487</t>
  </si>
  <si>
    <t xml:space="preserve">Manufacturer Charge Back (MCB)</t>
  </si>
  <si>
    <t xml:space="preserve">Date:</t>
  </si>
  <si>
    <t xml:space="preserve">DM#:</t>
  </si>
  <si>
    <t xml:space="preserve">Vendor:</t>
  </si>
  <si>
    <t xml:space="preserve">{VENDORNAME}</t>
  </si>
  <si>
    <t xml:space="preserve">Vendor #:</t>
  </si>
  <si>
    <t xml:space="preserve">Re:</t>
  </si>
  <si>
    <t xml:space="preserve">{RE1}</t>
  </si>
  <si>
    <t xml:space="preserve">{RE2}</t>
  </si>
  <si>
    <t xml:space="preserve">The following credit has been processed on the attached cheque.</t>
  </si>
  <si>
    <t xml:space="preserve">Description</t>
  </si>
  <si>
    <t xml:space="preserve">Cdn $</t>
  </si>
  <si>
    <t xml:space="preserve">DM - MCB to A/P</t>
  </si>
  <si>
    <t xml:space="preserve">{PRICE}</t>
  </si>
  <si>
    <t xml:space="preserve">Total AP Adj / Credit</t>
  </si>
  <si>
    <t xml:space="preserve">If you require further information please contact</t>
  </si>
  <si>
    <t xml:space="preserve">{REPNAME}</t>
  </si>
  <si>
    <t xml:space="preserve">{REPEMAIL}</t>
  </si>
  <si>
    <t xml:space="preserve">Any discrepancies with this adjustment must be reported within 3 months of cheque date.</t>
  </si>
  <si>
    <t xml:space="preserve">HST# 811581487</t>
  </si>
  <si>
    <t xml:space="preserve">Debit Memo/Vendor Chargeback Invoice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</si>
</sst>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(* #,##0.00_);_(* \(#,##0.00\);_(* \-??_);_(@_)"/>
    <numFmt numFmtId="166" formatCode="_-\$* #,##0.00_-;&quot;-$&quot;* #,##0.00_-;_-\$* \-??_-;_-@_-"/>
    <numFmt numFmtId="167" formatCode="mmdd"/>
    <numFmt numFmtId="168" formatCode="[$-1009]dd/mmm/yy"/>
    <numFmt numFmtId="169" formatCode="0.00"/>
    <numFmt numFmtId="170" formatCode="General"/>
    <numFmt numFmtId="171" formatCode="0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u val="single"/>
      <sz val="11"/>
      <color rgb="FF0066CC"/>
      <name val="Calibri"/>
      <family val="2"/>
      <charset val="1"/>
    </font>
    <font>
      <b val="true"/>
      <sz val="14"/>
      <color rgb="FF000000"/>
      <name val="Tahoma"/>
      <family val="2"/>
      <charset val="1"/>
    </font>
    <font>
      <b val="true"/>
      <i val="true"/>
      <sz val="14"/>
      <color rgb="FF000000"/>
      <name val="Tahoma"/>
      <family val="2"/>
      <charset val="1"/>
    </font>
    <font>
      <sz val="12"/>
      <color rgb="FF000000"/>
      <name val="Tahoma"/>
      <family val="2"/>
      <charset val="1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i val="true"/>
      <sz val="14"/>
      <color rgb="FF000000"/>
      <name val="Tahoma"/>
      <family val="2"/>
      <charset val="1"/>
    </font>
    <font>
      <b val="true"/>
      <sz val="11"/>
      <color rgb="FF000000"/>
      <name val="Tahoma"/>
      <family val="2"/>
      <charset val="1"/>
    </font>
    <font>
      <b val="true"/>
      <sz val="12"/>
      <color rgb="FF000000"/>
      <name val="Tahoma"/>
      <family val="2"/>
      <charset val="1"/>
    </font>
    <font>
      <sz val="12"/>
      <color rgb="FF000000"/>
      <name val="Calibri"/>
      <family val="2"/>
      <charset val="1"/>
    </font>
    <font>
      <u val="single"/>
      <sz val="14"/>
      <color rgb="FF000000"/>
      <name val="Tahoma"/>
      <family val="2"/>
      <charset val="1"/>
    </font>
    <font>
      <i val="true"/>
      <sz val="12"/>
      <color rgb="FF000000"/>
      <name val="Tahoma"/>
      <family val="2"/>
      <charset val="1"/>
    </font>
    <font>
      <sz val="7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1"/>
    <cellStyle name="Comma 2 2" xfId="22"/>
    <cellStyle name="Currency 2" xfId="23"/>
    <cellStyle name="Currency 2 2" xfId="24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392040</xdr:colOff>
      <xdr:row>0</xdr:row>
      <xdr:rowOff>152640</xdr:rowOff>
    </xdr:from>
    <xdr:to>
      <xdr:col>3</xdr:col>
      <xdr:colOff>471240</xdr:colOff>
      <xdr:row>8</xdr:row>
      <xdr:rowOff>176760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392040" y="152640"/>
          <a:ext cx="4159440" cy="17982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2:M4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2" activeCellId="0" sqref="E2"/>
    </sheetView>
  </sheetViews>
  <sheetFormatPr defaultColWidth="9.0078125" defaultRowHeight="15" zeroHeight="false" outlineLevelRow="0" outlineLevelCol="0"/>
  <cols>
    <col collapsed="false" customWidth="true" hidden="false" outlineLevel="0" max="1" min="1" style="0" width="10.39"/>
    <col collapsed="false" customWidth="true" hidden="false" outlineLevel="0" max="2" min="2" style="0" width="20.54"/>
    <col collapsed="false" customWidth="true" hidden="false" outlineLevel="0" max="3" min="3" style="0" width="14.96"/>
    <col collapsed="false" customWidth="true" hidden="false" outlineLevel="0" max="4" min="4" style="0" width="18.68"/>
    <col collapsed="false" customWidth="true" hidden="false" outlineLevel="0" max="5" min="5" style="0" width="23.11"/>
    <col collapsed="false" customWidth="true" hidden="false" outlineLevel="0" max="6" min="6" style="0" width="11.69"/>
    <col collapsed="false" customWidth="true" hidden="false" outlineLevel="0" max="7" min="7" style="0" width="10.12"/>
    <col collapsed="false" customWidth="true" hidden="false" outlineLevel="0" max="8" min="8" style="0" width="19.13"/>
    <col collapsed="false" customWidth="true" hidden="false" outlineLevel="0" max="9" min="9" style="0" width="11.69"/>
  </cols>
  <sheetData>
    <row r="2" customFormat="false" ht="17.35" hidden="false" customHeight="false" outlineLevel="0" collapsed="false">
      <c r="A2" s="1"/>
      <c r="B2" s="1"/>
      <c r="C2" s="2"/>
      <c r="E2" s="3" t="s">
        <v>0</v>
      </c>
      <c r="F2" s="1"/>
      <c r="G2" s="1"/>
      <c r="I2" s="4"/>
      <c r="J2" s="1" t="s">
        <v>1</v>
      </c>
      <c r="K2" s="1"/>
      <c r="L2" s="1"/>
      <c r="M2" s="1"/>
    </row>
    <row r="3" customFormat="false" ht="18" hidden="false" customHeight="false" outlineLevel="0" collapsed="false">
      <c r="A3" s="1"/>
      <c r="B3" s="1"/>
      <c r="C3" s="2"/>
      <c r="E3" s="3" t="s">
        <v>2</v>
      </c>
      <c r="I3" s="1" t="s">
        <v>3</v>
      </c>
      <c r="J3" s="1" t="s">
        <v>4</v>
      </c>
      <c r="K3" s="1"/>
      <c r="L3" s="1" t="s">
        <v>5</v>
      </c>
      <c r="M3" s="1" t="n">
        <v>1.21</v>
      </c>
    </row>
    <row r="4" customFormat="false" ht="18" hidden="false" customHeight="false" outlineLevel="0" collapsed="false">
      <c r="A4" s="1"/>
      <c r="B4" s="1"/>
      <c r="C4" s="2"/>
      <c r="E4" s="3" t="s">
        <v>6</v>
      </c>
      <c r="F4" s="1"/>
      <c r="I4" s="1" t="s">
        <v>7</v>
      </c>
      <c r="J4" s="1" t="s">
        <v>8</v>
      </c>
      <c r="K4" s="1"/>
      <c r="L4" s="1"/>
      <c r="M4" s="1"/>
    </row>
    <row r="5" customFormat="false" ht="18" hidden="false" customHeight="false" outlineLevel="0" collapsed="false">
      <c r="A5" s="1"/>
      <c r="B5" s="1"/>
      <c r="C5" s="2"/>
      <c r="E5" s="3" t="s">
        <v>9</v>
      </c>
      <c r="F5" s="1"/>
      <c r="I5" s="1" t="s">
        <v>10</v>
      </c>
      <c r="J5" s="1" t="s">
        <v>11</v>
      </c>
      <c r="K5" s="1"/>
      <c r="L5" s="1"/>
      <c r="M5" s="1"/>
    </row>
    <row r="6" customFormat="false" ht="17.35" hidden="false" customHeight="false" outlineLevel="0" collapsed="false">
      <c r="A6" s="1"/>
      <c r="B6" s="1"/>
      <c r="C6" s="2"/>
      <c r="E6" s="3" t="s">
        <v>12</v>
      </c>
      <c r="F6" s="1"/>
      <c r="I6" s="1" t="s">
        <v>13</v>
      </c>
      <c r="J6" s="1" t="s">
        <v>14</v>
      </c>
      <c r="K6" s="1"/>
      <c r="L6" s="1"/>
      <c r="M6" s="1"/>
    </row>
    <row r="7" customFormat="false" ht="18" hidden="false" customHeight="false" outlineLevel="0" collapsed="false">
      <c r="A7" s="1"/>
      <c r="B7" s="1"/>
      <c r="C7" s="2"/>
      <c r="E7" s="0" t="s">
        <v>15</v>
      </c>
      <c r="F7" s="1"/>
      <c r="I7" s="1" t="s">
        <v>10</v>
      </c>
      <c r="J7" s="1" t="s">
        <v>16</v>
      </c>
    </row>
    <row r="8" customFormat="false" ht="18" hidden="false" customHeight="false" outlineLevel="0" collapsed="false">
      <c r="A8" s="1"/>
      <c r="B8" s="1"/>
      <c r="C8" s="2"/>
      <c r="D8" s="5"/>
      <c r="E8" s="1"/>
      <c r="F8" s="1"/>
      <c r="I8" s="1" t="n">
        <v>0.13</v>
      </c>
      <c r="J8" s="1" t="s">
        <v>17</v>
      </c>
    </row>
    <row r="9" customFormat="false" ht="18" hidden="false" customHeight="false" outlineLevel="0" collapsed="false">
      <c r="E9" s="1" t="s">
        <v>18</v>
      </c>
      <c r="F9" s="1"/>
    </row>
    <row r="10" customFormat="false" ht="18" hidden="false" customHeight="false" outlineLevel="0" collapsed="false">
      <c r="E10" s="1"/>
      <c r="F10" s="1"/>
      <c r="G10" s="1"/>
      <c r="H10" s="6"/>
    </row>
    <row r="11" customFormat="false" ht="18" hidden="false" customHeight="false" outlineLevel="0" collapsed="false">
      <c r="B11" s="7" t="s">
        <v>19</v>
      </c>
      <c r="C11" s="2"/>
      <c r="H11" s="6"/>
    </row>
    <row r="12" customFormat="false" ht="18" hidden="false" customHeight="false" outlineLevel="0" collapsed="false">
      <c r="H12" s="6"/>
    </row>
    <row r="13" customFormat="false" ht="18" hidden="false" customHeight="false" outlineLevel="0" collapsed="false">
      <c r="H13" s="6"/>
    </row>
    <row r="14" customFormat="false" ht="18.75" hidden="false" customHeight="false" outlineLevel="0" collapsed="false">
      <c r="A14" s="1" t="s">
        <v>20</v>
      </c>
      <c r="B14" s="8" t="str">
        <f aca="true">TEXT(TODAY(),"mm/dd/yyyy")</f>
        <v>04-13-2022</v>
      </c>
      <c r="C14" s="9"/>
      <c r="D14" s="9"/>
      <c r="E14" s="10" t="s">
        <v>21</v>
      </c>
      <c r="F14" s="11" t="str">
        <f aca="true">"DM "&amp;TEXT(TODAY(),"yymm")&amp;" "&amp;RANDBETWEEN(1000,9999)</f>
        <v>DM 2204 8948</v>
      </c>
      <c r="G14" s="11"/>
      <c r="H14" s="6"/>
    </row>
    <row r="15" customFormat="false" ht="18.75" hidden="false" customHeight="false" outlineLevel="0" collapsed="false">
      <c r="A15" s="1"/>
      <c r="B15" s="1"/>
      <c r="C15" s="2"/>
      <c r="D15" s="1"/>
      <c r="E15" s="1"/>
      <c r="F15" s="1"/>
      <c r="G15" s="9"/>
      <c r="H15" s="6"/>
    </row>
    <row r="16" customFormat="false" ht="18.75" hidden="false" customHeight="false" outlineLevel="0" collapsed="false">
      <c r="A16" s="1" t="s">
        <v>22</v>
      </c>
      <c r="B16" s="6" t="s">
        <v>23</v>
      </c>
      <c r="C16" s="9"/>
      <c r="D16" s="9"/>
      <c r="E16" s="1" t="s">
        <v>24</v>
      </c>
      <c r="F16" s="1"/>
      <c r="G16" s="1" t="s">
        <v>3</v>
      </c>
      <c r="H16" s="6"/>
    </row>
    <row r="17" customFormat="false" ht="18.75" hidden="false" customHeight="false" outlineLevel="0" collapsed="false">
      <c r="A17" s="1" t="s">
        <v>25</v>
      </c>
      <c r="B17" s="6" t="s">
        <v>26</v>
      </c>
      <c r="C17" s="2"/>
      <c r="D17" s="1"/>
      <c r="E17" s="1"/>
      <c r="F17" s="1"/>
      <c r="G17" s="9"/>
      <c r="H17" s="6"/>
    </row>
    <row r="18" customFormat="false" ht="18.75" hidden="false" customHeight="false" outlineLevel="0" collapsed="false">
      <c r="A18" s="9"/>
      <c r="B18" s="12" t="s">
        <v>27</v>
      </c>
      <c r="C18" s="9"/>
      <c r="D18" s="9"/>
      <c r="E18" s="1"/>
      <c r="F18" s="1"/>
      <c r="G18" s="1"/>
      <c r="H18" s="6"/>
    </row>
    <row r="19" customFormat="false" ht="13.5" hidden="false" customHeight="true" outlineLevel="0" collapsed="false">
      <c r="A19" s="1"/>
      <c r="B19" s="6"/>
      <c r="C19" s="2"/>
      <c r="D19" s="1"/>
      <c r="E19" s="1"/>
      <c r="F19" s="1"/>
      <c r="G19" s="1"/>
      <c r="H19" s="1"/>
    </row>
    <row r="20" customFormat="false" ht="18" hidden="false" customHeight="false" outlineLevel="0" collapsed="false">
      <c r="A20" s="1" t="s">
        <v>28</v>
      </c>
      <c r="B20" s="1"/>
      <c r="C20" s="2"/>
      <c r="D20" s="1"/>
      <c r="E20" s="1"/>
      <c r="F20" s="1"/>
      <c r="G20" s="1"/>
      <c r="H20" s="1"/>
      <c r="I20" s="13"/>
    </row>
    <row r="21" customFormat="false" ht="18" hidden="false" customHeight="false" outlineLevel="0" collapsed="false">
      <c r="A21" s="1"/>
      <c r="B21" s="14"/>
      <c r="C21" s="2"/>
      <c r="D21" s="1"/>
      <c r="E21" s="1"/>
      <c r="F21" s="1"/>
      <c r="G21" s="1"/>
      <c r="H21" s="1"/>
    </row>
    <row r="22" customFormat="false" ht="18" hidden="false" customHeight="false" outlineLevel="0" collapsed="false">
      <c r="A22" s="15"/>
      <c r="B22" s="1" t="s">
        <v>29</v>
      </c>
      <c r="D22" s="16" t="s">
        <v>30</v>
      </c>
      <c r="E22" s="16" t="str">
        <f aca="false">IF($I$5="n","","US $")</f>
        <v/>
      </c>
      <c r="F22" s="1"/>
      <c r="G22" s="1"/>
      <c r="H22" s="1"/>
      <c r="I22" s="13"/>
    </row>
    <row r="23" customFormat="false" ht="18" hidden="false" customHeight="true" outlineLevel="0" collapsed="false">
      <c r="A23" s="17" t="n">
        <v>1132.2</v>
      </c>
      <c r="B23" s="18" t="s">
        <v>31</v>
      </c>
      <c r="C23" s="19"/>
      <c r="D23" s="20" t="s">
        <v>32</v>
      </c>
      <c r="E23" s="20" t="str">
        <f aca="false">IF($I$5="n","",+D23/M3)</f>
        <v/>
      </c>
      <c r="F23" s="6"/>
      <c r="G23" s="6"/>
      <c r="H23" s="6"/>
    </row>
    <row r="24" customFormat="false" ht="10.5" hidden="false" customHeight="true" outlineLevel="0" collapsed="false">
      <c r="A24" s="21"/>
      <c r="B24" s="22"/>
      <c r="C24" s="19"/>
      <c r="D24" s="20"/>
      <c r="E24" s="23"/>
      <c r="F24" s="1"/>
      <c r="G24" s="1"/>
      <c r="H24" s="1"/>
    </row>
    <row r="25" customFormat="false" ht="18" hidden="false" customHeight="false" outlineLevel="0" collapsed="false">
      <c r="A25" s="17" t="n">
        <v>2121</v>
      </c>
      <c r="B25" s="22" t="str">
        <f aca="false">IF($I$7="n","Tax","GST")</f>
        <v>Tax</v>
      </c>
      <c r="C25" s="19"/>
      <c r="D25" s="20" t="e">
        <f aca="false">IF($I$7="n",IF(I4="n",0,+D23*I8),+D23*0.05)</f>
        <v>#VALUE!</v>
      </c>
      <c r="E25" s="24" t="str">
        <f aca="false">IF($I$5="n","",+D25/I6)</f>
        <v/>
      </c>
      <c r="F25" s="6"/>
      <c r="G25" s="6"/>
      <c r="H25" s="6"/>
    </row>
    <row r="26" customFormat="false" ht="18.75" hidden="false" customHeight="true" outlineLevel="0" collapsed="false">
      <c r="A26" s="17" t="str">
        <f aca="false">IF($I$7="n","","2180.00")</f>
        <v/>
      </c>
      <c r="B26" s="22" t="str">
        <f aca="false">IF($I$7="n","","QST")</f>
        <v/>
      </c>
      <c r="C26" s="19"/>
      <c r="D26" s="20" t="str">
        <f aca="false">IF($I$7="n","",D23*0.09975)</f>
        <v/>
      </c>
      <c r="E26" s="24"/>
      <c r="F26" s="1"/>
      <c r="G26" s="1"/>
      <c r="H26" s="1"/>
    </row>
    <row r="27" customFormat="false" ht="18" hidden="false" customHeight="false" outlineLevel="0" collapsed="false">
      <c r="A27" s="21"/>
      <c r="B27" s="22" t="s">
        <v>33</v>
      </c>
      <c r="C27" s="19"/>
      <c r="D27" s="20" t="e">
        <f aca="false">SUBTOTAL(9,D23:D26)</f>
        <v>#VALUE!</v>
      </c>
      <c r="E27" s="20" t="str">
        <f aca="false">IF($I$5="n","",+E23+E25)</f>
        <v/>
      </c>
      <c r="F27" s="6"/>
      <c r="G27" s="6"/>
      <c r="H27" s="6"/>
    </row>
    <row r="28" customFormat="false" ht="18" hidden="false" customHeight="false" outlineLevel="0" collapsed="false">
      <c r="A28" s="25" t="str">
        <f aca="false">IF($I$5="Y","CR-"&amp;+TRUNC((I6-M3)*E23/I6*100)&amp;"-9096-00","")</f>
        <v/>
      </c>
      <c r="B28" s="1"/>
      <c r="C28" s="2"/>
      <c r="D28" s="1"/>
      <c r="E28" s="1"/>
      <c r="F28" s="1"/>
      <c r="G28" s="1"/>
      <c r="H28" s="1"/>
    </row>
    <row r="29" customFormat="false" ht="10.5" hidden="false" customHeight="true" outlineLevel="0" collapsed="false">
      <c r="B29" s="1"/>
      <c r="C29" s="1"/>
      <c r="D29" s="1"/>
      <c r="E29" s="26"/>
      <c r="F29" s="1"/>
      <c r="G29" s="1"/>
      <c r="H29" s="1"/>
    </row>
    <row r="30" customFormat="false" ht="18" hidden="false" customHeight="true" outlineLevel="0" collapsed="false">
      <c r="D30" s="1"/>
      <c r="G30" s="1"/>
      <c r="H30" s="1"/>
    </row>
    <row r="31" customFormat="false" ht="18" hidden="false" customHeight="false" outlineLevel="0" collapsed="false">
      <c r="A31" s="10" t="s">
        <v>34</v>
      </c>
      <c r="B31" s="1"/>
      <c r="C31" s="2"/>
      <c r="D31" s="1"/>
      <c r="E31" s="1"/>
      <c r="F31" s="1"/>
      <c r="G31" s="1"/>
      <c r="H31" s="1"/>
    </row>
    <row r="32" customFormat="false" ht="18" hidden="false" customHeight="false" outlineLevel="0" collapsed="false">
      <c r="C32" s="1"/>
    </row>
    <row r="33" customFormat="false" ht="18" hidden="false" customHeight="false" outlineLevel="0" collapsed="false">
      <c r="B33" s="1" t="s">
        <v>35</v>
      </c>
    </row>
    <row r="34" customFormat="false" ht="18" hidden="false" customHeight="false" outlineLevel="0" collapsed="false">
      <c r="B34" s="27" t="s">
        <v>36</v>
      </c>
    </row>
    <row r="36" customFormat="false" ht="15.75" hidden="false" customHeight="false" outlineLevel="0" collapsed="false">
      <c r="A36" s="28" t="s">
        <v>37</v>
      </c>
    </row>
    <row r="38" customFormat="false" ht="15" hidden="false" customHeight="false" outlineLevel="0" collapsed="false">
      <c r="A38" s="23" t="s">
        <v>38</v>
      </c>
    </row>
    <row r="39" customFormat="false" ht="13.8" hidden="false" customHeight="false" outlineLevel="0" collapsed="false">
      <c r="A39" s="29" t="s">
        <v>39</v>
      </c>
    </row>
    <row r="40" customFormat="false" ht="13.8" hidden="false" customHeight="false" outlineLevel="0" collapsed="false">
      <c r="A40" s="30" t="e">
        <f aca="false">"CR-"&amp;+TRUNC((I6-M3)*E23/I6*100)&amp;"-9096-00"</f>
        <v>#VALUE!</v>
      </c>
    </row>
  </sheetData>
  <mergeCells count="1">
    <mergeCell ref="F14:G14"/>
  </mergeCells>
  <printOptions headings="false" gridLines="false" gridLinesSet="true" horizontalCentered="false" verticalCentered="false"/>
  <pageMargins left="1.12986111111111" right="0.39375" top="1.27013888888889" bottom="0.393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2015-11-10T01:21:28Z</dcterms:created>
  <dc:creator>Shawn Simas</dc:creator>
  <dc:description/>
  <dc:language>en-CA</dc:language>
  <cp:lastModifiedBy/>
  <dcterms:modified xsi:type="dcterms:W3CDTF">2022-04-13T13:12:55Z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