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Data Science/AmandaSkarlupka-Project/code/processing_code/"/>
    </mc:Choice>
  </mc:AlternateContent>
  <xr:revisionPtr revIDLastSave="0" documentId="13_ncr:1_{91BDAD05-3493-A441-81C2-3F5DFF07C2C2}" xr6:coauthVersionLast="36" xr6:coauthVersionMax="36" xr10:uidLastSave="{00000000-0000-0000-0000-000000000000}"/>
  <bookViews>
    <workbookView xWindow="0" yWindow="460" windowWidth="28800" windowHeight="17540" activeTab="1" xr2:uid="{0F75845F-D7DB-5C4D-95A1-3C875F7FA804}"/>
  </bookViews>
  <sheets>
    <sheet name="Sheet1" sheetId="1" r:id="rId1"/>
    <sheet name="Sheet2" sheetId="2" r:id="rId2"/>
    <sheet name="Sheet1 (2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" l="1"/>
  <c r="G46" i="2"/>
  <c r="G45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AJ19" i="2"/>
  <c r="AK19" i="2"/>
  <c r="AL19" i="2"/>
  <c r="AM19" i="2"/>
  <c r="AN19" i="2"/>
  <c r="AO19" i="2"/>
  <c r="AP19" i="2"/>
  <c r="AQ19" i="2"/>
  <c r="AR19" i="2"/>
  <c r="AS19" i="2"/>
  <c r="AJ20" i="2"/>
  <c r="AK20" i="2"/>
  <c r="AL20" i="2"/>
  <c r="AM20" i="2"/>
  <c r="AN20" i="2"/>
  <c r="AO20" i="2"/>
  <c r="AP20" i="2"/>
  <c r="AQ20" i="2"/>
  <c r="AR20" i="2"/>
  <c r="AS20" i="2"/>
  <c r="AJ21" i="2"/>
  <c r="AK21" i="2"/>
  <c r="AL21" i="2"/>
  <c r="AM21" i="2"/>
  <c r="AN21" i="2"/>
  <c r="AO21" i="2"/>
  <c r="AP21" i="2"/>
  <c r="AQ21" i="2"/>
  <c r="AR21" i="2"/>
  <c r="AS21" i="2"/>
  <c r="AJ22" i="2"/>
  <c r="AK22" i="2"/>
  <c r="AL22" i="2"/>
  <c r="AM22" i="2"/>
  <c r="AN22" i="2"/>
  <c r="AO22" i="2"/>
  <c r="AP22" i="2"/>
  <c r="AQ22" i="2"/>
  <c r="AR22" i="2"/>
  <c r="AS22" i="2"/>
  <c r="AJ23" i="2"/>
  <c r="AK23" i="2"/>
  <c r="AL23" i="2"/>
  <c r="AM23" i="2"/>
  <c r="AN23" i="2"/>
  <c r="AO23" i="2"/>
  <c r="AP23" i="2"/>
  <c r="AQ23" i="2"/>
  <c r="AR23" i="2"/>
  <c r="AS23" i="2"/>
  <c r="AJ24" i="2"/>
  <c r="AK24" i="2"/>
  <c r="AL24" i="2"/>
  <c r="AM24" i="2"/>
  <c r="AN24" i="2"/>
  <c r="AO24" i="2"/>
  <c r="AP24" i="2"/>
  <c r="AQ24" i="2"/>
  <c r="AR24" i="2"/>
  <c r="AS24" i="2"/>
  <c r="AJ25" i="2"/>
  <c r="AK25" i="2"/>
  <c r="AL25" i="2"/>
  <c r="AM25" i="2"/>
  <c r="AN25" i="2"/>
  <c r="AO25" i="2"/>
  <c r="AP25" i="2"/>
  <c r="AQ25" i="2"/>
  <c r="AR25" i="2"/>
  <c r="AS25" i="2"/>
  <c r="AJ26" i="2"/>
  <c r="AK26" i="2"/>
  <c r="AL26" i="2"/>
  <c r="AM26" i="2"/>
  <c r="AN26" i="2"/>
  <c r="AO26" i="2"/>
  <c r="AP26" i="2"/>
  <c r="AQ26" i="2"/>
  <c r="AR26" i="2"/>
  <c r="AS26" i="2"/>
  <c r="AJ27" i="2"/>
  <c r="AK27" i="2"/>
  <c r="AL27" i="2"/>
  <c r="AM27" i="2"/>
  <c r="AN27" i="2"/>
  <c r="AO27" i="2"/>
  <c r="AP27" i="2"/>
  <c r="AQ27" i="2"/>
  <c r="AR27" i="2"/>
  <c r="AS27" i="2"/>
  <c r="AJ28" i="2"/>
  <c r="AK28" i="2"/>
  <c r="AL28" i="2"/>
  <c r="AM28" i="2"/>
  <c r="AN28" i="2"/>
  <c r="AO28" i="2"/>
  <c r="AP28" i="2"/>
  <c r="AQ28" i="2"/>
  <c r="AR28" i="2"/>
  <c r="AS28" i="2"/>
  <c r="AJ29" i="2"/>
  <c r="AK29" i="2"/>
  <c r="AL29" i="2"/>
  <c r="AM29" i="2"/>
  <c r="AN29" i="2"/>
  <c r="AO29" i="2"/>
  <c r="AP29" i="2"/>
  <c r="AQ29" i="2"/>
  <c r="AR29" i="2"/>
  <c r="AS29" i="2"/>
  <c r="AJ30" i="2"/>
  <c r="AK30" i="2"/>
  <c r="AL30" i="2"/>
  <c r="AM30" i="2"/>
  <c r="AN30" i="2"/>
  <c r="AO30" i="2"/>
  <c r="AP30" i="2"/>
  <c r="AQ30" i="2"/>
  <c r="AR30" i="2"/>
  <c r="AS30" i="2"/>
  <c r="AJ31" i="2"/>
  <c r="AK31" i="2"/>
  <c r="AL31" i="2"/>
  <c r="AM31" i="2"/>
  <c r="AN31" i="2"/>
  <c r="AO31" i="2"/>
  <c r="AP31" i="2"/>
  <c r="AQ31" i="2"/>
  <c r="AR31" i="2"/>
  <c r="AS31" i="2"/>
  <c r="AI20" i="2"/>
  <c r="AI21" i="2"/>
  <c r="AI22" i="2"/>
  <c r="AI24" i="2"/>
  <c r="AI25" i="2"/>
  <c r="AI26" i="2"/>
  <c r="AI27" i="2"/>
  <c r="AI29" i="2"/>
  <c r="AI30" i="2"/>
  <c r="AI31" i="2"/>
  <c r="AJ2" i="2" l="1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AJ6" i="2"/>
  <c r="AK6" i="2"/>
  <c r="AL6" i="2"/>
  <c r="AM6" i="2"/>
  <c r="AN6" i="2"/>
  <c r="AO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E6" i="2"/>
  <c r="BF6" i="2"/>
  <c r="BG6" i="2"/>
  <c r="BH6" i="2"/>
  <c r="BI6" i="2"/>
  <c r="BJ6" i="2"/>
  <c r="BK6" i="2"/>
  <c r="BL6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J9" i="2"/>
  <c r="BK9" i="2"/>
  <c r="BL9" i="2"/>
  <c r="AJ10" i="2"/>
  <c r="AK10" i="2"/>
  <c r="AL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AI3" i="2"/>
  <c r="AI4" i="2"/>
  <c r="AI5" i="2"/>
  <c r="AI6" i="2"/>
  <c r="AI7" i="2"/>
  <c r="AI8" i="2"/>
  <c r="AI9" i="2"/>
  <c r="AI10" i="2"/>
  <c r="AI11" i="2"/>
  <c r="AI12" i="2"/>
  <c r="AI13" i="2"/>
  <c r="AI15" i="2"/>
  <c r="AI16" i="2"/>
  <c r="AI17" i="2"/>
  <c r="AI18" i="2"/>
  <c r="AI19" i="2"/>
  <c r="AI2" i="2"/>
  <c r="E45" i="2"/>
  <c r="E46" i="2"/>
  <c r="C40" i="2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B40" i="2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F47" i="2" l="1"/>
  <c r="F46" i="2"/>
  <c r="E44" i="2"/>
  <c r="F45" i="2"/>
  <c r="E43" i="2"/>
  <c r="E40" i="2"/>
  <c r="F43" i="2"/>
  <c r="E39" i="2"/>
  <c r="E49" i="2"/>
  <c r="F39" i="2"/>
  <c r="F42" i="2"/>
  <c r="E41" i="2"/>
  <c r="F44" i="2"/>
  <c r="E48" i="2"/>
  <c r="F49" i="2"/>
  <c r="F41" i="2"/>
  <c r="E42" i="2"/>
  <c r="G42" i="2" s="1"/>
  <c r="E47" i="2"/>
  <c r="F48" i="2"/>
  <c r="F40" i="2"/>
</calcChain>
</file>

<file path=xl/sharedStrings.xml><?xml version="1.0" encoding="utf-8"?>
<sst xmlns="http://schemas.openxmlformats.org/spreadsheetml/2006/main" count="288" uniqueCount="111">
  <si>
    <t>clone_name</t>
  </si>
  <si>
    <t>Spain/2003</t>
  </si>
  <si>
    <t>Zhejiang/07</t>
  </si>
  <si>
    <t>Swine/31</t>
  </si>
  <si>
    <t>Illinois/09</t>
  </si>
  <si>
    <t>Minnesota/09</t>
  </si>
  <si>
    <t>Nebraska/13</t>
  </si>
  <si>
    <t>Iowa/73</t>
  </si>
  <si>
    <t>WI/97</t>
  </si>
  <si>
    <t>Colorado/09</t>
  </si>
  <si>
    <t>NC/34543/09</t>
  </si>
  <si>
    <t>MN/15</t>
  </si>
  <si>
    <t>Utah/09</t>
  </si>
  <si>
    <t>NC/09</t>
  </si>
  <si>
    <t>Missouri/13</t>
  </si>
  <si>
    <t>NC/15</t>
  </si>
  <si>
    <t>Indiana/00</t>
  </si>
  <si>
    <t>NC/01</t>
  </si>
  <si>
    <t>NC/5043-1/09</t>
  </si>
  <si>
    <t>1F8</t>
  </si>
  <si>
    <t>3H6</t>
  </si>
  <si>
    <t>3D3</t>
  </si>
  <si>
    <t>2A5</t>
  </si>
  <si>
    <t>4G10</t>
  </si>
  <si>
    <t>4C5</t>
  </si>
  <si>
    <t>1B7</t>
  </si>
  <si>
    <t>4A3</t>
  </si>
  <si>
    <t>3D1</t>
  </si>
  <si>
    <t>4H3</t>
  </si>
  <si>
    <t>2H6</t>
  </si>
  <si>
    <t>4E7</t>
  </si>
  <si>
    <t>1E6</t>
  </si>
  <si>
    <t>2A12</t>
  </si>
  <si>
    <t>5B_2A12</t>
  </si>
  <si>
    <t>2B11</t>
  </si>
  <si>
    <t>1G12</t>
  </si>
  <si>
    <t>3G6</t>
  </si>
  <si>
    <t>ca09_02</t>
  </si>
  <si>
    <t>ca09_09</t>
  </si>
  <si>
    <t>ca09_11</t>
  </si>
  <si>
    <t>ca09_15</t>
  </si>
  <si>
    <t>5C12</t>
  </si>
  <si>
    <t xml:space="preserve">AT163_210_182 </t>
  </si>
  <si>
    <t>AT163_333_93 </t>
  </si>
  <si>
    <t>AT163_104_93</t>
  </si>
  <si>
    <t>5D3</t>
  </si>
  <si>
    <t>6B9</t>
  </si>
  <si>
    <t>39E4</t>
  </si>
  <si>
    <t>IC5_4F8</t>
  </si>
  <si>
    <t>SC/18</t>
  </si>
  <si>
    <t>PR/34</t>
  </si>
  <si>
    <t>Chile/83</t>
  </si>
  <si>
    <t>Sing/86</t>
  </si>
  <si>
    <t>TX/91</t>
  </si>
  <si>
    <t>NC/99</t>
  </si>
  <si>
    <t>SI/06</t>
  </si>
  <si>
    <t>Brisb/07</t>
  </si>
  <si>
    <t>CA/09</t>
  </si>
  <si>
    <t>Phil/13</t>
  </si>
  <si>
    <t>Mich/15</t>
  </si>
  <si>
    <t>P1</t>
  </si>
  <si>
    <t>Specificity</t>
  </si>
  <si>
    <t>mAbs</t>
  </si>
  <si>
    <t xml:space="preserve">        HAI</t>
  </si>
  <si>
    <t>FRA (IC50)</t>
  </si>
  <si>
    <t>4E6</t>
  </si>
  <si>
    <t>3A1</t>
  </si>
  <si>
    <t>2C5</t>
  </si>
  <si>
    <t>1A12</t>
  </si>
  <si>
    <t>4H11</t>
  </si>
  <si>
    <t>1E2</t>
  </si>
  <si>
    <t>&lt; 0.02</t>
  </si>
  <si>
    <t>4G7</t>
  </si>
  <si>
    <t>2B9</t>
  </si>
  <si>
    <t>4B3</t>
  </si>
  <si>
    <t>COBRA P1</t>
  </si>
  <si>
    <t>2A10</t>
  </si>
  <si>
    <t>2D8</t>
  </si>
  <si>
    <t>4A8</t>
  </si>
  <si>
    <t>4B5</t>
  </si>
  <si>
    <t>3E2</t>
  </si>
  <si>
    <t>3D7</t>
  </si>
  <si>
    <t>3D10</t>
  </si>
  <si>
    <r>
      <t xml:space="preserve">     </t>
    </r>
    <r>
      <rPr>
        <b/>
        <sz val="10"/>
        <color theme="1"/>
        <rFont val="Arial"/>
        <family val="2"/>
      </rPr>
      <t>FRA (IC50)</t>
    </r>
  </si>
  <si>
    <t>&lt;0.02</t>
  </si>
  <si>
    <t>IC5-4F8</t>
  </si>
  <si>
    <t>RA5-22</t>
  </si>
  <si>
    <t>AT170.558.146</t>
  </si>
  <si>
    <t>AT170.119.5</t>
  </si>
  <si>
    <t xml:space="preserve">AT163.272.54 </t>
  </si>
  <si>
    <t>AT163.210.182</t>
  </si>
  <si>
    <t>AT163.333.93</t>
  </si>
  <si>
    <t>AT163.104.93</t>
  </si>
  <si>
    <t>AT163.329.189</t>
  </si>
  <si>
    <t>1C5</t>
  </si>
  <si>
    <t>CA09-02</t>
  </si>
  <si>
    <t>CA09-09</t>
  </si>
  <si>
    <t>&gt;10</t>
  </si>
  <si>
    <t>CA09-11</t>
  </si>
  <si>
    <t>CA09-15</t>
  </si>
  <si>
    <t>3B6</t>
  </si>
  <si>
    <t>5B-2A12</t>
  </si>
  <si>
    <t>2G7</t>
  </si>
  <si>
    <t>2F3</t>
  </si>
  <si>
    <t>3B8</t>
  </si>
  <si>
    <t>M2-2B9</t>
  </si>
  <si>
    <t>C179</t>
  </si>
  <si>
    <t>CTRL stem</t>
  </si>
  <si>
    <t>CR6261</t>
  </si>
  <si>
    <t>FI6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</si>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</sst>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2"/>
      <color theme="1"/>
      <name val="Calibri"/>
      <family val="2"/>
      <scheme val="minor"/>
    </font>
    <font>
      <sz val="9"/>
      <name val="Arial"/>
      <family val="2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ill="1"/>
    <xf numFmtId="49" fontId="1" fillId="0" borderId="0" xfId="0" applyNumberFormat="1" applyFont="1" applyAlignment="1">
      <alignment horizontal="left"/>
    </xf>
    <xf numFmtId="49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164" fontId="0" fillId="0" borderId="0" xfId="0" applyNumberFormat="1" applyFill="1"/>
    <xf numFmtId="0" fontId="0" fillId="0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6" xfId="0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5" fillId="3" borderId="8" xfId="0" applyFont="1" applyFill="1" applyBorder="1"/>
    <xf numFmtId="0" fontId="5" fillId="3" borderId="9" xfId="0" applyFont="1" applyFill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3" borderId="13" xfId="0" applyFont="1" applyFill="1" applyBorder="1"/>
    <xf numFmtId="49" fontId="3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center"/>
    </xf>
    <xf numFmtId="0" fontId="5" fillId="4" borderId="16" xfId="0" applyNumberFormat="1" applyFont="1" applyFill="1" applyBorder="1" applyAlignment="1">
      <alignment horizontal="center"/>
    </xf>
    <xf numFmtId="0" fontId="5" fillId="4" borderId="17" xfId="0" applyNumberFormat="1" applyFont="1" applyFill="1" applyBorder="1" applyAlignment="1">
      <alignment horizontal="center"/>
    </xf>
    <xf numFmtId="0" fontId="5" fillId="5" borderId="18" xfId="0" applyNumberFormat="1" applyFont="1" applyFill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0" fontId="5" fillId="0" borderId="17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18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4" borderId="0" xfId="0" applyNumberFormat="1" applyFont="1" applyFill="1" applyAlignment="1">
      <alignment horizontal="center"/>
    </xf>
    <xf numFmtId="0" fontId="5" fillId="4" borderId="20" xfId="0" applyNumberFormat="1" applyFont="1" applyFill="1" applyBorder="1" applyAlignment="1">
      <alignment horizontal="center"/>
    </xf>
    <xf numFmtId="0" fontId="5" fillId="0" borderId="13" xfId="0" applyNumberFormat="1" applyFont="1" applyBorder="1" applyAlignment="1">
      <alignment horizontal="center"/>
    </xf>
    <xf numFmtId="0" fontId="5" fillId="0" borderId="2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4" borderId="18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7" fillId="5" borderId="0" xfId="0" applyNumberFormat="1" applyFont="1" applyFill="1" applyAlignment="1">
      <alignment horizontal="center"/>
    </xf>
    <xf numFmtId="0" fontId="7" fillId="2" borderId="0" xfId="0" applyNumberFormat="1" applyFont="1" applyFill="1" applyAlignment="1">
      <alignment horizontal="center"/>
    </xf>
    <xf numFmtId="0" fontId="7" fillId="5" borderId="20" xfId="0" applyNumberFormat="1" applyFont="1" applyFill="1" applyBorder="1" applyAlignment="1">
      <alignment horizontal="center"/>
    </xf>
    <xf numFmtId="0" fontId="7" fillId="6" borderId="13" xfId="0" applyNumberFormat="1" applyFont="1" applyFill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0" fontId="7" fillId="0" borderId="18" xfId="0" applyNumberFormat="1" applyFont="1" applyBorder="1" applyAlignment="1">
      <alignment horizontal="center"/>
    </xf>
    <xf numFmtId="0" fontId="7" fillId="4" borderId="18" xfId="0" applyNumberFormat="1" applyFont="1" applyFill="1" applyBorder="1" applyAlignment="1">
      <alignment horizontal="center"/>
    </xf>
    <xf numFmtId="0" fontId="7" fillId="6" borderId="20" xfId="0" applyNumberFormat="1" applyFont="1" applyFill="1" applyBorder="1" applyAlignment="1">
      <alignment horizontal="center"/>
    </xf>
    <xf numFmtId="0" fontId="5" fillId="2" borderId="18" xfId="0" applyNumberFormat="1" applyFont="1" applyFill="1" applyBorder="1" applyAlignment="1">
      <alignment horizontal="center"/>
    </xf>
    <xf numFmtId="0" fontId="7" fillId="0" borderId="13" xfId="0" applyNumberFormat="1" applyFont="1" applyBorder="1" applyAlignment="1">
      <alignment horizontal="center"/>
    </xf>
    <xf numFmtId="0" fontId="5" fillId="5" borderId="20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5" fillId="7" borderId="13" xfId="0" applyNumberFormat="1" applyFont="1" applyFill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7" fillId="5" borderId="18" xfId="0" applyNumberFormat="1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5" fillId="0" borderId="22" xfId="0" applyNumberFormat="1" applyFont="1" applyBorder="1" applyAlignment="1">
      <alignment horizontal="center"/>
    </xf>
    <xf numFmtId="0" fontId="5" fillId="4" borderId="22" xfId="0" applyNumberFormat="1" applyFont="1" applyFill="1" applyBorder="1" applyAlignment="1">
      <alignment horizontal="center"/>
    </xf>
    <xf numFmtId="0" fontId="5" fillId="4" borderId="23" xfId="0" applyNumberFormat="1" applyFont="1" applyFill="1" applyBorder="1" applyAlignment="1">
      <alignment horizontal="center"/>
    </xf>
    <xf numFmtId="0" fontId="5" fillId="5" borderId="8" xfId="0" applyNumberFormat="1" applyFont="1" applyFill="1" applyBorder="1" applyAlignment="1">
      <alignment horizontal="center"/>
    </xf>
    <xf numFmtId="0" fontId="5" fillId="0" borderId="9" xfId="0" applyNumberFormat="1" applyFont="1" applyBorder="1" applyAlignment="1">
      <alignment horizontal="center"/>
    </xf>
    <xf numFmtId="0" fontId="5" fillId="0" borderId="23" xfId="0" applyNumberFormat="1" applyFon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7" xfId="0" applyFont="1" applyFill="1" applyBorder="1"/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5" fillId="0" borderId="4" xfId="0" applyFont="1" applyBorder="1"/>
    <xf numFmtId="0" fontId="3" fillId="3" borderId="27" xfId="0" applyFont="1" applyFill="1" applyBorder="1" applyAlignment="1">
      <alignment horizontal="center"/>
    </xf>
    <xf numFmtId="0" fontId="7" fillId="0" borderId="16" xfId="0" applyNumberFormat="1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49" fontId="3" fillId="3" borderId="29" xfId="0" applyNumberFormat="1" applyFont="1" applyFill="1" applyBorder="1" applyAlignment="1">
      <alignment horizontal="center"/>
    </xf>
    <xf numFmtId="0" fontId="7" fillId="0" borderId="22" xfId="0" applyNumberFormat="1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5" fillId="4" borderId="13" xfId="0" applyNumberFormat="1" applyFont="1" applyFill="1" applyBorder="1" applyAlignment="1">
      <alignment horizontal="center"/>
    </xf>
    <xf numFmtId="0" fontId="5" fillId="4" borderId="9" xfId="0" applyNumberFormat="1" applyFont="1" applyFill="1" applyBorder="1" applyAlignment="1">
      <alignment horizontal="center"/>
    </xf>
    <xf numFmtId="0" fontId="5" fillId="3" borderId="4" xfId="0" applyFont="1" applyFill="1" applyBorder="1"/>
    <xf numFmtId="0" fontId="5" fillId="4" borderId="19" xfId="0" applyNumberFormat="1" applyFont="1" applyFill="1" applyBorder="1" applyAlignment="1">
      <alignment horizontal="center"/>
    </xf>
    <xf numFmtId="0" fontId="5" fillId="3" borderId="18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7" borderId="20" xfId="0" applyNumberFormat="1" applyFont="1" applyFill="1" applyBorder="1" applyAlignment="1">
      <alignment horizontal="center"/>
    </xf>
    <xf numFmtId="0" fontId="5" fillId="3" borderId="20" xfId="0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2" borderId="20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5" borderId="19" xfId="0" applyNumberFormat="1" applyFont="1" applyFill="1" applyBorder="1" applyAlignment="1">
      <alignment horizontal="center"/>
    </xf>
    <xf numFmtId="0" fontId="3" fillId="3" borderId="18" xfId="0" applyFont="1" applyFill="1" applyBorder="1"/>
    <xf numFmtId="0" fontId="5" fillId="5" borderId="13" xfId="0" applyNumberFormat="1" applyFont="1" applyFill="1" applyBorder="1" applyAlignment="1">
      <alignment horizontal="center"/>
    </xf>
    <xf numFmtId="0" fontId="5" fillId="0" borderId="8" xfId="0" applyFont="1" applyBorder="1"/>
    <xf numFmtId="0" fontId="3" fillId="0" borderId="29" xfId="0" applyFont="1" applyBorder="1" applyAlignment="1">
      <alignment horizontal="center"/>
    </xf>
    <xf numFmtId="0" fontId="5" fillId="5" borderId="9" xfId="0" applyNumberFormat="1" applyFont="1" applyFill="1" applyBorder="1" applyAlignment="1">
      <alignment horizontal="center"/>
    </xf>
    <xf numFmtId="0" fontId="7" fillId="0" borderId="9" xfId="0" applyNumberFormat="1" applyFont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5" fillId="0" borderId="0" xfId="0" applyNumberFormat="1" applyFont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DFDE-4E86-AF4E-A1A6-0FCBFB1407CB}">
  <dimension ref="A1:S31"/>
  <sheetViews>
    <sheetView zoomScale="70" zoomScaleNormal="70" workbookViewId="0">
      <selection activeCell="A31" sqref="A2:A31"/>
    </sheetView>
  </sheetViews>
  <sheetFormatPr baseColWidth="10" defaultRowHeight="16"/>
  <sheetData>
    <row r="1" spans="1:1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 t="s">
        <v>19</v>
      </c>
      <c r="B2" s="3">
        <v>7.5</v>
      </c>
      <c r="C2" s="3">
        <v>20</v>
      </c>
      <c r="D2" s="3">
        <v>20</v>
      </c>
      <c r="E2" s="3">
        <v>20</v>
      </c>
      <c r="F2" s="3">
        <v>20</v>
      </c>
      <c r="G2" s="3">
        <v>20</v>
      </c>
      <c r="H2" s="3">
        <v>20</v>
      </c>
      <c r="I2" s="3">
        <v>20</v>
      </c>
      <c r="J2" s="3">
        <v>20</v>
      </c>
      <c r="K2" s="3">
        <v>1.25</v>
      </c>
      <c r="L2" s="3">
        <v>20</v>
      </c>
      <c r="M2" s="3">
        <v>20</v>
      </c>
      <c r="N2" s="3">
        <v>0.5</v>
      </c>
      <c r="O2" s="3">
        <v>20</v>
      </c>
      <c r="P2" s="3">
        <v>20</v>
      </c>
      <c r="Q2" s="3">
        <v>0.23400000000000001</v>
      </c>
      <c r="R2" s="3">
        <v>20</v>
      </c>
      <c r="S2" s="3">
        <v>20</v>
      </c>
    </row>
    <row r="3" spans="1:19">
      <c r="A3" s="2" t="s">
        <v>20</v>
      </c>
      <c r="B3" s="3">
        <v>1.25</v>
      </c>
      <c r="C3" s="3">
        <v>1.25</v>
      </c>
      <c r="D3" s="3">
        <v>20</v>
      </c>
      <c r="E3" s="3">
        <v>20</v>
      </c>
      <c r="F3" s="3">
        <v>0.3125</v>
      </c>
      <c r="G3" s="3">
        <v>20</v>
      </c>
      <c r="H3" s="3">
        <v>0.15625</v>
      </c>
      <c r="I3" s="3">
        <v>1.875</v>
      </c>
      <c r="J3" s="3">
        <v>0.625</v>
      </c>
      <c r="K3" s="3">
        <v>0.46875</v>
      </c>
      <c r="L3" s="3">
        <v>5</v>
      </c>
      <c r="M3" s="3">
        <v>20</v>
      </c>
      <c r="N3" s="3">
        <v>20</v>
      </c>
      <c r="O3" s="3">
        <v>20</v>
      </c>
      <c r="P3" s="3">
        <v>20</v>
      </c>
      <c r="Q3" s="3">
        <v>20</v>
      </c>
      <c r="R3" s="3">
        <v>20</v>
      </c>
      <c r="S3" s="3">
        <v>2.5</v>
      </c>
    </row>
    <row r="4" spans="1:19">
      <c r="A4" s="2" t="s">
        <v>21</v>
      </c>
      <c r="B4" s="3">
        <v>0.23400000000000001</v>
      </c>
      <c r="C4" s="3">
        <v>2.5</v>
      </c>
      <c r="D4" s="3">
        <v>20</v>
      </c>
      <c r="E4" s="3">
        <v>20</v>
      </c>
      <c r="F4" s="3">
        <v>20</v>
      </c>
      <c r="G4" s="3">
        <v>5</v>
      </c>
      <c r="H4" s="3">
        <v>20</v>
      </c>
      <c r="I4" s="3">
        <v>10</v>
      </c>
      <c r="J4" s="3">
        <v>2.5</v>
      </c>
      <c r="K4" s="3">
        <v>5</v>
      </c>
      <c r="L4" s="3">
        <v>20</v>
      </c>
      <c r="M4" s="3">
        <v>20</v>
      </c>
      <c r="N4" s="3">
        <v>1.25</v>
      </c>
      <c r="O4" s="3">
        <v>20</v>
      </c>
      <c r="P4" s="3">
        <v>20</v>
      </c>
      <c r="Q4" s="3">
        <v>20</v>
      </c>
      <c r="R4" s="3">
        <v>20</v>
      </c>
      <c r="S4" s="3">
        <v>20</v>
      </c>
    </row>
    <row r="5" spans="1:19">
      <c r="A5" s="2" t="s">
        <v>22</v>
      </c>
      <c r="B5" s="3">
        <v>7.8E-2</v>
      </c>
      <c r="C5" s="3">
        <v>7.8E-2</v>
      </c>
      <c r="D5" s="3">
        <v>1.25</v>
      </c>
      <c r="E5" s="3">
        <v>20</v>
      </c>
      <c r="F5" s="3">
        <v>1.25</v>
      </c>
      <c r="G5" s="3">
        <v>1.25</v>
      </c>
      <c r="H5" s="3">
        <v>20</v>
      </c>
      <c r="I5" s="3">
        <v>1.25</v>
      </c>
      <c r="J5" s="3">
        <v>1.25</v>
      </c>
      <c r="K5" s="3">
        <v>2.5</v>
      </c>
      <c r="L5" s="3">
        <v>20</v>
      </c>
      <c r="M5" s="3">
        <v>20</v>
      </c>
      <c r="N5" s="3">
        <v>7.8E-2</v>
      </c>
      <c r="O5" s="3">
        <v>20</v>
      </c>
      <c r="P5" s="3">
        <v>20</v>
      </c>
      <c r="Q5" s="3">
        <v>20</v>
      </c>
      <c r="R5" s="3">
        <v>20</v>
      </c>
      <c r="S5" s="3">
        <v>20</v>
      </c>
    </row>
    <row r="6" spans="1:19">
      <c r="A6" s="2" t="s">
        <v>23</v>
      </c>
      <c r="B6" s="3">
        <v>0.156</v>
      </c>
      <c r="C6" s="3">
        <v>0.156</v>
      </c>
      <c r="D6" s="3">
        <v>20</v>
      </c>
      <c r="E6" s="3">
        <v>20</v>
      </c>
      <c r="F6" s="3">
        <v>0.3125</v>
      </c>
      <c r="G6" s="3">
        <v>5</v>
      </c>
      <c r="H6" s="3">
        <v>20</v>
      </c>
      <c r="I6" s="3">
        <v>0.625</v>
      </c>
      <c r="J6" s="3">
        <v>0.46875</v>
      </c>
      <c r="K6" s="3">
        <v>0.3125</v>
      </c>
      <c r="L6" s="3">
        <v>20</v>
      </c>
      <c r="M6" s="3">
        <v>20</v>
      </c>
      <c r="N6" s="3">
        <v>0.3125</v>
      </c>
      <c r="O6" s="3">
        <v>20</v>
      </c>
      <c r="P6" s="3">
        <v>20</v>
      </c>
      <c r="Q6" s="3">
        <v>20</v>
      </c>
      <c r="R6" s="3">
        <v>20</v>
      </c>
      <c r="S6" s="3">
        <v>1.25</v>
      </c>
    </row>
    <row r="7" spans="1:19">
      <c r="A7" s="2" t="s">
        <v>24</v>
      </c>
      <c r="B7" s="3">
        <v>20</v>
      </c>
      <c r="C7" s="3">
        <v>20</v>
      </c>
      <c r="D7" s="3">
        <v>1.25</v>
      </c>
      <c r="E7" s="3">
        <v>20</v>
      </c>
      <c r="F7" s="3">
        <v>20</v>
      </c>
      <c r="G7" s="3">
        <v>20</v>
      </c>
      <c r="H7" s="3">
        <v>20</v>
      </c>
      <c r="I7" s="3">
        <v>20</v>
      </c>
      <c r="J7" s="3">
        <v>10</v>
      </c>
      <c r="K7" s="3">
        <v>10</v>
      </c>
      <c r="L7" s="3">
        <v>20</v>
      </c>
      <c r="M7" s="3">
        <v>20</v>
      </c>
      <c r="N7" s="3">
        <v>10</v>
      </c>
      <c r="O7" s="3">
        <v>20</v>
      </c>
      <c r="P7" s="3">
        <v>20</v>
      </c>
      <c r="Q7" s="3">
        <v>20</v>
      </c>
      <c r="R7" s="3">
        <v>20</v>
      </c>
      <c r="S7" s="3">
        <v>20</v>
      </c>
    </row>
    <row r="8" spans="1:19">
      <c r="A8" s="2" t="s">
        <v>25</v>
      </c>
      <c r="B8" s="3">
        <v>20</v>
      </c>
      <c r="C8" s="3">
        <v>20</v>
      </c>
      <c r="D8" s="3">
        <v>20</v>
      </c>
      <c r="E8" s="3">
        <v>20</v>
      </c>
      <c r="F8" s="3">
        <v>10</v>
      </c>
      <c r="G8" s="3">
        <v>20</v>
      </c>
      <c r="H8" s="3">
        <v>10</v>
      </c>
      <c r="I8" s="3">
        <v>20</v>
      </c>
      <c r="J8" s="3">
        <v>20</v>
      </c>
      <c r="K8" s="3">
        <v>10</v>
      </c>
      <c r="L8" s="3">
        <v>20</v>
      </c>
      <c r="M8" s="3">
        <v>20</v>
      </c>
      <c r="N8" s="3">
        <v>20</v>
      </c>
      <c r="O8" s="3">
        <v>20</v>
      </c>
      <c r="P8" s="3">
        <v>20</v>
      </c>
      <c r="Q8" s="3">
        <v>20</v>
      </c>
      <c r="R8" s="3">
        <v>20</v>
      </c>
      <c r="S8" s="3">
        <v>2.5</v>
      </c>
    </row>
    <row r="9" spans="1:19">
      <c r="A9" s="2" t="s">
        <v>26</v>
      </c>
      <c r="B9">
        <v>0.156</v>
      </c>
      <c r="C9">
        <v>0.11700000000000001</v>
      </c>
      <c r="D9" s="3">
        <v>20</v>
      </c>
      <c r="E9" s="3">
        <v>20</v>
      </c>
      <c r="F9" s="3">
        <v>0.15625</v>
      </c>
      <c r="G9">
        <v>10</v>
      </c>
      <c r="H9" s="3">
        <v>20</v>
      </c>
      <c r="I9" s="3">
        <v>0.3125</v>
      </c>
      <c r="J9" s="3">
        <v>0.156</v>
      </c>
      <c r="K9" s="3">
        <v>0.156</v>
      </c>
      <c r="L9" s="3">
        <v>20</v>
      </c>
      <c r="M9">
        <v>20</v>
      </c>
      <c r="N9" s="3">
        <v>2.5</v>
      </c>
      <c r="O9">
        <v>20</v>
      </c>
      <c r="P9" s="4">
        <v>20</v>
      </c>
      <c r="Q9">
        <v>20</v>
      </c>
      <c r="R9" s="3">
        <v>20</v>
      </c>
      <c r="S9" s="3">
        <v>0.156</v>
      </c>
    </row>
    <row r="10" spans="1:19">
      <c r="A10" s="2" t="s">
        <v>27</v>
      </c>
      <c r="B10">
        <v>0.3125</v>
      </c>
      <c r="C10">
        <v>1.25</v>
      </c>
      <c r="D10" s="3">
        <v>20</v>
      </c>
      <c r="E10" s="3">
        <v>20</v>
      </c>
      <c r="F10" s="3">
        <v>20</v>
      </c>
      <c r="G10">
        <v>20</v>
      </c>
      <c r="H10" s="3">
        <v>7.5</v>
      </c>
      <c r="I10" s="3">
        <v>10</v>
      </c>
      <c r="J10" s="3">
        <v>2.5</v>
      </c>
      <c r="K10" s="3">
        <v>10</v>
      </c>
      <c r="L10" s="3">
        <v>20</v>
      </c>
      <c r="M10">
        <v>20</v>
      </c>
      <c r="N10" s="3">
        <v>2.5</v>
      </c>
      <c r="O10">
        <v>20</v>
      </c>
      <c r="P10" s="4">
        <v>20</v>
      </c>
      <c r="Q10">
        <v>20</v>
      </c>
      <c r="R10" s="3">
        <v>20</v>
      </c>
      <c r="S10" s="3">
        <v>20</v>
      </c>
    </row>
    <row r="11" spans="1:19">
      <c r="A11" s="2" t="s">
        <v>28</v>
      </c>
      <c r="B11">
        <v>0.625</v>
      </c>
      <c r="C11">
        <v>1.25</v>
      </c>
      <c r="D11" s="3">
        <v>20</v>
      </c>
      <c r="E11" s="3">
        <v>20</v>
      </c>
      <c r="F11" s="3">
        <v>0.625</v>
      </c>
      <c r="G11">
        <v>20</v>
      </c>
      <c r="H11" s="3">
        <v>20</v>
      </c>
      <c r="I11" s="3">
        <v>1.25</v>
      </c>
      <c r="J11" s="3">
        <v>0.3125</v>
      </c>
      <c r="K11" s="3">
        <v>0.625</v>
      </c>
      <c r="L11" s="3">
        <v>2.5</v>
      </c>
      <c r="M11">
        <v>20</v>
      </c>
      <c r="N11" s="3">
        <v>20</v>
      </c>
      <c r="O11">
        <v>20</v>
      </c>
      <c r="P11" s="4">
        <v>20</v>
      </c>
      <c r="Q11">
        <v>20</v>
      </c>
      <c r="R11" s="3">
        <v>20</v>
      </c>
      <c r="S11" s="3">
        <v>0.156</v>
      </c>
    </row>
    <row r="12" spans="1:19">
      <c r="A12" s="2" t="s">
        <v>29</v>
      </c>
      <c r="B12">
        <v>20</v>
      </c>
      <c r="C12">
        <v>20</v>
      </c>
      <c r="D12" s="3">
        <v>20</v>
      </c>
      <c r="E12" s="3">
        <v>20</v>
      </c>
      <c r="F12" s="3">
        <v>20</v>
      </c>
      <c r="G12">
        <v>20</v>
      </c>
      <c r="H12" s="3">
        <v>20</v>
      </c>
      <c r="I12" s="3">
        <v>20</v>
      </c>
      <c r="J12" s="3">
        <v>20</v>
      </c>
      <c r="K12" s="3">
        <v>20</v>
      </c>
      <c r="L12" s="3">
        <v>20</v>
      </c>
      <c r="M12">
        <v>20</v>
      </c>
      <c r="N12" s="3">
        <v>20</v>
      </c>
      <c r="O12">
        <v>20</v>
      </c>
      <c r="P12" s="4">
        <v>20</v>
      </c>
      <c r="Q12">
        <v>20</v>
      </c>
      <c r="R12" s="3">
        <v>20</v>
      </c>
      <c r="S12" s="3">
        <v>20</v>
      </c>
    </row>
    <row r="13" spans="1:19" ht="17" thickBot="1">
      <c r="A13" s="5" t="s">
        <v>30</v>
      </c>
      <c r="B13">
        <v>20</v>
      </c>
      <c r="C13">
        <v>20</v>
      </c>
      <c r="D13" s="3">
        <v>20</v>
      </c>
      <c r="E13" s="3">
        <v>20</v>
      </c>
      <c r="F13" s="3">
        <v>20</v>
      </c>
      <c r="G13">
        <v>20</v>
      </c>
      <c r="H13" s="3">
        <v>20</v>
      </c>
      <c r="I13" s="3">
        <v>20</v>
      </c>
      <c r="J13" s="3">
        <v>20</v>
      </c>
      <c r="K13" s="3">
        <v>20</v>
      </c>
      <c r="L13" s="3">
        <v>20</v>
      </c>
      <c r="M13">
        <v>20</v>
      </c>
      <c r="N13" s="3">
        <v>20</v>
      </c>
      <c r="O13">
        <v>20</v>
      </c>
      <c r="P13" s="4">
        <v>20</v>
      </c>
      <c r="Q13">
        <v>20</v>
      </c>
      <c r="R13" s="3">
        <v>20</v>
      </c>
      <c r="S13" s="3">
        <v>20</v>
      </c>
    </row>
    <row r="14" spans="1:19">
      <c r="A14" s="6" t="s">
        <v>31</v>
      </c>
      <c r="B14" s="7">
        <v>0.156</v>
      </c>
      <c r="C14" s="7">
        <v>0.156</v>
      </c>
      <c r="D14" s="7">
        <v>5</v>
      </c>
      <c r="E14" s="7">
        <v>20</v>
      </c>
      <c r="F14" s="7">
        <v>0.3125</v>
      </c>
      <c r="G14" s="7">
        <v>0.625</v>
      </c>
      <c r="H14" s="7">
        <v>20</v>
      </c>
      <c r="I14" s="7">
        <v>0.625</v>
      </c>
      <c r="J14" s="7">
        <v>0.46899999999999997</v>
      </c>
      <c r="K14" s="7">
        <v>0.3125</v>
      </c>
      <c r="L14" s="7">
        <v>20</v>
      </c>
      <c r="M14" s="7">
        <v>20</v>
      </c>
      <c r="N14" s="7">
        <v>20</v>
      </c>
      <c r="O14" s="7">
        <v>20</v>
      </c>
      <c r="P14" s="7">
        <v>20</v>
      </c>
      <c r="Q14" s="7">
        <v>5</v>
      </c>
      <c r="R14" s="7">
        <v>20</v>
      </c>
      <c r="S14" s="7">
        <v>7.8E-2</v>
      </c>
    </row>
    <row r="15" spans="1:19">
      <c r="A15" s="8" t="s">
        <v>32</v>
      </c>
      <c r="B15" s="7">
        <v>20</v>
      </c>
      <c r="C15" s="7">
        <v>20</v>
      </c>
      <c r="D15" s="7">
        <v>20</v>
      </c>
      <c r="E15" s="7">
        <v>20</v>
      </c>
      <c r="F15" s="7">
        <v>7.8E-2</v>
      </c>
      <c r="G15" s="7">
        <v>20</v>
      </c>
      <c r="H15" s="7">
        <v>20</v>
      </c>
      <c r="I15" s="7">
        <v>20</v>
      </c>
      <c r="J15" s="7">
        <v>20</v>
      </c>
      <c r="K15" s="7">
        <v>5</v>
      </c>
      <c r="L15" s="7">
        <v>20</v>
      </c>
      <c r="M15" s="7">
        <v>10</v>
      </c>
      <c r="N15" s="7">
        <v>20</v>
      </c>
      <c r="O15" s="7">
        <v>20</v>
      </c>
      <c r="P15" s="7">
        <v>20</v>
      </c>
      <c r="Q15" s="7">
        <v>20</v>
      </c>
      <c r="R15" s="7">
        <v>20</v>
      </c>
      <c r="S15" s="7">
        <v>20</v>
      </c>
    </row>
    <row r="16" spans="1:19">
      <c r="A16" s="9" t="s">
        <v>33</v>
      </c>
      <c r="B16" s="7">
        <v>3.9E-2</v>
      </c>
      <c r="C16" s="7">
        <v>7.8E-2</v>
      </c>
      <c r="D16" s="7">
        <v>20</v>
      </c>
      <c r="E16" s="7">
        <v>20</v>
      </c>
      <c r="F16" s="7">
        <v>20</v>
      </c>
      <c r="G16" s="7">
        <v>20</v>
      </c>
      <c r="H16" s="7">
        <v>20</v>
      </c>
      <c r="I16" s="7">
        <v>0.625</v>
      </c>
      <c r="J16" s="7">
        <v>0.156</v>
      </c>
      <c r="K16" s="7">
        <v>0.156</v>
      </c>
      <c r="L16" s="7">
        <v>0.156</v>
      </c>
      <c r="M16" s="7">
        <v>20</v>
      </c>
      <c r="N16" s="7">
        <v>20</v>
      </c>
      <c r="O16" s="7">
        <v>20</v>
      </c>
      <c r="P16" s="7">
        <v>20</v>
      </c>
      <c r="Q16" s="7">
        <v>20</v>
      </c>
      <c r="R16" s="7">
        <v>20</v>
      </c>
      <c r="S16" s="7">
        <v>0.02</v>
      </c>
    </row>
    <row r="17" spans="1:19">
      <c r="A17" s="8" t="s">
        <v>34</v>
      </c>
      <c r="B17" s="7">
        <v>20</v>
      </c>
      <c r="C17" s="7">
        <v>20</v>
      </c>
      <c r="D17" s="7">
        <v>20</v>
      </c>
      <c r="E17" s="7">
        <v>20</v>
      </c>
      <c r="F17" s="7">
        <v>20</v>
      </c>
      <c r="G17" s="7">
        <v>20</v>
      </c>
      <c r="H17" s="7">
        <v>20</v>
      </c>
      <c r="I17" s="7">
        <v>20</v>
      </c>
      <c r="J17" s="7">
        <v>10</v>
      </c>
      <c r="K17" s="7">
        <v>5</v>
      </c>
      <c r="L17" s="7">
        <v>20</v>
      </c>
      <c r="M17" s="7">
        <v>20</v>
      </c>
      <c r="N17" s="7">
        <v>20</v>
      </c>
      <c r="O17" s="7">
        <v>20</v>
      </c>
      <c r="P17" s="7">
        <v>20</v>
      </c>
      <c r="Q17" s="7">
        <v>20</v>
      </c>
      <c r="R17" s="7">
        <v>20</v>
      </c>
      <c r="S17" s="7">
        <v>20</v>
      </c>
    </row>
    <row r="18" spans="1:19">
      <c r="A18" s="8" t="s">
        <v>35</v>
      </c>
      <c r="B18" s="7">
        <v>20</v>
      </c>
      <c r="C18" s="7">
        <v>20</v>
      </c>
      <c r="D18" s="7">
        <v>20</v>
      </c>
      <c r="E18" s="7">
        <v>20</v>
      </c>
      <c r="F18" s="7">
        <v>20</v>
      </c>
      <c r="G18" s="7">
        <v>20</v>
      </c>
      <c r="H18" s="7">
        <v>20</v>
      </c>
      <c r="I18" s="7">
        <v>20</v>
      </c>
      <c r="J18" s="7">
        <v>20</v>
      </c>
      <c r="K18" s="7">
        <v>20</v>
      </c>
      <c r="L18" s="7">
        <v>20</v>
      </c>
      <c r="M18" s="7">
        <v>20</v>
      </c>
      <c r="N18" s="7">
        <v>20</v>
      </c>
      <c r="O18" s="7">
        <v>20</v>
      </c>
      <c r="P18" s="7">
        <v>20</v>
      </c>
      <c r="Q18" s="7">
        <v>20</v>
      </c>
      <c r="R18" s="7">
        <v>20</v>
      </c>
      <c r="S18" s="7">
        <v>20</v>
      </c>
    </row>
    <row r="19" spans="1:19">
      <c r="A19" s="8" t="s">
        <v>36</v>
      </c>
      <c r="B19" s="7">
        <v>20</v>
      </c>
      <c r="C19" s="7">
        <v>20</v>
      </c>
      <c r="D19" s="7">
        <v>2.5</v>
      </c>
      <c r="E19" s="7">
        <v>20</v>
      </c>
      <c r="F19" s="7">
        <v>0.156</v>
      </c>
      <c r="G19" s="7">
        <v>5</v>
      </c>
      <c r="H19" s="7">
        <v>20</v>
      </c>
      <c r="I19" s="7">
        <v>2.5</v>
      </c>
      <c r="J19" s="7">
        <v>5</v>
      </c>
      <c r="K19" s="7">
        <v>0.625</v>
      </c>
      <c r="L19" s="7">
        <v>1.25</v>
      </c>
      <c r="M19" s="7">
        <v>20</v>
      </c>
      <c r="N19" s="7">
        <v>20</v>
      </c>
      <c r="O19" s="7">
        <v>20</v>
      </c>
      <c r="P19" s="7">
        <v>20</v>
      </c>
      <c r="Q19" s="7">
        <v>10</v>
      </c>
      <c r="R19" s="7">
        <v>20</v>
      </c>
      <c r="S19" s="7">
        <v>0.156</v>
      </c>
    </row>
    <row r="20" spans="1:19">
      <c r="A20" s="10" t="s">
        <v>37</v>
      </c>
      <c r="B20" s="7">
        <v>10</v>
      </c>
      <c r="C20" s="7">
        <v>20</v>
      </c>
      <c r="D20" s="7">
        <v>20</v>
      </c>
      <c r="E20" s="7">
        <v>20</v>
      </c>
      <c r="F20" s="7">
        <v>2.5</v>
      </c>
      <c r="G20" s="7">
        <v>20</v>
      </c>
      <c r="H20" s="7">
        <v>1.25</v>
      </c>
      <c r="I20" s="7">
        <v>5</v>
      </c>
      <c r="J20" s="7">
        <v>1.25</v>
      </c>
      <c r="K20" s="7">
        <v>2.5</v>
      </c>
      <c r="L20" s="7">
        <v>10</v>
      </c>
      <c r="M20" s="7">
        <v>20</v>
      </c>
      <c r="N20" s="7">
        <v>20</v>
      </c>
      <c r="O20" s="7">
        <v>20</v>
      </c>
      <c r="P20" s="7">
        <v>20</v>
      </c>
      <c r="Q20" s="7">
        <v>20</v>
      </c>
      <c r="R20" s="7">
        <v>20</v>
      </c>
      <c r="S20" s="7">
        <v>0.3125</v>
      </c>
    </row>
    <row r="21" spans="1:19">
      <c r="A21" s="10" t="s">
        <v>38</v>
      </c>
      <c r="B21" s="7">
        <v>2.5</v>
      </c>
      <c r="C21" s="7">
        <v>5</v>
      </c>
      <c r="D21" s="7">
        <v>0.625</v>
      </c>
      <c r="E21" s="7">
        <v>20</v>
      </c>
      <c r="F21" s="7">
        <v>5</v>
      </c>
      <c r="G21" s="7">
        <v>2.5</v>
      </c>
      <c r="H21" s="7">
        <v>5</v>
      </c>
      <c r="I21" s="7">
        <v>5</v>
      </c>
      <c r="J21" s="7">
        <v>1.25</v>
      </c>
      <c r="K21" s="7">
        <v>0.11700000000000001</v>
      </c>
      <c r="L21" s="7">
        <v>0.3125</v>
      </c>
      <c r="M21" s="7">
        <v>20</v>
      </c>
      <c r="N21" s="7">
        <v>20</v>
      </c>
      <c r="O21" s="7">
        <v>20</v>
      </c>
      <c r="P21" s="7">
        <v>20</v>
      </c>
      <c r="Q21" s="7">
        <v>7.8E-2</v>
      </c>
      <c r="R21" s="7">
        <v>20</v>
      </c>
      <c r="S21" s="7">
        <v>3.9E-2</v>
      </c>
    </row>
    <row r="22" spans="1:19">
      <c r="A22" s="10" t="s">
        <v>39</v>
      </c>
      <c r="B22" s="7">
        <v>20</v>
      </c>
      <c r="C22" s="7">
        <v>20</v>
      </c>
      <c r="D22" s="7">
        <v>20</v>
      </c>
      <c r="E22" s="7">
        <v>20</v>
      </c>
      <c r="F22" s="7">
        <v>20</v>
      </c>
      <c r="G22" s="7">
        <v>20</v>
      </c>
      <c r="H22" s="7">
        <v>20</v>
      </c>
      <c r="I22" s="7">
        <v>20</v>
      </c>
      <c r="J22" s="7">
        <v>20</v>
      </c>
      <c r="K22" s="7">
        <v>10</v>
      </c>
      <c r="L22" s="7">
        <v>20</v>
      </c>
      <c r="M22" s="7">
        <v>20</v>
      </c>
      <c r="N22" s="7">
        <v>20</v>
      </c>
      <c r="O22" s="7">
        <v>20</v>
      </c>
      <c r="P22" s="7">
        <v>20</v>
      </c>
      <c r="Q22" s="7">
        <v>20</v>
      </c>
      <c r="R22" s="7">
        <v>20</v>
      </c>
      <c r="S22" s="7">
        <v>20</v>
      </c>
    </row>
    <row r="23" spans="1:19">
      <c r="A23" s="10" t="s">
        <v>40</v>
      </c>
      <c r="B23" s="7">
        <v>3.9E-2</v>
      </c>
      <c r="C23" s="7">
        <v>3.9E-2</v>
      </c>
      <c r="D23" s="7">
        <v>20</v>
      </c>
      <c r="E23" s="7">
        <v>20</v>
      </c>
      <c r="F23" s="7">
        <v>7.8125E-2</v>
      </c>
      <c r="G23" s="7">
        <v>5</v>
      </c>
      <c r="H23" s="7">
        <v>0.156</v>
      </c>
      <c r="I23" s="7">
        <v>0.3125</v>
      </c>
      <c r="J23" s="11">
        <v>0.23400000000000001</v>
      </c>
      <c r="K23" s="7">
        <v>0.156</v>
      </c>
      <c r="L23" s="7">
        <v>20</v>
      </c>
      <c r="M23" s="7">
        <v>20</v>
      </c>
      <c r="N23" s="7">
        <v>20</v>
      </c>
      <c r="O23" s="7">
        <v>20</v>
      </c>
      <c r="P23" s="7">
        <v>20</v>
      </c>
      <c r="Q23" s="7">
        <v>20</v>
      </c>
      <c r="R23" s="7">
        <v>20</v>
      </c>
      <c r="S23" s="7">
        <v>3.9E-2</v>
      </c>
    </row>
    <row r="24" spans="1:19">
      <c r="A24" s="10" t="s">
        <v>41</v>
      </c>
      <c r="B24" s="7">
        <v>0.3125</v>
      </c>
      <c r="C24" s="7">
        <v>0.156</v>
      </c>
      <c r="D24" s="7">
        <v>20</v>
      </c>
      <c r="E24" s="7">
        <v>20</v>
      </c>
      <c r="F24" s="7">
        <v>0.3125</v>
      </c>
      <c r="G24" s="7">
        <v>20</v>
      </c>
      <c r="H24" s="7">
        <v>0.156</v>
      </c>
      <c r="I24" s="7">
        <v>0.625</v>
      </c>
      <c r="J24" s="7">
        <v>0.3125</v>
      </c>
      <c r="K24" s="7">
        <v>0.156</v>
      </c>
      <c r="L24" s="7">
        <v>0.625</v>
      </c>
      <c r="M24" s="7">
        <v>20</v>
      </c>
      <c r="N24" s="7">
        <v>20</v>
      </c>
      <c r="O24" s="7">
        <v>20</v>
      </c>
      <c r="P24" s="7">
        <v>20</v>
      </c>
      <c r="Q24" s="7">
        <v>20</v>
      </c>
      <c r="R24" s="7">
        <v>20</v>
      </c>
      <c r="S24" s="7">
        <v>3.9E-2</v>
      </c>
    </row>
    <row r="25" spans="1:19">
      <c r="A25" s="12" t="s">
        <v>42</v>
      </c>
      <c r="B25" s="7">
        <v>20</v>
      </c>
      <c r="C25" s="7">
        <v>20</v>
      </c>
      <c r="D25" s="7">
        <v>20</v>
      </c>
      <c r="E25" s="7">
        <v>20</v>
      </c>
      <c r="F25" s="7">
        <v>20</v>
      </c>
      <c r="G25" s="7">
        <v>20</v>
      </c>
      <c r="H25" s="7">
        <v>20</v>
      </c>
      <c r="I25" s="7">
        <v>20</v>
      </c>
      <c r="J25" s="7">
        <v>20</v>
      </c>
      <c r="K25" s="7">
        <v>20</v>
      </c>
      <c r="L25" s="7">
        <v>20</v>
      </c>
      <c r="M25" s="7">
        <v>20</v>
      </c>
      <c r="N25" s="7">
        <v>20</v>
      </c>
      <c r="O25" s="7">
        <v>20</v>
      </c>
      <c r="P25" s="7">
        <v>20</v>
      </c>
      <c r="Q25" s="7">
        <v>20</v>
      </c>
      <c r="R25" s="7">
        <v>20</v>
      </c>
      <c r="S25" s="7">
        <v>20</v>
      </c>
    </row>
    <row r="26" spans="1:19">
      <c r="A26" s="13" t="s">
        <v>43</v>
      </c>
      <c r="B26" s="7">
        <v>20</v>
      </c>
      <c r="C26" s="7">
        <v>20</v>
      </c>
      <c r="D26" s="7">
        <v>20</v>
      </c>
      <c r="E26" s="7">
        <v>20</v>
      </c>
      <c r="F26" s="7">
        <v>20</v>
      </c>
      <c r="G26" s="7">
        <v>20</v>
      </c>
      <c r="H26" s="7">
        <v>20</v>
      </c>
      <c r="I26" s="7">
        <v>20</v>
      </c>
      <c r="J26" s="7">
        <v>20</v>
      </c>
      <c r="K26" s="7">
        <v>20</v>
      </c>
      <c r="L26" s="7">
        <v>20</v>
      </c>
      <c r="M26" s="7">
        <v>20</v>
      </c>
      <c r="N26" s="7">
        <v>20</v>
      </c>
      <c r="O26" s="7">
        <v>20</v>
      </c>
      <c r="P26" s="7">
        <v>20</v>
      </c>
      <c r="Q26" s="7">
        <v>20</v>
      </c>
      <c r="R26" s="7">
        <v>20</v>
      </c>
      <c r="S26" s="7">
        <v>20</v>
      </c>
    </row>
    <row r="27" spans="1:19">
      <c r="A27" s="12" t="s">
        <v>44</v>
      </c>
      <c r="B27" s="7">
        <v>20</v>
      </c>
      <c r="C27" s="7">
        <v>20</v>
      </c>
      <c r="D27" s="7">
        <v>20</v>
      </c>
      <c r="E27" s="7">
        <v>20</v>
      </c>
      <c r="F27" s="7">
        <v>20</v>
      </c>
      <c r="G27" s="7">
        <v>20</v>
      </c>
      <c r="H27" s="7">
        <v>20</v>
      </c>
      <c r="I27" s="7">
        <v>20</v>
      </c>
      <c r="J27" s="7">
        <v>20</v>
      </c>
      <c r="K27" s="7">
        <v>20</v>
      </c>
      <c r="L27" s="7">
        <v>20</v>
      </c>
      <c r="M27" s="7">
        <v>20</v>
      </c>
      <c r="N27" s="7">
        <v>20</v>
      </c>
      <c r="O27" s="7">
        <v>20</v>
      </c>
      <c r="P27" s="7">
        <v>20</v>
      </c>
      <c r="Q27" s="7">
        <v>20</v>
      </c>
      <c r="R27" s="7">
        <v>20</v>
      </c>
      <c r="S27" s="7">
        <v>20</v>
      </c>
    </row>
    <row r="28" spans="1:19">
      <c r="A28" s="14" t="s">
        <v>45</v>
      </c>
      <c r="B28" s="7">
        <v>0.625</v>
      </c>
      <c r="C28" s="7">
        <v>0.625</v>
      </c>
      <c r="D28" s="7">
        <v>20</v>
      </c>
      <c r="E28" s="7">
        <v>20</v>
      </c>
      <c r="F28" s="7">
        <v>1.25</v>
      </c>
      <c r="G28" s="7">
        <v>20</v>
      </c>
      <c r="H28" s="7">
        <v>0.625</v>
      </c>
      <c r="I28" s="7">
        <v>0.9375</v>
      </c>
      <c r="J28" s="7">
        <v>0.625</v>
      </c>
      <c r="K28" s="7">
        <v>2.5</v>
      </c>
      <c r="L28" s="7">
        <v>20</v>
      </c>
      <c r="M28" s="7">
        <v>20</v>
      </c>
      <c r="N28" s="7">
        <v>20</v>
      </c>
      <c r="O28" s="7">
        <v>20</v>
      </c>
      <c r="P28" s="11">
        <v>20</v>
      </c>
      <c r="Q28" s="7">
        <v>20</v>
      </c>
      <c r="R28" s="7">
        <v>20</v>
      </c>
      <c r="S28" s="7">
        <v>10</v>
      </c>
    </row>
    <row r="29" spans="1:19">
      <c r="A29" s="12" t="s">
        <v>46</v>
      </c>
      <c r="B29" s="7">
        <v>0.625</v>
      </c>
      <c r="C29" s="7">
        <v>0.625</v>
      </c>
      <c r="D29" s="7">
        <v>20</v>
      </c>
      <c r="E29" s="7">
        <v>20</v>
      </c>
      <c r="F29" s="7">
        <v>1.25</v>
      </c>
      <c r="G29" s="7">
        <v>20</v>
      </c>
      <c r="H29" s="7">
        <v>0.625</v>
      </c>
      <c r="I29" s="7">
        <v>1.25</v>
      </c>
      <c r="J29" s="7">
        <v>1.25</v>
      </c>
      <c r="K29" s="7">
        <v>0.625</v>
      </c>
      <c r="L29" s="7">
        <v>20</v>
      </c>
      <c r="M29" s="7">
        <v>20</v>
      </c>
      <c r="N29" s="7">
        <v>20</v>
      </c>
      <c r="O29" s="7">
        <v>20</v>
      </c>
      <c r="P29" s="11">
        <v>20</v>
      </c>
      <c r="Q29" s="7">
        <v>20</v>
      </c>
      <c r="R29" s="7">
        <v>20</v>
      </c>
      <c r="S29" s="7">
        <v>0.3125</v>
      </c>
    </row>
    <row r="30" spans="1:19">
      <c r="A30" s="15" t="s">
        <v>47</v>
      </c>
      <c r="B30" s="7">
        <v>0.625</v>
      </c>
      <c r="C30" s="7">
        <v>1.25</v>
      </c>
      <c r="D30" s="7">
        <v>20</v>
      </c>
      <c r="E30" s="7">
        <v>20</v>
      </c>
      <c r="F30" s="7">
        <v>1.25</v>
      </c>
      <c r="G30" s="7">
        <v>20</v>
      </c>
      <c r="H30" s="7">
        <v>0.625</v>
      </c>
      <c r="I30" s="7">
        <v>1.25</v>
      </c>
      <c r="J30" s="7">
        <v>0.625</v>
      </c>
      <c r="K30" s="7">
        <v>0.625</v>
      </c>
      <c r="L30" s="7">
        <v>20</v>
      </c>
      <c r="M30" s="7">
        <v>20</v>
      </c>
      <c r="N30" s="7">
        <v>20</v>
      </c>
      <c r="O30" s="7">
        <v>20</v>
      </c>
      <c r="P30" s="11">
        <v>20</v>
      </c>
      <c r="Q30" s="7">
        <v>20</v>
      </c>
      <c r="R30" s="7">
        <v>20</v>
      </c>
      <c r="S30" s="7">
        <v>2.5</v>
      </c>
    </row>
    <row r="31" spans="1:19">
      <c r="A31" s="16" t="s">
        <v>48</v>
      </c>
      <c r="B31" s="7">
        <v>20</v>
      </c>
      <c r="C31" s="7">
        <v>20</v>
      </c>
      <c r="D31" s="7">
        <v>20</v>
      </c>
      <c r="E31" s="7">
        <v>20</v>
      </c>
      <c r="F31" s="7">
        <v>20</v>
      </c>
      <c r="G31" s="7">
        <v>20</v>
      </c>
      <c r="H31" s="7">
        <v>20</v>
      </c>
      <c r="I31" s="7">
        <v>20</v>
      </c>
      <c r="J31" s="7">
        <v>20</v>
      </c>
      <c r="K31" s="7">
        <v>20</v>
      </c>
      <c r="L31" s="7">
        <v>20</v>
      </c>
      <c r="M31" s="7">
        <v>20</v>
      </c>
      <c r="N31" s="7">
        <v>20</v>
      </c>
      <c r="O31" s="7">
        <v>20</v>
      </c>
      <c r="P31" s="11">
        <v>20</v>
      </c>
      <c r="Q31" s="7">
        <v>20</v>
      </c>
      <c r="R31" s="7">
        <v>20</v>
      </c>
      <c r="S31" s="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D056-8F5B-6C41-A25C-8183F97E700B}">
  <dimension ref="A1:BL50"/>
  <sheetViews>
    <sheetView tabSelected="1" zoomScale="70" zoomScaleNormal="70" workbookViewId="0">
      <selection activeCell="C11" sqref="C11"/>
    </sheetView>
  </sheetViews>
  <sheetFormatPr baseColWidth="10" defaultRowHeight="16"/>
  <cols>
    <col min="1" max="4" width="10.83203125" style="116"/>
    <col min="5" max="5" width="11.6640625" style="116" bestFit="1" customWidth="1"/>
    <col min="6" max="31" width="10.83203125" style="116"/>
    <col min="32" max="16384" width="10.83203125" style="113"/>
  </cols>
  <sheetData>
    <row r="1" spans="1:64">
      <c r="B1" s="116" t="s">
        <v>19</v>
      </c>
      <c r="C1" s="116" t="s">
        <v>20</v>
      </c>
      <c r="D1" s="116" t="s">
        <v>21</v>
      </c>
      <c r="E1" s="116" t="s">
        <v>22</v>
      </c>
      <c r="F1" s="116" t="s">
        <v>23</v>
      </c>
      <c r="G1" s="116" t="s">
        <v>24</v>
      </c>
      <c r="H1" s="116" t="s">
        <v>25</v>
      </c>
      <c r="I1" s="116" t="s">
        <v>26</v>
      </c>
      <c r="J1" s="116" t="s">
        <v>27</v>
      </c>
      <c r="K1" s="116" t="s">
        <v>28</v>
      </c>
      <c r="L1" s="116" t="s">
        <v>29</v>
      </c>
      <c r="M1" s="116" t="s">
        <v>30</v>
      </c>
      <c r="N1" s="116" t="s">
        <v>31</v>
      </c>
      <c r="O1" s="116" t="s">
        <v>32</v>
      </c>
      <c r="P1" s="116" t="s">
        <v>33</v>
      </c>
      <c r="Q1" s="116" t="s">
        <v>34</v>
      </c>
      <c r="R1" s="116" t="s">
        <v>35</v>
      </c>
      <c r="S1" s="116" t="s">
        <v>36</v>
      </c>
      <c r="T1" s="116" t="s">
        <v>37</v>
      </c>
      <c r="U1" s="116" t="s">
        <v>38</v>
      </c>
      <c r="V1" s="116" t="s">
        <v>39</v>
      </c>
      <c r="W1" s="116" t="s">
        <v>40</v>
      </c>
      <c r="X1" s="116" t="s">
        <v>41</v>
      </c>
      <c r="Y1" s="116" t="s">
        <v>42</v>
      </c>
      <c r="Z1" s="116" t="s">
        <v>43</v>
      </c>
      <c r="AA1" s="116" t="s">
        <v>44</v>
      </c>
      <c r="AB1" s="116" t="s">
        <v>45</v>
      </c>
      <c r="AC1" s="116" t="s">
        <v>46</v>
      </c>
      <c r="AD1" s="116" t="s">
        <v>47</v>
      </c>
      <c r="AE1" s="116" t="s">
        <v>48</v>
      </c>
      <c r="AI1" s="113" t="s">
        <v>19</v>
      </c>
      <c r="AJ1" s="113" t="s">
        <v>20</v>
      </c>
      <c r="AK1" s="113" t="s">
        <v>21</v>
      </c>
      <c r="AL1" s="113" t="s">
        <v>22</v>
      </c>
      <c r="AM1" s="113" t="s">
        <v>23</v>
      </c>
      <c r="AN1" s="113" t="s">
        <v>24</v>
      </c>
      <c r="AO1" s="113" t="s">
        <v>25</v>
      </c>
      <c r="AP1" s="113" t="s">
        <v>26</v>
      </c>
      <c r="AQ1" s="113" t="s">
        <v>27</v>
      </c>
      <c r="AR1" s="113" t="s">
        <v>28</v>
      </c>
      <c r="AS1" s="113" t="s">
        <v>29</v>
      </c>
      <c r="AT1" s="113" t="s">
        <v>30</v>
      </c>
      <c r="AU1" s="113" t="s">
        <v>31</v>
      </c>
      <c r="AV1" s="113" t="s">
        <v>32</v>
      </c>
      <c r="AW1" s="113" t="s">
        <v>33</v>
      </c>
      <c r="AX1" s="113" t="s">
        <v>34</v>
      </c>
      <c r="AY1" s="113" t="s">
        <v>35</v>
      </c>
      <c r="AZ1" s="113" t="s">
        <v>36</v>
      </c>
      <c r="BA1" s="113" t="s">
        <v>37</v>
      </c>
      <c r="BB1" s="113" t="s">
        <v>38</v>
      </c>
      <c r="BC1" s="113" t="s">
        <v>39</v>
      </c>
      <c r="BD1" s="113" t="s">
        <v>40</v>
      </c>
      <c r="BE1" s="113" t="s">
        <v>41</v>
      </c>
      <c r="BF1" s="113" t="s">
        <v>42</v>
      </c>
      <c r="BG1" s="113" t="s">
        <v>43</v>
      </c>
      <c r="BH1" s="113" t="s">
        <v>44</v>
      </c>
      <c r="BI1" s="113" t="s">
        <v>45</v>
      </c>
      <c r="BJ1" s="113" t="s">
        <v>46</v>
      </c>
      <c r="BK1" s="113" t="s">
        <v>47</v>
      </c>
      <c r="BL1" s="113" t="s">
        <v>48</v>
      </c>
    </row>
    <row r="2" spans="1:64">
      <c r="A2" s="116" t="s">
        <v>1</v>
      </c>
      <c r="B2" s="113">
        <v>7.5</v>
      </c>
      <c r="C2" s="113">
        <v>1.25</v>
      </c>
      <c r="D2" s="113">
        <v>0.23400000000000001</v>
      </c>
      <c r="E2" s="113">
        <v>7.8E-2</v>
      </c>
      <c r="F2" s="113">
        <v>0.156</v>
      </c>
      <c r="G2" s="113">
        <v>20</v>
      </c>
      <c r="H2" s="113">
        <v>20</v>
      </c>
      <c r="I2" s="113">
        <v>0.156</v>
      </c>
      <c r="J2" s="113">
        <v>0.3125</v>
      </c>
      <c r="K2" s="113">
        <v>0.625</v>
      </c>
      <c r="L2" s="113">
        <v>20</v>
      </c>
      <c r="M2" s="113">
        <v>20</v>
      </c>
      <c r="N2" s="113">
        <v>0.156</v>
      </c>
      <c r="O2" s="113">
        <v>20</v>
      </c>
      <c r="P2" s="113">
        <v>3.9E-2</v>
      </c>
      <c r="Q2" s="113">
        <v>20</v>
      </c>
      <c r="R2" s="113">
        <v>20</v>
      </c>
      <c r="S2" s="113">
        <v>20</v>
      </c>
      <c r="T2" s="113">
        <v>10</v>
      </c>
      <c r="U2" s="113">
        <v>2.5</v>
      </c>
      <c r="V2" s="113">
        <v>20</v>
      </c>
      <c r="W2" s="113">
        <v>3.9E-2</v>
      </c>
      <c r="X2" s="113">
        <v>0.3125</v>
      </c>
      <c r="Y2" s="113">
        <v>20</v>
      </c>
      <c r="Z2" s="113">
        <v>20</v>
      </c>
      <c r="AA2" s="113">
        <v>20</v>
      </c>
      <c r="AB2" s="113">
        <v>0.625</v>
      </c>
      <c r="AC2" s="117">
        <v>0.625</v>
      </c>
      <c r="AD2" s="117">
        <v>0.625</v>
      </c>
      <c r="AE2" s="117">
        <v>20</v>
      </c>
      <c r="AH2" s="113" t="s">
        <v>1</v>
      </c>
      <c r="AI2" s="113">
        <f t="shared" ref="AI2:AR5" si="0">IF(B2=20,"&lt;10",IF(B2=10,10,IF(B2=5,20,IF(B2=2.5,40,IF(B2=1.25,80,IF(B2=0.625,160,IF(B2=0.3125,320,IF(B2=0.156,640,IF(B2=0.078,1280,IF(B2=0.039,2560,IF(B2=0.02,"&gt;2560",IF(B2=0.01,"&gt;2560",IF(B2=15,"&lt;10",IF(B2=7.5,15,IF(B2=3.75,30,IF(B2=1.875,60,IF(B2=0.938,120,IF(B2=0.469,240,IF(B2=0.234,480,IF(B2=0.117,960,IF(B2=0.059,1920,IF(B2=0.029,"&gt;2560",IF(B2=0.015,"&gt;2560",B2)))))))))))))))))))))))</f>
        <v>15</v>
      </c>
      <c r="AJ2" s="113">
        <f t="shared" si="0"/>
        <v>80</v>
      </c>
      <c r="AK2" s="113">
        <f t="shared" si="0"/>
        <v>480</v>
      </c>
      <c r="AL2" s="113">
        <f t="shared" si="0"/>
        <v>1280</v>
      </c>
      <c r="AM2" s="113">
        <f t="shared" si="0"/>
        <v>640</v>
      </c>
      <c r="AN2" s="113" t="str">
        <f t="shared" si="0"/>
        <v>&lt;10</v>
      </c>
      <c r="AO2" s="113" t="str">
        <f t="shared" si="0"/>
        <v>&lt;10</v>
      </c>
      <c r="AP2" s="113">
        <f t="shared" si="0"/>
        <v>640</v>
      </c>
      <c r="AQ2" s="113">
        <f t="shared" si="0"/>
        <v>320</v>
      </c>
      <c r="AR2" s="113">
        <f t="shared" si="0"/>
        <v>160</v>
      </c>
      <c r="AS2" s="113" t="str">
        <f t="shared" ref="AS2:BB5" si="1">IF(L2=20,"&lt;10",IF(L2=10,10,IF(L2=5,20,IF(L2=2.5,40,IF(L2=1.25,80,IF(L2=0.625,160,IF(L2=0.3125,320,IF(L2=0.156,640,IF(L2=0.078,1280,IF(L2=0.039,2560,IF(L2=0.02,"&gt;2560",IF(L2=0.01,"&gt;2560",IF(L2=15,"&lt;10",IF(L2=7.5,15,IF(L2=3.75,30,IF(L2=1.875,60,IF(L2=0.938,120,IF(L2=0.469,240,IF(L2=0.234,480,IF(L2=0.117,960,IF(L2=0.059,1920,IF(L2=0.029,"&gt;2560",IF(L2=0.015,"&gt;2560",L2)))))))))))))))))))))))</f>
        <v>&lt;10</v>
      </c>
      <c r="AT2" s="113" t="str">
        <f t="shared" si="1"/>
        <v>&lt;10</v>
      </c>
      <c r="AU2" s="113">
        <f t="shared" si="1"/>
        <v>640</v>
      </c>
      <c r="AV2" s="113" t="str">
        <f t="shared" si="1"/>
        <v>&lt;10</v>
      </c>
      <c r="AW2" s="113">
        <f t="shared" si="1"/>
        <v>2560</v>
      </c>
      <c r="AX2" s="113" t="str">
        <f t="shared" si="1"/>
        <v>&lt;10</v>
      </c>
      <c r="AY2" s="113" t="str">
        <f t="shared" si="1"/>
        <v>&lt;10</v>
      </c>
      <c r="AZ2" s="113" t="str">
        <f t="shared" si="1"/>
        <v>&lt;10</v>
      </c>
      <c r="BA2" s="113">
        <f t="shared" si="1"/>
        <v>10</v>
      </c>
      <c r="BB2" s="113">
        <f t="shared" si="1"/>
        <v>40</v>
      </c>
      <c r="BC2" s="113" t="str">
        <f t="shared" ref="BC2:BL5" si="2">IF(V2=20,"&lt;10",IF(V2=10,10,IF(V2=5,20,IF(V2=2.5,40,IF(V2=1.25,80,IF(V2=0.625,160,IF(V2=0.3125,320,IF(V2=0.156,640,IF(V2=0.078,1280,IF(V2=0.039,2560,IF(V2=0.02,"&gt;2560",IF(V2=0.01,"&gt;2560",IF(V2=15,"&lt;10",IF(V2=7.5,15,IF(V2=3.75,30,IF(V2=1.875,60,IF(V2=0.938,120,IF(V2=0.469,240,IF(V2=0.234,480,IF(V2=0.117,960,IF(V2=0.059,1920,IF(V2=0.029,"&gt;2560",IF(V2=0.015,"&gt;2560",V2)))))))))))))))))))))))</f>
        <v>&lt;10</v>
      </c>
      <c r="BD2" s="113">
        <f t="shared" si="2"/>
        <v>2560</v>
      </c>
      <c r="BE2" s="113">
        <f t="shared" si="2"/>
        <v>320</v>
      </c>
      <c r="BF2" s="113" t="str">
        <f t="shared" si="2"/>
        <v>&lt;10</v>
      </c>
      <c r="BG2" s="113" t="str">
        <f t="shared" si="2"/>
        <v>&lt;10</v>
      </c>
      <c r="BH2" s="113" t="str">
        <f t="shared" si="2"/>
        <v>&lt;10</v>
      </c>
      <c r="BI2" s="113">
        <f t="shared" si="2"/>
        <v>160</v>
      </c>
      <c r="BJ2" s="113">
        <f t="shared" si="2"/>
        <v>160</v>
      </c>
      <c r="BK2" s="113">
        <f t="shared" si="2"/>
        <v>160</v>
      </c>
      <c r="BL2" s="113" t="str">
        <f t="shared" si="2"/>
        <v>&lt;10</v>
      </c>
    </row>
    <row r="3" spans="1:64">
      <c r="A3" s="116" t="s">
        <v>2</v>
      </c>
      <c r="B3" s="113">
        <v>20</v>
      </c>
      <c r="C3" s="113">
        <v>1.25</v>
      </c>
      <c r="D3" s="113">
        <v>2.5</v>
      </c>
      <c r="E3" s="113">
        <v>7.8E-2</v>
      </c>
      <c r="F3" s="113">
        <v>0.156</v>
      </c>
      <c r="G3" s="113">
        <v>20</v>
      </c>
      <c r="H3" s="113">
        <v>20</v>
      </c>
      <c r="I3" s="113">
        <v>0.11700000000000001</v>
      </c>
      <c r="J3" s="113">
        <v>1.25</v>
      </c>
      <c r="K3" s="113">
        <v>1.25</v>
      </c>
      <c r="L3" s="113">
        <v>20</v>
      </c>
      <c r="M3" s="113">
        <v>20</v>
      </c>
      <c r="N3" s="113">
        <v>0.156</v>
      </c>
      <c r="O3" s="113">
        <v>20</v>
      </c>
      <c r="P3" s="113">
        <v>7.8E-2</v>
      </c>
      <c r="Q3" s="113">
        <v>20</v>
      </c>
      <c r="R3" s="113">
        <v>20</v>
      </c>
      <c r="S3" s="113">
        <v>20</v>
      </c>
      <c r="T3" s="113">
        <v>20</v>
      </c>
      <c r="U3" s="113">
        <v>5</v>
      </c>
      <c r="V3" s="113">
        <v>20</v>
      </c>
      <c r="W3" s="113">
        <v>3.9E-2</v>
      </c>
      <c r="X3" s="113">
        <v>0.156</v>
      </c>
      <c r="Y3" s="113">
        <v>20</v>
      </c>
      <c r="Z3" s="113">
        <v>20</v>
      </c>
      <c r="AA3" s="113">
        <v>20</v>
      </c>
      <c r="AB3" s="113">
        <v>0.625</v>
      </c>
      <c r="AC3" s="117">
        <v>0.625</v>
      </c>
      <c r="AD3" s="117">
        <v>1.25</v>
      </c>
      <c r="AE3" s="117">
        <v>20</v>
      </c>
      <c r="AH3" s="113" t="s">
        <v>2</v>
      </c>
      <c r="AI3" s="113" t="str">
        <f t="shared" si="0"/>
        <v>&lt;10</v>
      </c>
      <c r="AJ3" s="113">
        <f t="shared" si="0"/>
        <v>80</v>
      </c>
      <c r="AK3" s="113">
        <f t="shared" si="0"/>
        <v>40</v>
      </c>
      <c r="AL3" s="113">
        <f t="shared" si="0"/>
        <v>1280</v>
      </c>
      <c r="AM3" s="113">
        <f t="shared" si="0"/>
        <v>640</v>
      </c>
      <c r="AN3" s="113" t="str">
        <f t="shared" si="0"/>
        <v>&lt;10</v>
      </c>
      <c r="AO3" s="113" t="str">
        <f t="shared" si="0"/>
        <v>&lt;10</v>
      </c>
      <c r="AP3" s="113">
        <f t="shared" si="0"/>
        <v>960</v>
      </c>
      <c r="AQ3" s="113">
        <f t="shared" si="0"/>
        <v>80</v>
      </c>
      <c r="AR3" s="113">
        <f t="shared" si="0"/>
        <v>80</v>
      </c>
      <c r="AS3" s="113" t="str">
        <f t="shared" si="1"/>
        <v>&lt;10</v>
      </c>
      <c r="AT3" s="113" t="str">
        <f t="shared" si="1"/>
        <v>&lt;10</v>
      </c>
      <c r="AU3" s="113">
        <f t="shared" si="1"/>
        <v>640</v>
      </c>
      <c r="AV3" s="113" t="str">
        <f t="shared" si="1"/>
        <v>&lt;10</v>
      </c>
      <c r="AW3" s="113">
        <f t="shared" si="1"/>
        <v>1280</v>
      </c>
      <c r="AX3" s="113" t="str">
        <f t="shared" si="1"/>
        <v>&lt;10</v>
      </c>
      <c r="AY3" s="113" t="str">
        <f t="shared" si="1"/>
        <v>&lt;10</v>
      </c>
      <c r="AZ3" s="113" t="str">
        <f t="shared" si="1"/>
        <v>&lt;10</v>
      </c>
      <c r="BA3" s="113" t="str">
        <f t="shared" si="1"/>
        <v>&lt;10</v>
      </c>
      <c r="BB3" s="113">
        <f t="shared" si="1"/>
        <v>20</v>
      </c>
      <c r="BC3" s="113" t="str">
        <f t="shared" si="2"/>
        <v>&lt;10</v>
      </c>
      <c r="BD3" s="113">
        <f t="shared" si="2"/>
        <v>2560</v>
      </c>
      <c r="BE3" s="113">
        <f t="shared" si="2"/>
        <v>640</v>
      </c>
      <c r="BF3" s="113" t="str">
        <f t="shared" si="2"/>
        <v>&lt;10</v>
      </c>
      <c r="BG3" s="113" t="str">
        <f t="shared" si="2"/>
        <v>&lt;10</v>
      </c>
      <c r="BH3" s="113" t="str">
        <f t="shared" si="2"/>
        <v>&lt;10</v>
      </c>
      <c r="BI3" s="113">
        <f t="shared" si="2"/>
        <v>160</v>
      </c>
      <c r="BJ3" s="113">
        <f t="shared" si="2"/>
        <v>160</v>
      </c>
      <c r="BK3" s="113">
        <f t="shared" si="2"/>
        <v>80</v>
      </c>
      <c r="BL3" s="113" t="str">
        <f t="shared" si="2"/>
        <v>&lt;10</v>
      </c>
    </row>
    <row r="4" spans="1:64">
      <c r="A4" s="116" t="s">
        <v>3</v>
      </c>
      <c r="B4" s="113">
        <v>20</v>
      </c>
      <c r="C4" s="113">
        <v>20</v>
      </c>
      <c r="D4" s="113">
        <v>20</v>
      </c>
      <c r="E4" s="113">
        <v>1.25</v>
      </c>
      <c r="F4" s="113">
        <v>20</v>
      </c>
      <c r="G4" s="113">
        <v>1.25</v>
      </c>
      <c r="H4" s="113">
        <v>20</v>
      </c>
      <c r="I4" s="113">
        <v>20</v>
      </c>
      <c r="J4" s="113">
        <v>20</v>
      </c>
      <c r="K4" s="113">
        <v>20</v>
      </c>
      <c r="L4" s="113">
        <v>20</v>
      </c>
      <c r="M4" s="113">
        <v>20</v>
      </c>
      <c r="N4" s="113">
        <v>5</v>
      </c>
      <c r="O4" s="113">
        <v>20</v>
      </c>
      <c r="P4" s="113">
        <v>20</v>
      </c>
      <c r="Q4" s="113">
        <v>20</v>
      </c>
      <c r="R4" s="113">
        <v>20</v>
      </c>
      <c r="S4" s="113">
        <v>2.5</v>
      </c>
      <c r="T4" s="113">
        <v>20</v>
      </c>
      <c r="U4" s="113">
        <v>0.625</v>
      </c>
      <c r="V4" s="113">
        <v>20</v>
      </c>
      <c r="W4" s="113">
        <v>20</v>
      </c>
      <c r="X4" s="113">
        <v>20</v>
      </c>
      <c r="Y4" s="113">
        <v>20</v>
      </c>
      <c r="Z4" s="113">
        <v>20</v>
      </c>
      <c r="AA4" s="113">
        <v>20</v>
      </c>
      <c r="AB4" s="113">
        <v>20</v>
      </c>
      <c r="AC4" s="117">
        <v>20</v>
      </c>
      <c r="AD4" s="117">
        <v>20</v>
      </c>
      <c r="AE4" s="117">
        <v>20</v>
      </c>
      <c r="AH4" s="113" t="s">
        <v>3</v>
      </c>
      <c r="AI4" s="113" t="str">
        <f t="shared" si="0"/>
        <v>&lt;10</v>
      </c>
      <c r="AJ4" s="113" t="str">
        <f t="shared" si="0"/>
        <v>&lt;10</v>
      </c>
      <c r="AK4" s="113" t="str">
        <f t="shared" si="0"/>
        <v>&lt;10</v>
      </c>
      <c r="AL4" s="113">
        <f t="shared" si="0"/>
        <v>80</v>
      </c>
      <c r="AM4" s="113" t="str">
        <f t="shared" si="0"/>
        <v>&lt;10</v>
      </c>
      <c r="AN4" s="113">
        <f t="shared" si="0"/>
        <v>80</v>
      </c>
      <c r="AO4" s="113" t="str">
        <f t="shared" si="0"/>
        <v>&lt;10</v>
      </c>
      <c r="AP4" s="113" t="str">
        <f t="shared" si="0"/>
        <v>&lt;10</v>
      </c>
      <c r="AQ4" s="113" t="str">
        <f t="shared" si="0"/>
        <v>&lt;10</v>
      </c>
      <c r="AR4" s="113" t="str">
        <f t="shared" si="0"/>
        <v>&lt;10</v>
      </c>
      <c r="AS4" s="113" t="str">
        <f t="shared" si="1"/>
        <v>&lt;10</v>
      </c>
      <c r="AT4" s="113" t="str">
        <f t="shared" si="1"/>
        <v>&lt;10</v>
      </c>
      <c r="AU4" s="113">
        <f t="shared" si="1"/>
        <v>20</v>
      </c>
      <c r="AV4" s="113" t="str">
        <f t="shared" si="1"/>
        <v>&lt;10</v>
      </c>
      <c r="AW4" s="113" t="str">
        <f t="shared" si="1"/>
        <v>&lt;10</v>
      </c>
      <c r="AX4" s="113" t="str">
        <f t="shared" si="1"/>
        <v>&lt;10</v>
      </c>
      <c r="AY4" s="113" t="str">
        <f t="shared" si="1"/>
        <v>&lt;10</v>
      </c>
      <c r="AZ4" s="113">
        <f t="shared" si="1"/>
        <v>40</v>
      </c>
      <c r="BA4" s="113" t="str">
        <f t="shared" si="1"/>
        <v>&lt;10</v>
      </c>
      <c r="BB4" s="113">
        <f t="shared" si="1"/>
        <v>160</v>
      </c>
      <c r="BC4" s="113" t="str">
        <f t="shared" si="2"/>
        <v>&lt;10</v>
      </c>
      <c r="BD4" s="113" t="str">
        <f t="shared" si="2"/>
        <v>&lt;10</v>
      </c>
      <c r="BE4" s="113" t="str">
        <f t="shared" si="2"/>
        <v>&lt;10</v>
      </c>
      <c r="BF4" s="113" t="str">
        <f t="shared" si="2"/>
        <v>&lt;10</v>
      </c>
      <c r="BG4" s="113" t="str">
        <f t="shared" si="2"/>
        <v>&lt;10</v>
      </c>
      <c r="BH4" s="113" t="str">
        <f t="shared" si="2"/>
        <v>&lt;10</v>
      </c>
      <c r="BI4" s="113" t="str">
        <f t="shared" si="2"/>
        <v>&lt;10</v>
      </c>
      <c r="BJ4" s="113" t="str">
        <f t="shared" si="2"/>
        <v>&lt;10</v>
      </c>
      <c r="BK4" s="113" t="str">
        <f t="shared" si="2"/>
        <v>&lt;10</v>
      </c>
      <c r="BL4" s="113" t="str">
        <f t="shared" si="2"/>
        <v>&lt;10</v>
      </c>
    </row>
    <row r="5" spans="1:64">
      <c r="A5" s="116" t="s">
        <v>4</v>
      </c>
      <c r="B5" s="113">
        <v>20</v>
      </c>
      <c r="C5" s="113">
        <v>20</v>
      </c>
      <c r="D5" s="113">
        <v>20</v>
      </c>
      <c r="E5" s="113">
        <v>20</v>
      </c>
      <c r="F5" s="113">
        <v>20</v>
      </c>
      <c r="G5" s="113">
        <v>20</v>
      </c>
      <c r="H5" s="113">
        <v>20</v>
      </c>
      <c r="I5" s="113">
        <v>20</v>
      </c>
      <c r="J5" s="113">
        <v>20</v>
      </c>
      <c r="K5" s="113">
        <v>20</v>
      </c>
      <c r="L5" s="113">
        <v>20</v>
      </c>
      <c r="M5" s="113">
        <v>20</v>
      </c>
      <c r="N5" s="113">
        <v>20</v>
      </c>
      <c r="O5" s="113">
        <v>20</v>
      </c>
      <c r="P5" s="113">
        <v>20</v>
      </c>
      <c r="Q5" s="113">
        <v>20</v>
      </c>
      <c r="R5" s="113">
        <v>20</v>
      </c>
      <c r="S5" s="113">
        <v>20</v>
      </c>
      <c r="T5" s="113">
        <v>20</v>
      </c>
      <c r="U5" s="113">
        <v>20</v>
      </c>
      <c r="V5" s="113">
        <v>20</v>
      </c>
      <c r="W5" s="113">
        <v>20</v>
      </c>
      <c r="X5" s="113">
        <v>20</v>
      </c>
      <c r="Y5" s="113">
        <v>20</v>
      </c>
      <c r="Z5" s="113">
        <v>20</v>
      </c>
      <c r="AA5" s="113">
        <v>20</v>
      </c>
      <c r="AB5" s="113">
        <v>20</v>
      </c>
      <c r="AC5" s="117">
        <v>20</v>
      </c>
      <c r="AD5" s="117">
        <v>20</v>
      </c>
      <c r="AE5" s="117">
        <v>20</v>
      </c>
      <c r="AH5" s="113" t="s">
        <v>4</v>
      </c>
      <c r="AI5" s="113" t="str">
        <f t="shared" si="0"/>
        <v>&lt;10</v>
      </c>
      <c r="AJ5" s="113" t="str">
        <f t="shared" si="0"/>
        <v>&lt;10</v>
      </c>
      <c r="AK5" s="113" t="str">
        <f t="shared" si="0"/>
        <v>&lt;10</v>
      </c>
      <c r="AL5" s="113" t="str">
        <f t="shared" si="0"/>
        <v>&lt;10</v>
      </c>
      <c r="AM5" s="113" t="str">
        <f t="shared" si="0"/>
        <v>&lt;10</v>
      </c>
      <c r="AN5" s="113" t="str">
        <f t="shared" si="0"/>
        <v>&lt;10</v>
      </c>
      <c r="AO5" s="113" t="str">
        <f t="shared" si="0"/>
        <v>&lt;10</v>
      </c>
      <c r="AP5" s="113" t="str">
        <f t="shared" si="0"/>
        <v>&lt;10</v>
      </c>
      <c r="AQ5" s="113" t="str">
        <f t="shared" si="0"/>
        <v>&lt;10</v>
      </c>
      <c r="AR5" s="113" t="str">
        <f t="shared" si="0"/>
        <v>&lt;10</v>
      </c>
      <c r="AS5" s="113" t="str">
        <f t="shared" si="1"/>
        <v>&lt;10</v>
      </c>
      <c r="AT5" s="113" t="str">
        <f t="shared" si="1"/>
        <v>&lt;10</v>
      </c>
      <c r="AU5" s="113" t="str">
        <f t="shared" si="1"/>
        <v>&lt;10</v>
      </c>
      <c r="AV5" s="113" t="str">
        <f t="shared" si="1"/>
        <v>&lt;10</v>
      </c>
      <c r="AW5" s="113" t="str">
        <f t="shared" si="1"/>
        <v>&lt;10</v>
      </c>
      <c r="AX5" s="113" t="str">
        <f t="shared" si="1"/>
        <v>&lt;10</v>
      </c>
      <c r="AY5" s="113" t="str">
        <f t="shared" si="1"/>
        <v>&lt;10</v>
      </c>
      <c r="AZ5" s="113" t="str">
        <f t="shared" si="1"/>
        <v>&lt;10</v>
      </c>
      <c r="BA5" s="113" t="str">
        <f t="shared" si="1"/>
        <v>&lt;10</v>
      </c>
      <c r="BB5" s="113" t="str">
        <f t="shared" si="1"/>
        <v>&lt;10</v>
      </c>
      <c r="BC5" s="113" t="str">
        <f t="shared" si="2"/>
        <v>&lt;10</v>
      </c>
      <c r="BD5" s="113" t="str">
        <f t="shared" si="2"/>
        <v>&lt;10</v>
      </c>
      <c r="BE5" s="113" t="str">
        <f t="shared" si="2"/>
        <v>&lt;10</v>
      </c>
      <c r="BF5" s="113" t="str">
        <f t="shared" si="2"/>
        <v>&lt;10</v>
      </c>
      <c r="BG5" s="113" t="str">
        <f t="shared" si="2"/>
        <v>&lt;10</v>
      </c>
      <c r="BH5" s="113" t="str">
        <f t="shared" si="2"/>
        <v>&lt;10</v>
      </c>
      <c r="BI5" s="113" t="str">
        <f t="shared" si="2"/>
        <v>&lt;10</v>
      </c>
      <c r="BJ5" s="113" t="str">
        <f t="shared" si="2"/>
        <v>&lt;10</v>
      </c>
      <c r="BK5" s="113" t="str">
        <f t="shared" si="2"/>
        <v>&lt;10</v>
      </c>
      <c r="BL5" s="113" t="str">
        <f t="shared" si="2"/>
        <v>&lt;10</v>
      </c>
    </row>
    <row r="6" spans="1:64">
      <c r="A6" s="116" t="s">
        <v>5</v>
      </c>
      <c r="B6" s="113">
        <v>20</v>
      </c>
      <c r="C6" s="113">
        <v>0.3125</v>
      </c>
      <c r="D6" s="113">
        <v>20</v>
      </c>
      <c r="E6" s="113">
        <v>1.25</v>
      </c>
      <c r="F6" s="113">
        <v>0.3125</v>
      </c>
      <c r="G6" s="113">
        <v>20</v>
      </c>
      <c r="H6" s="113">
        <v>10</v>
      </c>
      <c r="I6" s="114">
        <v>0.15625</v>
      </c>
      <c r="J6" s="113">
        <v>20</v>
      </c>
      <c r="K6" s="113">
        <v>0.625</v>
      </c>
      <c r="L6" s="113">
        <v>20</v>
      </c>
      <c r="M6" s="113">
        <v>20</v>
      </c>
      <c r="N6" s="113">
        <v>0.3125</v>
      </c>
      <c r="O6" s="113">
        <v>7.8E-2</v>
      </c>
      <c r="P6" s="113">
        <v>20</v>
      </c>
      <c r="Q6" s="113">
        <v>20</v>
      </c>
      <c r="R6" s="113">
        <v>20</v>
      </c>
      <c r="S6" s="113">
        <v>0.156</v>
      </c>
      <c r="T6" s="113">
        <v>2.5</v>
      </c>
      <c r="U6" s="113">
        <v>5</v>
      </c>
      <c r="V6" s="113">
        <v>20</v>
      </c>
      <c r="W6" s="114">
        <v>7.8125E-2</v>
      </c>
      <c r="X6" s="113">
        <v>0.3125</v>
      </c>
      <c r="Y6" s="113">
        <v>20</v>
      </c>
      <c r="Z6" s="113">
        <v>20</v>
      </c>
      <c r="AA6" s="113">
        <v>20</v>
      </c>
      <c r="AB6" s="113">
        <v>1.25</v>
      </c>
      <c r="AC6" s="117">
        <v>1.25</v>
      </c>
      <c r="AD6" s="117">
        <v>1.25</v>
      </c>
      <c r="AE6" s="117">
        <v>20</v>
      </c>
      <c r="AH6" s="113" t="s">
        <v>5</v>
      </c>
      <c r="AI6" s="113" t="str">
        <f t="shared" ref="AI6:AO7" si="3">IF(B6=20,"&lt;10",IF(B6=10,10,IF(B6=5,20,IF(B6=2.5,40,IF(B6=1.25,80,IF(B6=0.625,160,IF(B6=0.3125,320,IF(B6=0.156,640,IF(B6=0.078,1280,IF(B6=0.039,2560,IF(B6=0.02,"&gt;2560",IF(B6=0.01,"&gt;2560",IF(B6=15,"&lt;10",IF(B6=7.5,15,IF(B6=3.75,30,IF(B6=1.875,60,IF(B6=0.938,120,IF(B6=0.469,240,IF(B6=0.234,480,IF(B6=0.117,960,IF(B6=0.059,1920,IF(B6=0.029,"&gt;2560",IF(B6=0.015,"&gt;2560",B6)))))))))))))))))))))))</f>
        <v>&lt;10</v>
      </c>
      <c r="AJ6" s="113">
        <f t="shared" si="3"/>
        <v>320</v>
      </c>
      <c r="AK6" s="113" t="str">
        <f t="shared" si="3"/>
        <v>&lt;10</v>
      </c>
      <c r="AL6" s="113">
        <f t="shared" si="3"/>
        <v>80</v>
      </c>
      <c r="AM6" s="113">
        <f t="shared" si="3"/>
        <v>320</v>
      </c>
      <c r="AN6" s="113" t="str">
        <f t="shared" si="3"/>
        <v>&lt;10</v>
      </c>
      <c r="AO6" s="113">
        <f t="shared" si="3"/>
        <v>10</v>
      </c>
      <c r="AP6" s="114">
        <v>100</v>
      </c>
      <c r="AQ6" s="113" t="str">
        <f t="shared" ref="AQ6:AQ18" si="4">IF(J6=20,"&lt;10",IF(J6=10,10,IF(J6=5,20,IF(J6=2.5,40,IF(J6=1.25,80,IF(J6=0.625,160,IF(J6=0.3125,320,IF(J6=0.156,640,IF(J6=0.078,1280,IF(J6=0.039,2560,IF(J6=0.02,"&gt;2560",IF(J6=0.01,"&gt;2560",IF(J6=15,"&lt;10",IF(J6=7.5,15,IF(J6=3.75,30,IF(J6=1.875,60,IF(J6=0.938,120,IF(J6=0.469,240,IF(J6=0.234,480,IF(J6=0.117,960,IF(J6=0.059,1920,IF(J6=0.029,"&gt;2560",IF(J6=0.015,"&gt;2560",J6)))))))))))))))))))))))</f>
        <v>&lt;10</v>
      </c>
      <c r="AR6" s="113">
        <f t="shared" ref="AR6:AR18" si="5">IF(K6=20,"&lt;10",IF(K6=10,10,IF(K6=5,20,IF(K6=2.5,40,IF(K6=1.25,80,IF(K6=0.625,160,IF(K6=0.3125,320,IF(K6=0.156,640,IF(K6=0.078,1280,IF(K6=0.039,2560,IF(K6=0.02,"&gt;2560",IF(K6=0.01,"&gt;2560",IF(K6=15,"&lt;10",IF(K6=7.5,15,IF(K6=3.75,30,IF(K6=1.875,60,IF(K6=0.938,120,IF(K6=0.469,240,IF(K6=0.234,480,IF(K6=0.117,960,IF(K6=0.059,1920,IF(K6=0.029,"&gt;2560",IF(K6=0.015,"&gt;2560",K6)))))))))))))))))))))))</f>
        <v>160</v>
      </c>
      <c r="AS6" s="113" t="str">
        <f t="shared" ref="AS6:AS18" si="6">IF(L6=20,"&lt;10",IF(L6=10,10,IF(L6=5,20,IF(L6=2.5,40,IF(L6=1.25,80,IF(L6=0.625,160,IF(L6=0.3125,320,IF(L6=0.156,640,IF(L6=0.078,1280,IF(L6=0.039,2560,IF(L6=0.02,"&gt;2560",IF(L6=0.01,"&gt;2560",IF(L6=15,"&lt;10",IF(L6=7.5,15,IF(L6=3.75,30,IF(L6=1.875,60,IF(L6=0.938,120,IF(L6=0.469,240,IF(L6=0.234,480,IF(L6=0.117,960,IF(L6=0.059,1920,IF(L6=0.029,"&gt;2560",IF(L6=0.015,"&gt;2560",L6)))))))))))))))))))))))</f>
        <v>&lt;10</v>
      </c>
      <c r="AT6" s="113" t="str">
        <f t="shared" ref="AT6:AT18" si="7">IF(M6=20,"&lt;10",IF(M6=10,10,IF(M6=5,20,IF(M6=2.5,40,IF(M6=1.25,80,IF(M6=0.625,160,IF(M6=0.3125,320,IF(M6=0.156,640,IF(M6=0.078,1280,IF(M6=0.039,2560,IF(M6=0.02,"&gt;2560",IF(M6=0.01,"&gt;2560",IF(M6=15,"&lt;10",IF(M6=7.5,15,IF(M6=3.75,30,IF(M6=1.875,60,IF(M6=0.938,120,IF(M6=0.469,240,IF(M6=0.234,480,IF(M6=0.117,960,IF(M6=0.059,1920,IF(M6=0.029,"&gt;2560",IF(M6=0.015,"&gt;2560",M6)))))))))))))))))))))))</f>
        <v>&lt;10</v>
      </c>
      <c r="AU6" s="113">
        <f t="shared" ref="AU6:AU18" si="8">IF(N6=20,"&lt;10",IF(N6=10,10,IF(N6=5,20,IF(N6=2.5,40,IF(N6=1.25,80,IF(N6=0.625,160,IF(N6=0.3125,320,IF(N6=0.156,640,IF(N6=0.078,1280,IF(N6=0.039,2560,IF(N6=0.02,"&gt;2560",IF(N6=0.01,"&gt;2560",IF(N6=15,"&lt;10",IF(N6=7.5,15,IF(N6=3.75,30,IF(N6=1.875,60,IF(N6=0.938,120,IF(N6=0.469,240,IF(N6=0.234,480,IF(N6=0.117,960,IF(N6=0.059,1920,IF(N6=0.029,"&gt;2560",IF(N6=0.015,"&gt;2560",N6)))))))))))))))))))))))</f>
        <v>320</v>
      </c>
      <c r="AV6" s="113">
        <f t="shared" ref="AV6:AV18" si="9">IF(O6=20,"&lt;10",IF(O6=10,10,IF(O6=5,20,IF(O6=2.5,40,IF(O6=1.25,80,IF(O6=0.625,160,IF(O6=0.3125,320,IF(O6=0.156,640,IF(O6=0.078,1280,IF(O6=0.039,2560,IF(O6=0.02,"&gt;2560",IF(O6=0.01,"&gt;2560",IF(O6=15,"&lt;10",IF(O6=7.5,15,IF(O6=3.75,30,IF(O6=1.875,60,IF(O6=0.938,120,IF(O6=0.469,240,IF(O6=0.234,480,IF(O6=0.117,960,IF(O6=0.059,1920,IF(O6=0.029,"&gt;2560",IF(O6=0.015,"&gt;2560",O6)))))))))))))))))))))))</f>
        <v>1280</v>
      </c>
      <c r="AW6" s="113" t="str">
        <f t="shared" ref="AW6:AW18" si="10">IF(P6=20,"&lt;10",IF(P6=10,10,IF(P6=5,20,IF(P6=2.5,40,IF(P6=1.25,80,IF(P6=0.625,160,IF(P6=0.3125,320,IF(P6=0.156,640,IF(P6=0.078,1280,IF(P6=0.039,2560,IF(P6=0.02,"&gt;2560",IF(P6=0.01,"&gt;2560",IF(P6=15,"&lt;10",IF(P6=7.5,15,IF(P6=3.75,30,IF(P6=1.875,60,IF(P6=0.938,120,IF(P6=0.469,240,IF(P6=0.234,480,IF(P6=0.117,960,IF(P6=0.059,1920,IF(P6=0.029,"&gt;2560",IF(P6=0.015,"&gt;2560",P6)))))))))))))))))))))))</f>
        <v>&lt;10</v>
      </c>
      <c r="AX6" s="113" t="str">
        <f t="shared" ref="AX6:AX18" si="11">IF(Q6=20,"&lt;10",IF(Q6=10,10,IF(Q6=5,20,IF(Q6=2.5,40,IF(Q6=1.25,80,IF(Q6=0.625,160,IF(Q6=0.3125,320,IF(Q6=0.156,640,IF(Q6=0.078,1280,IF(Q6=0.039,2560,IF(Q6=0.02,"&gt;2560",IF(Q6=0.01,"&gt;2560",IF(Q6=15,"&lt;10",IF(Q6=7.5,15,IF(Q6=3.75,30,IF(Q6=1.875,60,IF(Q6=0.938,120,IF(Q6=0.469,240,IF(Q6=0.234,480,IF(Q6=0.117,960,IF(Q6=0.059,1920,IF(Q6=0.029,"&gt;2560",IF(Q6=0.015,"&gt;2560",Q6)))))))))))))))))))))))</f>
        <v>&lt;10</v>
      </c>
      <c r="AY6" s="113" t="str">
        <f t="shared" ref="AY6:AY18" si="12">IF(R6=20,"&lt;10",IF(R6=10,10,IF(R6=5,20,IF(R6=2.5,40,IF(R6=1.25,80,IF(R6=0.625,160,IF(R6=0.3125,320,IF(R6=0.156,640,IF(R6=0.078,1280,IF(R6=0.039,2560,IF(R6=0.02,"&gt;2560",IF(R6=0.01,"&gt;2560",IF(R6=15,"&lt;10",IF(R6=7.5,15,IF(R6=3.75,30,IF(R6=1.875,60,IF(R6=0.938,120,IF(R6=0.469,240,IF(R6=0.234,480,IF(R6=0.117,960,IF(R6=0.059,1920,IF(R6=0.029,"&gt;2560",IF(R6=0.015,"&gt;2560",R6)))))))))))))))))))))))</f>
        <v>&lt;10</v>
      </c>
      <c r="AZ6" s="113">
        <f t="shared" ref="AZ6:AZ18" si="13">IF(S6=20,"&lt;10",IF(S6=10,10,IF(S6=5,20,IF(S6=2.5,40,IF(S6=1.25,80,IF(S6=0.625,160,IF(S6=0.3125,320,IF(S6=0.156,640,IF(S6=0.078,1280,IF(S6=0.039,2560,IF(S6=0.02,"&gt;2560",IF(S6=0.01,"&gt;2560",IF(S6=15,"&lt;10",IF(S6=7.5,15,IF(S6=3.75,30,IF(S6=1.875,60,IF(S6=0.938,120,IF(S6=0.469,240,IF(S6=0.234,480,IF(S6=0.117,960,IF(S6=0.059,1920,IF(S6=0.029,"&gt;2560",IF(S6=0.015,"&gt;2560",S6)))))))))))))))))))))))</f>
        <v>640</v>
      </c>
      <c r="BA6" s="113">
        <f t="shared" ref="BA6:BA18" si="14">IF(T6=20,"&lt;10",IF(T6=10,10,IF(T6=5,20,IF(T6=2.5,40,IF(T6=1.25,80,IF(T6=0.625,160,IF(T6=0.3125,320,IF(T6=0.156,640,IF(T6=0.078,1280,IF(T6=0.039,2560,IF(T6=0.02,"&gt;2560",IF(T6=0.01,"&gt;2560",IF(T6=15,"&lt;10",IF(T6=7.5,15,IF(T6=3.75,30,IF(T6=1.875,60,IF(T6=0.938,120,IF(T6=0.469,240,IF(T6=0.234,480,IF(T6=0.117,960,IF(T6=0.059,1920,IF(T6=0.029,"&gt;2560",IF(T6=0.015,"&gt;2560",T6)))))))))))))))))))))))</f>
        <v>40</v>
      </c>
      <c r="BB6" s="113">
        <f t="shared" ref="BB6:BB18" si="15">IF(U6=20,"&lt;10",IF(U6=10,10,IF(U6=5,20,IF(U6=2.5,40,IF(U6=1.25,80,IF(U6=0.625,160,IF(U6=0.3125,320,IF(U6=0.156,640,IF(U6=0.078,1280,IF(U6=0.039,2560,IF(U6=0.02,"&gt;2560",IF(U6=0.01,"&gt;2560",IF(U6=15,"&lt;10",IF(U6=7.5,15,IF(U6=3.75,30,IF(U6=1.875,60,IF(U6=0.938,120,IF(U6=0.469,240,IF(U6=0.234,480,IF(U6=0.117,960,IF(U6=0.059,1920,IF(U6=0.029,"&gt;2560",IF(U6=0.015,"&gt;2560",U6)))))))))))))))))))))))</f>
        <v>20</v>
      </c>
      <c r="BC6" s="113" t="str">
        <f t="shared" ref="BC6:BC18" si="16">IF(V6=20,"&lt;10",IF(V6=10,10,IF(V6=5,20,IF(V6=2.5,40,IF(V6=1.25,80,IF(V6=0.625,160,IF(V6=0.3125,320,IF(V6=0.156,640,IF(V6=0.078,1280,IF(V6=0.039,2560,IF(V6=0.02,"&gt;2560",IF(V6=0.01,"&gt;2560",IF(V6=15,"&lt;10",IF(V6=7.5,15,IF(V6=3.75,30,IF(V6=1.875,60,IF(V6=0.938,120,IF(V6=0.469,240,IF(V6=0.234,480,IF(V6=0.117,960,IF(V6=0.059,1920,IF(V6=0.029,"&gt;2560",IF(V6=0.015,"&gt;2560",V6)))))))))))))))))))))))</f>
        <v>&lt;10</v>
      </c>
      <c r="BD6" s="114">
        <v>1280</v>
      </c>
      <c r="BE6" s="113">
        <f t="shared" ref="BE6:BL8" si="17">IF(X6=20,"&lt;10",IF(X6=10,10,IF(X6=5,20,IF(X6=2.5,40,IF(X6=1.25,80,IF(X6=0.625,160,IF(X6=0.3125,320,IF(X6=0.156,640,IF(X6=0.078,1280,IF(X6=0.039,2560,IF(X6=0.02,"&gt;2560",IF(X6=0.01,"&gt;2560",IF(X6=15,"&lt;10",IF(X6=7.5,15,IF(X6=3.75,30,IF(X6=1.875,60,IF(X6=0.938,120,IF(X6=0.469,240,IF(X6=0.234,480,IF(X6=0.117,960,IF(X6=0.059,1920,IF(X6=0.029,"&gt;2560",IF(X6=0.015,"&gt;2560",X6)))))))))))))))))))))))</f>
        <v>320</v>
      </c>
      <c r="BF6" s="113" t="str">
        <f t="shared" si="17"/>
        <v>&lt;10</v>
      </c>
      <c r="BG6" s="113" t="str">
        <f t="shared" si="17"/>
        <v>&lt;10</v>
      </c>
      <c r="BH6" s="113" t="str">
        <f t="shared" si="17"/>
        <v>&lt;10</v>
      </c>
      <c r="BI6" s="113">
        <f t="shared" si="17"/>
        <v>80</v>
      </c>
      <c r="BJ6" s="113">
        <f t="shared" si="17"/>
        <v>80</v>
      </c>
      <c r="BK6" s="113">
        <f t="shared" si="17"/>
        <v>80</v>
      </c>
      <c r="BL6" s="113" t="str">
        <f t="shared" si="17"/>
        <v>&lt;10</v>
      </c>
    </row>
    <row r="7" spans="1:64">
      <c r="A7" s="116" t="s">
        <v>6</v>
      </c>
      <c r="B7" s="113">
        <v>20</v>
      </c>
      <c r="C7" s="113">
        <v>20</v>
      </c>
      <c r="D7" s="113">
        <v>5</v>
      </c>
      <c r="E7" s="113">
        <v>1.25</v>
      </c>
      <c r="F7" s="113">
        <v>5</v>
      </c>
      <c r="G7" s="113">
        <v>20</v>
      </c>
      <c r="H7" s="113">
        <v>20</v>
      </c>
      <c r="I7" s="113">
        <v>10</v>
      </c>
      <c r="J7" s="113">
        <v>20</v>
      </c>
      <c r="K7" s="113">
        <v>20</v>
      </c>
      <c r="L7" s="113">
        <v>20</v>
      </c>
      <c r="M7" s="113">
        <v>20</v>
      </c>
      <c r="N7" s="113">
        <v>0.625</v>
      </c>
      <c r="O7" s="113">
        <v>20</v>
      </c>
      <c r="P7" s="113">
        <v>20</v>
      </c>
      <c r="Q7" s="113">
        <v>20</v>
      </c>
      <c r="R7" s="113">
        <v>20</v>
      </c>
      <c r="S7" s="113">
        <v>5</v>
      </c>
      <c r="T7" s="113">
        <v>20</v>
      </c>
      <c r="U7" s="113">
        <v>2.5</v>
      </c>
      <c r="V7" s="113">
        <v>20</v>
      </c>
      <c r="W7" s="113">
        <v>5</v>
      </c>
      <c r="X7" s="113">
        <v>20</v>
      </c>
      <c r="Y7" s="113">
        <v>20</v>
      </c>
      <c r="Z7" s="113">
        <v>20</v>
      </c>
      <c r="AA7" s="113">
        <v>20</v>
      </c>
      <c r="AB7" s="113">
        <v>20</v>
      </c>
      <c r="AC7" s="117">
        <v>20</v>
      </c>
      <c r="AD7" s="117">
        <v>20</v>
      </c>
      <c r="AE7" s="117">
        <v>20</v>
      </c>
      <c r="AH7" s="113" t="s">
        <v>6</v>
      </c>
      <c r="AI7" s="113" t="str">
        <f t="shared" si="3"/>
        <v>&lt;10</v>
      </c>
      <c r="AJ7" s="113" t="str">
        <f t="shared" si="3"/>
        <v>&lt;10</v>
      </c>
      <c r="AK7" s="113">
        <f t="shared" si="3"/>
        <v>20</v>
      </c>
      <c r="AL7" s="113">
        <f t="shared" si="3"/>
        <v>80</v>
      </c>
      <c r="AM7" s="113">
        <f t="shared" si="3"/>
        <v>20</v>
      </c>
      <c r="AN7" s="113" t="str">
        <f t="shared" si="3"/>
        <v>&lt;10</v>
      </c>
      <c r="AO7" s="113" t="str">
        <f t="shared" si="3"/>
        <v>&lt;10</v>
      </c>
      <c r="AP7" s="113">
        <f t="shared" ref="AP7:AP18" si="18">IF(I7=20,"&lt;10",IF(I7=10,10,IF(I7=5,20,IF(I7=2.5,40,IF(I7=1.25,80,IF(I7=0.625,160,IF(I7=0.3125,320,IF(I7=0.156,640,IF(I7=0.078,1280,IF(I7=0.039,2560,IF(I7=0.02,"&gt;2560",IF(I7=0.01,"&gt;2560",IF(I7=15,"&lt;10",IF(I7=7.5,15,IF(I7=3.75,30,IF(I7=1.875,60,IF(I7=0.938,120,IF(I7=0.469,240,IF(I7=0.234,480,IF(I7=0.117,960,IF(I7=0.059,1920,IF(I7=0.029,"&gt;2560",IF(I7=0.015,"&gt;2560",I7)))))))))))))))))))))))</f>
        <v>10</v>
      </c>
      <c r="AQ7" s="113" t="str">
        <f t="shared" si="4"/>
        <v>&lt;10</v>
      </c>
      <c r="AR7" s="113" t="str">
        <f t="shared" si="5"/>
        <v>&lt;10</v>
      </c>
      <c r="AS7" s="113" t="str">
        <f t="shared" si="6"/>
        <v>&lt;10</v>
      </c>
      <c r="AT7" s="113" t="str">
        <f t="shared" si="7"/>
        <v>&lt;10</v>
      </c>
      <c r="AU7" s="113">
        <f t="shared" si="8"/>
        <v>160</v>
      </c>
      <c r="AV7" s="113" t="str">
        <f t="shared" si="9"/>
        <v>&lt;10</v>
      </c>
      <c r="AW7" s="113" t="str">
        <f t="shared" si="10"/>
        <v>&lt;10</v>
      </c>
      <c r="AX7" s="113" t="str">
        <f t="shared" si="11"/>
        <v>&lt;10</v>
      </c>
      <c r="AY7" s="113" t="str">
        <f t="shared" si="12"/>
        <v>&lt;10</v>
      </c>
      <c r="AZ7" s="113">
        <f t="shared" si="13"/>
        <v>20</v>
      </c>
      <c r="BA7" s="113" t="str">
        <f t="shared" si="14"/>
        <v>&lt;10</v>
      </c>
      <c r="BB7" s="113">
        <f t="shared" si="15"/>
        <v>40</v>
      </c>
      <c r="BC7" s="113" t="str">
        <f t="shared" si="16"/>
        <v>&lt;10</v>
      </c>
      <c r="BD7" s="113">
        <f t="shared" ref="BD7:BD18" si="19">IF(W7=20,"&lt;10",IF(W7=10,10,IF(W7=5,20,IF(W7=2.5,40,IF(W7=1.25,80,IF(W7=0.625,160,IF(W7=0.3125,320,IF(W7=0.156,640,IF(W7=0.078,1280,IF(W7=0.039,2560,IF(W7=0.02,"&gt;2560",IF(W7=0.01,"&gt;2560",IF(W7=15,"&lt;10",IF(W7=7.5,15,IF(W7=3.75,30,IF(W7=1.875,60,IF(W7=0.938,120,IF(W7=0.469,240,IF(W7=0.234,480,IF(W7=0.117,960,IF(W7=0.059,1920,IF(W7=0.029,"&gt;2560",IF(W7=0.015,"&gt;2560",W7)))))))))))))))))))))))</f>
        <v>20</v>
      </c>
      <c r="BE7" s="113" t="str">
        <f t="shared" si="17"/>
        <v>&lt;10</v>
      </c>
      <c r="BF7" s="113" t="str">
        <f t="shared" si="17"/>
        <v>&lt;10</v>
      </c>
      <c r="BG7" s="113" t="str">
        <f t="shared" si="17"/>
        <v>&lt;10</v>
      </c>
      <c r="BH7" s="113" t="str">
        <f t="shared" si="17"/>
        <v>&lt;10</v>
      </c>
      <c r="BI7" s="113" t="str">
        <f t="shared" si="17"/>
        <v>&lt;10</v>
      </c>
      <c r="BJ7" s="113" t="str">
        <f t="shared" si="17"/>
        <v>&lt;10</v>
      </c>
      <c r="BK7" s="113" t="str">
        <f t="shared" si="17"/>
        <v>&lt;10</v>
      </c>
      <c r="BL7" s="113" t="str">
        <f t="shared" si="17"/>
        <v>&lt;10</v>
      </c>
    </row>
    <row r="8" spans="1:64">
      <c r="A8" s="116" t="s">
        <v>7</v>
      </c>
      <c r="B8" s="113">
        <v>20</v>
      </c>
      <c r="C8" s="114">
        <v>0.15625</v>
      </c>
      <c r="D8" s="113">
        <v>20</v>
      </c>
      <c r="E8" s="113">
        <v>20</v>
      </c>
      <c r="F8" s="113">
        <v>20</v>
      </c>
      <c r="G8" s="113">
        <v>20</v>
      </c>
      <c r="H8" s="113">
        <v>10</v>
      </c>
      <c r="I8" s="113">
        <v>20</v>
      </c>
      <c r="J8" s="113">
        <v>7.5</v>
      </c>
      <c r="K8" s="113">
        <v>20</v>
      </c>
      <c r="L8" s="113">
        <v>20</v>
      </c>
      <c r="M8" s="113">
        <v>20</v>
      </c>
      <c r="N8" s="113">
        <v>20</v>
      </c>
      <c r="O8" s="113">
        <v>20</v>
      </c>
      <c r="P8" s="113">
        <v>20</v>
      </c>
      <c r="Q8" s="113">
        <v>20</v>
      </c>
      <c r="R8" s="113">
        <v>20</v>
      </c>
      <c r="S8" s="113">
        <v>20</v>
      </c>
      <c r="T8" s="113">
        <v>1.25</v>
      </c>
      <c r="U8" s="113">
        <v>5</v>
      </c>
      <c r="V8" s="113">
        <v>20</v>
      </c>
      <c r="W8" s="113">
        <v>0.156</v>
      </c>
      <c r="X8" s="113">
        <v>0.156</v>
      </c>
      <c r="Y8" s="113">
        <v>20</v>
      </c>
      <c r="Z8" s="113">
        <v>20</v>
      </c>
      <c r="AA8" s="113">
        <v>20</v>
      </c>
      <c r="AB8" s="113">
        <v>0.625</v>
      </c>
      <c r="AC8" s="117">
        <v>0.625</v>
      </c>
      <c r="AD8" s="117">
        <v>0.625</v>
      </c>
      <c r="AE8" s="117">
        <v>20</v>
      </c>
      <c r="AH8" s="113" t="s">
        <v>7</v>
      </c>
      <c r="AI8" s="113" t="str">
        <f t="shared" ref="AI8:AI13" si="20">IF(B8=20,"&lt;10",IF(B8=10,10,IF(B8=5,20,IF(B8=2.5,40,IF(B8=1.25,80,IF(B8=0.625,160,IF(B8=0.3125,320,IF(B8=0.156,640,IF(B8=0.078,1280,IF(B8=0.039,2560,IF(B8=0.02,"&gt;2560",IF(B8=0.01,"&gt;2560",IF(B8=15,"&lt;10",IF(B8=7.5,15,IF(B8=3.75,30,IF(B8=1.875,60,IF(B8=0.938,120,IF(B8=0.469,240,IF(B8=0.234,480,IF(B8=0.117,960,IF(B8=0.059,1920,IF(B8=0.029,"&gt;2560",IF(B8=0.015,"&gt;2560",B8)))))))))))))))))))))))</f>
        <v>&lt;10</v>
      </c>
      <c r="AJ8" s="114">
        <v>100</v>
      </c>
      <c r="AK8" s="113" t="str">
        <f t="shared" ref="AK8:AO9" si="21">IF(D8=20,"&lt;10",IF(D8=10,10,IF(D8=5,20,IF(D8=2.5,40,IF(D8=1.25,80,IF(D8=0.625,160,IF(D8=0.3125,320,IF(D8=0.156,640,IF(D8=0.078,1280,IF(D8=0.039,2560,IF(D8=0.02,"&gt;2560",IF(D8=0.01,"&gt;2560",IF(D8=15,"&lt;10",IF(D8=7.5,15,IF(D8=3.75,30,IF(D8=1.875,60,IF(D8=0.938,120,IF(D8=0.469,240,IF(D8=0.234,480,IF(D8=0.117,960,IF(D8=0.059,1920,IF(D8=0.029,"&gt;2560",IF(D8=0.015,"&gt;2560",D8)))))))))))))))))))))))</f>
        <v>&lt;10</v>
      </c>
      <c r="AL8" s="113" t="str">
        <f t="shared" si="21"/>
        <v>&lt;10</v>
      </c>
      <c r="AM8" s="113" t="str">
        <f t="shared" si="21"/>
        <v>&lt;10</v>
      </c>
      <c r="AN8" s="113" t="str">
        <f t="shared" si="21"/>
        <v>&lt;10</v>
      </c>
      <c r="AO8" s="113">
        <f t="shared" si="21"/>
        <v>10</v>
      </c>
      <c r="AP8" s="113" t="str">
        <f t="shared" si="18"/>
        <v>&lt;10</v>
      </c>
      <c r="AQ8" s="113">
        <f t="shared" si="4"/>
        <v>15</v>
      </c>
      <c r="AR8" s="113" t="str">
        <f t="shared" si="5"/>
        <v>&lt;10</v>
      </c>
      <c r="AS8" s="113" t="str">
        <f t="shared" si="6"/>
        <v>&lt;10</v>
      </c>
      <c r="AT8" s="113" t="str">
        <f t="shared" si="7"/>
        <v>&lt;10</v>
      </c>
      <c r="AU8" s="113" t="str">
        <f t="shared" si="8"/>
        <v>&lt;10</v>
      </c>
      <c r="AV8" s="113" t="str">
        <f t="shared" si="9"/>
        <v>&lt;10</v>
      </c>
      <c r="AW8" s="113" t="str">
        <f t="shared" si="10"/>
        <v>&lt;10</v>
      </c>
      <c r="AX8" s="113" t="str">
        <f t="shared" si="11"/>
        <v>&lt;10</v>
      </c>
      <c r="AY8" s="113" t="str">
        <f t="shared" si="12"/>
        <v>&lt;10</v>
      </c>
      <c r="AZ8" s="113" t="str">
        <f t="shared" si="13"/>
        <v>&lt;10</v>
      </c>
      <c r="BA8" s="113">
        <f t="shared" si="14"/>
        <v>80</v>
      </c>
      <c r="BB8" s="113">
        <f t="shared" si="15"/>
        <v>20</v>
      </c>
      <c r="BC8" s="113" t="str">
        <f t="shared" si="16"/>
        <v>&lt;10</v>
      </c>
      <c r="BD8" s="113">
        <f t="shared" si="19"/>
        <v>640</v>
      </c>
      <c r="BE8" s="113">
        <f t="shared" si="17"/>
        <v>640</v>
      </c>
      <c r="BF8" s="113" t="str">
        <f t="shared" si="17"/>
        <v>&lt;10</v>
      </c>
      <c r="BG8" s="113" t="str">
        <f t="shared" si="17"/>
        <v>&lt;10</v>
      </c>
      <c r="BH8" s="113" t="str">
        <f t="shared" si="17"/>
        <v>&lt;10</v>
      </c>
      <c r="BI8" s="113">
        <f t="shared" si="17"/>
        <v>160</v>
      </c>
      <c r="BJ8" s="113">
        <f t="shared" si="17"/>
        <v>160</v>
      </c>
      <c r="BK8" s="113">
        <f t="shared" si="17"/>
        <v>160</v>
      </c>
      <c r="BL8" s="113" t="str">
        <f t="shared" si="17"/>
        <v>&lt;10</v>
      </c>
    </row>
    <row r="9" spans="1:64">
      <c r="A9" s="116" t="s">
        <v>8</v>
      </c>
      <c r="B9" s="113">
        <v>20</v>
      </c>
      <c r="C9" s="113">
        <v>1.875</v>
      </c>
      <c r="D9" s="113">
        <v>10</v>
      </c>
      <c r="E9" s="113">
        <v>1.25</v>
      </c>
      <c r="F9" s="113">
        <v>0.625</v>
      </c>
      <c r="G9" s="113">
        <v>20</v>
      </c>
      <c r="H9" s="113">
        <v>20</v>
      </c>
      <c r="I9" s="113">
        <v>0.3125</v>
      </c>
      <c r="J9" s="113">
        <v>10</v>
      </c>
      <c r="K9" s="113">
        <v>1.25</v>
      </c>
      <c r="L9" s="113">
        <v>20</v>
      </c>
      <c r="M9" s="113">
        <v>20</v>
      </c>
      <c r="N9" s="113">
        <v>0.625</v>
      </c>
      <c r="O9" s="113">
        <v>20</v>
      </c>
      <c r="P9" s="113">
        <v>0.625</v>
      </c>
      <c r="Q9" s="113">
        <v>20</v>
      </c>
      <c r="R9" s="113">
        <v>20</v>
      </c>
      <c r="S9" s="113">
        <v>2.5</v>
      </c>
      <c r="T9" s="113">
        <v>5</v>
      </c>
      <c r="U9" s="113">
        <v>5</v>
      </c>
      <c r="V9" s="113">
        <v>20</v>
      </c>
      <c r="W9" s="113">
        <v>0.3125</v>
      </c>
      <c r="X9" s="113">
        <v>0.625</v>
      </c>
      <c r="Y9" s="113">
        <v>20</v>
      </c>
      <c r="Z9" s="113">
        <v>20</v>
      </c>
      <c r="AA9" s="113">
        <v>20</v>
      </c>
      <c r="AB9" s="114">
        <v>0.9375</v>
      </c>
      <c r="AC9" s="117">
        <v>1.25</v>
      </c>
      <c r="AD9" s="117">
        <v>1.25</v>
      </c>
      <c r="AE9" s="117">
        <v>20</v>
      </c>
      <c r="AH9" s="113" t="s">
        <v>8</v>
      </c>
      <c r="AI9" s="113" t="str">
        <f t="shared" si="20"/>
        <v>&lt;10</v>
      </c>
      <c r="AJ9" s="113">
        <f>IF(C9=20,"&lt;10",IF(C9=10,10,IF(C9=5,20,IF(C9=2.5,40,IF(C9=1.25,80,IF(C9=0.625,160,IF(C9=0.3125,320,IF(C9=0.156,640,IF(C9=0.078,1280,IF(C9=0.039,2560,IF(C9=0.02,"&gt;2560",IF(C9=0.01,"&gt;2560",IF(C9=15,"&lt;10",IF(C9=7.5,15,IF(C9=3.75,30,IF(C9=1.875,60,IF(C9=0.938,120,IF(C9=0.469,240,IF(C9=0.234,480,IF(C9=0.117,960,IF(C9=0.059,1920,IF(C9=0.029,"&gt;2560",IF(C9=0.015,"&gt;2560",C9)))))))))))))))))))))))</f>
        <v>60</v>
      </c>
      <c r="AK9" s="113">
        <f t="shared" si="21"/>
        <v>10</v>
      </c>
      <c r="AL9" s="113">
        <f t="shared" si="21"/>
        <v>80</v>
      </c>
      <c r="AM9" s="113">
        <f t="shared" si="21"/>
        <v>160</v>
      </c>
      <c r="AN9" s="113" t="str">
        <f t="shared" si="21"/>
        <v>&lt;10</v>
      </c>
      <c r="AO9" s="113" t="str">
        <f t="shared" si="21"/>
        <v>&lt;10</v>
      </c>
      <c r="AP9" s="113">
        <f t="shared" si="18"/>
        <v>320</v>
      </c>
      <c r="AQ9" s="113">
        <f t="shared" si="4"/>
        <v>10</v>
      </c>
      <c r="AR9" s="113">
        <f t="shared" si="5"/>
        <v>80</v>
      </c>
      <c r="AS9" s="113" t="str">
        <f t="shared" si="6"/>
        <v>&lt;10</v>
      </c>
      <c r="AT9" s="113" t="str">
        <f t="shared" si="7"/>
        <v>&lt;10</v>
      </c>
      <c r="AU9" s="113">
        <f t="shared" si="8"/>
        <v>160</v>
      </c>
      <c r="AV9" s="113" t="str">
        <f t="shared" si="9"/>
        <v>&lt;10</v>
      </c>
      <c r="AW9" s="113">
        <f t="shared" si="10"/>
        <v>160</v>
      </c>
      <c r="AX9" s="113" t="str">
        <f t="shared" si="11"/>
        <v>&lt;10</v>
      </c>
      <c r="AY9" s="113" t="str">
        <f t="shared" si="12"/>
        <v>&lt;10</v>
      </c>
      <c r="AZ9" s="113">
        <f t="shared" si="13"/>
        <v>40</v>
      </c>
      <c r="BA9" s="113">
        <f t="shared" si="14"/>
        <v>20</v>
      </c>
      <c r="BB9" s="113">
        <f t="shared" si="15"/>
        <v>20</v>
      </c>
      <c r="BC9" s="113" t="str">
        <f t="shared" si="16"/>
        <v>&lt;10</v>
      </c>
      <c r="BD9" s="113">
        <f t="shared" si="19"/>
        <v>320</v>
      </c>
      <c r="BE9" s="113">
        <f t="shared" ref="BE9:BE18" si="22">IF(X9=20,"&lt;10",IF(X9=10,10,IF(X9=5,20,IF(X9=2.5,40,IF(X9=1.25,80,IF(X9=0.625,160,IF(X9=0.3125,320,IF(X9=0.156,640,IF(X9=0.078,1280,IF(X9=0.039,2560,IF(X9=0.02,"&gt;2560",IF(X9=0.01,"&gt;2560",IF(X9=15,"&lt;10",IF(X9=7.5,15,IF(X9=3.75,30,IF(X9=1.875,60,IF(X9=0.938,120,IF(X9=0.469,240,IF(X9=0.234,480,IF(X9=0.117,960,IF(X9=0.059,1920,IF(X9=0.029,"&gt;2560",IF(X9=0.015,"&gt;2560",X9)))))))))))))))))))))))</f>
        <v>160</v>
      </c>
      <c r="BF9" s="113" t="str">
        <f t="shared" ref="BF9:BF18" si="23">IF(Y9=20,"&lt;10",IF(Y9=10,10,IF(Y9=5,20,IF(Y9=2.5,40,IF(Y9=1.25,80,IF(Y9=0.625,160,IF(Y9=0.3125,320,IF(Y9=0.156,640,IF(Y9=0.078,1280,IF(Y9=0.039,2560,IF(Y9=0.02,"&gt;2560",IF(Y9=0.01,"&gt;2560",IF(Y9=15,"&lt;10",IF(Y9=7.5,15,IF(Y9=3.75,30,IF(Y9=1.875,60,IF(Y9=0.938,120,IF(Y9=0.469,240,IF(Y9=0.234,480,IF(Y9=0.117,960,IF(Y9=0.059,1920,IF(Y9=0.029,"&gt;2560",IF(Y9=0.015,"&gt;2560",Y9)))))))))))))))))))))))</f>
        <v>&lt;10</v>
      </c>
      <c r="BG9" s="113" t="str">
        <f t="shared" ref="BG9:BG18" si="24">IF(Z9=20,"&lt;10",IF(Z9=10,10,IF(Z9=5,20,IF(Z9=2.5,40,IF(Z9=1.25,80,IF(Z9=0.625,160,IF(Z9=0.3125,320,IF(Z9=0.156,640,IF(Z9=0.078,1280,IF(Z9=0.039,2560,IF(Z9=0.02,"&gt;2560",IF(Z9=0.01,"&gt;2560",IF(Z9=15,"&lt;10",IF(Z9=7.5,15,IF(Z9=3.75,30,IF(Z9=1.875,60,IF(Z9=0.938,120,IF(Z9=0.469,240,IF(Z9=0.234,480,IF(Z9=0.117,960,IF(Z9=0.059,1920,IF(Z9=0.029,"&gt;2560",IF(Z9=0.015,"&gt;2560",Z9)))))))))))))))))))))))</f>
        <v>&lt;10</v>
      </c>
      <c r="BH9" s="113" t="str">
        <f t="shared" ref="BH9:BH18" si="25">IF(AA9=20,"&lt;10",IF(AA9=10,10,IF(AA9=5,20,IF(AA9=2.5,40,IF(AA9=1.25,80,IF(AA9=0.625,160,IF(AA9=0.3125,320,IF(AA9=0.156,640,IF(AA9=0.078,1280,IF(AA9=0.039,2560,IF(AA9=0.02,"&gt;2560",IF(AA9=0.01,"&gt;2560",IF(AA9=15,"&lt;10",IF(AA9=7.5,15,IF(AA9=3.75,30,IF(AA9=1.875,60,IF(AA9=0.938,120,IF(AA9=0.469,240,IF(AA9=0.234,480,IF(AA9=0.117,960,IF(AA9=0.059,1920,IF(AA9=0.029,"&gt;2560",IF(AA9=0.015,"&gt;2560",AA9)))))))))))))))))))))))</f>
        <v>&lt;10</v>
      </c>
      <c r="BI9" s="114">
        <v>120</v>
      </c>
      <c r="BJ9" s="113">
        <f t="shared" ref="BJ9:BJ18" si="26">IF(AC9=20,"&lt;10",IF(AC9=10,10,IF(AC9=5,20,IF(AC9=2.5,40,IF(AC9=1.25,80,IF(AC9=0.625,160,IF(AC9=0.3125,320,IF(AC9=0.156,640,IF(AC9=0.078,1280,IF(AC9=0.039,2560,IF(AC9=0.02,"&gt;2560",IF(AC9=0.01,"&gt;2560",IF(AC9=15,"&lt;10",IF(AC9=7.5,15,IF(AC9=3.75,30,IF(AC9=1.875,60,IF(AC9=0.938,120,IF(AC9=0.469,240,IF(AC9=0.234,480,IF(AC9=0.117,960,IF(AC9=0.059,1920,IF(AC9=0.029,"&gt;2560",IF(AC9=0.015,"&gt;2560",AC9)))))))))))))))))))))))</f>
        <v>80</v>
      </c>
      <c r="BK9" s="113">
        <f t="shared" ref="BK9:BK18" si="27">IF(AD9=20,"&lt;10",IF(AD9=10,10,IF(AD9=5,20,IF(AD9=2.5,40,IF(AD9=1.25,80,IF(AD9=0.625,160,IF(AD9=0.3125,320,IF(AD9=0.156,640,IF(AD9=0.078,1280,IF(AD9=0.039,2560,IF(AD9=0.02,"&gt;2560",IF(AD9=0.01,"&gt;2560",IF(AD9=15,"&lt;10",IF(AD9=7.5,15,IF(AD9=3.75,30,IF(AD9=1.875,60,IF(AD9=0.938,120,IF(AD9=0.469,240,IF(AD9=0.234,480,IF(AD9=0.117,960,IF(AD9=0.059,1920,IF(AD9=0.029,"&gt;2560",IF(AD9=0.015,"&gt;2560",AD9)))))))))))))))))))))))</f>
        <v>80</v>
      </c>
      <c r="BL9" s="113" t="str">
        <f t="shared" ref="BL9:BL18" si="28">IF(AE9=20,"&lt;10",IF(AE9=10,10,IF(AE9=5,20,IF(AE9=2.5,40,IF(AE9=1.25,80,IF(AE9=0.625,160,IF(AE9=0.3125,320,IF(AE9=0.156,640,IF(AE9=0.078,1280,IF(AE9=0.039,2560,IF(AE9=0.02,"&gt;2560",IF(AE9=0.01,"&gt;2560",IF(AE9=15,"&lt;10",IF(AE9=7.5,15,IF(AE9=3.75,30,IF(AE9=1.875,60,IF(AE9=0.938,120,IF(AE9=0.469,240,IF(AE9=0.234,480,IF(AE9=0.117,960,IF(AE9=0.059,1920,IF(AE9=0.029,"&gt;2560",IF(AE9=0.015,"&gt;2560",AE9)))))))))))))))))))))))</f>
        <v>&lt;10</v>
      </c>
    </row>
    <row r="10" spans="1:64">
      <c r="A10" s="116" t="s">
        <v>9</v>
      </c>
      <c r="B10" s="113">
        <v>20</v>
      </c>
      <c r="C10" s="113">
        <v>0.625</v>
      </c>
      <c r="D10" s="113">
        <v>2.5</v>
      </c>
      <c r="E10" s="113">
        <v>1.25</v>
      </c>
      <c r="F10" s="114">
        <v>0.46875</v>
      </c>
      <c r="G10" s="113">
        <v>10</v>
      </c>
      <c r="H10" s="113">
        <v>20</v>
      </c>
      <c r="I10" s="113">
        <v>0.156</v>
      </c>
      <c r="J10" s="113">
        <v>2.5</v>
      </c>
      <c r="K10" s="113">
        <v>0.3125</v>
      </c>
      <c r="L10" s="113">
        <v>20</v>
      </c>
      <c r="M10" s="113">
        <v>20</v>
      </c>
      <c r="N10" s="113">
        <v>0.46899999999999997</v>
      </c>
      <c r="O10" s="113">
        <v>20</v>
      </c>
      <c r="P10" s="113">
        <v>0.156</v>
      </c>
      <c r="Q10" s="113">
        <v>10</v>
      </c>
      <c r="R10" s="113">
        <v>20</v>
      </c>
      <c r="S10" s="113">
        <v>5</v>
      </c>
      <c r="T10" s="113">
        <v>1.25</v>
      </c>
      <c r="U10" s="113">
        <v>1.25</v>
      </c>
      <c r="V10" s="113">
        <v>20</v>
      </c>
      <c r="W10" s="113">
        <v>0.23400000000000001</v>
      </c>
      <c r="X10" s="113">
        <v>0.3125</v>
      </c>
      <c r="Y10" s="113">
        <v>20</v>
      </c>
      <c r="Z10" s="113">
        <v>20</v>
      </c>
      <c r="AA10" s="113">
        <v>20</v>
      </c>
      <c r="AB10" s="113">
        <v>0.625</v>
      </c>
      <c r="AC10" s="117">
        <v>1.25</v>
      </c>
      <c r="AD10" s="117">
        <v>0.625</v>
      </c>
      <c r="AE10" s="117">
        <v>20</v>
      </c>
      <c r="AH10" s="113" t="s">
        <v>9</v>
      </c>
      <c r="AI10" s="113" t="str">
        <f t="shared" si="20"/>
        <v>&lt;10</v>
      </c>
      <c r="AJ10" s="113">
        <f>IF(C10=20,"&lt;10",IF(C10=10,10,IF(C10=5,20,IF(C10=2.5,40,IF(C10=1.25,80,IF(C10=0.625,160,IF(C10=0.3125,320,IF(C10=0.156,640,IF(C10=0.078,1280,IF(C10=0.039,2560,IF(C10=0.02,"&gt;2560",IF(C10=0.01,"&gt;2560",IF(C10=15,"&lt;10",IF(C10=7.5,15,IF(C10=3.75,30,IF(C10=1.875,60,IF(C10=0.938,120,IF(C10=0.469,240,IF(C10=0.234,480,IF(C10=0.117,960,IF(C10=0.059,1920,IF(C10=0.029,"&gt;2560",IF(C10=0.015,"&gt;2560",C10)))))))))))))))))))))))</f>
        <v>160</v>
      </c>
      <c r="AK10" s="113">
        <f t="shared" ref="AK10:AK18" si="29">IF(D10=20,"&lt;10",IF(D10=10,10,IF(D10=5,20,IF(D10=2.5,40,IF(D10=1.25,80,IF(D10=0.625,160,IF(D10=0.3125,320,IF(D10=0.156,640,IF(D10=0.078,1280,IF(D10=0.039,2560,IF(D10=0.02,"&gt;2560",IF(D10=0.01,"&gt;2560",IF(D10=15,"&lt;10",IF(D10=7.5,15,IF(D10=3.75,30,IF(D10=1.875,60,IF(D10=0.938,120,IF(D10=0.469,240,IF(D10=0.234,480,IF(D10=0.117,960,IF(D10=0.059,1920,IF(D10=0.029,"&gt;2560",IF(D10=0.015,"&gt;2560",D10)))))))))))))))))))))))</f>
        <v>40</v>
      </c>
      <c r="AL10" s="113">
        <f t="shared" ref="AL10:AL18" si="30">IF(E10=20,"&lt;10",IF(E10=10,10,IF(E10=5,20,IF(E10=2.5,40,IF(E10=1.25,80,IF(E10=0.625,160,IF(E10=0.3125,320,IF(E10=0.156,640,IF(E10=0.078,1280,IF(E10=0.039,2560,IF(E10=0.02,"&gt;2560",IF(E10=0.01,"&gt;2560",IF(E10=15,"&lt;10",IF(E10=7.5,15,IF(E10=3.75,30,IF(E10=1.875,60,IF(E10=0.938,120,IF(E10=0.469,240,IF(E10=0.234,480,IF(E10=0.117,960,IF(E10=0.059,1920,IF(E10=0.029,"&gt;2560",IF(E10=0.015,"&gt;2560",E10)))))))))))))))))))))))</f>
        <v>80</v>
      </c>
      <c r="AM10" s="114">
        <v>240</v>
      </c>
      <c r="AN10" s="113">
        <f t="shared" ref="AN10:AN18" si="31">IF(G10=20,"&lt;10",IF(G10=10,10,IF(G10=5,20,IF(G10=2.5,40,IF(G10=1.25,80,IF(G10=0.625,160,IF(G10=0.3125,320,IF(G10=0.156,640,IF(G10=0.078,1280,IF(G10=0.039,2560,IF(G10=0.02,"&gt;2560",IF(G10=0.01,"&gt;2560",IF(G10=15,"&lt;10",IF(G10=7.5,15,IF(G10=3.75,30,IF(G10=1.875,60,IF(G10=0.938,120,IF(G10=0.469,240,IF(G10=0.234,480,IF(G10=0.117,960,IF(G10=0.059,1920,IF(G10=0.029,"&gt;2560",IF(G10=0.015,"&gt;2560",G10)))))))))))))))))))))))</f>
        <v>10</v>
      </c>
      <c r="AO10" s="113" t="str">
        <f t="shared" ref="AO10:AO18" si="32">IF(H10=20,"&lt;10",IF(H10=10,10,IF(H10=5,20,IF(H10=2.5,40,IF(H10=1.25,80,IF(H10=0.625,160,IF(H10=0.3125,320,IF(H10=0.156,640,IF(H10=0.078,1280,IF(H10=0.039,2560,IF(H10=0.02,"&gt;2560",IF(H10=0.01,"&gt;2560",IF(H10=15,"&lt;10",IF(H10=7.5,15,IF(H10=3.75,30,IF(H10=1.875,60,IF(H10=0.938,120,IF(H10=0.469,240,IF(H10=0.234,480,IF(H10=0.117,960,IF(H10=0.059,1920,IF(H10=0.029,"&gt;2560",IF(H10=0.015,"&gt;2560",H10)))))))))))))))))))))))</f>
        <v>&lt;10</v>
      </c>
      <c r="AP10" s="113">
        <f t="shared" si="18"/>
        <v>640</v>
      </c>
      <c r="AQ10" s="113">
        <f t="shared" si="4"/>
        <v>40</v>
      </c>
      <c r="AR10" s="113">
        <f t="shared" si="5"/>
        <v>320</v>
      </c>
      <c r="AS10" s="113" t="str">
        <f t="shared" si="6"/>
        <v>&lt;10</v>
      </c>
      <c r="AT10" s="113" t="str">
        <f t="shared" si="7"/>
        <v>&lt;10</v>
      </c>
      <c r="AU10" s="113">
        <f t="shared" si="8"/>
        <v>240</v>
      </c>
      <c r="AV10" s="113" t="str">
        <f t="shared" si="9"/>
        <v>&lt;10</v>
      </c>
      <c r="AW10" s="113">
        <f t="shared" si="10"/>
        <v>640</v>
      </c>
      <c r="AX10" s="113">
        <f t="shared" si="11"/>
        <v>10</v>
      </c>
      <c r="AY10" s="113" t="str">
        <f t="shared" si="12"/>
        <v>&lt;10</v>
      </c>
      <c r="AZ10" s="113">
        <f t="shared" si="13"/>
        <v>20</v>
      </c>
      <c r="BA10" s="113">
        <f t="shared" si="14"/>
        <v>80</v>
      </c>
      <c r="BB10" s="113">
        <f t="shared" si="15"/>
        <v>80</v>
      </c>
      <c r="BC10" s="113" t="str">
        <f t="shared" si="16"/>
        <v>&lt;10</v>
      </c>
      <c r="BD10" s="113">
        <f t="shared" si="19"/>
        <v>480</v>
      </c>
      <c r="BE10" s="113">
        <f t="shared" si="22"/>
        <v>320</v>
      </c>
      <c r="BF10" s="113" t="str">
        <f t="shared" si="23"/>
        <v>&lt;10</v>
      </c>
      <c r="BG10" s="113" t="str">
        <f t="shared" si="24"/>
        <v>&lt;10</v>
      </c>
      <c r="BH10" s="113" t="str">
        <f t="shared" si="25"/>
        <v>&lt;10</v>
      </c>
      <c r="BI10" s="113">
        <f t="shared" ref="BI10:BI18" si="33">IF(AB10=20,"&lt;10",IF(AB10=10,10,IF(AB10=5,20,IF(AB10=2.5,40,IF(AB10=1.25,80,IF(AB10=0.625,160,IF(AB10=0.3125,320,IF(AB10=0.156,640,IF(AB10=0.078,1280,IF(AB10=0.039,2560,IF(AB10=0.02,"&gt;2560",IF(AB10=0.01,"&gt;2560",IF(AB10=15,"&lt;10",IF(AB10=7.5,15,IF(AB10=3.75,30,IF(AB10=1.875,60,IF(AB10=0.938,120,IF(AB10=0.469,240,IF(AB10=0.234,480,IF(AB10=0.117,960,IF(AB10=0.059,1920,IF(AB10=0.029,"&gt;2560",IF(AB10=0.015,"&gt;2560",AB10)))))))))))))))))))))))</f>
        <v>160</v>
      </c>
      <c r="BJ10" s="113">
        <f t="shared" si="26"/>
        <v>80</v>
      </c>
      <c r="BK10" s="113">
        <f t="shared" si="27"/>
        <v>160</v>
      </c>
      <c r="BL10" s="113" t="str">
        <f t="shared" si="28"/>
        <v>&lt;10</v>
      </c>
    </row>
    <row r="11" spans="1:64">
      <c r="A11" s="116" t="s">
        <v>10</v>
      </c>
      <c r="B11" s="113">
        <v>1.25</v>
      </c>
      <c r="C11" s="114">
        <v>0.46875</v>
      </c>
      <c r="D11" s="113">
        <v>5</v>
      </c>
      <c r="E11" s="113">
        <v>2.5</v>
      </c>
      <c r="F11" s="113">
        <v>0.3125</v>
      </c>
      <c r="G11" s="113">
        <v>10</v>
      </c>
      <c r="H11" s="113">
        <v>10</v>
      </c>
      <c r="I11" s="113">
        <v>0.156</v>
      </c>
      <c r="J11" s="113">
        <v>10</v>
      </c>
      <c r="K11" s="113">
        <v>0.625</v>
      </c>
      <c r="L11" s="113">
        <v>20</v>
      </c>
      <c r="M11" s="113">
        <v>20</v>
      </c>
      <c r="N11" s="113">
        <v>0.3125</v>
      </c>
      <c r="O11" s="113">
        <v>5</v>
      </c>
      <c r="P11" s="113">
        <v>0.156</v>
      </c>
      <c r="Q11" s="113">
        <v>5</v>
      </c>
      <c r="R11" s="113">
        <v>20</v>
      </c>
      <c r="S11" s="113">
        <v>0.625</v>
      </c>
      <c r="T11" s="113">
        <v>2.5</v>
      </c>
      <c r="U11" s="113">
        <v>0.11700000000000001</v>
      </c>
      <c r="V11" s="113">
        <v>10</v>
      </c>
      <c r="W11" s="113">
        <v>0.156</v>
      </c>
      <c r="X11" s="113">
        <v>0.156</v>
      </c>
      <c r="Y11" s="113">
        <v>20</v>
      </c>
      <c r="Z11" s="113">
        <v>20</v>
      </c>
      <c r="AA11" s="113">
        <v>20</v>
      </c>
      <c r="AB11" s="113">
        <v>2.5</v>
      </c>
      <c r="AC11" s="117">
        <v>0.625</v>
      </c>
      <c r="AD11" s="117">
        <v>0.625</v>
      </c>
      <c r="AE11" s="117">
        <v>20</v>
      </c>
      <c r="AH11" s="113" t="s">
        <v>10</v>
      </c>
      <c r="AI11" s="113">
        <f t="shared" si="20"/>
        <v>80</v>
      </c>
      <c r="AJ11" s="114">
        <v>240</v>
      </c>
      <c r="AK11" s="113">
        <f t="shared" si="29"/>
        <v>20</v>
      </c>
      <c r="AL11" s="113">
        <f t="shared" si="30"/>
        <v>40</v>
      </c>
      <c r="AM11" s="113">
        <f t="shared" ref="AM11:AM18" si="34">IF(F11=20,"&lt;10",IF(F11=10,10,IF(F11=5,20,IF(F11=2.5,40,IF(F11=1.25,80,IF(F11=0.625,160,IF(F11=0.3125,320,IF(F11=0.156,640,IF(F11=0.078,1280,IF(F11=0.039,2560,IF(F11=0.02,"&gt;2560",IF(F11=0.01,"&gt;2560",IF(F11=15,"&lt;10",IF(F11=7.5,15,IF(F11=3.75,30,IF(F11=1.875,60,IF(F11=0.938,120,IF(F11=0.469,240,IF(F11=0.234,480,IF(F11=0.117,960,IF(F11=0.059,1920,IF(F11=0.029,"&gt;2560",IF(F11=0.015,"&gt;2560",F11)))))))))))))))))))))))</f>
        <v>320</v>
      </c>
      <c r="AN11" s="113">
        <f t="shared" si="31"/>
        <v>10</v>
      </c>
      <c r="AO11" s="113">
        <f t="shared" si="32"/>
        <v>10</v>
      </c>
      <c r="AP11" s="113">
        <f t="shared" si="18"/>
        <v>640</v>
      </c>
      <c r="AQ11" s="113">
        <f t="shared" si="4"/>
        <v>10</v>
      </c>
      <c r="AR11" s="113">
        <f t="shared" si="5"/>
        <v>160</v>
      </c>
      <c r="AS11" s="113" t="str">
        <f t="shared" si="6"/>
        <v>&lt;10</v>
      </c>
      <c r="AT11" s="113" t="str">
        <f t="shared" si="7"/>
        <v>&lt;10</v>
      </c>
      <c r="AU11" s="113">
        <f t="shared" si="8"/>
        <v>320</v>
      </c>
      <c r="AV11" s="113">
        <f t="shared" si="9"/>
        <v>20</v>
      </c>
      <c r="AW11" s="113">
        <f t="shared" si="10"/>
        <v>640</v>
      </c>
      <c r="AX11" s="113">
        <f t="shared" si="11"/>
        <v>20</v>
      </c>
      <c r="AY11" s="113" t="str">
        <f t="shared" si="12"/>
        <v>&lt;10</v>
      </c>
      <c r="AZ11" s="113">
        <f t="shared" si="13"/>
        <v>160</v>
      </c>
      <c r="BA11" s="113">
        <f t="shared" si="14"/>
        <v>40</v>
      </c>
      <c r="BB11" s="113">
        <f t="shared" si="15"/>
        <v>960</v>
      </c>
      <c r="BC11" s="113">
        <f t="shared" si="16"/>
        <v>10</v>
      </c>
      <c r="BD11" s="113">
        <f t="shared" si="19"/>
        <v>640</v>
      </c>
      <c r="BE11" s="113">
        <f t="shared" si="22"/>
        <v>640</v>
      </c>
      <c r="BF11" s="113" t="str">
        <f t="shared" si="23"/>
        <v>&lt;10</v>
      </c>
      <c r="BG11" s="113" t="str">
        <f t="shared" si="24"/>
        <v>&lt;10</v>
      </c>
      <c r="BH11" s="113" t="str">
        <f t="shared" si="25"/>
        <v>&lt;10</v>
      </c>
      <c r="BI11" s="113">
        <f t="shared" si="33"/>
        <v>40</v>
      </c>
      <c r="BJ11" s="113">
        <f t="shared" si="26"/>
        <v>160</v>
      </c>
      <c r="BK11" s="113">
        <f t="shared" si="27"/>
        <v>160</v>
      </c>
      <c r="BL11" s="113" t="str">
        <f t="shared" si="28"/>
        <v>&lt;10</v>
      </c>
    </row>
    <row r="12" spans="1:64">
      <c r="A12" s="116" t="s">
        <v>11</v>
      </c>
      <c r="B12" s="113">
        <v>20</v>
      </c>
      <c r="C12" s="113">
        <v>5</v>
      </c>
      <c r="D12" s="113">
        <v>20</v>
      </c>
      <c r="E12" s="113">
        <v>20</v>
      </c>
      <c r="F12" s="113">
        <v>20</v>
      </c>
      <c r="G12" s="113">
        <v>20</v>
      </c>
      <c r="H12" s="113">
        <v>20</v>
      </c>
      <c r="I12" s="113">
        <v>20</v>
      </c>
      <c r="J12" s="113">
        <v>20</v>
      </c>
      <c r="K12" s="113">
        <v>2.5</v>
      </c>
      <c r="L12" s="113">
        <v>20</v>
      </c>
      <c r="M12" s="113">
        <v>20</v>
      </c>
      <c r="N12" s="113">
        <v>20</v>
      </c>
      <c r="O12" s="113">
        <v>20</v>
      </c>
      <c r="P12" s="113">
        <v>0.156</v>
      </c>
      <c r="Q12" s="113">
        <v>20</v>
      </c>
      <c r="R12" s="113">
        <v>20</v>
      </c>
      <c r="S12" s="113">
        <v>1.25</v>
      </c>
      <c r="T12" s="113">
        <v>10</v>
      </c>
      <c r="U12" s="113">
        <v>0.3125</v>
      </c>
      <c r="V12" s="113">
        <v>20</v>
      </c>
      <c r="W12" s="113">
        <v>20</v>
      </c>
      <c r="X12" s="113">
        <v>0.625</v>
      </c>
      <c r="Y12" s="113">
        <v>20</v>
      </c>
      <c r="Z12" s="113">
        <v>20</v>
      </c>
      <c r="AA12" s="113">
        <v>20</v>
      </c>
      <c r="AB12" s="113">
        <v>20</v>
      </c>
      <c r="AC12" s="117">
        <v>20</v>
      </c>
      <c r="AD12" s="117">
        <v>20</v>
      </c>
      <c r="AE12" s="117">
        <v>20</v>
      </c>
      <c r="AH12" s="113" t="s">
        <v>11</v>
      </c>
      <c r="AI12" s="113" t="str">
        <f t="shared" si="20"/>
        <v>&lt;10</v>
      </c>
      <c r="AJ12" s="113">
        <f t="shared" ref="AJ12:AJ18" si="35">IF(C12=20,"&lt;10",IF(C12=10,10,IF(C12=5,20,IF(C12=2.5,40,IF(C12=1.25,80,IF(C12=0.625,160,IF(C12=0.3125,320,IF(C12=0.156,640,IF(C12=0.078,1280,IF(C12=0.039,2560,IF(C12=0.02,"&gt;2560",IF(C12=0.01,"&gt;2560",IF(C12=15,"&lt;10",IF(C12=7.5,15,IF(C12=3.75,30,IF(C12=1.875,60,IF(C12=0.938,120,IF(C12=0.469,240,IF(C12=0.234,480,IF(C12=0.117,960,IF(C12=0.059,1920,IF(C12=0.029,"&gt;2560",IF(C12=0.015,"&gt;2560",C12)))))))))))))))))))))))</f>
        <v>20</v>
      </c>
      <c r="AK12" s="113" t="str">
        <f t="shared" si="29"/>
        <v>&lt;10</v>
      </c>
      <c r="AL12" s="113" t="str">
        <f t="shared" si="30"/>
        <v>&lt;10</v>
      </c>
      <c r="AM12" s="113" t="str">
        <f t="shared" si="34"/>
        <v>&lt;10</v>
      </c>
      <c r="AN12" s="113" t="str">
        <f t="shared" si="31"/>
        <v>&lt;10</v>
      </c>
      <c r="AO12" s="113" t="str">
        <f t="shared" si="32"/>
        <v>&lt;10</v>
      </c>
      <c r="AP12" s="113" t="str">
        <f t="shared" si="18"/>
        <v>&lt;10</v>
      </c>
      <c r="AQ12" s="113" t="str">
        <f t="shared" si="4"/>
        <v>&lt;10</v>
      </c>
      <c r="AR12" s="113">
        <f t="shared" si="5"/>
        <v>40</v>
      </c>
      <c r="AS12" s="113" t="str">
        <f t="shared" si="6"/>
        <v>&lt;10</v>
      </c>
      <c r="AT12" s="113" t="str">
        <f t="shared" si="7"/>
        <v>&lt;10</v>
      </c>
      <c r="AU12" s="113" t="str">
        <f t="shared" si="8"/>
        <v>&lt;10</v>
      </c>
      <c r="AV12" s="113" t="str">
        <f t="shared" si="9"/>
        <v>&lt;10</v>
      </c>
      <c r="AW12" s="113">
        <f t="shared" si="10"/>
        <v>640</v>
      </c>
      <c r="AX12" s="113" t="str">
        <f t="shared" si="11"/>
        <v>&lt;10</v>
      </c>
      <c r="AY12" s="113" t="str">
        <f t="shared" si="12"/>
        <v>&lt;10</v>
      </c>
      <c r="AZ12" s="113">
        <f t="shared" si="13"/>
        <v>80</v>
      </c>
      <c r="BA12" s="113">
        <f t="shared" si="14"/>
        <v>10</v>
      </c>
      <c r="BB12" s="113">
        <f t="shared" si="15"/>
        <v>320</v>
      </c>
      <c r="BC12" s="113" t="str">
        <f t="shared" si="16"/>
        <v>&lt;10</v>
      </c>
      <c r="BD12" s="113" t="str">
        <f t="shared" si="19"/>
        <v>&lt;10</v>
      </c>
      <c r="BE12" s="113">
        <f t="shared" si="22"/>
        <v>160</v>
      </c>
      <c r="BF12" s="113" t="str">
        <f t="shared" si="23"/>
        <v>&lt;10</v>
      </c>
      <c r="BG12" s="113" t="str">
        <f t="shared" si="24"/>
        <v>&lt;10</v>
      </c>
      <c r="BH12" s="113" t="str">
        <f t="shared" si="25"/>
        <v>&lt;10</v>
      </c>
      <c r="BI12" s="113" t="str">
        <f t="shared" si="33"/>
        <v>&lt;10</v>
      </c>
      <c r="BJ12" s="113" t="str">
        <f t="shared" si="26"/>
        <v>&lt;10</v>
      </c>
      <c r="BK12" s="113" t="str">
        <f t="shared" si="27"/>
        <v>&lt;10</v>
      </c>
      <c r="BL12" s="113" t="str">
        <f t="shared" si="28"/>
        <v>&lt;10</v>
      </c>
    </row>
    <row r="13" spans="1:64">
      <c r="A13" s="116" t="s">
        <v>12</v>
      </c>
      <c r="B13" s="113">
        <v>20</v>
      </c>
      <c r="C13" s="113">
        <v>20</v>
      </c>
      <c r="D13" s="113">
        <v>20</v>
      </c>
      <c r="E13" s="113">
        <v>20</v>
      </c>
      <c r="F13" s="113">
        <v>20</v>
      </c>
      <c r="G13" s="113">
        <v>20</v>
      </c>
      <c r="H13" s="113">
        <v>20</v>
      </c>
      <c r="I13" s="113">
        <v>20</v>
      </c>
      <c r="J13" s="113">
        <v>20</v>
      </c>
      <c r="K13" s="113">
        <v>20</v>
      </c>
      <c r="L13" s="113">
        <v>20</v>
      </c>
      <c r="M13" s="113">
        <v>20</v>
      </c>
      <c r="N13" s="113">
        <v>20</v>
      </c>
      <c r="O13" s="113">
        <v>10</v>
      </c>
      <c r="P13" s="113">
        <v>20</v>
      </c>
      <c r="Q13" s="113">
        <v>20</v>
      </c>
      <c r="R13" s="113">
        <v>20</v>
      </c>
      <c r="S13" s="113">
        <v>20</v>
      </c>
      <c r="T13" s="113">
        <v>20</v>
      </c>
      <c r="U13" s="113">
        <v>20</v>
      </c>
      <c r="V13" s="113">
        <v>20</v>
      </c>
      <c r="W13" s="113">
        <v>20</v>
      </c>
      <c r="X13" s="113">
        <v>20</v>
      </c>
      <c r="Y13" s="113">
        <v>20</v>
      </c>
      <c r="Z13" s="113">
        <v>20</v>
      </c>
      <c r="AA13" s="113">
        <v>20</v>
      </c>
      <c r="AB13" s="113">
        <v>20</v>
      </c>
      <c r="AC13" s="117">
        <v>20</v>
      </c>
      <c r="AD13" s="117">
        <v>20</v>
      </c>
      <c r="AE13" s="117">
        <v>20</v>
      </c>
      <c r="AH13" s="113" t="s">
        <v>12</v>
      </c>
      <c r="AI13" s="113" t="str">
        <f t="shared" si="20"/>
        <v>&lt;10</v>
      </c>
      <c r="AJ13" s="113" t="str">
        <f t="shared" si="35"/>
        <v>&lt;10</v>
      </c>
      <c r="AK13" s="113" t="str">
        <f t="shared" si="29"/>
        <v>&lt;10</v>
      </c>
      <c r="AL13" s="113" t="str">
        <f t="shared" si="30"/>
        <v>&lt;10</v>
      </c>
      <c r="AM13" s="113" t="str">
        <f t="shared" si="34"/>
        <v>&lt;10</v>
      </c>
      <c r="AN13" s="113" t="str">
        <f t="shared" si="31"/>
        <v>&lt;10</v>
      </c>
      <c r="AO13" s="113" t="str">
        <f t="shared" si="32"/>
        <v>&lt;10</v>
      </c>
      <c r="AP13" s="113" t="str">
        <f t="shared" si="18"/>
        <v>&lt;10</v>
      </c>
      <c r="AQ13" s="113" t="str">
        <f t="shared" si="4"/>
        <v>&lt;10</v>
      </c>
      <c r="AR13" s="113" t="str">
        <f t="shared" si="5"/>
        <v>&lt;10</v>
      </c>
      <c r="AS13" s="113" t="str">
        <f t="shared" si="6"/>
        <v>&lt;10</v>
      </c>
      <c r="AT13" s="113" t="str">
        <f t="shared" si="7"/>
        <v>&lt;10</v>
      </c>
      <c r="AU13" s="113" t="str">
        <f t="shared" si="8"/>
        <v>&lt;10</v>
      </c>
      <c r="AV13" s="113">
        <f t="shared" si="9"/>
        <v>10</v>
      </c>
      <c r="AW13" s="113" t="str">
        <f t="shared" si="10"/>
        <v>&lt;10</v>
      </c>
      <c r="AX13" s="113" t="str">
        <f t="shared" si="11"/>
        <v>&lt;10</v>
      </c>
      <c r="AY13" s="113" t="str">
        <f t="shared" si="12"/>
        <v>&lt;10</v>
      </c>
      <c r="AZ13" s="113" t="str">
        <f t="shared" si="13"/>
        <v>&lt;10</v>
      </c>
      <c r="BA13" s="113" t="str">
        <f t="shared" si="14"/>
        <v>&lt;10</v>
      </c>
      <c r="BB13" s="113" t="str">
        <f t="shared" si="15"/>
        <v>&lt;10</v>
      </c>
      <c r="BC13" s="113" t="str">
        <f t="shared" si="16"/>
        <v>&lt;10</v>
      </c>
      <c r="BD13" s="113" t="str">
        <f t="shared" si="19"/>
        <v>&lt;10</v>
      </c>
      <c r="BE13" s="113" t="str">
        <f t="shared" si="22"/>
        <v>&lt;10</v>
      </c>
      <c r="BF13" s="113" t="str">
        <f t="shared" si="23"/>
        <v>&lt;10</v>
      </c>
      <c r="BG13" s="113" t="str">
        <f t="shared" si="24"/>
        <v>&lt;10</v>
      </c>
      <c r="BH13" s="113" t="str">
        <f t="shared" si="25"/>
        <v>&lt;10</v>
      </c>
      <c r="BI13" s="113" t="str">
        <f t="shared" si="33"/>
        <v>&lt;10</v>
      </c>
      <c r="BJ13" s="113" t="str">
        <f t="shared" si="26"/>
        <v>&lt;10</v>
      </c>
      <c r="BK13" s="113" t="str">
        <f t="shared" si="27"/>
        <v>&lt;10</v>
      </c>
      <c r="BL13" s="113" t="str">
        <f t="shared" si="28"/>
        <v>&lt;10</v>
      </c>
    </row>
    <row r="14" spans="1:64">
      <c r="A14" s="116" t="s">
        <v>13</v>
      </c>
      <c r="B14" s="114">
        <v>0.5</v>
      </c>
      <c r="C14" s="113">
        <v>20</v>
      </c>
      <c r="D14" s="113">
        <v>1.25</v>
      </c>
      <c r="E14" s="113">
        <v>7.8E-2</v>
      </c>
      <c r="F14" s="113">
        <v>0.3125</v>
      </c>
      <c r="G14" s="113">
        <v>10</v>
      </c>
      <c r="H14" s="113">
        <v>20</v>
      </c>
      <c r="I14" s="113">
        <v>2.5</v>
      </c>
      <c r="J14" s="113">
        <v>2.5</v>
      </c>
      <c r="K14" s="113">
        <v>20</v>
      </c>
      <c r="L14" s="113">
        <v>20</v>
      </c>
      <c r="M14" s="113">
        <v>20</v>
      </c>
      <c r="N14" s="113">
        <v>20</v>
      </c>
      <c r="O14" s="113">
        <v>20</v>
      </c>
      <c r="P14" s="113">
        <v>20</v>
      </c>
      <c r="Q14" s="113">
        <v>20</v>
      </c>
      <c r="R14" s="113">
        <v>20</v>
      </c>
      <c r="S14" s="113">
        <v>20</v>
      </c>
      <c r="T14" s="113">
        <v>20</v>
      </c>
      <c r="U14" s="113">
        <v>20</v>
      </c>
      <c r="V14" s="113">
        <v>20</v>
      </c>
      <c r="W14" s="113">
        <v>20</v>
      </c>
      <c r="X14" s="113">
        <v>20</v>
      </c>
      <c r="Y14" s="113">
        <v>20</v>
      </c>
      <c r="Z14" s="113">
        <v>20</v>
      </c>
      <c r="AA14" s="113">
        <v>20</v>
      </c>
      <c r="AB14" s="113">
        <v>20</v>
      </c>
      <c r="AC14" s="117">
        <v>20</v>
      </c>
      <c r="AD14" s="117">
        <v>20</v>
      </c>
      <c r="AE14" s="117">
        <v>20</v>
      </c>
      <c r="AH14" s="113" t="s">
        <v>13</v>
      </c>
      <c r="AI14" s="114">
        <v>240</v>
      </c>
      <c r="AJ14" s="113" t="str">
        <f t="shared" si="35"/>
        <v>&lt;10</v>
      </c>
      <c r="AK14" s="113">
        <f t="shared" si="29"/>
        <v>80</v>
      </c>
      <c r="AL14" s="113">
        <f t="shared" si="30"/>
        <v>1280</v>
      </c>
      <c r="AM14" s="113">
        <f t="shared" si="34"/>
        <v>320</v>
      </c>
      <c r="AN14" s="113">
        <f t="shared" si="31"/>
        <v>10</v>
      </c>
      <c r="AO14" s="113" t="str">
        <f t="shared" si="32"/>
        <v>&lt;10</v>
      </c>
      <c r="AP14" s="113">
        <f t="shared" si="18"/>
        <v>40</v>
      </c>
      <c r="AQ14" s="113">
        <f t="shared" si="4"/>
        <v>40</v>
      </c>
      <c r="AR14" s="113" t="str">
        <f t="shared" si="5"/>
        <v>&lt;10</v>
      </c>
      <c r="AS14" s="113" t="str">
        <f t="shared" si="6"/>
        <v>&lt;10</v>
      </c>
      <c r="AT14" s="113" t="str">
        <f t="shared" si="7"/>
        <v>&lt;10</v>
      </c>
      <c r="AU14" s="113" t="str">
        <f t="shared" si="8"/>
        <v>&lt;10</v>
      </c>
      <c r="AV14" s="113" t="str">
        <f t="shared" si="9"/>
        <v>&lt;10</v>
      </c>
      <c r="AW14" s="113" t="str">
        <f t="shared" si="10"/>
        <v>&lt;10</v>
      </c>
      <c r="AX14" s="113" t="str">
        <f t="shared" si="11"/>
        <v>&lt;10</v>
      </c>
      <c r="AY14" s="113" t="str">
        <f t="shared" si="12"/>
        <v>&lt;10</v>
      </c>
      <c r="AZ14" s="113" t="str">
        <f t="shared" si="13"/>
        <v>&lt;10</v>
      </c>
      <c r="BA14" s="113" t="str">
        <f t="shared" si="14"/>
        <v>&lt;10</v>
      </c>
      <c r="BB14" s="113" t="str">
        <f t="shared" si="15"/>
        <v>&lt;10</v>
      </c>
      <c r="BC14" s="113" t="str">
        <f t="shared" si="16"/>
        <v>&lt;10</v>
      </c>
      <c r="BD14" s="113" t="str">
        <f t="shared" si="19"/>
        <v>&lt;10</v>
      </c>
      <c r="BE14" s="113" t="str">
        <f t="shared" si="22"/>
        <v>&lt;10</v>
      </c>
      <c r="BF14" s="113" t="str">
        <f t="shared" si="23"/>
        <v>&lt;10</v>
      </c>
      <c r="BG14" s="113" t="str">
        <f t="shared" si="24"/>
        <v>&lt;10</v>
      </c>
      <c r="BH14" s="113" t="str">
        <f t="shared" si="25"/>
        <v>&lt;10</v>
      </c>
      <c r="BI14" s="113" t="str">
        <f t="shared" si="33"/>
        <v>&lt;10</v>
      </c>
      <c r="BJ14" s="113" t="str">
        <f t="shared" si="26"/>
        <v>&lt;10</v>
      </c>
      <c r="BK14" s="113" t="str">
        <f t="shared" si="27"/>
        <v>&lt;10</v>
      </c>
      <c r="BL14" s="113" t="str">
        <f t="shared" si="28"/>
        <v>&lt;10</v>
      </c>
    </row>
    <row r="15" spans="1:64">
      <c r="A15" s="116" t="s">
        <v>14</v>
      </c>
      <c r="B15" s="113">
        <v>20</v>
      </c>
      <c r="C15" s="113">
        <v>20</v>
      </c>
      <c r="D15" s="113">
        <v>20</v>
      </c>
      <c r="E15" s="113">
        <v>20</v>
      </c>
      <c r="F15" s="113">
        <v>20</v>
      </c>
      <c r="G15" s="113">
        <v>20</v>
      </c>
      <c r="H15" s="113">
        <v>20</v>
      </c>
      <c r="I15" s="113">
        <v>20</v>
      </c>
      <c r="J15" s="113">
        <v>20</v>
      </c>
      <c r="K15" s="113">
        <v>20</v>
      </c>
      <c r="L15" s="113">
        <v>20</v>
      </c>
      <c r="M15" s="113">
        <v>20</v>
      </c>
      <c r="N15" s="113">
        <v>20</v>
      </c>
      <c r="O15" s="113">
        <v>20</v>
      </c>
      <c r="P15" s="113">
        <v>20</v>
      </c>
      <c r="Q15" s="113">
        <v>20</v>
      </c>
      <c r="R15" s="113">
        <v>20</v>
      </c>
      <c r="S15" s="113">
        <v>20</v>
      </c>
      <c r="T15" s="113">
        <v>20</v>
      </c>
      <c r="U15" s="113">
        <v>20</v>
      </c>
      <c r="V15" s="113">
        <v>20</v>
      </c>
      <c r="W15" s="113">
        <v>20</v>
      </c>
      <c r="X15" s="113">
        <v>20</v>
      </c>
      <c r="Y15" s="113">
        <v>20</v>
      </c>
      <c r="Z15" s="113">
        <v>20</v>
      </c>
      <c r="AA15" s="113">
        <v>20</v>
      </c>
      <c r="AB15" s="113">
        <v>20</v>
      </c>
      <c r="AC15" s="117">
        <v>20</v>
      </c>
      <c r="AD15" s="117">
        <v>20</v>
      </c>
      <c r="AE15" s="117">
        <v>20</v>
      </c>
      <c r="AH15" s="113" t="s">
        <v>14</v>
      </c>
      <c r="AI15" s="113" t="str">
        <f>IF(B15=20,"&lt;10",IF(B15=10,10,IF(B15=5,20,IF(B15=2.5,40,IF(B15=1.25,80,IF(B15=0.625,160,IF(B15=0.3125,320,IF(B15=0.156,640,IF(B15=0.078,1280,IF(B15=0.039,2560,IF(B15=0.02,"&gt;2560",IF(B15=0.01,"&gt;2560",IF(B15=15,"&lt;10",IF(B15=7.5,15,IF(B15=3.75,30,IF(B15=1.875,60,IF(B15=0.938,120,IF(B15=0.469,240,IF(B15=0.234,480,IF(B15=0.117,960,IF(B15=0.059,1920,IF(B15=0.029,"&gt;2560",IF(B15=0.015,"&gt;2560",B15)))))))))))))))))))))))</f>
        <v>&lt;10</v>
      </c>
      <c r="AJ15" s="113" t="str">
        <f t="shared" si="35"/>
        <v>&lt;10</v>
      </c>
      <c r="AK15" s="113" t="str">
        <f t="shared" si="29"/>
        <v>&lt;10</v>
      </c>
      <c r="AL15" s="113" t="str">
        <f t="shared" si="30"/>
        <v>&lt;10</v>
      </c>
      <c r="AM15" s="113" t="str">
        <f t="shared" si="34"/>
        <v>&lt;10</v>
      </c>
      <c r="AN15" s="113" t="str">
        <f t="shared" si="31"/>
        <v>&lt;10</v>
      </c>
      <c r="AO15" s="113" t="str">
        <f t="shared" si="32"/>
        <v>&lt;10</v>
      </c>
      <c r="AP15" s="113" t="str">
        <f t="shared" si="18"/>
        <v>&lt;10</v>
      </c>
      <c r="AQ15" s="113" t="str">
        <f t="shared" si="4"/>
        <v>&lt;10</v>
      </c>
      <c r="AR15" s="113" t="str">
        <f t="shared" si="5"/>
        <v>&lt;10</v>
      </c>
      <c r="AS15" s="113" t="str">
        <f t="shared" si="6"/>
        <v>&lt;10</v>
      </c>
      <c r="AT15" s="113" t="str">
        <f t="shared" si="7"/>
        <v>&lt;10</v>
      </c>
      <c r="AU15" s="113" t="str">
        <f t="shared" si="8"/>
        <v>&lt;10</v>
      </c>
      <c r="AV15" s="113" t="str">
        <f t="shared" si="9"/>
        <v>&lt;10</v>
      </c>
      <c r="AW15" s="113" t="str">
        <f t="shared" si="10"/>
        <v>&lt;10</v>
      </c>
      <c r="AX15" s="113" t="str">
        <f t="shared" si="11"/>
        <v>&lt;10</v>
      </c>
      <c r="AY15" s="113" t="str">
        <f t="shared" si="12"/>
        <v>&lt;10</v>
      </c>
      <c r="AZ15" s="113" t="str">
        <f t="shared" si="13"/>
        <v>&lt;10</v>
      </c>
      <c r="BA15" s="113" t="str">
        <f t="shared" si="14"/>
        <v>&lt;10</v>
      </c>
      <c r="BB15" s="113" t="str">
        <f t="shared" si="15"/>
        <v>&lt;10</v>
      </c>
      <c r="BC15" s="113" t="str">
        <f t="shared" si="16"/>
        <v>&lt;10</v>
      </c>
      <c r="BD15" s="113" t="str">
        <f t="shared" si="19"/>
        <v>&lt;10</v>
      </c>
      <c r="BE15" s="113" t="str">
        <f t="shared" si="22"/>
        <v>&lt;10</v>
      </c>
      <c r="BF15" s="113" t="str">
        <f t="shared" si="23"/>
        <v>&lt;10</v>
      </c>
      <c r="BG15" s="113" t="str">
        <f t="shared" si="24"/>
        <v>&lt;10</v>
      </c>
      <c r="BH15" s="113" t="str">
        <f t="shared" si="25"/>
        <v>&lt;10</v>
      </c>
      <c r="BI15" s="113" t="str">
        <f t="shared" si="33"/>
        <v>&lt;10</v>
      </c>
      <c r="BJ15" s="113" t="str">
        <f t="shared" si="26"/>
        <v>&lt;10</v>
      </c>
      <c r="BK15" s="113" t="str">
        <f t="shared" si="27"/>
        <v>&lt;10</v>
      </c>
      <c r="BL15" s="113" t="str">
        <f t="shared" si="28"/>
        <v>&lt;10</v>
      </c>
    </row>
    <row r="16" spans="1:64">
      <c r="A16" s="116" t="s">
        <v>15</v>
      </c>
      <c r="B16" s="113">
        <v>20</v>
      </c>
      <c r="C16" s="113">
        <v>20</v>
      </c>
      <c r="D16" s="113">
        <v>20</v>
      </c>
      <c r="E16" s="113">
        <v>20</v>
      </c>
      <c r="F16" s="113">
        <v>20</v>
      </c>
      <c r="G16" s="113">
        <v>20</v>
      </c>
      <c r="H16" s="113">
        <v>20</v>
      </c>
      <c r="I16" s="113">
        <v>20</v>
      </c>
      <c r="J16" s="113">
        <v>20</v>
      </c>
      <c r="K16" s="113">
        <v>20</v>
      </c>
      <c r="L16" s="113">
        <v>20</v>
      </c>
      <c r="M16" s="113">
        <v>20</v>
      </c>
      <c r="N16" s="113">
        <v>20</v>
      </c>
      <c r="O16" s="113">
        <v>20</v>
      </c>
      <c r="P16" s="113">
        <v>20</v>
      </c>
      <c r="Q16" s="113">
        <v>20</v>
      </c>
      <c r="R16" s="113">
        <v>20</v>
      </c>
      <c r="S16" s="113">
        <v>20</v>
      </c>
      <c r="T16" s="113">
        <v>20</v>
      </c>
      <c r="U16" s="113">
        <v>20</v>
      </c>
      <c r="V16" s="113">
        <v>20</v>
      </c>
      <c r="W16" s="113">
        <v>20</v>
      </c>
      <c r="X16" s="113">
        <v>20</v>
      </c>
      <c r="Y16" s="113">
        <v>20</v>
      </c>
      <c r="Z16" s="113">
        <v>20</v>
      </c>
      <c r="AA16" s="113">
        <v>20</v>
      </c>
      <c r="AB16" s="113">
        <v>20</v>
      </c>
      <c r="AC16" s="117">
        <v>20</v>
      </c>
      <c r="AD16" s="117">
        <v>20</v>
      </c>
      <c r="AE16" s="117">
        <v>20</v>
      </c>
      <c r="AH16" s="113" t="s">
        <v>15</v>
      </c>
      <c r="AI16" s="113" t="str">
        <f>IF(B16=20,"&lt;10",IF(B16=10,10,IF(B16=5,20,IF(B16=2.5,40,IF(B16=1.25,80,IF(B16=0.625,160,IF(B16=0.3125,320,IF(B16=0.156,640,IF(B16=0.078,1280,IF(B16=0.039,2560,IF(B16=0.02,"&gt;2560",IF(B16=0.01,"&gt;2560",IF(B16=15,"&lt;10",IF(B16=7.5,15,IF(B16=3.75,30,IF(B16=1.875,60,IF(B16=0.938,120,IF(B16=0.469,240,IF(B16=0.234,480,IF(B16=0.117,960,IF(B16=0.059,1920,IF(B16=0.029,"&gt;2560",IF(B16=0.015,"&gt;2560",B16)))))))))))))))))))))))</f>
        <v>&lt;10</v>
      </c>
      <c r="AJ16" s="113" t="str">
        <f t="shared" si="35"/>
        <v>&lt;10</v>
      </c>
      <c r="AK16" s="113" t="str">
        <f t="shared" si="29"/>
        <v>&lt;10</v>
      </c>
      <c r="AL16" s="113" t="str">
        <f t="shared" si="30"/>
        <v>&lt;10</v>
      </c>
      <c r="AM16" s="113" t="str">
        <f t="shared" si="34"/>
        <v>&lt;10</v>
      </c>
      <c r="AN16" s="113" t="str">
        <f t="shared" si="31"/>
        <v>&lt;10</v>
      </c>
      <c r="AO16" s="113" t="str">
        <f t="shared" si="32"/>
        <v>&lt;10</v>
      </c>
      <c r="AP16" s="113" t="str">
        <f t="shared" si="18"/>
        <v>&lt;10</v>
      </c>
      <c r="AQ16" s="113" t="str">
        <f t="shared" si="4"/>
        <v>&lt;10</v>
      </c>
      <c r="AR16" s="113" t="str">
        <f t="shared" si="5"/>
        <v>&lt;10</v>
      </c>
      <c r="AS16" s="113" t="str">
        <f t="shared" si="6"/>
        <v>&lt;10</v>
      </c>
      <c r="AT16" s="113" t="str">
        <f t="shared" si="7"/>
        <v>&lt;10</v>
      </c>
      <c r="AU16" s="113" t="str">
        <f t="shared" si="8"/>
        <v>&lt;10</v>
      </c>
      <c r="AV16" s="113" t="str">
        <f t="shared" si="9"/>
        <v>&lt;10</v>
      </c>
      <c r="AW16" s="113" t="str">
        <f t="shared" si="10"/>
        <v>&lt;10</v>
      </c>
      <c r="AX16" s="113" t="str">
        <f t="shared" si="11"/>
        <v>&lt;10</v>
      </c>
      <c r="AY16" s="113" t="str">
        <f t="shared" si="12"/>
        <v>&lt;10</v>
      </c>
      <c r="AZ16" s="113" t="str">
        <f t="shared" si="13"/>
        <v>&lt;10</v>
      </c>
      <c r="BA16" s="113" t="str">
        <f t="shared" si="14"/>
        <v>&lt;10</v>
      </c>
      <c r="BB16" s="113" t="str">
        <f t="shared" si="15"/>
        <v>&lt;10</v>
      </c>
      <c r="BC16" s="113" t="str">
        <f t="shared" si="16"/>
        <v>&lt;10</v>
      </c>
      <c r="BD16" s="113" t="str">
        <f t="shared" si="19"/>
        <v>&lt;10</v>
      </c>
      <c r="BE16" s="113" t="str">
        <f t="shared" si="22"/>
        <v>&lt;10</v>
      </c>
      <c r="BF16" s="113" t="str">
        <f t="shared" si="23"/>
        <v>&lt;10</v>
      </c>
      <c r="BG16" s="113" t="str">
        <f t="shared" si="24"/>
        <v>&lt;10</v>
      </c>
      <c r="BH16" s="113" t="str">
        <f t="shared" si="25"/>
        <v>&lt;10</v>
      </c>
      <c r="BI16" s="113" t="str">
        <f t="shared" si="33"/>
        <v>&lt;10</v>
      </c>
      <c r="BJ16" s="113" t="str">
        <f t="shared" si="26"/>
        <v>&lt;10</v>
      </c>
      <c r="BK16" s="113" t="str">
        <f t="shared" si="27"/>
        <v>&lt;10</v>
      </c>
      <c r="BL16" s="113" t="str">
        <f t="shared" si="28"/>
        <v>&lt;10</v>
      </c>
    </row>
    <row r="17" spans="1:64">
      <c r="A17" s="116" t="s">
        <v>16</v>
      </c>
      <c r="B17" s="113">
        <v>0.23400000000000001</v>
      </c>
      <c r="C17" s="113">
        <v>20</v>
      </c>
      <c r="D17" s="113">
        <v>20</v>
      </c>
      <c r="E17" s="113">
        <v>20</v>
      </c>
      <c r="F17" s="113">
        <v>20</v>
      </c>
      <c r="G17" s="113">
        <v>20</v>
      </c>
      <c r="H17" s="113">
        <v>20</v>
      </c>
      <c r="I17" s="113">
        <v>20</v>
      </c>
      <c r="J17" s="113">
        <v>20</v>
      </c>
      <c r="K17" s="113">
        <v>20</v>
      </c>
      <c r="L17" s="113">
        <v>20</v>
      </c>
      <c r="M17" s="113">
        <v>20</v>
      </c>
      <c r="N17" s="113">
        <v>5</v>
      </c>
      <c r="O17" s="113">
        <v>20</v>
      </c>
      <c r="P17" s="113">
        <v>20</v>
      </c>
      <c r="Q17" s="113">
        <v>20</v>
      </c>
      <c r="R17" s="113">
        <v>20</v>
      </c>
      <c r="S17" s="113">
        <v>10</v>
      </c>
      <c r="T17" s="113">
        <v>20</v>
      </c>
      <c r="U17" s="113">
        <v>7.8E-2</v>
      </c>
      <c r="V17" s="113">
        <v>20</v>
      </c>
      <c r="W17" s="113">
        <v>20</v>
      </c>
      <c r="X17" s="113">
        <v>20</v>
      </c>
      <c r="Y17" s="113">
        <v>20</v>
      </c>
      <c r="Z17" s="113">
        <v>20</v>
      </c>
      <c r="AA17" s="113">
        <v>20</v>
      </c>
      <c r="AB17" s="113">
        <v>20</v>
      </c>
      <c r="AC17" s="117">
        <v>20</v>
      </c>
      <c r="AD17" s="117">
        <v>20</v>
      </c>
      <c r="AE17" s="117">
        <v>20</v>
      </c>
      <c r="AH17" s="113" t="s">
        <v>16</v>
      </c>
      <c r="AI17" s="113">
        <f>IF(B17=20,"&lt;10",IF(B17=10,10,IF(B17=5,20,IF(B17=2.5,40,IF(B17=1.25,80,IF(B17=0.625,160,IF(B17=0.3125,320,IF(B17=0.156,640,IF(B17=0.078,1280,IF(B17=0.039,2560,IF(B17=0.02,"&gt;2560",IF(B17=0.01,"&gt;2560",IF(B17=15,"&lt;10",IF(B17=7.5,15,IF(B17=3.75,30,IF(B17=1.875,60,IF(B17=0.938,120,IF(B17=0.469,240,IF(B17=0.234,480,IF(B17=0.117,960,IF(B17=0.059,1920,IF(B17=0.029,"&gt;2560",IF(B17=0.015,"&gt;2560",B17)))))))))))))))))))))))</f>
        <v>480</v>
      </c>
      <c r="AJ17" s="113" t="str">
        <f t="shared" si="35"/>
        <v>&lt;10</v>
      </c>
      <c r="AK17" s="113" t="str">
        <f t="shared" si="29"/>
        <v>&lt;10</v>
      </c>
      <c r="AL17" s="113" t="str">
        <f t="shared" si="30"/>
        <v>&lt;10</v>
      </c>
      <c r="AM17" s="113" t="str">
        <f t="shared" si="34"/>
        <v>&lt;10</v>
      </c>
      <c r="AN17" s="113" t="str">
        <f t="shared" si="31"/>
        <v>&lt;10</v>
      </c>
      <c r="AO17" s="113" t="str">
        <f t="shared" si="32"/>
        <v>&lt;10</v>
      </c>
      <c r="AP17" s="113" t="str">
        <f t="shared" si="18"/>
        <v>&lt;10</v>
      </c>
      <c r="AQ17" s="113" t="str">
        <f t="shared" si="4"/>
        <v>&lt;10</v>
      </c>
      <c r="AR17" s="113" t="str">
        <f t="shared" si="5"/>
        <v>&lt;10</v>
      </c>
      <c r="AS17" s="113" t="str">
        <f t="shared" si="6"/>
        <v>&lt;10</v>
      </c>
      <c r="AT17" s="113" t="str">
        <f t="shared" si="7"/>
        <v>&lt;10</v>
      </c>
      <c r="AU17" s="113">
        <f t="shared" si="8"/>
        <v>20</v>
      </c>
      <c r="AV17" s="113" t="str">
        <f t="shared" si="9"/>
        <v>&lt;10</v>
      </c>
      <c r="AW17" s="113" t="str">
        <f t="shared" si="10"/>
        <v>&lt;10</v>
      </c>
      <c r="AX17" s="113" t="str">
        <f t="shared" si="11"/>
        <v>&lt;10</v>
      </c>
      <c r="AY17" s="113" t="str">
        <f t="shared" si="12"/>
        <v>&lt;10</v>
      </c>
      <c r="AZ17" s="113">
        <f t="shared" si="13"/>
        <v>10</v>
      </c>
      <c r="BA17" s="113" t="str">
        <f t="shared" si="14"/>
        <v>&lt;10</v>
      </c>
      <c r="BB17" s="113">
        <f t="shared" si="15"/>
        <v>1280</v>
      </c>
      <c r="BC17" s="113" t="str">
        <f t="shared" si="16"/>
        <v>&lt;10</v>
      </c>
      <c r="BD17" s="113" t="str">
        <f t="shared" si="19"/>
        <v>&lt;10</v>
      </c>
      <c r="BE17" s="113" t="str">
        <f t="shared" si="22"/>
        <v>&lt;10</v>
      </c>
      <c r="BF17" s="113" t="str">
        <f t="shared" si="23"/>
        <v>&lt;10</v>
      </c>
      <c r="BG17" s="113" t="str">
        <f t="shared" si="24"/>
        <v>&lt;10</v>
      </c>
      <c r="BH17" s="113" t="str">
        <f t="shared" si="25"/>
        <v>&lt;10</v>
      </c>
      <c r="BI17" s="113" t="str">
        <f t="shared" si="33"/>
        <v>&lt;10</v>
      </c>
      <c r="BJ17" s="113" t="str">
        <f t="shared" si="26"/>
        <v>&lt;10</v>
      </c>
      <c r="BK17" s="113" t="str">
        <f t="shared" si="27"/>
        <v>&lt;10</v>
      </c>
      <c r="BL17" s="113" t="str">
        <f t="shared" si="28"/>
        <v>&lt;10</v>
      </c>
    </row>
    <row r="18" spans="1:64">
      <c r="A18" s="116" t="s">
        <v>17</v>
      </c>
      <c r="B18" s="113">
        <v>20</v>
      </c>
      <c r="C18" s="113">
        <v>20</v>
      </c>
      <c r="D18" s="113">
        <v>20</v>
      </c>
      <c r="E18" s="113">
        <v>20</v>
      </c>
      <c r="F18" s="113">
        <v>20</v>
      </c>
      <c r="G18" s="113">
        <v>20</v>
      </c>
      <c r="H18" s="113">
        <v>20</v>
      </c>
      <c r="I18" s="113">
        <v>20</v>
      </c>
      <c r="J18" s="113">
        <v>20</v>
      </c>
      <c r="K18" s="113">
        <v>20</v>
      </c>
      <c r="L18" s="113">
        <v>20</v>
      </c>
      <c r="M18" s="113">
        <v>20</v>
      </c>
      <c r="N18" s="113">
        <v>20</v>
      </c>
      <c r="O18" s="113">
        <v>20</v>
      </c>
      <c r="P18" s="113">
        <v>20</v>
      </c>
      <c r="Q18" s="113">
        <v>20</v>
      </c>
      <c r="R18" s="113">
        <v>20</v>
      </c>
      <c r="S18" s="113">
        <v>20</v>
      </c>
      <c r="T18" s="113">
        <v>20</v>
      </c>
      <c r="U18" s="113">
        <v>20</v>
      </c>
      <c r="V18" s="113">
        <v>20</v>
      </c>
      <c r="W18" s="113">
        <v>20</v>
      </c>
      <c r="X18" s="113">
        <v>20</v>
      </c>
      <c r="Y18" s="113">
        <v>20</v>
      </c>
      <c r="Z18" s="113">
        <v>20</v>
      </c>
      <c r="AA18" s="113">
        <v>20</v>
      </c>
      <c r="AB18" s="113">
        <v>20</v>
      </c>
      <c r="AC18" s="117">
        <v>20</v>
      </c>
      <c r="AD18" s="117">
        <v>20</v>
      </c>
      <c r="AE18" s="117">
        <v>20</v>
      </c>
      <c r="AH18" s="113" t="s">
        <v>17</v>
      </c>
      <c r="AI18" s="113" t="str">
        <f>IF(B18=20,"&lt;10",IF(B18=10,10,IF(B18=5,20,IF(B18=2.5,40,IF(B18=1.25,80,IF(B18=0.625,160,IF(B18=0.3125,320,IF(B18=0.156,640,IF(B18=0.078,1280,IF(B18=0.039,2560,IF(B18=0.02,"&gt;2560",IF(B18=0.01,"&gt;2560",IF(B18=15,"&lt;10",IF(B18=7.5,15,IF(B18=3.75,30,IF(B18=1.875,60,IF(B18=0.938,120,IF(B18=0.469,240,IF(B18=0.234,480,IF(B18=0.117,960,IF(B18=0.059,1920,IF(B18=0.029,"&gt;2560",IF(B18=0.015,"&gt;2560",B18)))))))))))))))))))))))</f>
        <v>&lt;10</v>
      </c>
      <c r="AJ18" s="113" t="str">
        <f t="shared" si="35"/>
        <v>&lt;10</v>
      </c>
      <c r="AK18" s="113" t="str">
        <f t="shared" si="29"/>
        <v>&lt;10</v>
      </c>
      <c r="AL18" s="113" t="str">
        <f t="shared" si="30"/>
        <v>&lt;10</v>
      </c>
      <c r="AM18" s="113" t="str">
        <f t="shared" si="34"/>
        <v>&lt;10</v>
      </c>
      <c r="AN18" s="113" t="str">
        <f t="shared" si="31"/>
        <v>&lt;10</v>
      </c>
      <c r="AO18" s="113" t="str">
        <f t="shared" si="32"/>
        <v>&lt;10</v>
      </c>
      <c r="AP18" s="113" t="str">
        <f t="shared" si="18"/>
        <v>&lt;10</v>
      </c>
      <c r="AQ18" s="113" t="str">
        <f t="shared" si="4"/>
        <v>&lt;10</v>
      </c>
      <c r="AR18" s="113" t="str">
        <f t="shared" si="5"/>
        <v>&lt;10</v>
      </c>
      <c r="AS18" s="113" t="str">
        <f t="shared" si="6"/>
        <v>&lt;10</v>
      </c>
      <c r="AT18" s="113" t="str">
        <f t="shared" si="7"/>
        <v>&lt;10</v>
      </c>
      <c r="AU18" s="113" t="str">
        <f t="shared" si="8"/>
        <v>&lt;10</v>
      </c>
      <c r="AV18" s="113" t="str">
        <f t="shared" si="9"/>
        <v>&lt;10</v>
      </c>
      <c r="AW18" s="113" t="str">
        <f t="shared" si="10"/>
        <v>&lt;10</v>
      </c>
      <c r="AX18" s="113" t="str">
        <f t="shared" si="11"/>
        <v>&lt;10</v>
      </c>
      <c r="AY18" s="113" t="str">
        <f t="shared" si="12"/>
        <v>&lt;10</v>
      </c>
      <c r="AZ18" s="113" t="str">
        <f t="shared" si="13"/>
        <v>&lt;10</v>
      </c>
      <c r="BA18" s="113" t="str">
        <f t="shared" si="14"/>
        <v>&lt;10</v>
      </c>
      <c r="BB18" s="113" t="str">
        <f t="shared" si="15"/>
        <v>&lt;10</v>
      </c>
      <c r="BC18" s="113" t="str">
        <f t="shared" si="16"/>
        <v>&lt;10</v>
      </c>
      <c r="BD18" s="113" t="str">
        <f t="shared" si="19"/>
        <v>&lt;10</v>
      </c>
      <c r="BE18" s="113" t="str">
        <f t="shared" si="22"/>
        <v>&lt;10</v>
      </c>
      <c r="BF18" s="113" t="str">
        <f t="shared" si="23"/>
        <v>&lt;10</v>
      </c>
      <c r="BG18" s="113" t="str">
        <f t="shared" si="24"/>
        <v>&lt;10</v>
      </c>
      <c r="BH18" s="113" t="str">
        <f t="shared" si="25"/>
        <v>&lt;10</v>
      </c>
      <c r="BI18" s="113" t="str">
        <f t="shared" si="33"/>
        <v>&lt;10</v>
      </c>
      <c r="BJ18" s="113" t="str">
        <f t="shared" si="26"/>
        <v>&lt;10</v>
      </c>
      <c r="BK18" s="113" t="str">
        <f t="shared" si="27"/>
        <v>&lt;10</v>
      </c>
      <c r="BL18" s="113" t="str">
        <f t="shared" si="28"/>
        <v>&lt;10</v>
      </c>
    </row>
    <row r="19" spans="1:64">
      <c r="A19" s="116" t="s">
        <v>18</v>
      </c>
      <c r="B19" s="113">
        <v>20</v>
      </c>
      <c r="C19" s="113">
        <v>2.5</v>
      </c>
      <c r="D19" s="113">
        <v>20</v>
      </c>
      <c r="E19" s="113">
        <v>20</v>
      </c>
      <c r="F19" s="113">
        <v>1.25</v>
      </c>
      <c r="G19" s="113">
        <v>20</v>
      </c>
      <c r="H19" s="113">
        <v>2.5</v>
      </c>
      <c r="I19" s="113">
        <v>0.156</v>
      </c>
      <c r="J19" s="113">
        <v>20</v>
      </c>
      <c r="K19" s="113">
        <v>0.156</v>
      </c>
      <c r="L19" s="113">
        <v>20</v>
      </c>
      <c r="M19" s="113">
        <v>20</v>
      </c>
      <c r="N19" s="113">
        <v>7.8E-2</v>
      </c>
      <c r="O19" s="113">
        <v>20</v>
      </c>
      <c r="P19" s="113">
        <v>0.02</v>
      </c>
      <c r="Q19" s="113">
        <v>20</v>
      </c>
      <c r="R19" s="113">
        <v>20</v>
      </c>
      <c r="S19" s="113">
        <v>0.156</v>
      </c>
      <c r="T19" s="113">
        <v>0.3125</v>
      </c>
      <c r="U19" s="113">
        <v>3.9E-2</v>
      </c>
      <c r="V19" s="113">
        <v>20</v>
      </c>
      <c r="W19" s="113">
        <v>3.9E-2</v>
      </c>
      <c r="X19" s="113">
        <v>3.9E-2</v>
      </c>
      <c r="Y19" s="113">
        <v>20</v>
      </c>
      <c r="Z19" s="113">
        <v>20</v>
      </c>
      <c r="AA19" s="113">
        <v>20</v>
      </c>
      <c r="AB19" s="113">
        <v>10</v>
      </c>
      <c r="AC19" s="117">
        <v>0.3125</v>
      </c>
      <c r="AD19" s="117">
        <v>2.5</v>
      </c>
      <c r="AE19" s="117">
        <v>20</v>
      </c>
      <c r="AH19" s="113" t="s">
        <v>18</v>
      </c>
      <c r="AI19" s="113" t="str">
        <f>IF(B19=20,"&lt;10",IF(B19=10,10,IF(B19=5,20,IF(B19=2.5,40,IF(B19=1.25,80,IF(B19=0.625,160,IF(B19=0.3125,320,IF(B19=0.156,640,IF(B19=0.078,1280,IF(B19=0.039,2560,IF(B19=0.02,"&gt;2560",IF(B19=0.01,"&gt;2560",IF(B19=15,"&lt;10",IF(B19=7.5,15,IF(B19=3.75,30,IF(B19=1.875,60,IF(B19=0.938,120,IF(B19=0.469,240,IF(B19=0.234,480,IF(B19=0.117,960,IF(B19=0.059,1920,IF(B19=0.029,"&gt;2560",IF(B19=0.015,"&gt;2560",B19)))))))))))))))))))))))</f>
        <v>&lt;10</v>
      </c>
      <c r="AJ19" s="113">
        <f t="shared" ref="AJ19:AS31" si="36">IF(C19=20,"&lt;10",IF(C19=10,10,IF(C19=5,20,IF(C19=2.5,40,IF(C19=1.25,80,IF(C19=0.625,160,IF(C19=0.3125,320,IF(C19=0.156,640,IF(C19=0.078,1280,IF(C19=0.039,2560,IF(C19=0.02,"&gt;2560",IF(C19=0.01,"&gt;2560",IF(C19=15,"&lt;10",IF(C19=7.5,15,IF(C19=3.75,30,IF(C19=1.875,60,IF(C19=0.938,120,IF(C19=0.469,240,IF(C19=0.234,480,IF(C19=0.117,960,IF(C19=0.059,1920,IF(C19=0.029,"&gt;2560",IF(C19=0.015,"&gt;2560",C19)))))))))))))))))))))))</f>
        <v>40</v>
      </c>
      <c r="AK19" s="113" t="str">
        <f t="shared" si="36"/>
        <v>&lt;10</v>
      </c>
      <c r="AL19" s="113" t="str">
        <f t="shared" si="36"/>
        <v>&lt;10</v>
      </c>
      <c r="AM19" s="113">
        <f t="shared" si="36"/>
        <v>80</v>
      </c>
      <c r="AN19" s="113" t="str">
        <f t="shared" si="36"/>
        <v>&lt;10</v>
      </c>
      <c r="AO19" s="113">
        <f t="shared" si="36"/>
        <v>40</v>
      </c>
      <c r="AP19" s="113">
        <f t="shared" si="36"/>
        <v>640</v>
      </c>
      <c r="AQ19" s="113" t="str">
        <f t="shared" si="36"/>
        <v>&lt;10</v>
      </c>
      <c r="AR19" s="113">
        <f t="shared" si="36"/>
        <v>640</v>
      </c>
      <c r="AS19" s="113" t="str">
        <f t="shared" si="36"/>
        <v>&lt;10</v>
      </c>
      <c r="AT19" s="113" t="str">
        <f t="shared" ref="AT19:AT31" si="37">IF(M19=20,"&lt;10",IF(M19=10,10,IF(M19=5,20,IF(M19=2.5,40,IF(M19=1.25,80,IF(M19=0.625,160,IF(M19=0.3125,320,IF(M19=0.156,640,IF(M19=0.078,1280,IF(M19=0.039,2560,IF(M19=0.02,"&gt;2560",IF(M19=0.01,"&gt;2560",IF(M19=15,"&lt;10",IF(M19=7.5,15,IF(M19=3.75,30,IF(M19=1.875,60,IF(M19=0.938,120,IF(M19=0.469,240,IF(M19=0.234,480,IF(M19=0.117,960,IF(M19=0.059,1920,IF(M19=0.029,"&gt;2560",IF(M19=0.015,"&gt;2560",M19)))))))))))))))))))))))</f>
        <v>&lt;10</v>
      </c>
      <c r="AU19" s="113">
        <f t="shared" ref="AU19:AU31" si="38">IF(N19=20,"&lt;10",IF(N19=10,10,IF(N19=5,20,IF(N19=2.5,40,IF(N19=1.25,80,IF(N19=0.625,160,IF(N19=0.3125,320,IF(N19=0.156,640,IF(N19=0.078,1280,IF(N19=0.039,2560,IF(N19=0.02,"&gt;2560",IF(N19=0.01,"&gt;2560",IF(N19=15,"&lt;10",IF(N19=7.5,15,IF(N19=3.75,30,IF(N19=1.875,60,IF(N19=0.938,120,IF(N19=0.469,240,IF(N19=0.234,480,IF(N19=0.117,960,IF(N19=0.059,1920,IF(N19=0.029,"&gt;2560",IF(N19=0.015,"&gt;2560",N19)))))))))))))))))))))))</f>
        <v>1280</v>
      </c>
      <c r="AV19" s="113" t="str">
        <f t="shared" ref="AV19:AV31" si="39">IF(O19=20,"&lt;10",IF(O19=10,10,IF(O19=5,20,IF(O19=2.5,40,IF(O19=1.25,80,IF(O19=0.625,160,IF(O19=0.3125,320,IF(O19=0.156,640,IF(O19=0.078,1280,IF(O19=0.039,2560,IF(O19=0.02,"&gt;2560",IF(O19=0.01,"&gt;2560",IF(O19=15,"&lt;10",IF(O19=7.5,15,IF(O19=3.75,30,IF(O19=1.875,60,IF(O19=0.938,120,IF(O19=0.469,240,IF(O19=0.234,480,IF(O19=0.117,960,IF(O19=0.059,1920,IF(O19=0.029,"&gt;2560",IF(O19=0.015,"&gt;2560",O19)))))))))))))))))))))))</f>
        <v>&lt;10</v>
      </c>
      <c r="AW19" s="113" t="str">
        <f t="shared" ref="AW19:AW31" si="40">IF(P19=20,"&lt;10",IF(P19=10,10,IF(P19=5,20,IF(P19=2.5,40,IF(P19=1.25,80,IF(P19=0.625,160,IF(P19=0.3125,320,IF(P19=0.156,640,IF(P19=0.078,1280,IF(P19=0.039,2560,IF(P19=0.02,"&gt;2560",IF(P19=0.01,"&gt;2560",IF(P19=15,"&lt;10",IF(P19=7.5,15,IF(P19=3.75,30,IF(P19=1.875,60,IF(P19=0.938,120,IF(P19=0.469,240,IF(P19=0.234,480,IF(P19=0.117,960,IF(P19=0.059,1920,IF(P19=0.029,"&gt;2560",IF(P19=0.015,"&gt;2560",P19)))))))))))))))))))))))</f>
        <v>&gt;2560</v>
      </c>
      <c r="AX19" s="113" t="str">
        <f t="shared" ref="AX19:AX31" si="41">IF(Q19=20,"&lt;10",IF(Q19=10,10,IF(Q19=5,20,IF(Q19=2.5,40,IF(Q19=1.25,80,IF(Q19=0.625,160,IF(Q19=0.3125,320,IF(Q19=0.156,640,IF(Q19=0.078,1280,IF(Q19=0.039,2560,IF(Q19=0.02,"&gt;2560",IF(Q19=0.01,"&gt;2560",IF(Q19=15,"&lt;10",IF(Q19=7.5,15,IF(Q19=3.75,30,IF(Q19=1.875,60,IF(Q19=0.938,120,IF(Q19=0.469,240,IF(Q19=0.234,480,IF(Q19=0.117,960,IF(Q19=0.059,1920,IF(Q19=0.029,"&gt;2560",IF(Q19=0.015,"&gt;2560",Q19)))))))))))))))))))))))</f>
        <v>&lt;10</v>
      </c>
      <c r="AY19" s="113" t="str">
        <f t="shared" ref="AY19:AY31" si="42">IF(R19=20,"&lt;10",IF(R19=10,10,IF(R19=5,20,IF(R19=2.5,40,IF(R19=1.25,80,IF(R19=0.625,160,IF(R19=0.3125,320,IF(R19=0.156,640,IF(R19=0.078,1280,IF(R19=0.039,2560,IF(R19=0.02,"&gt;2560",IF(R19=0.01,"&gt;2560",IF(R19=15,"&lt;10",IF(R19=7.5,15,IF(R19=3.75,30,IF(R19=1.875,60,IF(R19=0.938,120,IF(R19=0.469,240,IF(R19=0.234,480,IF(R19=0.117,960,IF(R19=0.059,1920,IF(R19=0.029,"&gt;2560",IF(R19=0.015,"&gt;2560",R19)))))))))))))))))))))))</f>
        <v>&lt;10</v>
      </c>
      <c r="AZ19" s="113">
        <f t="shared" ref="AZ19:AZ31" si="43">IF(S19=20,"&lt;10",IF(S19=10,10,IF(S19=5,20,IF(S19=2.5,40,IF(S19=1.25,80,IF(S19=0.625,160,IF(S19=0.3125,320,IF(S19=0.156,640,IF(S19=0.078,1280,IF(S19=0.039,2560,IF(S19=0.02,"&gt;2560",IF(S19=0.01,"&gt;2560",IF(S19=15,"&lt;10",IF(S19=7.5,15,IF(S19=3.75,30,IF(S19=1.875,60,IF(S19=0.938,120,IF(S19=0.469,240,IF(S19=0.234,480,IF(S19=0.117,960,IF(S19=0.059,1920,IF(S19=0.029,"&gt;2560",IF(S19=0.015,"&gt;2560",S19)))))))))))))))))))))))</f>
        <v>640</v>
      </c>
      <c r="BA19" s="113">
        <f t="shared" ref="BA19:BA31" si="44">IF(T19=20,"&lt;10",IF(T19=10,10,IF(T19=5,20,IF(T19=2.5,40,IF(T19=1.25,80,IF(T19=0.625,160,IF(T19=0.3125,320,IF(T19=0.156,640,IF(T19=0.078,1280,IF(T19=0.039,2560,IF(T19=0.02,"&gt;2560",IF(T19=0.01,"&gt;2560",IF(T19=15,"&lt;10",IF(T19=7.5,15,IF(T19=3.75,30,IF(T19=1.875,60,IF(T19=0.938,120,IF(T19=0.469,240,IF(T19=0.234,480,IF(T19=0.117,960,IF(T19=0.059,1920,IF(T19=0.029,"&gt;2560",IF(T19=0.015,"&gt;2560",T19)))))))))))))))))))))))</f>
        <v>320</v>
      </c>
      <c r="BB19" s="113">
        <f t="shared" ref="BB19:BB31" si="45">IF(U19=20,"&lt;10",IF(U19=10,10,IF(U19=5,20,IF(U19=2.5,40,IF(U19=1.25,80,IF(U19=0.625,160,IF(U19=0.3125,320,IF(U19=0.156,640,IF(U19=0.078,1280,IF(U19=0.039,2560,IF(U19=0.02,"&gt;2560",IF(U19=0.01,"&gt;2560",IF(U19=15,"&lt;10",IF(U19=7.5,15,IF(U19=3.75,30,IF(U19=1.875,60,IF(U19=0.938,120,IF(U19=0.469,240,IF(U19=0.234,480,IF(U19=0.117,960,IF(U19=0.059,1920,IF(U19=0.029,"&gt;2560",IF(U19=0.015,"&gt;2560",U19)))))))))))))))))))))))</f>
        <v>2560</v>
      </c>
      <c r="BC19" s="113" t="str">
        <f t="shared" ref="BC19:BC31" si="46">IF(V19=20,"&lt;10",IF(V19=10,10,IF(V19=5,20,IF(V19=2.5,40,IF(V19=1.25,80,IF(V19=0.625,160,IF(V19=0.3125,320,IF(V19=0.156,640,IF(V19=0.078,1280,IF(V19=0.039,2560,IF(V19=0.02,"&gt;2560",IF(V19=0.01,"&gt;2560",IF(V19=15,"&lt;10",IF(V19=7.5,15,IF(V19=3.75,30,IF(V19=1.875,60,IF(V19=0.938,120,IF(V19=0.469,240,IF(V19=0.234,480,IF(V19=0.117,960,IF(V19=0.059,1920,IF(V19=0.029,"&gt;2560",IF(V19=0.015,"&gt;2560",V19)))))))))))))))))))))))</f>
        <v>&lt;10</v>
      </c>
      <c r="BD19" s="113">
        <f t="shared" ref="BD19:BD31" si="47">IF(W19=20,"&lt;10",IF(W19=10,10,IF(W19=5,20,IF(W19=2.5,40,IF(W19=1.25,80,IF(W19=0.625,160,IF(W19=0.3125,320,IF(W19=0.156,640,IF(W19=0.078,1280,IF(W19=0.039,2560,IF(W19=0.02,"&gt;2560",IF(W19=0.01,"&gt;2560",IF(W19=15,"&lt;10",IF(W19=7.5,15,IF(W19=3.75,30,IF(W19=1.875,60,IF(W19=0.938,120,IF(W19=0.469,240,IF(W19=0.234,480,IF(W19=0.117,960,IF(W19=0.059,1920,IF(W19=0.029,"&gt;2560",IF(W19=0.015,"&gt;2560",W19)))))))))))))))))))))))</f>
        <v>2560</v>
      </c>
      <c r="BE19" s="113">
        <f t="shared" ref="BE19:BE31" si="48">IF(X19=20,"&lt;10",IF(X19=10,10,IF(X19=5,20,IF(X19=2.5,40,IF(X19=1.25,80,IF(X19=0.625,160,IF(X19=0.3125,320,IF(X19=0.156,640,IF(X19=0.078,1280,IF(X19=0.039,2560,IF(X19=0.02,"&gt;2560",IF(X19=0.01,"&gt;2560",IF(X19=15,"&lt;10",IF(X19=7.5,15,IF(X19=3.75,30,IF(X19=1.875,60,IF(X19=0.938,120,IF(X19=0.469,240,IF(X19=0.234,480,IF(X19=0.117,960,IF(X19=0.059,1920,IF(X19=0.029,"&gt;2560",IF(X19=0.015,"&gt;2560",X19)))))))))))))))))))))))</f>
        <v>2560</v>
      </c>
      <c r="BF19" s="113" t="str">
        <f t="shared" ref="BF19:BF31" si="49">IF(Y19=20,"&lt;10",IF(Y19=10,10,IF(Y19=5,20,IF(Y19=2.5,40,IF(Y19=1.25,80,IF(Y19=0.625,160,IF(Y19=0.3125,320,IF(Y19=0.156,640,IF(Y19=0.078,1280,IF(Y19=0.039,2560,IF(Y19=0.02,"&gt;2560",IF(Y19=0.01,"&gt;2560",IF(Y19=15,"&lt;10",IF(Y19=7.5,15,IF(Y19=3.75,30,IF(Y19=1.875,60,IF(Y19=0.938,120,IF(Y19=0.469,240,IF(Y19=0.234,480,IF(Y19=0.117,960,IF(Y19=0.059,1920,IF(Y19=0.029,"&gt;2560",IF(Y19=0.015,"&gt;2560",Y19)))))))))))))))))))))))</f>
        <v>&lt;10</v>
      </c>
      <c r="BG19" s="113" t="str">
        <f t="shared" ref="BG19:BG31" si="50">IF(Z19=20,"&lt;10",IF(Z19=10,10,IF(Z19=5,20,IF(Z19=2.5,40,IF(Z19=1.25,80,IF(Z19=0.625,160,IF(Z19=0.3125,320,IF(Z19=0.156,640,IF(Z19=0.078,1280,IF(Z19=0.039,2560,IF(Z19=0.02,"&gt;2560",IF(Z19=0.01,"&gt;2560",IF(Z19=15,"&lt;10",IF(Z19=7.5,15,IF(Z19=3.75,30,IF(Z19=1.875,60,IF(Z19=0.938,120,IF(Z19=0.469,240,IF(Z19=0.234,480,IF(Z19=0.117,960,IF(Z19=0.059,1920,IF(Z19=0.029,"&gt;2560",IF(Z19=0.015,"&gt;2560",Z19)))))))))))))))))))))))</f>
        <v>&lt;10</v>
      </c>
      <c r="BH19" s="113" t="str">
        <f t="shared" ref="BH19:BH31" si="51">IF(AA19=20,"&lt;10",IF(AA19=10,10,IF(AA19=5,20,IF(AA19=2.5,40,IF(AA19=1.25,80,IF(AA19=0.625,160,IF(AA19=0.3125,320,IF(AA19=0.156,640,IF(AA19=0.078,1280,IF(AA19=0.039,2560,IF(AA19=0.02,"&gt;2560",IF(AA19=0.01,"&gt;2560",IF(AA19=15,"&lt;10",IF(AA19=7.5,15,IF(AA19=3.75,30,IF(AA19=1.875,60,IF(AA19=0.938,120,IF(AA19=0.469,240,IF(AA19=0.234,480,IF(AA19=0.117,960,IF(AA19=0.059,1920,IF(AA19=0.029,"&gt;2560",IF(AA19=0.015,"&gt;2560",AA19)))))))))))))))))))))))</f>
        <v>&lt;10</v>
      </c>
      <c r="BI19" s="113">
        <f t="shared" ref="BI19:BI31" si="52">IF(AB19=20,"&lt;10",IF(AB19=10,10,IF(AB19=5,20,IF(AB19=2.5,40,IF(AB19=1.25,80,IF(AB19=0.625,160,IF(AB19=0.3125,320,IF(AB19=0.156,640,IF(AB19=0.078,1280,IF(AB19=0.039,2560,IF(AB19=0.02,"&gt;2560",IF(AB19=0.01,"&gt;2560",IF(AB19=15,"&lt;10",IF(AB19=7.5,15,IF(AB19=3.75,30,IF(AB19=1.875,60,IF(AB19=0.938,120,IF(AB19=0.469,240,IF(AB19=0.234,480,IF(AB19=0.117,960,IF(AB19=0.059,1920,IF(AB19=0.029,"&gt;2560",IF(AB19=0.015,"&gt;2560",AB19)))))))))))))))))))))))</f>
        <v>10</v>
      </c>
      <c r="BJ19" s="113">
        <f t="shared" ref="BJ19:BJ31" si="53">IF(AC19=20,"&lt;10",IF(AC19=10,10,IF(AC19=5,20,IF(AC19=2.5,40,IF(AC19=1.25,80,IF(AC19=0.625,160,IF(AC19=0.3125,320,IF(AC19=0.156,640,IF(AC19=0.078,1280,IF(AC19=0.039,2560,IF(AC19=0.02,"&gt;2560",IF(AC19=0.01,"&gt;2560",IF(AC19=15,"&lt;10",IF(AC19=7.5,15,IF(AC19=3.75,30,IF(AC19=1.875,60,IF(AC19=0.938,120,IF(AC19=0.469,240,IF(AC19=0.234,480,IF(AC19=0.117,960,IF(AC19=0.059,1920,IF(AC19=0.029,"&gt;2560",IF(AC19=0.015,"&gt;2560",AC19)))))))))))))))))))))))</f>
        <v>320</v>
      </c>
      <c r="BK19" s="113">
        <f t="shared" ref="BK19:BK31" si="54">IF(AD19=20,"&lt;10",IF(AD19=10,10,IF(AD19=5,20,IF(AD19=2.5,40,IF(AD19=1.25,80,IF(AD19=0.625,160,IF(AD19=0.3125,320,IF(AD19=0.156,640,IF(AD19=0.078,1280,IF(AD19=0.039,2560,IF(AD19=0.02,"&gt;2560",IF(AD19=0.01,"&gt;2560",IF(AD19=15,"&lt;10",IF(AD19=7.5,15,IF(AD19=3.75,30,IF(AD19=1.875,60,IF(AD19=0.938,120,IF(AD19=0.469,240,IF(AD19=0.234,480,IF(AD19=0.117,960,IF(AD19=0.059,1920,IF(AD19=0.029,"&gt;2560",IF(AD19=0.015,"&gt;2560",AD19)))))))))))))))))))))))</f>
        <v>40</v>
      </c>
      <c r="BL19" s="113" t="str">
        <f t="shared" ref="BL19:BL31" si="55">IF(AE19=20,"&lt;10",IF(AE19=10,10,IF(AE19=5,20,IF(AE19=2.5,40,IF(AE19=1.25,80,IF(AE19=0.625,160,IF(AE19=0.3125,320,IF(AE19=0.156,640,IF(AE19=0.078,1280,IF(AE19=0.039,2560,IF(AE19=0.02,"&gt;2560",IF(AE19=0.01,"&gt;2560",IF(AE19=15,"&lt;10",IF(AE19=7.5,15,IF(AE19=3.75,30,IF(AE19=1.875,60,IF(AE19=0.938,120,IF(AE19=0.469,240,IF(AE19=0.234,480,IF(AE19=0.117,960,IF(AE19=0.059,1920,IF(AE19=0.029,"&gt;2560",IF(AE19=0.015,"&gt;2560",AE19)))))))))))))))))))))))</f>
        <v>&lt;10</v>
      </c>
    </row>
    <row r="20" spans="1:64">
      <c r="A20" s="119" t="s">
        <v>49</v>
      </c>
      <c r="B20" s="113">
        <v>5</v>
      </c>
      <c r="C20" s="113">
        <v>7.8E-2</v>
      </c>
      <c r="D20" s="113">
        <v>0.625</v>
      </c>
      <c r="E20" s="113">
        <v>0.3125</v>
      </c>
      <c r="F20" s="113">
        <v>0.01</v>
      </c>
      <c r="G20" s="113">
        <v>20</v>
      </c>
      <c r="H20" s="113">
        <v>2.5</v>
      </c>
      <c r="I20" s="113">
        <v>0.156</v>
      </c>
      <c r="J20" s="113">
        <v>7.8E-2</v>
      </c>
      <c r="K20" s="113">
        <v>7.8E-2</v>
      </c>
      <c r="L20" s="113">
        <v>20</v>
      </c>
      <c r="M20" s="113">
        <v>20</v>
      </c>
      <c r="N20" s="113">
        <v>0.156</v>
      </c>
      <c r="O20" s="113">
        <v>20</v>
      </c>
      <c r="P20" s="113">
        <v>1.25</v>
      </c>
      <c r="Q20" s="113">
        <v>20</v>
      </c>
      <c r="R20" s="113">
        <v>20</v>
      </c>
      <c r="S20" s="113">
        <v>10</v>
      </c>
      <c r="T20" s="113">
        <v>0.625</v>
      </c>
      <c r="U20" s="113">
        <v>5</v>
      </c>
      <c r="V20" s="113">
        <v>20</v>
      </c>
      <c r="W20" s="113">
        <v>0.3125</v>
      </c>
      <c r="X20" s="113">
        <v>0.156</v>
      </c>
      <c r="Y20" s="113">
        <v>5</v>
      </c>
      <c r="Z20" s="113">
        <v>20</v>
      </c>
      <c r="AA20" s="113">
        <v>20</v>
      </c>
      <c r="AB20" s="113">
        <v>0.156</v>
      </c>
      <c r="AC20" s="118">
        <v>0.625</v>
      </c>
      <c r="AD20" s="118">
        <v>0.3125</v>
      </c>
      <c r="AE20" s="118">
        <v>20</v>
      </c>
      <c r="AF20" s="115"/>
      <c r="AH20" s="119" t="s">
        <v>49</v>
      </c>
      <c r="AI20" s="113">
        <f t="shared" ref="AI20:AI31" si="56">IF(B20=20,"&lt;10",IF(B20=10,10,IF(B20=5,20,IF(B20=2.5,40,IF(B20=1.25,80,IF(B20=0.625,160,IF(B20=0.3125,320,IF(B20=0.156,640,IF(B20=0.078,1280,IF(B20=0.039,2560,IF(B20=0.02,"&gt;2560",IF(B20=0.01,"&gt;2560",IF(B20=15,"&lt;10",IF(B20=7.5,15,IF(B20=3.75,30,IF(B20=1.875,60,IF(B20=0.938,120,IF(B20=0.469,240,IF(B20=0.234,480,IF(B20=0.117,960,IF(B20=0.059,1920,IF(B20=0.029,"&gt;2560",IF(B20=0.015,"&gt;2560",B20)))))))))))))))))))))))</f>
        <v>20</v>
      </c>
      <c r="AJ20" s="113">
        <f t="shared" si="36"/>
        <v>1280</v>
      </c>
      <c r="AK20" s="113">
        <f t="shared" si="36"/>
        <v>160</v>
      </c>
      <c r="AL20" s="113">
        <f t="shared" si="36"/>
        <v>320</v>
      </c>
      <c r="AM20" s="113" t="str">
        <f t="shared" si="36"/>
        <v>&gt;2560</v>
      </c>
      <c r="AN20" s="113" t="str">
        <f t="shared" si="36"/>
        <v>&lt;10</v>
      </c>
      <c r="AO20" s="113">
        <f t="shared" si="36"/>
        <v>40</v>
      </c>
      <c r="AP20" s="113">
        <f t="shared" si="36"/>
        <v>640</v>
      </c>
      <c r="AQ20" s="113">
        <f t="shared" si="36"/>
        <v>1280</v>
      </c>
      <c r="AR20" s="113">
        <f t="shared" si="36"/>
        <v>1280</v>
      </c>
      <c r="AS20" s="113" t="str">
        <f t="shared" si="36"/>
        <v>&lt;10</v>
      </c>
      <c r="AT20" s="113" t="str">
        <f t="shared" si="37"/>
        <v>&lt;10</v>
      </c>
      <c r="AU20" s="113">
        <f t="shared" si="38"/>
        <v>640</v>
      </c>
      <c r="AV20" s="113" t="str">
        <f t="shared" si="39"/>
        <v>&lt;10</v>
      </c>
      <c r="AW20" s="113">
        <f t="shared" si="40"/>
        <v>80</v>
      </c>
      <c r="AX20" s="113" t="str">
        <f t="shared" si="41"/>
        <v>&lt;10</v>
      </c>
      <c r="AY20" s="113" t="str">
        <f t="shared" si="42"/>
        <v>&lt;10</v>
      </c>
      <c r="AZ20" s="113">
        <f t="shared" si="43"/>
        <v>10</v>
      </c>
      <c r="BA20" s="113">
        <f t="shared" si="44"/>
        <v>160</v>
      </c>
      <c r="BB20" s="113">
        <f t="shared" si="45"/>
        <v>20</v>
      </c>
      <c r="BC20" s="113" t="str">
        <f t="shared" si="46"/>
        <v>&lt;10</v>
      </c>
      <c r="BD20" s="113">
        <f t="shared" si="47"/>
        <v>320</v>
      </c>
      <c r="BE20" s="113">
        <f t="shared" si="48"/>
        <v>640</v>
      </c>
      <c r="BF20" s="113">
        <f t="shared" si="49"/>
        <v>20</v>
      </c>
      <c r="BG20" s="113" t="str">
        <f t="shared" si="50"/>
        <v>&lt;10</v>
      </c>
      <c r="BH20" s="113" t="str">
        <f t="shared" si="51"/>
        <v>&lt;10</v>
      </c>
      <c r="BI20" s="113">
        <f t="shared" si="52"/>
        <v>640</v>
      </c>
      <c r="BJ20" s="113">
        <f t="shared" si="53"/>
        <v>160</v>
      </c>
      <c r="BK20" s="113">
        <f t="shared" si="54"/>
        <v>320</v>
      </c>
      <c r="BL20" s="113" t="str">
        <f t="shared" si="55"/>
        <v>&lt;10</v>
      </c>
    </row>
    <row r="21" spans="1:64">
      <c r="A21" s="119" t="s">
        <v>50</v>
      </c>
      <c r="B21" s="113">
        <v>10</v>
      </c>
      <c r="C21" s="113">
        <v>20</v>
      </c>
      <c r="D21" s="113">
        <v>20</v>
      </c>
      <c r="E21" s="113">
        <v>20</v>
      </c>
      <c r="F21" s="113">
        <v>20</v>
      </c>
      <c r="G21" s="113">
        <v>20</v>
      </c>
      <c r="H21" s="113">
        <v>20</v>
      </c>
      <c r="I21" s="113">
        <v>20</v>
      </c>
      <c r="J21" s="113">
        <v>20</v>
      </c>
      <c r="K21" s="113">
        <v>20</v>
      </c>
      <c r="L21" s="113">
        <v>20</v>
      </c>
      <c r="M21" s="113">
        <v>20</v>
      </c>
      <c r="N21" s="113">
        <v>20</v>
      </c>
      <c r="O21" s="113">
        <v>20</v>
      </c>
      <c r="P21" s="113">
        <v>20</v>
      </c>
      <c r="Q21" s="113">
        <v>20</v>
      </c>
      <c r="R21" s="113">
        <v>20</v>
      </c>
      <c r="S21" s="113">
        <v>20</v>
      </c>
      <c r="T21" s="113">
        <v>20</v>
      </c>
      <c r="U21" s="113">
        <v>20</v>
      </c>
      <c r="V21" s="113">
        <v>20</v>
      </c>
      <c r="W21" s="113">
        <v>20</v>
      </c>
      <c r="X21" s="113">
        <v>20</v>
      </c>
      <c r="Y21" s="113">
        <v>1.25</v>
      </c>
      <c r="Z21" s="113">
        <v>20</v>
      </c>
      <c r="AA21" s="113">
        <v>5</v>
      </c>
      <c r="AB21" s="113">
        <v>20</v>
      </c>
      <c r="AC21" s="118">
        <v>20</v>
      </c>
      <c r="AD21" s="118">
        <v>20</v>
      </c>
      <c r="AE21" s="118">
        <v>0.156</v>
      </c>
      <c r="AF21" s="115"/>
      <c r="AH21" s="119" t="s">
        <v>50</v>
      </c>
      <c r="AI21" s="113">
        <f t="shared" si="56"/>
        <v>10</v>
      </c>
      <c r="AJ21" s="113" t="str">
        <f t="shared" si="36"/>
        <v>&lt;10</v>
      </c>
      <c r="AK21" s="113" t="str">
        <f t="shared" si="36"/>
        <v>&lt;10</v>
      </c>
      <c r="AL21" s="113" t="str">
        <f t="shared" si="36"/>
        <v>&lt;10</v>
      </c>
      <c r="AM21" s="113" t="str">
        <f t="shared" si="36"/>
        <v>&lt;10</v>
      </c>
      <c r="AN21" s="113" t="str">
        <f t="shared" si="36"/>
        <v>&lt;10</v>
      </c>
      <c r="AO21" s="113" t="str">
        <f t="shared" si="36"/>
        <v>&lt;10</v>
      </c>
      <c r="AP21" s="113" t="str">
        <f t="shared" si="36"/>
        <v>&lt;10</v>
      </c>
      <c r="AQ21" s="113" t="str">
        <f t="shared" si="36"/>
        <v>&lt;10</v>
      </c>
      <c r="AR21" s="113" t="str">
        <f t="shared" si="36"/>
        <v>&lt;10</v>
      </c>
      <c r="AS21" s="113" t="str">
        <f t="shared" si="36"/>
        <v>&lt;10</v>
      </c>
      <c r="AT21" s="113" t="str">
        <f t="shared" si="37"/>
        <v>&lt;10</v>
      </c>
      <c r="AU21" s="113" t="str">
        <f t="shared" si="38"/>
        <v>&lt;10</v>
      </c>
      <c r="AV21" s="113" t="str">
        <f t="shared" si="39"/>
        <v>&lt;10</v>
      </c>
      <c r="AW21" s="113" t="str">
        <f t="shared" si="40"/>
        <v>&lt;10</v>
      </c>
      <c r="AX21" s="113" t="str">
        <f t="shared" si="41"/>
        <v>&lt;10</v>
      </c>
      <c r="AY21" s="113" t="str">
        <f t="shared" si="42"/>
        <v>&lt;10</v>
      </c>
      <c r="AZ21" s="113" t="str">
        <f t="shared" si="43"/>
        <v>&lt;10</v>
      </c>
      <c r="BA21" s="113" t="str">
        <f t="shared" si="44"/>
        <v>&lt;10</v>
      </c>
      <c r="BB21" s="113" t="str">
        <f t="shared" si="45"/>
        <v>&lt;10</v>
      </c>
      <c r="BC21" s="113" t="str">
        <f t="shared" si="46"/>
        <v>&lt;10</v>
      </c>
      <c r="BD21" s="113" t="str">
        <f t="shared" si="47"/>
        <v>&lt;10</v>
      </c>
      <c r="BE21" s="113" t="str">
        <f t="shared" si="48"/>
        <v>&lt;10</v>
      </c>
      <c r="BF21" s="113">
        <f t="shared" si="49"/>
        <v>80</v>
      </c>
      <c r="BG21" s="113" t="str">
        <f t="shared" si="50"/>
        <v>&lt;10</v>
      </c>
      <c r="BH21" s="113">
        <f t="shared" si="51"/>
        <v>20</v>
      </c>
      <c r="BI21" s="113" t="str">
        <f t="shared" si="52"/>
        <v>&lt;10</v>
      </c>
      <c r="BJ21" s="113" t="str">
        <f t="shared" si="53"/>
        <v>&lt;10</v>
      </c>
      <c r="BK21" s="113" t="str">
        <f t="shared" si="54"/>
        <v>&lt;10</v>
      </c>
      <c r="BL21" s="113">
        <f t="shared" si="55"/>
        <v>640</v>
      </c>
    </row>
    <row r="22" spans="1:64">
      <c r="A22" s="119" t="s">
        <v>51</v>
      </c>
      <c r="B22" s="113">
        <v>0.625</v>
      </c>
      <c r="C22" s="113">
        <v>20</v>
      </c>
      <c r="D22" s="113">
        <v>20</v>
      </c>
      <c r="E22" s="113">
        <v>20</v>
      </c>
      <c r="F22" s="113">
        <v>20</v>
      </c>
      <c r="G22" s="113">
        <v>20</v>
      </c>
      <c r="H22" s="113">
        <v>20</v>
      </c>
      <c r="I22" s="113">
        <v>20</v>
      </c>
      <c r="J22" s="113">
        <v>20</v>
      </c>
      <c r="K22" s="113">
        <v>20</v>
      </c>
      <c r="L22" s="113">
        <v>20</v>
      </c>
      <c r="M22" s="113">
        <v>20</v>
      </c>
      <c r="N22" s="113">
        <v>20</v>
      </c>
      <c r="O22" s="113">
        <v>20</v>
      </c>
      <c r="P22" s="113">
        <v>20</v>
      </c>
      <c r="Q22" s="113">
        <v>20</v>
      </c>
      <c r="R22" s="113">
        <v>20</v>
      </c>
      <c r="S22" s="113">
        <v>20</v>
      </c>
      <c r="T22" s="113">
        <v>20</v>
      </c>
      <c r="U22" s="113">
        <v>20</v>
      </c>
      <c r="V22" s="113">
        <v>20</v>
      </c>
      <c r="W22" s="113">
        <v>20</v>
      </c>
      <c r="X22" s="113">
        <v>20</v>
      </c>
      <c r="Y22" s="113">
        <v>20</v>
      </c>
      <c r="Z22" s="113">
        <v>20</v>
      </c>
      <c r="AA22" s="113">
        <v>20</v>
      </c>
      <c r="AB22" s="113">
        <v>20</v>
      </c>
      <c r="AC22" s="118">
        <v>20</v>
      </c>
      <c r="AD22" s="118">
        <v>20</v>
      </c>
      <c r="AE22" s="118">
        <v>20</v>
      </c>
      <c r="AF22" s="115"/>
      <c r="AH22" s="119" t="s">
        <v>51</v>
      </c>
      <c r="AI22" s="113">
        <f t="shared" si="56"/>
        <v>160</v>
      </c>
      <c r="AJ22" s="113" t="str">
        <f t="shared" si="36"/>
        <v>&lt;10</v>
      </c>
      <c r="AK22" s="113" t="str">
        <f t="shared" si="36"/>
        <v>&lt;10</v>
      </c>
      <c r="AL22" s="113" t="str">
        <f t="shared" si="36"/>
        <v>&lt;10</v>
      </c>
      <c r="AM22" s="113" t="str">
        <f t="shared" si="36"/>
        <v>&lt;10</v>
      </c>
      <c r="AN22" s="113" t="str">
        <f t="shared" si="36"/>
        <v>&lt;10</v>
      </c>
      <c r="AO22" s="113" t="str">
        <f t="shared" si="36"/>
        <v>&lt;10</v>
      </c>
      <c r="AP22" s="113" t="str">
        <f t="shared" si="36"/>
        <v>&lt;10</v>
      </c>
      <c r="AQ22" s="113" t="str">
        <f t="shared" si="36"/>
        <v>&lt;10</v>
      </c>
      <c r="AR22" s="113" t="str">
        <f t="shared" si="36"/>
        <v>&lt;10</v>
      </c>
      <c r="AS22" s="113" t="str">
        <f t="shared" si="36"/>
        <v>&lt;10</v>
      </c>
      <c r="AT22" s="113" t="str">
        <f t="shared" si="37"/>
        <v>&lt;10</v>
      </c>
      <c r="AU22" s="113" t="str">
        <f t="shared" si="38"/>
        <v>&lt;10</v>
      </c>
      <c r="AV22" s="113" t="str">
        <f t="shared" si="39"/>
        <v>&lt;10</v>
      </c>
      <c r="AW22" s="113" t="str">
        <f t="shared" si="40"/>
        <v>&lt;10</v>
      </c>
      <c r="AX22" s="113" t="str">
        <f t="shared" si="41"/>
        <v>&lt;10</v>
      </c>
      <c r="AY22" s="113" t="str">
        <f t="shared" si="42"/>
        <v>&lt;10</v>
      </c>
      <c r="AZ22" s="113" t="str">
        <f t="shared" si="43"/>
        <v>&lt;10</v>
      </c>
      <c r="BA22" s="113" t="str">
        <f t="shared" si="44"/>
        <v>&lt;10</v>
      </c>
      <c r="BB22" s="113" t="str">
        <f t="shared" si="45"/>
        <v>&lt;10</v>
      </c>
      <c r="BC22" s="113" t="str">
        <f t="shared" si="46"/>
        <v>&lt;10</v>
      </c>
      <c r="BD22" s="113" t="str">
        <f t="shared" si="47"/>
        <v>&lt;10</v>
      </c>
      <c r="BE22" s="113" t="str">
        <f t="shared" si="48"/>
        <v>&lt;10</v>
      </c>
      <c r="BF22" s="113" t="str">
        <f t="shared" si="49"/>
        <v>&lt;10</v>
      </c>
      <c r="BG22" s="113" t="str">
        <f t="shared" si="50"/>
        <v>&lt;10</v>
      </c>
      <c r="BH22" s="113" t="str">
        <f t="shared" si="51"/>
        <v>&lt;10</v>
      </c>
      <c r="BI22" s="113" t="str">
        <f t="shared" si="52"/>
        <v>&lt;10</v>
      </c>
      <c r="BJ22" s="113" t="str">
        <f t="shared" si="53"/>
        <v>&lt;10</v>
      </c>
      <c r="BK22" s="113" t="str">
        <f t="shared" si="54"/>
        <v>&lt;10</v>
      </c>
      <c r="BL22" s="113" t="str">
        <f t="shared" si="55"/>
        <v>&lt;10</v>
      </c>
    </row>
    <row r="23" spans="1:64">
      <c r="A23" s="119" t="s">
        <v>52</v>
      </c>
      <c r="B23" s="114">
        <v>1.9E-2</v>
      </c>
      <c r="C23" s="113">
        <v>20</v>
      </c>
      <c r="D23" s="113">
        <v>20</v>
      </c>
      <c r="E23" s="113">
        <v>20</v>
      </c>
      <c r="F23" s="113">
        <v>20</v>
      </c>
      <c r="G23" s="113">
        <v>20</v>
      </c>
      <c r="H23" s="113">
        <v>20</v>
      </c>
      <c r="I23" s="113">
        <v>20</v>
      </c>
      <c r="J23" s="113">
        <v>20</v>
      </c>
      <c r="K23" s="113">
        <v>20</v>
      </c>
      <c r="L23" s="113">
        <v>20</v>
      </c>
      <c r="M23" s="113">
        <v>20</v>
      </c>
      <c r="N23" s="113">
        <v>20</v>
      </c>
      <c r="O23" s="113">
        <v>20</v>
      </c>
      <c r="P23" s="113">
        <v>20</v>
      </c>
      <c r="Q23" s="113">
        <v>20</v>
      </c>
      <c r="R23" s="113">
        <v>20</v>
      </c>
      <c r="S23" s="113">
        <v>20</v>
      </c>
      <c r="T23" s="113">
        <v>20</v>
      </c>
      <c r="U23" s="113">
        <v>20</v>
      </c>
      <c r="V23" s="113">
        <v>20</v>
      </c>
      <c r="W23" s="113">
        <v>20</v>
      </c>
      <c r="X23" s="113">
        <v>20</v>
      </c>
      <c r="Y23" s="113">
        <v>20</v>
      </c>
      <c r="Z23" s="113">
        <v>20</v>
      </c>
      <c r="AA23" s="113">
        <v>20</v>
      </c>
      <c r="AB23" s="113">
        <v>20</v>
      </c>
      <c r="AC23" s="118">
        <v>20</v>
      </c>
      <c r="AD23" s="118">
        <v>20</v>
      </c>
      <c r="AE23" s="118">
        <v>20</v>
      </c>
      <c r="AF23" s="115"/>
      <c r="AH23" s="119" t="s">
        <v>52</v>
      </c>
      <c r="AI23" s="114">
        <v>426</v>
      </c>
      <c r="AJ23" s="113" t="str">
        <f t="shared" si="36"/>
        <v>&lt;10</v>
      </c>
      <c r="AK23" s="113" t="str">
        <f t="shared" si="36"/>
        <v>&lt;10</v>
      </c>
      <c r="AL23" s="113" t="str">
        <f t="shared" si="36"/>
        <v>&lt;10</v>
      </c>
      <c r="AM23" s="113" t="str">
        <f t="shared" si="36"/>
        <v>&lt;10</v>
      </c>
      <c r="AN23" s="113" t="str">
        <f t="shared" si="36"/>
        <v>&lt;10</v>
      </c>
      <c r="AO23" s="113" t="str">
        <f t="shared" si="36"/>
        <v>&lt;10</v>
      </c>
      <c r="AP23" s="113" t="str">
        <f t="shared" si="36"/>
        <v>&lt;10</v>
      </c>
      <c r="AQ23" s="113" t="str">
        <f t="shared" si="36"/>
        <v>&lt;10</v>
      </c>
      <c r="AR23" s="113" t="str">
        <f t="shared" si="36"/>
        <v>&lt;10</v>
      </c>
      <c r="AS23" s="113" t="str">
        <f t="shared" si="36"/>
        <v>&lt;10</v>
      </c>
      <c r="AT23" s="113" t="str">
        <f t="shared" si="37"/>
        <v>&lt;10</v>
      </c>
      <c r="AU23" s="113" t="str">
        <f t="shared" si="38"/>
        <v>&lt;10</v>
      </c>
      <c r="AV23" s="113" t="str">
        <f t="shared" si="39"/>
        <v>&lt;10</v>
      </c>
      <c r="AW23" s="113" t="str">
        <f t="shared" si="40"/>
        <v>&lt;10</v>
      </c>
      <c r="AX23" s="113" t="str">
        <f t="shared" si="41"/>
        <v>&lt;10</v>
      </c>
      <c r="AY23" s="113" t="str">
        <f t="shared" si="42"/>
        <v>&lt;10</v>
      </c>
      <c r="AZ23" s="113" t="str">
        <f t="shared" si="43"/>
        <v>&lt;10</v>
      </c>
      <c r="BA23" s="113" t="str">
        <f t="shared" si="44"/>
        <v>&lt;10</v>
      </c>
      <c r="BB23" s="113" t="str">
        <f t="shared" si="45"/>
        <v>&lt;10</v>
      </c>
      <c r="BC23" s="113" t="str">
        <f t="shared" si="46"/>
        <v>&lt;10</v>
      </c>
      <c r="BD23" s="113" t="str">
        <f t="shared" si="47"/>
        <v>&lt;10</v>
      </c>
      <c r="BE23" s="113" t="str">
        <f t="shared" si="48"/>
        <v>&lt;10</v>
      </c>
      <c r="BF23" s="113" t="str">
        <f t="shared" si="49"/>
        <v>&lt;10</v>
      </c>
      <c r="BG23" s="113" t="str">
        <f t="shared" si="50"/>
        <v>&lt;10</v>
      </c>
      <c r="BH23" s="113" t="str">
        <f t="shared" si="51"/>
        <v>&lt;10</v>
      </c>
      <c r="BI23" s="113" t="str">
        <f t="shared" si="52"/>
        <v>&lt;10</v>
      </c>
      <c r="BJ23" s="113" t="str">
        <f t="shared" si="53"/>
        <v>&lt;10</v>
      </c>
      <c r="BK23" s="113" t="str">
        <f t="shared" si="54"/>
        <v>&lt;10</v>
      </c>
      <c r="BL23" s="113" t="str">
        <f t="shared" si="55"/>
        <v>&lt;10</v>
      </c>
    </row>
    <row r="24" spans="1:64">
      <c r="A24" s="119" t="s">
        <v>53</v>
      </c>
      <c r="B24" s="113">
        <v>3.9E-2</v>
      </c>
      <c r="C24" s="113">
        <v>20</v>
      </c>
      <c r="D24" s="113">
        <v>20</v>
      </c>
      <c r="E24" s="113">
        <v>20</v>
      </c>
      <c r="F24" s="113">
        <v>20</v>
      </c>
      <c r="G24" s="113">
        <v>20</v>
      </c>
      <c r="H24" s="113">
        <v>20</v>
      </c>
      <c r="I24" s="113">
        <v>20</v>
      </c>
      <c r="J24" s="113">
        <v>20</v>
      </c>
      <c r="K24" s="113">
        <v>20</v>
      </c>
      <c r="L24" s="113">
        <v>20</v>
      </c>
      <c r="M24" s="113">
        <v>20</v>
      </c>
      <c r="N24" s="113">
        <v>20</v>
      </c>
      <c r="O24" s="113">
        <v>20</v>
      </c>
      <c r="P24" s="113">
        <v>20</v>
      </c>
      <c r="Q24" s="113">
        <v>20</v>
      </c>
      <c r="R24" s="113">
        <v>20</v>
      </c>
      <c r="S24" s="113">
        <v>20</v>
      </c>
      <c r="T24" s="113">
        <v>20</v>
      </c>
      <c r="U24" s="113">
        <v>20</v>
      </c>
      <c r="V24" s="113">
        <v>20</v>
      </c>
      <c r="W24" s="113">
        <v>20</v>
      </c>
      <c r="X24" s="113">
        <v>20</v>
      </c>
      <c r="Y24" s="113">
        <v>20</v>
      </c>
      <c r="Z24" s="113">
        <v>20</v>
      </c>
      <c r="AA24" s="113">
        <v>20</v>
      </c>
      <c r="AB24" s="113">
        <v>20</v>
      </c>
      <c r="AC24" s="118">
        <v>20</v>
      </c>
      <c r="AD24" s="118">
        <v>20</v>
      </c>
      <c r="AE24" s="118">
        <v>20</v>
      </c>
      <c r="AF24" s="115"/>
      <c r="AH24" s="119" t="s">
        <v>53</v>
      </c>
      <c r="AI24" s="113">
        <f t="shared" si="56"/>
        <v>2560</v>
      </c>
      <c r="AJ24" s="113" t="str">
        <f t="shared" si="36"/>
        <v>&lt;10</v>
      </c>
      <c r="AK24" s="113" t="str">
        <f t="shared" si="36"/>
        <v>&lt;10</v>
      </c>
      <c r="AL24" s="113" t="str">
        <f t="shared" si="36"/>
        <v>&lt;10</v>
      </c>
      <c r="AM24" s="113" t="str">
        <f t="shared" si="36"/>
        <v>&lt;10</v>
      </c>
      <c r="AN24" s="113" t="str">
        <f t="shared" si="36"/>
        <v>&lt;10</v>
      </c>
      <c r="AO24" s="113" t="str">
        <f t="shared" si="36"/>
        <v>&lt;10</v>
      </c>
      <c r="AP24" s="113" t="str">
        <f t="shared" si="36"/>
        <v>&lt;10</v>
      </c>
      <c r="AQ24" s="113" t="str">
        <f t="shared" si="36"/>
        <v>&lt;10</v>
      </c>
      <c r="AR24" s="113" t="str">
        <f t="shared" si="36"/>
        <v>&lt;10</v>
      </c>
      <c r="AS24" s="113" t="str">
        <f t="shared" si="36"/>
        <v>&lt;10</v>
      </c>
      <c r="AT24" s="113" t="str">
        <f t="shared" si="37"/>
        <v>&lt;10</v>
      </c>
      <c r="AU24" s="113" t="str">
        <f t="shared" si="38"/>
        <v>&lt;10</v>
      </c>
      <c r="AV24" s="113" t="str">
        <f t="shared" si="39"/>
        <v>&lt;10</v>
      </c>
      <c r="AW24" s="113" t="str">
        <f t="shared" si="40"/>
        <v>&lt;10</v>
      </c>
      <c r="AX24" s="113" t="str">
        <f t="shared" si="41"/>
        <v>&lt;10</v>
      </c>
      <c r="AY24" s="113" t="str">
        <f t="shared" si="42"/>
        <v>&lt;10</v>
      </c>
      <c r="AZ24" s="113" t="str">
        <f t="shared" si="43"/>
        <v>&lt;10</v>
      </c>
      <c r="BA24" s="113" t="str">
        <f t="shared" si="44"/>
        <v>&lt;10</v>
      </c>
      <c r="BB24" s="113" t="str">
        <f t="shared" si="45"/>
        <v>&lt;10</v>
      </c>
      <c r="BC24" s="113" t="str">
        <f t="shared" si="46"/>
        <v>&lt;10</v>
      </c>
      <c r="BD24" s="113" t="str">
        <f t="shared" si="47"/>
        <v>&lt;10</v>
      </c>
      <c r="BE24" s="113" t="str">
        <f t="shared" si="48"/>
        <v>&lt;10</v>
      </c>
      <c r="BF24" s="113" t="str">
        <f t="shared" si="49"/>
        <v>&lt;10</v>
      </c>
      <c r="BG24" s="113" t="str">
        <f t="shared" si="50"/>
        <v>&lt;10</v>
      </c>
      <c r="BH24" s="113" t="str">
        <f t="shared" si="51"/>
        <v>&lt;10</v>
      </c>
      <c r="BI24" s="113" t="str">
        <f t="shared" si="52"/>
        <v>&lt;10</v>
      </c>
      <c r="BJ24" s="113" t="str">
        <f t="shared" si="53"/>
        <v>&lt;10</v>
      </c>
      <c r="BK24" s="113" t="str">
        <f t="shared" si="54"/>
        <v>&lt;10</v>
      </c>
      <c r="BL24" s="113" t="str">
        <f t="shared" si="55"/>
        <v>&lt;10</v>
      </c>
    </row>
    <row r="25" spans="1:64">
      <c r="A25" s="119" t="s">
        <v>54</v>
      </c>
      <c r="B25" s="113">
        <v>0.3125</v>
      </c>
      <c r="C25" s="113">
        <v>20</v>
      </c>
      <c r="D25" s="113">
        <v>20</v>
      </c>
      <c r="E25" s="113">
        <v>20</v>
      </c>
      <c r="F25" s="113">
        <v>20</v>
      </c>
      <c r="G25" s="113">
        <v>20</v>
      </c>
      <c r="H25" s="113">
        <v>20</v>
      </c>
      <c r="I25" s="113">
        <v>20</v>
      </c>
      <c r="J25" s="113">
        <v>20</v>
      </c>
      <c r="K25" s="113">
        <v>20</v>
      </c>
      <c r="L25" s="113">
        <v>20</v>
      </c>
      <c r="M25" s="113">
        <v>20</v>
      </c>
      <c r="N25" s="113">
        <v>20</v>
      </c>
      <c r="O25" s="113">
        <v>20</v>
      </c>
      <c r="P25" s="113">
        <v>20</v>
      </c>
      <c r="Q25" s="113">
        <v>20</v>
      </c>
      <c r="R25" s="113">
        <v>20</v>
      </c>
      <c r="S25" s="113">
        <v>20</v>
      </c>
      <c r="T25" s="113">
        <v>20</v>
      </c>
      <c r="U25" s="113">
        <v>20</v>
      </c>
      <c r="V25" s="113">
        <v>20</v>
      </c>
      <c r="W25" s="113">
        <v>20</v>
      </c>
      <c r="X25" s="113">
        <v>20</v>
      </c>
      <c r="Y25" s="113">
        <v>0.3125</v>
      </c>
      <c r="Z25" s="113">
        <v>0.156</v>
      </c>
      <c r="AA25" s="113">
        <v>0.625</v>
      </c>
      <c r="AB25" s="113">
        <v>20</v>
      </c>
      <c r="AC25" s="118">
        <v>20</v>
      </c>
      <c r="AD25" s="118">
        <v>20</v>
      </c>
      <c r="AE25" s="118">
        <v>20</v>
      </c>
      <c r="AF25" s="115"/>
      <c r="AH25" s="119" t="s">
        <v>54</v>
      </c>
      <c r="AI25" s="113">
        <f t="shared" si="56"/>
        <v>320</v>
      </c>
      <c r="AJ25" s="113" t="str">
        <f t="shared" si="36"/>
        <v>&lt;10</v>
      </c>
      <c r="AK25" s="113" t="str">
        <f t="shared" si="36"/>
        <v>&lt;10</v>
      </c>
      <c r="AL25" s="113" t="str">
        <f t="shared" si="36"/>
        <v>&lt;10</v>
      </c>
      <c r="AM25" s="113" t="str">
        <f t="shared" si="36"/>
        <v>&lt;10</v>
      </c>
      <c r="AN25" s="113" t="str">
        <f t="shared" si="36"/>
        <v>&lt;10</v>
      </c>
      <c r="AO25" s="113" t="str">
        <f t="shared" si="36"/>
        <v>&lt;10</v>
      </c>
      <c r="AP25" s="113" t="str">
        <f t="shared" si="36"/>
        <v>&lt;10</v>
      </c>
      <c r="AQ25" s="113" t="str">
        <f t="shared" si="36"/>
        <v>&lt;10</v>
      </c>
      <c r="AR25" s="113" t="str">
        <f t="shared" si="36"/>
        <v>&lt;10</v>
      </c>
      <c r="AS25" s="113" t="str">
        <f t="shared" si="36"/>
        <v>&lt;10</v>
      </c>
      <c r="AT25" s="113" t="str">
        <f t="shared" si="37"/>
        <v>&lt;10</v>
      </c>
      <c r="AU25" s="113" t="str">
        <f t="shared" si="38"/>
        <v>&lt;10</v>
      </c>
      <c r="AV25" s="113" t="str">
        <f t="shared" si="39"/>
        <v>&lt;10</v>
      </c>
      <c r="AW25" s="113" t="str">
        <f t="shared" si="40"/>
        <v>&lt;10</v>
      </c>
      <c r="AX25" s="113" t="str">
        <f t="shared" si="41"/>
        <v>&lt;10</v>
      </c>
      <c r="AY25" s="113" t="str">
        <f t="shared" si="42"/>
        <v>&lt;10</v>
      </c>
      <c r="AZ25" s="113" t="str">
        <f t="shared" si="43"/>
        <v>&lt;10</v>
      </c>
      <c r="BA25" s="113" t="str">
        <f t="shared" si="44"/>
        <v>&lt;10</v>
      </c>
      <c r="BB25" s="113" t="str">
        <f t="shared" si="45"/>
        <v>&lt;10</v>
      </c>
      <c r="BC25" s="113" t="str">
        <f t="shared" si="46"/>
        <v>&lt;10</v>
      </c>
      <c r="BD25" s="113" t="str">
        <f t="shared" si="47"/>
        <v>&lt;10</v>
      </c>
      <c r="BE25" s="113" t="str">
        <f t="shared" si="48"/>
        <v>&lt;10</v>
      </c>
      <c r="BF25" s="113">
        <f t="shared" si="49"/>
        <v>320</v>
      </c>
      <c r="BG25" s="113">
        <f t="shared" si="50"/>
        <v>640</v>
      </c>
      <c r="BH25" s="113">
        <f t="shared" si="51"/>
        <v>160</v>
      </c>
      <c r="BI25" s="113" t="str">
        <f t="shared" si="52"/>
        <v>&lt;10</v>
      </c>
      <c r="BJ25" s="113" t="str">
        <f t="shared" si="53"/>
        <v>&lt;10</v>
      </c>
      <c r="BK25" s="113" t="str">
        <f t="shared" si="54"/>
        <v>&lt;10</v>
      </c>
      <c r="BL25" s="113" t="str">
        <f t="shared" si="55"/>
        <v>&lt;10</v>
      </c>
    </row>
    <row r="26" spans="1:64">
      <c r="A26" s="119" t="s">
        <v>55</v>
      </c>
      <c r="B26" s="113">
        <v>2.5</v>
      </c>
      <c r="C26" s="113">
        <v>20</v>
      </c>
      <c r="D26" s="113">
        <v>20</v>
      </c>
      <c r="E26" s="113">
        <v>20</v>
      </c>
      <c r="F26" s="113">
        <v>20</v>
      </c>
      <c r="G26" s="113">
        <v>20</v>
      </c>
      <c r="H26" s="113">
        <v>20</v>
      </c>
      <c r="I26" s="113">
        <v>20</v>
      </c>
      <c r="J26" s="113">
        <v>20</v>
      </c>
      <c r="K26" s="113">
        <v>20</v>
      </c>
      <c r="L26" s="113">
        <v>20</v>
      </c>
      <c r="M26" s="113">
        <v>20</v>
      </c>
      <c r="N26" s="113">
        <v>20</v>
      </c>
      <c r="O26" s="113">
        <v>20</v>
      </c>
      <c r="P26" s="113">
        <v>20</v>
      </c>
      <c r="Q26" s="113">
        <v>20</v>
      </c>
      <c r="R26" s="113">
        <v>20</v>
      </c>
      <c r="S26" s="113">
        <v>20</v>
      </c>
      <c r="T26" s="113">
        <v>20</v>
      </c>
      <c r="U26" s="113">
        <v>20</v>
      </c>
      <c r="V26" s="113">
        <v>20</v>
      </c>
      <c r="W26" s="113">
        <v>20</v>
      </c>
      <c r="X26" s="113">
        <v>20</v>
      </c>
      <c r="Y26" s="113">
        <v>0.625</v>
      </c>
      <c r="Z26" s="113">
        <v>20</v>
      </c>
      <c r="AA26" s="113">
        <v>1.25</v>
      </c>
      <c r="AB26" s="113">
        <v>20</v>
      </c>
      <c r="AC26" s="118">
        <v>20</v>
      </c>
      <c r="AD26" s="118">
        <v>20</v>
      </c>
      <c r="AE26" s="118">
        <v>20</v>
      </c>
      <c r="AF26" s="115"/>
      <c r="AH26" s="119" t="s">
        <v>55</v>
      </c>
      <c r="AI26" s="113">
        <f t="shared" si="56"/>
        <v>40</v>
      </c>
      <c r="AJ26" s="113" t="str">
        <f t="shared" si="36"/>
        <v>&lt;10</v>
      </c>
      <c r="AK26" s="113" t="str">
        <f t="shared" si="36"/>
        <v>&lt;10</v>
      </c>
      <c r="AL26" s="113" t="str">
        <f t="shared" si="36"/>
        <v>&lt;10</v>
      </c>
      <c r="AM26" s="113" t="str">
        <f t="shared" si="36"/>
        <v>&lt;10</v>
      </c>
      <c r="AN26" s="113" t="str">
        <f t="shared" si="36"/>
        <v>&lt;10</v>
      </c>
      <c r="AO26" s="113" t="str">
        <f t="shared" si="36"/>
        <v>&lt;10</v>
      </c>
      <c r="AP26" s="113" t="str">
        <f t="shared" si="36"/>
        <v>&lt;10</v>
      </c>
      <c r="AQ26" s="113" t="str">
        <f t="shared" si="36"/>
        <v>&lt;10</v>
      </c>
      <c r="AR26" s="113" t="str">
        <f t="shared" si="36"/>
        <v>&lt;10</v>
      </c>
      <c r="AS26" s="113" t="str">
        <f t="shared" si="36"/>
        <v>&lt;10</v>
      </c>
      <c r="AT26" s="113" t="str">
        <f t="shared" si="37"/>
        <v>&lt;10</v>
      </c>
      <c r="AU26" s="113" t="str">
        <f t="shared" si="38"/>
        <v>&lt;10</v>
      </c>
      <c r="AV26" s="113" t="str">
        <f t="shared" si="39"/>
        <v>&lt;10</v>
      </c>
      <c r="AW26" s="113" t="str">
        <f t="shared" si="40"/>
        <v>&lt;10</v>
      </c>
      <c r="AX26" s="113" t="str">
        <f t="shared" si="41"/>
        <v>&lt;10</v>
      </c>
      <c r="AY26" s="113" t="str">
        <f t="shared" si="42"/>
        <v>&lt;10</v>
      </c>
      <c r="AZ26" s="113" t="str">
        <f t="shared" si="43"/>
        <v>&lt;10</v>
      </c>
      <c r="BA26" s="113" t="str">
        <f t="shared" si="44"/>
        <v>&lt;10</v>
      </c>
      <c r="BB26" s="113" t="str">
        <f t="shared" si="45"/>
        <v>&lt;10</v>
      </c>
      <c r="BC26" s="113" t="str">
        <f t="shared" si="46"/>
        <v>&lt;10</v>
      </c>
      <c r="BD26" s="113" t="str">
        <f t="shared" si="47"/>
        <v>&lt;10</v>
      </c>
      <c r="BE26" s="113" t="str">
        <f t="shared" si="48"/>
        <v>&lt;10</v>
      </c>
      <c r="BF26" s="113">
        <f t="shared" si="49"/>
        <v>160</v>
      </c>
      <c r="BG26" s="113" t="str">
        <f t="shared" si="50"/>
        <v>&lt;10</v>
      </c>
      <c r="BH26" s="113">
        <f t="shared" si="51"/>
        <v>80</v>
      </c>
      <c r="BI26" s="113" t="str">
        <f t="shared" si="52"/>
        <v>&lt;10</v>
      </c>
      <c r="BJ26" s="113" t="str">
        <f t="shared" si="53"/>
        <v>&lt;10</v>
      </c>
      <c r="BK26" s="113" t="str">
        <f t="shared" si="54"/>
        <v>&lt;10</v>
      </c>
      <c r="BL26" s="113" t="str">
        <f t="shared" si="55"/>
        <v>&lt;10</v>
      </c>
    </row>
    <row r="27" spans="1:64">
      <c r="A27" s="119" t="s">
        <v>56</v>
      </c>
      <c r="B27" s="113">
        <v>20</v>
      </c>
      <c r="C27" s="113">
        <v>20</v>
      </c>
      <c r="D27" s="113">
        <v>20</v>
      </c>
      <c r="E27" s="113">
        <v>20</v>
      </c>
      <c r="F27" s="113">
        <v>20</v>
      </c>
      <c r="G27" s="113">
        <v>20</v>
      </c>
      <c r="H27" s="113">
        <v>20</v>
      </c>
      <c r="I27" s="113">
        <v>20</v>
      </c>
      <c r="J27" s="113">
        <v>20</v>
      </c>
      <c r="K27" s="113">
        <v>20</v>
      </c>
      <c r="L27" s="113">
        <v>20</v>
      </c>
      <c r="M27" s="113">
        <v>20</v>
      </c>
      <c r="N27" s="113">
        <v>20</v>
      </c>
      <c r="O27" s="113">
        <v>20</v>
      </c>
      <c r="P27" s="113">
        <v>20</v>
      </c>
      <c r="Q27" s="113">
        <v>20</v>
      </c>
      <c r="R27" s="113">
        <v>20</v>
      </c>
      <c r="S27" s="113">
        <v>20</v>
      </c>
      <c r="T27" s="113">
        <v>20</v>
      </c>
      <c r="U27" s="113">
        <v>20</v>
      </c>
      <c r="V27" s="113">
        <v>20</v>
      </c>
      <c r="W27" s="113">
        <v>20</v>
      </c>
      <c r="X27" s="113">
        <v>20</v>
      </c>
      <c r="Y27" s="113">
        <v>0.3125</v>
      </c>
      <c r="Z27" s="113">
        <v>0.156</v>
      </c>
      <c r="AA27" s="113">
        <v>0.625</v>
      </c>
      <c r="AB27" s="113">
        <v>20</v>
      </c>
      <c r="AC27" s="118">
        <v>20</v>
      </c>
      <c r="AD27" s="118">
        <v>20</v>
      </c>
      <c r="AE27" s="118">
        <v>20</v>
      </c>
      <c r="AF27" s="115"/>
      <c r="AH27" s="119" t="s">
        <v>56</v>
      </c>
      <c r="AI27" s="113" t="str">
        <f t="shared" si="56"/>
        <v>&lt;10</v>
      </c>
      <c r="AJ27" s="113" t="str">
        <f t="shared" si="36"/>
        <v>&lt;10</v>
      </c>
      <c r="AK27" s="113" t="str">
        <f t="shared" si="36"/>
        <v>&lt;10</v>
      </c>
      <c r="AL27" s="113" t="str">
        <f t="shared" si="36"/>
        <v>&lt;10</v>
      </c>
      <c r="AM27" s="113" t="str">
        <f t="shared" si="36"/>
        <v>&lt;10</v>
      </c>
      <c r="AN27" s="113" t="str">
        <f t="shared" si="36"/>
        <v>&lt;10</v>
      </c>
      <c r="AO27" s="113" t="str">
        <f t="shared" si="36"/>
        <v>&lt;10</v>
      </c>
      <c r="AP27" s="113" t="str">
        <f t="shared" si="36"/>
        <v>&lt;10</v>
      </c>
      <c r="AQ27" s="113" t="str">
        <f t="shared" si="36"/>
        <v>&lt;10</v>
      </c>
      <c r="AR27" s="113" t="str">
        <f t="shared" si="36"/>
        <v>&lt;10</v>
      </c>
      <c r="AS27" s="113" t="str">
        <f t="shared" si="36"/>
        <v>&lt;10</v>
      </c>
      <c r="AT27" s="113" t="str">
        <f t="shared" si="37"/>
        <v>&lt;10</v>
      </c>
      <c r="AU27" s="113" t="str">
        <f t="shared" si="38"/>
        <v>&lt;10</v>
      </c>
      <c r="AV27" s="113" t="str">
        <f t="shared" si="39"/>
        <v>&lt;10</v>
      </c>
      <c r="AW27" s="113" t="str">
        <f t="shared" si="40"/>
        <v>&lt;10</v>
      </c>
      <c r="AX27" s="113" t="str">
        <f t="shared" si="41"/>
        <v>&lt;10</v>
      </c>
      <c r="AY27" s="113" t="str">
        <f t="shared" si="42"/>
        <v>&lt;10</v>
      </c>
      <c r="AZ27" s="113" t="str">
        <f t="shared" si="43"/>
        <v>&lt;10</v>
      </c>
      <c r="BA27" s="113" t="str">
        <f t="shared" si="44"/>
        <v>&lt;10</v>
      </c>
      <c r="BB27" s="113" t="str">
        <f t="shared" si="45"/>
        <v>&lt;10</v>
      </c>
      <c r="BC27" s="113" t="str">
        <f t="shared" si="46"/>
        <v>&lt;10</v>
      </c>
      <c r="BD27" s="113" t="str">
        <f t="shared" si="47"/>
        <v>&lt;10</v>
      </c>
      <c r="BE27" s="113" t="str">
        <f t="shared" si="48"/>
        <v>&lt;10</v>
      </c>
      <c r="BF27" s="113">
        <f t="shared" si="49"/>
        <v>320</v>
      </c>
      <c r="BG27" s="113">
        <f t="shared" si="50"/>
        <v>640</v>
      </c>
      <c r="BH27" s="113">
        <f t="shared" si="51"/>
        <v>160</v>
      </c>
      <c r="BI27" s="113" t="str">
        <f t="shared" si="52"/>
        <v>&lt;10</v>
      </c>
      <c r="BJ27" s="113" t="str">
        <f t="shared" si="53"/>
        <v>&lt;10</v>
      </c>
      <c r="BK27" s="113" t="str">
        <f t="shared" si="54"/>
        <v>&lt;10</v>
      </c>
      <c r="BL27" s="113" t="str">
        <f t="shared" si="55"/>
        <v>&lt;10</v>
      </c>
    </row>
    <row r="28" spans="1:64">
      <c r="A28" s="119" t="s">
        <v>57</v>
      </c>
      <c r="B28" s="114">
        <v>1.9E-2</v>
      </c>
      <c r="C28" s="113">
        <v>5</v>
      </c>
      <c r="D28" s="113">
        <v>2.5</v>
      </c>
      <c r="E28" s="113">
        <v>10</v>
      </c>
      <c r="F28" s="113">
        <v>7.8E-2</v>
      </c>
      <c r="G28" s="113">
        <v>20</v>
      </c>
      <c r="H28" s="113">
        <v>20</v>
      </c>
      <c r="I28" s="113">
        <v>0.156</v>
      </c>
      <c r="J28" s="113">
        <v>10</v>
      </c>
      <c r="K28" s="113">
        <v>0.3125</v>
      </c>
      <c r="L28" s="113">
        <v>20</v>
      </c>
      <c r="M28" s="113">
        <v>20</v>
      </c>
      <c r="N28" s="113">
        <v>0.3125</v>
      </c>
      <c r="O28" s="113">
        <v>0.3125</v>
      </c>
      <c r="P28" s="113">
        <v>0.156</v>
      </c>
      <c r="Q28" s="113">
        <v>0.3125</v>
      </c>
      <c r="R28" s="113">
        <v>5</v>
      </c>
      <c r="S28" s="113">
        <v>2.5</v>
      </c>
      <c r="T28" s="113">
        <v>0.3125</v>
      </c>
      <c r="U28" s="113">
        <v>0.3125</v>
      </c>
      <c r="V28" s="113">
        <v>1.25</v>
      </c>
      <c r="W28" s="113">
        <v>0.3125</v>
      </c>
      <c r="X28" s="113">
        <v>0.3125</v>
      </c>
      <c r="Y28" s="113">
        <v>20</v>
      </c>
      <c r="Z28" s="113">
        <v>20</v>
      </c>
      <c r="AA28" s="113">
        <v>20</v>
      </c>
      <c r="AB28" s="113">
        <v>5</v>
      </c>
      <c r="AC28" s="118">
        <v>0.625</v>
      </c>
      <c r="AD28" s="118">
        <v>0.3125</v>
      </c>
      <c r="AE28" s="118">
        <v>20</v>
      </c>
      <c r="AF28" s="115"/>
      <c r="AH28" s="119" t="s">
        <v>57</v>
      </c>
      <c r="AI28" s="114">
        <v>426</v>
      </c>
      <c r="AJ28" s="113">
        <f t="shared" si="36"/>
        <v>20</v>
      </c>
      <c r="AK28" s="113">
        <f t="shared" si="36"/>
        <v>40</v>
      </c>
      <c r="AL28" s="113">
        <f t="shared" si="36"/>
        <v>10</v>
      </c>
      <c r="AM28" s="113">
        <f t="shared" si="36"/>
        <v>1280</v>
      </c>
      <c r="AN28" s="113" t="str">
        <f t="shared" si="36"/>
        <v>&lt;10</v>
      </c>
      <c r="AO28" s="113" t="str">
        <f t="shared" si="36"/>
        <v>&lt;10</v>
      </c>
      <c r="AP28" s="113">
        <f t="shared" si="36"/>
        <v>640</v>
      </c>
      <c r="AQ28" s="113">
        <f t="shared" si="36"/>
        <v>10</v>
      </c>
      <c r="AR28" s="113">
        <f t="shared" si="36"/>
        <v>320</v>
      </c>
      <c r="AS28" s="113" t="str">
        <f t="shared" si="36"/>
        <v>&lt;10</v>
      </c>
      <c r="AT28" s="113" t="str">
        <f t="shared" si="37"/>
        <v>&lt;10</v>
      </c>
      <c r="AU28" s="113">
        <f t="shared" si="38"/>
        <v>320</v>
      </c>
      <c r="AV28" s="113">
        <f t="shared" si="39"/>
        <v>320</v>
      </c>
      <c r="AW28" s="113">
        <f t="shared" si="40"/>
        <v>640</v>
      </c>
      <c r="AX28" s="113">
        <f t="shared" si="41"/>
        <v>320</v>
      </c>
      <c r="AY28" s="113">
        <f t="shared" si="42"/>
        <v>20</v>
      </c>
      <c r="AZ28" s="113">
        <f t="shared" si="43"/>
        <v>40</v>
      </c>
      <c r="BA28" s="113">
        <f t="shared" si="44"/>
        <v>320</v>
      </c>
      <c r="BB28" s="113">
        <f t="shared" si="45"/>
        <v>320</v>
      </c>
      <c r="BC28" s="113">
        <f t="shared" si="46"/>
        <v>80</v>
      </c>
      <c r="BD28" s="113">
        <f t="shared" si="47"/>
        <v>320</v>
      </c>
      <c r="BE28" s="113">
        <f t="shared" si="48"/>
        <v>320</v>
      </c>
      <c r="BF28" s="113" t="str">
        <f t="shared" si="49"/>
        <v>&lt;10</v>
      </c>
      <c r="BG28" s="113" t="str">
        <f t="shared" si="50"/>
        <v>&lt;10</v>
      </c>
      <c r="BH28" s="113" t="str">
        <f t="shared" si="51"/>
        <v>&lt;10</v>
      </c>
      <c r="BI28" s="113">
        <f t="shared" si="52"/>
        <v>20</v>
      </c>
      <c r="BJ28" s="113">
        <f t="shared" si="53"/>
        <v>160</v>
      </c>
      <c r="BK28" s="113">
        <f t="shared" si="54"/>
        <v>320</v>
      </c>
      <c r="BL28" s="113" t="str">
        <f t="shared" si="55"/>
        <v>&lt;10</v>
      </c>
    </row>
    <row r="29" spans="1:64">
      <c r="A29" s="119" t="s">
        <v>58</v>
      </c>
      <c r="B29" s="113">
        <v>7.8E-2</v>
      </c>
      <c r="C29" s="113">
        <v>0.3125</v>
      </c>
      <c r="D29" s="113">
        <v>20</v>
      </c>
      <c r="E29" s="113">
        <v>20</v>
      </c>
      <c r="F29" s="113">
        <v>20</v>
      </c>
      <c r="G29" s="113">
        <v>20</v>
      </c>
      <c r="H29" s="113">
        <v>5</v>
      </c>
      <c r="I29" s="113">
        <v>20</v>
      </c>
      <c r="J29" s="113">
        <v>20</v>
      </c>
      <c r="K29" s="113">
        <v>3.9E-2</v>
      </c>
      <c r="L29" s="113">
        <v>20</v>
      </c>
      <c r="M29" s="113">
        <v>20</v>
      </c>
      <c r="N29" s="113">
        <v>0.3125</v>
      </c>
      <c r="O29" s="113">
        <v>20</v>
      </c>
      <c r="P29" s="113">
        <v>0.11700000000000001</v>
      </c>
      <c r="Q29" s="113">
        <v>20</v>
      </c>
      <c r="R29" s="113">
        <v>20</v>
      </c>
      <c r="S29" s="113">
        <v>20</v>
      </c>
      <c r="T29" s="113">
        <v>0.3125</v>
      </c>
      <c r="U29" s="113">
        <v>7.8E-2</v>
      </c>
      <c r="V29" s="113">
        <v>10</v>
      </c>
      <c r="W29" s="113">
        <v>5</v>
      </c>
      <c r="X29" s="113">
        <v>0.3125</v>
      </c>
      <c r="Y29" s="113">
        <v>20</v>
      </c>
      <c r="Z29" s="113">
        <v>20</v>
      </c>
      <c r="AA29" s="113">
        <v>20</v>
      </c>
      <c r="AB29" s="113">
        <v>10</v>
      </c>
      <c r="AC29" s="118">
        <v>7.8E-2</v>
      </c>
      <c r="AD29" s="118">
        <v>7.8E-2</v>
      </c>
      <c r="AE29" s="118">
        <v>20</v>
      </c>
      <c r="AF29" s="115"/>
      <c r="AH29" s="119" t="s">
        <v>58</v>
      </c>
      <c r="AI29" s="113">
        <f t="shared" si="56"/>
        <v>1280</v>
      </c>
      <c r="AJ29" s="113">
        <f t="shared" si="36"/>
        <v>320</v>
      </c>
      <c r="AK29" s="113" t="str">
        <f t="shared" si="36"/>
        <v>&lt;10</v>
      </c>
      <c r="AL29" s="113" t="str">
        <f t="shared" si="36"/>
        <v>&lt;10</v>
      </c>
      <c r="AM29" s="113" t="str">
        <f t="shared" si="36"/>
        <v>&lt;10</v>
      </c>
      <c r="AN29" s="113" t="str">
        <f t="shared" si="36"/>
        <v>&lt;10</v>
      </c>
      <c r="AO29" s="113">
        <f t="shared" si="36"/>
        <v>20</v>
      </c>
      <c r="AP29" s="113" t="str">
        <f t="shared" si="36"/>
        <v>&lt;10</v>
      </c>
      <c r="AQ29" s="113" t="str">
        <f t="shared" si="36"/>
        <v>&lt;10</v>
      </c>
      <c r="AR29" s="113">
        <f t="shared" si="36"/>
        <v>2560</v>
      </c>
      <c r="AS29" s="113" t="str">
        <f t="shared" si="36"/>
        <v>&lt;10</v>
      </c>
      <c r="AT29" s="113" t="str">
        <f t="shared" si="37"/>
        <v>&lt;10</v>
      </c>
      <c r="AU29" s="113">
        <f t="shared" si="38"/>
        <v>320</v>
      </c>
      <c r="AV29" s="113" t="str">
        <f t="shared" si="39"/>
        <v>&lt;10</v>
      </c>
      <c r="AW29" s="113">
        <f t="shared" si="40"/>
        <v>960</v>
      </c>
      <c r="AX29" s="113" t="str">
        <f t="shared" si="41"/>
        <v>&lt;10</v>
      </c>
      <c r="AY29" s="113" t="str">
        <f t="shared" si="42"/>
        <v>&lt;10</v>
      </c>
      <c r="AZ29" s="113" t="str">
        <f t="shared" si="43"/>
        <v>&lt;10</v>
      </c>
      <c r="BA29" s="113">
        <f t="shared" si="44"/>
        <v>320</v>
      </c>
      <c r="BB29" s="113">
        <f t="shared" si="45"/>
        <v>1280</v>
      </c>
      <c r="BC29" s="113">
        <f t="shared" si="46"/>
        <v>10</v>
      </c>
      <c r="BD29" s="113">
        <f t="shared" si="47"/>
        <v>20</v>
      </c>
      <c r="BE29" s="113">
        <f t="shared" si="48"/>
        <v>320</v>
      </c>
      <c r="BF29" s="113" t="str">
        <f t="shared" si="49"/>
        <v>&lt;10</v>
      </c>
      <c r="BG29" s="113" t="str">
        <f t="shared" si="50"/>
        <v>&lt;10</v>
      </c>
      <c r="BH29" s="113" t="str">
        <f t="shared" si="51"/>
        <v>&lt;10</v>
      </c>
      <c r="BI29" s="113">
        <f t="shared" si="52"/>
        <v>10</v>
      </c>
      <c r="BJ29" s="113">
        <f t="shared" si="53"/>
        <v>1280</v>
      </c>
      <c r="BK29" s="113">
        <f t="shared" si="54"/>
        <v>1280</v>
      </c>
      <c r="BL29" s="113" t="str">
        <f t="shared" si="55"/>
        <v>&lt;10</v>
      </c>
    </row>
    <row r="30" spans="1:64">
      <c r="A30" s="119" t="s">
        <v>59</v>
      </c>
      <c r="B30" s="113">
        <v>3.9E-2</v>
      </c>
      <c r="C30" s="113">
        <v>1.25</v>
      </c>
      <c r="D30" s="113">
        <v>20</v>
      </c>
      <c r="E30" s="113">
        <v>20</v>
      </c>
      <c r="F30" s="113">
        <v>20</v>
      </c>
      <c r="G30" s="113">
        <v>20</v>
      </c>
      <c r="H30" s="113">
        <v>20</v>
      </c>
      <c r="I30" s="113">
        <v>20</v>
      </c>
      <c r="J30" s="113">
        <v>20</v>
      </c>
      <c r="K30" s="113">
        <v>7.8E-2</v>
      </c>
      <c r="L30" s="113">
        <v>20</v>
      </c>
      <c r="M30" s="113">
        <v>20</v>
      </c>
      <c r="N30" s="113">
        <v>5</v>
      </c>
      <c r="O30" s="113">
        <v>0.625</v>
      </c>
      <c r="P30" s="113">
        <v>3.9E-2</v>
      </c>
      <c r="Q30" s="113">
        <v>0.625</v>
      </c>
      <c r="R30" s="113">
        <v>2.5</v>
      </c>
      <c r="S30" s="113">
        <v>20</v>
      </c>
      <c r="T30" s="113">
        <v>0.3125</v>
      </c>
      <c r="U30" s="113">
        <v>7.8E-2</v>
      </c>
      <c r="V30" s="113">
        <v>10</v>
      </c>
      <c r="W30" s="113">
        <v>10</v>
      </c>
      <c r="X30" s="113">
        <v>0.3125</v>
      </c>
      <c r="Y30" s="113">
        <v>20</v>
      </c>
      <c r="Z30" s="113">
        <v>20</v>
      </c>
      <c r="AA30" s="113">
        <v>20</v>
      </c>
      <c r="AB30" s="113">
        <v>20</v>
      </c>
      <c r="AC30" s="118">
        <v>10</v>
      </c>
      <c r="AD30" s="118">
        <v>10</v>
      </c>
      <c r="AE30" s="118">
        <v>20</v>
      </c>
      <c r="AF30" s="115"/>
      <c r="AH30" s="119" t="s">
        <v>59</v>
      </c>
      <c r="AI30" s="113">
        <f t="shared" si="56"/>
        <v>2560</v>
      </c>
      <c r="AJ30" s="113">
        <f t="shared" si="36"/>
        <v>80</v>
      </c>
      <c r="AK30" s="113" t="str">
        <f t="shared" si="36"/>
        <v>&lt;10</v>
      </c>
      <c r="AL30" s="113" t="str">
        <f t="shared" si="36"/>
        <v>&lt;10</v>
      </c>
      <c r="AM30" s="113" t="str">
        <f t="shared" si="36"/>
        <v>&lt;10</v>
      </c>
      <c r="AN30" s="113" t="str">
        <f t="shared" si="36"/>
        <v>&lt;10</v>
      </c>
      <c r="AO30" s="113" t="str">
        <f t="shared" si="36"/>
        <v>&lt;10</v>
      </c>
      <c r="AP30" s="113" t="str">
        <f t="shared" si="36"/>
        <v>&lt;10</v>
      </c>
      <c r="AQ30" s="113" t="str">
        <f t="shared" si="36"/>
        <v>&lt;10</v>
      </c>
      <c r="AR30" s="113">
        <f t="shared" si="36"/>
        <v>1280</v>
      </c>
      <c r="AS30" s="113" t="str">
        <f t="shared" si="36"/>
        <v>&lt;10</v>
      </c>
      <c r="AT30" s="113" t="str">
        <f t="shared" si="37"/>
        <v>&lt;10</v>
      </c>
      <c r="AU30" s="113">
        <f t="shared" si="38"/>
        <v>20</v>
      </c>
      <c r="AV30" s="113">
        <f t="shared" si="39"/>
        <v>160</v>
      </c>
      <c r="AW30" s="113">
        <f t="shared" si="40"/>
        <v>2560</v>
      </c>
      <c r="AX30" s="113">
        <f t="shared" si="41"/>
        <v>160</v>
      </c>
      <c r="AY30" s="113">
        <f t="shared" si="42"/>
        <v>40</v>
      </c>
      <c r="AZ30" s="113" t="str">
        <f t="shared" si="43"/>
        <v>&lt;10</v>
      </c>
      <c r="BA30" s="113">
        <f t="shared" si="44"/>
        <v>320</v>
      </c>
      <c r="BB30" s="113">
        <f t="shared" si="45"/>
        <v>1280</v>
      </c>
      <c r="BC30" s="113">
        <f t="shared" si="46"/>
        <v>10</v>
      </c>
      <c r="BD30" s="113">
        <f t="shared" si="47"/>
        <v>10</v>
      </c>
      <c r="BE30" s="113">
        <f t="shared" si="48"/>
        <v>320</v>
      </c>
      <c r="BF30" s="113" t="str">
        <f t="shared" si="49"/>
        <v>&lt;10</v>
      </c>
      <c r="BG30" s="113" t="str">
        <f t="shared" si="50"/>
        <v>&lt;10</v>
      </c>
      <c r="BH30" s="113" t="str">
        <f t="shared" si="51"/>
        <v>&lt;10</v>
      </c>
      <c r="BI30" s="113" t="str">
        <f t="shared" si="52"/>
        <v>&lt;10</v>
      </c>
      <c r="BJ30" s="113">
        <f t="shared" si="53"/>
        <v>10</v>
      </c>
      <c r="BK30" s="113">
        <f t="shared" si="54"/>
        <v>10</v>
      </c>
      <c r="BL30" s="113" t="str">
        <f t="shared" si="55"/>
        <v>&lt;10</v>
      </c>
    </row>
    <row r="31" spans="1:64">
      <c r="A31" s="119" t="s">
        <v>60</v>
      </c>
      <c r="B31" s="118">
        <v>1.25</v>
      </c>
      <c r="C31" s="118">
        <v>0.625</v>
      </c>
      <c r="D31" s="118">
        <v>0.156</v>
      </c>
      <c r="E31" s="118">
        <v>0.3125</v>
      </c>
      <c r="F31" s="118">
        <v>7.8E-2</v>
      </c>
      <c r="G31" s="118">
        <v>2.5</v>
      </c>
      <c r="H31" s="118">
        <v>0.156</v>
      </c>
      <c r="I31" s="118">
        <v>0.3125</v>
      </c>
      <c r="J31" s="118">
        <v>0.625</v>
      </c>
      <c r="K31" s="118">
        <v>7.8E-2</v>
      </c>
      <c r="L31" s="118">
        <v>10</v>
      </c>
      <c r="M31" s="118">
        <v>1.25</v>
      </c>
      <c r="N31" s="118">
        <v>1.25</v>
      </c>
      <c r="O31" s="118">
        <v>10</v>
      </c>
      <c r="P31" s="118">
        <v>20</v>
      </c>
      <c r="Q31" s="118">
        <v>10</v>
      </c>
      <c r="R31" s="118">
        <v>20</v>
      </c>
      <c r="S31" s="118">
        <v>20</v>
      </c>
      <c r="T31" s="118">
        <v>2.5</v>
      </c>
      <c r="U31" s="118">
        <v>10</v>
      </c>
      <c r="V31" s="118">
        <v>20</v>
      </c>
      <c r="W31" s="118">
        <v>20</v>
      </c>
      <c r="X31" s="118">
        <v>0.625</v>
      </c>
      <c r="Y31" s="118">
        <v>20</v>
      </c>
      <c r="Z31" s="118">
        <v>20</v>
      </c>
      <c r="AA31" s="118">
        <v>20</v>
      </c>
      <c r="AB31" s="118">
        <v>5</v>
      </c>
      <c r="AC31" s="118">
        <v>0.625</v>
      </c>
      <c r="AD31" s="118">
        <v>0.156</v>
      </c>
      <c r="AE31" s="118">
        <v>20</v>
      </c>
      <c r="AF31" s="115"/>
      <c r="AH31" s="119" t="s">
        <v>60</v>
      </c>
      <c r="AI31" s="113">
        <f t="shared" si="56"/>
        <v>80</v>
      </c>
      <c r="AJ31" s="113">
        <f t="shared" si="36"/>
        <v>160</v>
      </c>
      <c r="AK31" s="113">
        <f t="shared" si="36"/>
        <v>640</v>
      </c>
      <c r="AL31" s="113">
        <f t="shared" si="36"/>
        <v>320</v>
      </c>
      <c r="AM31" s="113">
        <f t="shared" si="36"/>
        <v>1280</v>
      </c>
      <c r="AN31" s="113">
        <f t="shared" si="36"/>
        <v>40</v>
      </c>
      <c r="AO31" s="113">
        <f t="shared" si="36"/>
        <v>640</v>
      </c>
      <c r="AP31" s="113">
        <f t="shared" si="36"/>
        <v>320</v>
      </c>
      <c r="AQ31" s="113">
        <f t="shared" si="36"/>
        <v>160</v>
      </c>
      <c r="AR31" s="113">
        <f t="shared" si="36"/>
        <v>1280</v>
      </c>
      <c r="AS31" s="113">
        <f t="shared" si="36"/>
        <v>10</v>
      </c>
      <c r="AT31" s="113">
        <f t="shared" si="37"/>
        <v>80</v>
      </c>
      <c r="AU31" s="113">
        <f t="shared" si="38"/>
        <v>80</v>
      </c>
      <c r="AV31" s="113">
        <f t="shared" si="39"/>
        <v>10</v>
      </c>
      <c r="AW31" s="113" t="str">
        <f t="shared" si="40"/>
        <v>&lt;10</v>
      </c>
      <c r="AX31" s="113">
        <f t="shared" si="41"/>
        <v>10</v>
      </c>
      <c r="AY31" s="113" t="str">
        <f t="shared" si="42"/>
        <v>&lt;10</v>
      </c>
      <c r="AZ31" s="113" t="str">
        <f t="shared" si="43"/>
        <v>&lt;10</v>
      </c>
      <c r="BA31" s="113">
        <f t="shared" si="44"/>
        <v>40</v>
      </c>
      <c r="BB31" s="113">
        <f t="shared" si="45"/>
        <v>10</v>
      </c>
      <c r="BC31" s="113" t="str">
        <f t="shared" si="46"/>
        <v>&lt;10</v>
      </c>
      <c r="BD31" s="113" t="str">
        <f t="shared" si="47"/>
        <v>&lt;10</v>
      </c>
      <c r="BE31" s="113">
        <f t="shared" si="48"/>
        <v>160</v>
      </c>
      <c r="BF31" s="113" t="str">
        <f t="shared" si="49"/>
        <v>&lt;10</v>
      </c>
      <c r="BG31" s="113" t="str">
        <f t="shared" si="50"/>
        <v>&lt;10</v>
      </c>
      <c r="BH31" s="113" t="str">
        <f t="shared" si="51"/>
        <v>&lt;10</v>
      </c>
      <c r="BI31" s="113">
        <f t="shared" si="52"/>
        <v>20</v>
      </c>
      <c r="BJ31" s="113">
        <f t="shared" si="53"/>
        <v>160</v>
      </c>
      <c r="BK31" s="113">
        <f t="shared" si="54"/>
        <v>640</v>
      </c>
      <c r="BL31" s="113" t="str">
        <f t="shared" si="55"/>
        <v>&lt;10</v>
      </c>
    </row>
    <row r="32" spans="1:64">
      <c r="AK32" s="116"/>
    </row>
    <row r="39" spans="2:8">
      <c r="B39" s="117">
        <v>20</v>
      </c>
      <c r="C39" s="116">
        <v>5</v>
      </c>
      <c r="E39" s="117">
        <f>AVERAGE(B39:B40)</f>
        <v>15</v>
      </c>
      <c r="F39" s="116">
        <f>AVERAGE(C39:C40)</f>
        <v>7.5</v>
      </c>
    </row>
    <row r="40" spans="2:8">
      <c r="B40" s="117">
        <f>B39/2</f>
        <v>10</v>
      </c>
      <c r="C40" s="116">
        <f>C39*2</f>
        <v>10</v>
      </c>
      <c r="E40" s="117">
        <f t="shared" ref="E40:E49" si="57">AVERAGE(B40:B41)</f>
        <v>7.5</v>
      </c>
      <c r="F40" s="116">
        <f t="shared" ref="F40:F49" si="58">AVERAGE(C40:C41)</f>
        <v>15</v>
      </c>
    </row>
    <row r="41" spans="2:8">
      <c r="B41" s="117">
        <f t="shared" ref="B41:B50" si="59">B40/2</f>
        <v>5</v>
      </c>
      <c r="C41" s="116">
        <f t="shared" ref="C41:C50" si="60">C40*2</f>
        <v>20</v>
      </c>
      <c r="E41" s="117">
        <f>AVERAGE(B41:B42)</f>
        <v>3.75</v>
      </c>
      <c r="F41" s="116">
        <f t="shared" si="58"/>
        <v>30</v>
      </c>
    </row>
    <row r="42" spans="2:8">
      <c r="B42" s="117">
        <f t="shared" si="59"/>
        <v>2.5</v>
      </c>
      <c r="C42" s="116">
        <f t="shared" si="60"/>
        <v>40</v>
      </c>
      <c r="E42" s="117">
        <f>AVERAGE(B42:B43)</f>
        <v>1.875</v>
      </c>
      <c r="F42" s="116">
        <f t="shared" si="58"/>
        <v>60</v>
      </c>
      <c r="G42" s="117">
        <f>AVERAGE(E42:E43)</f>
        <v>1.40625</v>
      </c>
    </row>
    <row r="43" spans="2:8">
      <c r="B43" s="117">
        <f t="shared" si="59"/>
        <v>1.25</v>
      </c>
      <c r="C43" s="116">
        <f t="shared" si="60"/>
        <v>80</v>
      </c>
      <c r="E43" s="117">
        <f t="shared" si="57"/>
        <v>0.9375</v>
      </c>
      <c r="F43" s="116">
        <f t="shared" si="58"/>
        <v>120</v>
      </c>
    </row>
    <row r="44" spans="2:8">
      <c r="B44" s="117">
        <f t="shared" si="59"/>
        <v>0.625</v>
      </c>
      <c r="C44" s="116">
        <f t="shared" si="60"/>
        <v>160</v>
      </c>
      <c r="E44" s="117">
        <f t="shared" si="57"/>
        <v>0.46875</v>
      </c>
      <c r="F44" s="116">
        <f t="shared" si="58"/>
        <v>240</v>
      </c>
    </row>
    <row r="45" spans="2:8">
      <c r="B45" s="117">
        <f t="shared" si="59"/>
        <v>0.3125</v>
      </c>
      <c r="C45" s="116">
        <f t="shared" si="60"/>
        <v>320</v>
      </c>
      <c r="E45" s="117">
        <f t="shared" si="57"/>
        <v>0.234375</v>
      </c>
      <c r="F45" s="116">
        <f t="shared" si="58"/>
        <v>480</v>
      </c>
      <c r="G45" s="117">
        <f>AVERAGE(B46:B47)</f>
        <v>0.1171875</v>
      </c>
    </row>
    <row r="46" spans="2:8">
      <c r="B46" s="117">
        <f t="shared" si="59"/>
        <v>0.15625</v>
      </c>
      <c r="C46" s="116">
        <f t="shared" si="60"/>
        <v>640</v>
      </c>
      <c r="E46" s="117">
        <f t="shared" si="57"/>
        <v>0.1171875</v>
      </c>
      <c r="F46" s="116">
        <f t="shared" si="58"/>
        <v>960</v>
      </c>
      <c r="G46" s="116">
        <f>(2*B46+B45)/3</f>
        <v>0.20833333333333334</v>
      </c>
      <c r="H46" s="116">
        <f>(320+320+640)/3</f>
        <v>426.66666666666669</v>
      </c>
    </row>
    <row r="47" spans="2:8">
      <c r="B47" s="117">
        <f t="shared" si="59"/>
        <v>7.8125E-2</v>
      </c>
      <c r="C47" s="116">
        <f t="shared" si="60"/>
        <v>1280</v>
      </c>
      <c r="E47" s="117">
        <f t="shared" si="57"/>
        <v>5.859375E-2</v>
      </c>
      <c r="F47" s="116">
        <f t="shared" si="58"/>
        <v>1920</v>
      </c>
    </row>
    <row r="48" spans="2:8">
      <c r="B48" s="117">
        <f t="shared" si="59"/>
        <v>3.90625E-2</v>
      </c>
      <c r="C48" s="116">
        <f t="shared" si="60"/>
        <v>2560</v>
      </c>
      <c r="E48" s="117">
        <f t="shared" si="57"/>
        <v>2.9296875E-2</v>
      </c>
      <c r="F48" s="116">
        <f t="shared" si="58"/>
        <v>3840</v>
      </c>
    </row>
    <row r="49" spans="2:6">
      <c r="B49" s="117">
        <f t="shared" si="59"/>
        <v>1.953125E-2</v>
      </c>
      <c r="C49" s="116">
        <f t="shared" si="60"/>
        <v>5120</v>
      </c>
      <c r="E49" s="117">
        <f t="shared" si="57"/>
        <v>1.46484375E-2</v>
      </c>
      <c r="F49" s="116">
        <f t="shared" si="58"/>
        <v>7680</v>
      </c>
    </row>
    <row r="50" spans="2:6">
      <c r="B50" s="117">
        <f t="shared" si="59"/>
        <v>9.765625E-3</v>
      </c>
      <c r="C50" s="116">
        <f t="shared" si="60"/>
        <v>10240</v>
      </c>
      <c r="E50" s="1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8C4F-5BBE-744E-BAE0-9F1CB1B1A95B}">
  <dimension ref="D6:S76"/>
  <sheetViews>
    <sheetView topLeftCell="A4" workbookViewId="0">
      <selection activeCell="F43" sqref="F43:Q43"/>
    </sheetView>
  </sheetViews>
  <sheetFormatPr baseColWidth="10" defaultRowHeight="16"/>
  <sheetData>
    <row r="6" spans="4:19" ht="17" thickBot="1"/>
    <row r="7" spans="4:19" ht="17" thickBot="1">
      <c r="D7" s="17" t="s">
        <v>61</v>
      </c>
      <c r="E7" s="18" t="s">
        <v>62</v>
      </c>
      <c r="F7" s="19"/>
      <c r="G7" s="20"/>
      <c r="H7" s="20"/>
      <c r="I7" s="20"/>
      <c r="J7" s="20"/>
      <c r="K7" s="21" t="s">
        <v>63</v>
      </c>
      <c r="L7" s="21"/>
      <c r="M7" s="21"/>
      <c r="N7" s="20"/>
      <c r="O7" s="20"/>
      <c r="P7" s="20"/>
      <c r="Q7" s="22"/>
      <c r="R7" s="120" t="s">
        <v>64</v>
      </c>
      <c r="S7" s="121"/>
    </row>
    <row r="8" spans="4:19" ht="17" thickBot="1">
      <c r="D8" s="23"/>
      <c r="E8" s="24"/>
      <c r="F8" s="25" t="s">
        <v>49</v>
      </c>
      <c r="G8" s="26" t="s">
        <v>50</v>
      </c>
      <c r="H8" s="26" t="s">
        <v>51</v>
      </c>
      <c r="I8" s="26" t="s">
        <v>52</v>
      </c>
      <c r="J8" s="26" t="s">
        <v>53</v>
      </c>
      <c r="K8" s="26" t="s">
        <v>54</v>
      </c>
      <c r="L8" s="26" t="s">
        <v>55</v>
      </c>
      <c r="M8" s="26" t="s">
        <v>56</v>
      </c>
      <c r="N8" s="26" t="s">
        <v>57</v>
      </c>
      <c r="O8" s="26" t="s">
        <v>58</v>
      </c>
      <c r="P8" s="27" t="s">
        <v>59</v>
      </c>
      <c r="Q8" s="28" t="s">
        <v>60</v>
      </c>
      <c r="R8" s="29" t="s">
        <v>57</v>
      </c>
      <c r="S8" s="30" t="s">
        <v>60</v>
      </c>
    </row>
    <row r="9" spans="4:19">
      <c r="D9" s="31"/>
      <c r="E9" s="32" t="s">
        <v>65</v>
      </c>
      <c r="F9" s="33">
        <v>20</v>
      </c>
      <c r="G9" s="34">
        <v>20</v>
      </c>
      <c r="H9" s="35">
        <v>20</v>
      </c>
      <c r="I9" s="35">
        <v>20</v>
      </c>
      <c r="J9" s="35">
        <v>20</v>
      </c>
      <c r="K9" s="35">
        <v>20</v>
      </c>
      <c r="L9" s="35">
        <v>20</v>
      </c>
      <c r="M9" s="35">
        <v>20</v>
      </c>
      <c r="N9" s="35">
        <v>20</v>
      </c>
      <c r="O9" s="35">
        <v>20</v>
      </c>
      <c r="P9" s="36">
        <v>20</v>
      </c>
      <c r="Q9" s="37">
        <v>20</v>
      </c>
      <c r="R9" s="38">
        <v>8</v>
      </c>
      <c r="S9" s="39">
        <v>10</v>
      </c>
    </row>
    <row r="10" spans="4:19">
      <c r="D10" s="31"/>
      <c r="E10" s="40" t="s">
        <v>66</v>
      </c>
      <c r="F10" s="41">
        <v>20</v>
      </c>
      <c r="G10" s="42">
        <v>20</v>
      </c>
      <c r="H10" s="43">
        <v>20</v>
      </c>
      <c r="I10" s="43">
        <v>20</v>
      </c>
      <c r="J10" s="43">
        <v>20</v>
      </c>
      <c r="K10" s="43">
        <v>20</v>
      </c>
      <c r="L10" s="43">
        <v>20</v>
      </c>
      <c r="M10" s="43">
        <v>20</v>
      </c>
      <c r="N10" s="43">
        <v>20</v>
      </c>
      <c r="O10" s="43">
        <v>20</v>
      </c>
      <c r="P10" s="44">
        <v>20</v>
      </c>
      <c r="Q10" s="37">
        <v>20</v>
      </c>
      <c r="R10" s="45">
        <v>20</v>
      </c>
      <c r="S10" s="46">
        <v>20</v>
      </c>
    </row>
    <row r="11" spans="4:19">
      <c r="D11" s="31"/>
      <c r="E11" s="47" t="s">
        <v>67</v>
      </c>
      <c r="F11" s="41">
        <v>20</v>
      </c>
      <c r="G11" s="42">
        <v>20</v>
      </c>
      <c r="H11" s="43">
        <v>20</v>
      </c>
      <c r="I11" s="43">
        <v>20</v>
      </c>
      <c r="J11" s="43">
        <v>20</v>
      </c>
      <c r="K11" s="43">
        <v>20</v>
      </c>
      <c r="L11" s="43">
        <v>20</v>
      </c>
      <c r="M11" s="43">
        <v>20</v>
      </c>
      <c r="N11" s="43">
        <v>20</v>
      </c>
      <c r="O11" s="43">
        <v>20</v>
      </c>
      <c r="P11" s="44">
        <v>20</v>
      </c>
      <c r="Q11" s="48">
        <v>20</v>
      </c>
      <c r="R11" s="45">
        <v>20</v>
      </c>
      <c r="S11" s="46">
        <v>20</v>
      </c>
    </row>
    <row r="12" spans="4:19">
      <c r="D12" s="31"/>
      <c r="E12" s="47" t="s">
        <v>68</v>
      </c>
      <c r="F12" s="41">
        <v>20</v>
      </c>
      <c r="G12" s="42">
        <v>20</v>
      </c>
      <c r="H12" s="43">
        <v>20</v>
      </c>
      <c r="I12" s="43">
        <v>20</v>
      </c>
      <c r="J12" s="43">
        <v>20</v>
      </c>
      <c r="K12" s="43">
        <v>20</v>
      </c>
      <c r="L12" s="43">
        <v>20</v>
      </c>
      <c r="M12" s="43">
        <v>20</v>
      </c>
      <c r="N12" s="43">
        <v>20</v>
      </c>
      <c r="O12" s="43">
        <v>20</v>
      </c>
      <c r="P12" s="44">
        <v>20</v>
      </c>
      <c r="Q12" s="37">
        <v>20</v>
      </c>
      <c r="R12" s="45">
        <v>20</v>
      </c>
      <c r="S12" s="46">
        <v>20</v>
      </c>
    </row>
    <row r="13" spans="4:19">
      <c r="D13" s="31"/>
      <c r="E13" s="47" t="s">
        <v>69</v>
      </c>
      <c r="F13" s="41">
        <v>20</v>
      </c>
      <c r="G13" s="42">
        <v>20</v>
      </c>
      <c r="H13" s="43">
        <v>20</v>
      </c>
      <c r="I13" s="43">
        <v>20</v>
      </c>
      <c r="J13" s="43">
        <v>20</v>
      </c>
      <c r="K13" s="43">
        <v>20</v>
      </c>
      <c r="L13" s="43">
        <v>20</v>
      </c>
      <c r="M13" s="43">
        <v>20</v>
      </c>
      <c r="N13" s="43">
        <v>20</v>
      </c>
      <c r="O13" s="43">
        <v>20</v>
      </c>
      <c r="P13" s="44">
        <v>20</v>
      </c>
      <c r="Q13" s="48">
        <v>20</v>
      </c>
      <c r="R13" s="45">
        <v>20</v>
      </c>
      <c r="S13" s="46">
        <v>20</v>
      </c>
    </row>
    <row r="14" spans="4:19">
      <c r="D14" s="31"/>
      <c r="E14" s="49" t="s">
        <v>70</v>
      </c>
      <c r="F14" s="41">
        <v>20</v>
      </c>
      <c r="G14" s="42">
        <v>20</v>
      </c>
      <c r="H14" s="43">
        <v>20</v>
      </c>
      <c r="I14" s="43">
        <v>20</v>
      </c>
      <c r="J14" s="43">
        <v>20</v>
      </c>
      <c r="K14" s="43">
        <v>20</v>
      </c>
      <c r="L14" s="43">
        <v>20</v>
      </c>
      <c r="M14" s="43">
        <v>20</v>
      </c>
      <c r="N14" s="43">
        <v>20</v>
      </c>
      <c r="O14" s="43">
        <v>20</v>
      </c>
      <c r="P14" s="44">
        <v>20</v>
      </c>
      <c r="Q14" s="48">
        <v>20</v>
      </c>
      <c r="R14" s="45">
        <v>20</v>
      </c>
      <c r="S14" s="46">
        <v>20</v>
      </c>
    </row>
    <row r="15" spans="4:19">
      <c r="D15" s="31"/>
      <c r="E15" s="50" t="s">
        <v>29</v>
      </c>
      <c r="F15" s="41">
        <v>20</v>
      </c>
      <c r="G15" s="42">
        <v>20</v>
      </c>
      <c r="H15" s="43">
        <v>20</v>
      </c>
      <c r="I15" s="43">
        <v>20</v>
      </c>
      <c r="J15" s="43">
        <v>20</v>
      </c>
      <c r="K15" s="43">
        <v>20</v>
      </c>
      <c r="L15" s="43">
        <v>20</v>
      </c>
      <c r="M15" s="43">
        <v>20</v>
      </c>
      <c r="N15" s="43">
        <v>20</v>
      </c>
      <c r="O15" s="43">
        <v>20</v>
      </c>
      <c r="P15" s="44">
        <v>20</v>
      </c>
      <c r="Q15" s="37">
        <v>10</v>
      </c>
      <c r="R15" s="45">
        <v>20</v>
      </c>
      <c r="S15" s="46">
        <v>10</v>
      </c>
    </row>
    <row r="16" spans="4:19">
      <c r="D16" s="51"/>
      <c r="E16" s="47" t="s">
        <v>19</v>
      </c>
      <c r="F16" s="41">
        <v>5</v>
      </c>
      <c r="G16" s="42">
        <v>10</v>
      </c>
      <c r="H16" s="52">
        <v>0.625</v>
      </c>
      <c r="I16" s="53">
        <v>1.9E-2</v>
      </c>
      <c r="J16" s="53">
        <v>3.9E-2</v>
      </c>
      <c r="K16" s="54">
        <v>0.3125</v>
      </c>
      <c r="L16" s="42">
        <v>2.5</v>
      </c>
      <c r="M16" s="43">
        <v>20</v>
      </c>
      <c r="N16" s="53">
        <v>1.9E-2</v>
      </c>
      <c r="O16" s="54">
        <v>7.8E-2</v>
      </c>
      <c r="P16" s="55">
        <v>3.9E-2</v>
      </c>
      <c r="Q16" s="48">
        <v>1.25</v>
      </c>
      <c r="R16" s="56" t="s">
        <v>71</v>
      </c>
      <c r="S16" s="57">
        <v>0.06</v>
      </c>
    </row>
    <row r="17" spans="4:19">
      <c r="D17" s="51"/>
      <c r="E17" s="47" t="s">
        <v>26</v>
      </c>
      <c r="F17" s="58">
        <v>0.156</v>
      </c>
      <c r="G17" s="42">
        <v>20</v>
      </c>
      <c r="H17" s="43">
        <v>20</v>
      </c>
      <c r="I17" s="43">
        <v>20</v>
      </c>
      <c r="J17" s="43">
        <v>20</v>
      </c>
      <c r="K17" s="43">
        <v>20</v>
      </c>
      <c r="L17" s="42">
        <v>20</v>
      </c>
      <c r="M17" s="43">
        <v>20</v>
      </c>
      <c r="N17" s="53">
        <v>0.156</v>
      </c>
      <c r="O17" s="43">
        <v>20</v>
      </c>
      <c r="P17" s="44">
        <v>20</v>
      </c>
      <c r="Q17" s="59">
        <v>0.3125</v>
      </c>
      <c r="R17" s="56" t="s">
        <v>71</v>
      </c>
      <c r="S17" s="60" t="s">
        <v>71</v>
      </c>
    </row>
    <row r="18" spans="4:19">
      <c r="D18" s="31"/>
      <c r="E18" s="47" t="s">
        <v>72</v>
      </c>
      <c r="F18" s="41">
        <v>20</v>
      </c>
      <c r="G18" s="42">
        <v>20</v>
      </c>
      <c r="H18" s="43">
        <v>20</v>
      </c>
      <c r="I18" s="43">
        <v>20</v>
      </c>
      <c r="J18" s="43">
        <v>20</v>
      </c>
      <c r="K18" s="43">
        <v>20</v>
      </c>
      <c r="L18" s="43">
        <v>20</v>
      </c>
      <c r="M18" s="43">
        <v>20</v>
      </c>
      <c r="N18" s="43">
        <v>20</v>
      </c>
      <c r="O18" s="43">
        <v>20</v>
      </c>
      <c r="P18" s="44">
        <v>20</v>
      </c>
      <c r="Q18" s="48">
        <v>20</v>
      </c>
      <c r="R18" s="45">
        <v>20</v>
      </c>
      <c r="S18" s="46">
        <v>20</v>
      </c>
    </row>
    <row r="19" spans="4:19">
      <c r="D19" s="31"/>
      <c r="E19" s="47" t="s">
        <v>73</v>
      </c>
      <c r="F19" s="41">
        <v>20</v>
      </c>
      <c r="G19" s="42">
        <v>20</v>
      </c>
      <c r="H19" s="43">
        <v>20</v>
      </c>
      <c r="I19" s="43">
        <v>20</v>
      </c>
      <c r="J19" s="43">
        <v>20</v>
      </c>
      <c r="K19" s="43">
        <v>20</v>
      </c>
      <c r="L19" s="43">
        <v>20</v>
      </c>
      <c r="M19" s="43">
        <v>20</v>
      </c>
      <c r="N19" s="43">
        <v>20</v>
      </c>
      <c r="O19" s="43">
        <v>20</v>
      </c>
      <c r="P19" s="44">
        <v>20</v>
      </c>
      <c r="Q19" s="48">
        <v>20</v>
      </c>
      <c r="R19" s="45">
        <v>20</v>
      </c>
      <c r="S19" s="46">
        <v>20</v>
      </c>
    </row>
    <row r="20" spans="4:19">
      <c r="D20" s="51"/>
      <c r="E20" s="47" t="s">
        <v>74</v>
      </c>
      <c r="F20" s="41">
        <v>20</v>
      </c>
      <c r="G20" s="42">
        <v>20</v>
      </c>
      <c r="H20" s="43">
        <v>20</v>
      </c>
      <c r="I20" s="43">
        <v>20</v>
      </c>
      <c r="J20" s="43">
        <v>20</v>
      </c>
      <c r="K20" s="43">
        <v>20</v>
      </c>
      <c r="L20" s="43">
        <v>20</v>
      </c>
      <c r="M20" s="43">
        <v>20</v>
      </c>
      <c r="N20" s="43">
        <v>20</v>
      </c>
      <c r="O20" s="43">
        <v>20</v>
      </c>
      <c r="P20" s="44">
        <v>20</v>
      </c>
      <c r="Q20" s="48">
        <v>20</v>
      </c>
      <c r="R20" s="45">
        <v>20</v>
      </c>
      <c r="S20" s="46">
        <v>20</v>
      </c>
    </row>
    <row r="21" spans="4:19">
      <c r="D21" s="31"/>
      <c r="E21" s="47" t="s">
        <v>27</v>
      </c>
      <c r="F21" s="58">
        <v>7.8E-2</v>
      </c>
      <c r="G21" s="42">
        <v>20</v>
      </c>
      <c r="H21" s="43">
        <v>20</v>
      </c>
      <c r="I21" s="43">
        <v>20</v>
      </c>
      <c r="J21" s="43">
        <v>20</v>
      </c>
      <c r="K21" s="43">
        <v>20</v>
      </c>
      <c r="L21" s="42">
        <v>20</v>
      </c>
      <c r="M21" s="43">
        <v>20</v>
      </c>
      <c r="N21" s="52">
        <v>10</v>
      </c>
      <c r="O21" s="43">
        <v>20</v>
      </c>
      <c r="P21" s="44">
        <v>20</v>
      </c>
      <c r="Q21" s="61">
        <v>0.625</v>
      </c>
      <c r="R21" s="62">
        <v>0.13</v>
      </c>
      <c r="S21" s="60" t="s">
        <v>71</v>
      </c>
    </row>
    <row r="22" spans="4:19">
      <c r="D22" s="31"/>
      <c r="E22" s="49" t="s">
        <v>20</v>
      </c>
      <c r="F22" s="58">
        <v>7.8E-2</v>
      </c>
      <c r="G22" s="42">
        <v>20</v>
      </c>
      <c r="H22" s="43">
        <v>20</v>
      </c>
      <c r="I22" s="43">
        <v>20</v>
      </c>
      <c r="J22" s="43">
        <v>20</v>
      </c>
      <c r="K22" s="43">
        <v>20</v>
      </c>
      <c r="L22" s="42">
        <v>20</v>
      </c>
      <c r="M22" s="43">
        <v>20</v>
      </c>
      <c r="N22" s="52">
        <v>5</v>
      </c>
      <c r="O22" s="53">
        <v>0.3125</v>
      </c>
      <c r="P22" s="63">
        <v>1.25</v>
      </c>
      <c r="Q22" s="48">
        <v>0.625</v>
      </c>
      <c r="R22" s="45">
        <v>0.75</v>
      </c>
      <c r="S22" s="46">
        <v>1.3</v>
      </c>
    </row>
    <row r="23" spans="4:19">
      <c r="D23" s="64" t="s">
        <v>75</v>
      </c>
      <c r="E23" s="47" t="s">
        <v>76</v>
      </c>
      <c r="F23" s="41">
        <v>20</v>
      </c>
      <c r="G23" s="42">
        <v>20</v>
      </c>
      <c r="H23" s="43">
        <v>20</v>
      </c>
      <c r="I23" s="43">
        <v>20</v>
      </c>
      <c r="J23" s="43">
        <v>20</v>
      </c>
      <c r="K23" s="43">
        <v>20</v>
      </c>
      <c r="L23" s="43">
        <v>20</v>
      </c>
      <c r="M23" s="43">
        <v>20</v>
      </c>
      <c r="N23" s="43">
        <v>20</v>
      </c>
      <c r="O23" s="43">
        <v>20</v>
      </c>
      <c r="P23" s="44">
        <v>20</v>
      </c>
      <c r="Q23" s="37">
        <v>20</v>
      </c>
      <c r="R23" s="45">
        <v>20</v>
      </c>
      <c r="S23" s="46">
        <v>20</v>
      </c>
    </row>
    <row r="24" spans="4:19">
      <c r="D24" s="31"/>
      <c r="E24" s="49" t="s">
        <v>30</v>
      </c>
      <c r="F24" s="41">
        <v>20</v>
      </c>
      <c r="G24" s="42">
        <v>20</v>
      </c>
      <c r="H24" s="43">
        <v>20</v>
      </c>
      <c r="I24" s="43">
        <v>20</v>
      </c>
      <c r="J24" s="43">
        <v>20</v>
      </c>
      <c r="K24" s="43">
        <v>20</v>
      </c>
      <c r="L24" s="42">
        <v>20</v>
      </c>
      <c r="M24" s="43">
        <v>20</v>
      </c>
      <c r="N24" s="43">
        <v>20</v>
      </c>
      <c r="O24" s="43">
        <v>20</v>
      </c>
      <c r="P24" s="44">
        <v>20</v>
      </c>
      <c r="Q24" s="48">
        <v>1.25</v>
      </c>
      <c r="R24" s="45">
        <v>1.9</v>
      </c>
      <c r="S24" s="57">
        <v>0.3</v>
      </c>
    </row>
    <row r="25" spans="4:19">
      <c r="D25" s="31"/>
      <c r="E25" s="47" t="s">
        <v>21</v>
      </c>
      <c r="F25" s="41">
        <v>0.625</v>
      </c>
      <c r="G25" s="42">
        <v>20</v>
      </c>
      <c r="H25" s="42">
        <v>20</v>
      </c>
      <c r="I25" s="42">
        <v>20</v>
      </c>
      <c r="J25" s="42">
        <v>20</v>
      </c>
      <c r="K25" s="42">
        <v>20</v>
      </c>
      <c r="L25" s="42">
        <v>20</v>
      </c>
      <c r="M25" s="43">
        <v>20</v>
      </c>
      <c r="N25" s="42">
        <v>2.5</v>
      </c>
      <c r="O25" s="42">
        <v>20</v>
      </c>
      <c r="P25" s="46">
        <v>20</v>
      </c>
      <c r="Q25" s="59">
        <v>0.156</v>
      </c>
      <c r="R25" s="62">
        <v>0.1</v>
      </c>
      <c r="S25" s="57">
        <v>0.08</v>
      </c>
    </row>
    <row r="26" spans="4:19">
      <c r="D26" s="31"/>
      <c r="E26" s="47" t="s">
        <v>77</v>
      </c>
      <c r="F26" s="41">
        <v>20</v>
      </c>
      <c r="G26" s="42">
        <v>20</v>
      </c>
      <c r="H26" s="42">
        <v>20</v>
      </c>
      <c r="I26" s="42">
        <v>20</v>
      </c>
      <c r="J26" s="42">
        <v>20</v>
      </c>
      <c r="K26" s="42">
        <v>20</v>
      </c>
      <c r="L26" s="42">
        <v>20</v>
      </c>
      <c r="M26" s="42">
        <v>20</v>
      </c>
      <c r="N26" s="42">
        <v>20</v>
      </c>
      <c r="O26" s="42">
        <v>20</v>
      </c>
      <c r="P26" s="46">
        <v>20</v>
      </c>
      <c r="Q26" s="41">
        <v>20</v>
      </c>
      <c r="R26" s="65">
        <v>20</v>
      </c>
      <c r="S26" s="46">
        <v>20</v>
      </c>
    </row>
    <row r="27" spans="4:19">
      <c r="D27" s="64"/>
      <c r="E27" s="50" t="s">
        <v>28</v>
      </c>
      <c r="F27" s="58">
        <v>7.8E-2</v>
      </c>
      <c r="G27" s="42">
        <v>20</v>
      </c>
      <c r="H27" s="42">
        <v>20</v>
      </c>
      <c r="I27" s="42">
        <v>20</v>
      </c>
      <c r="J27" s="42">
        <v>20</v>
      </c>
      <c r="K27" s="42">
        <v>20</v>
      </c>
      <c r="L27" s="42">
        <v>20</v>
      </c>
      <c r="M27" s="43">
        <v>20</v>
      </c>
      <c r="N27" s="66">
        <v>0.3125</v>
      </c>
      <c r="O27" s="66">
        <v>3.9E-2</v>
      </c>
      <c r="P27" s="57">
        <v>7.8E-2</v>
      </c>
      <c r="Q27" s="59">
        <v>7.8E-2</v>
      </c>
      <c r="R27" s="62">
        <v>0.02</v>
      </c>
      <c r="S27" s="57">
        <v>0.02</v>
      </c>
    </row>
    <row r="28" spans="4:19">
      <c r="D28" s="31"/>
      <c r="E28" s="47" t="s">
        <v>22</v>
      </c>
      <c r="F28" s="58">
        <v>0.3125</v>
      </c>
      <c r="G28" s="42">
        <v>20</v>
      </c>
      <c r="H28" s="43">
        <v>20</v>
      </c>
      <c r="I28" s="43">
        <v>20</v>
      </c>
      <c r="J28" s="43">
        <v>20</v>
      </c>
      <c r="K28" s="43">
        <v>20</v>
      </c>
      <c r="L28" s="42">
        <v>20</v>
      </c>
      <c r="M28" s="43">
        <v>20</v>
      </c>
      <c r="N28" s="52">
        <v>10</v>
      </c>
      <c r="O28" s="43">
        <v>20</v>
      </c>
      <c r="P28" s="44">
        <v>20</v>
      </c>
      <c r="Q28" s="59">
        <v>0.3125</v>
      </c>
      <c r="R28" s="62">
        <v>0.16</v>
      </c>
      <c r="S28" s="57">
        <v>0.02</v>
      </c>
    </row>
    <row r="29" spans="4:19">
      <c r="D29" s="31"/>
      <c r="E29" s="49" t="s">
        <v>23</v>
      </c>
      <c r="F29" s="58">
        <v>0.01</v>
      </c>
      <c r="G29" s="42">
        <v>20</v>
      </c>
      <c r="H29" s="43">
        <v>20</v>
      </c>
      <c r="I29" s="43">
        <v>20</v>
      </c>
      <c r="J29" s="43">
        <v>20</v>
      </c>
      <c r="K29" s="43">
        <v>20</v>
      </c>
      <c r="L29" s="42">
        <v>20</v>
      </c>
      <c r="M29" s="43">
        <v>20</v>
      </c>
      <c r="N29" s="53">
        <v>7.8E-2</v>
      </c>
      <c r="O29" s="43">
        <v>20</v>
      </c>
      <c r="P29" s="44">
        <v>20</v>
      </c>
      <c r="Q29" s="67">
        <v>7.8E-2</v>
      </c>
      <c r="R29" s="62">
        <v>0.04</v>
      </c>
      <c r="S29" s="57">
        <v>0.02</v>
      </c>
    </row>
    <row r="30" spans="4:19">
      <c r="D30" s="31"/>
      <c r="E30" s="47" t="s">
        <v>24</v>
      </c>
      <c r="F30" s="41">
        <v>20</v>
      </c>
      <c r="G30" s="42">
        <v>20</v>
      </c>
      <c r="H30" s="43">
        <v>20</v>
      </c>
      <c r="I30" s="43">
        <v>20</v>
      </c>
      <c r="J30" s="43">
        <v>20</v>
      </c>
      <c r="K30" s="43">
        <v>20</v>
      </c>
      <c r="L30" s="43">
        <v>20</v>
      </c>
      <c r="M30" s="43">
        <v>20</v>
      </c>
      <c r="N30" s="43">
        <v>20</v>
      </c>
      <c r="O30" s="43">
        <v>20</v>
      </c>
      <c r="P30" s="44">
        <v>20</v>
      </c>
      <c r="Q30" s="48">
        <v>2.5</v>
      </c>
      <c r="R30" s="45">
        <v>20</v>
      </c>
      <c r="S30" s="57">
        <v>0.12</v>
      </c>
    </row>
    <row r="31" spans="4:19">
      <c r="D31" s="31"/>
      <c r="E31" s="49" t="s">
        <v>78</v>
      </c>
      <c r="F31" s="41">
        <v>20</v>
      </c>
      <c r="G31" s="42">
        <v>20</v>
      </c>
      <c r="H31" s="43">
        <v>20</v>
      </c>
      <c r="I31" s="43">
        <v>20</v>
      </c>
      <c r="J31" s="43">
        <v>20</v>
      </c>
      <c r="K31" s="43">
        <v>20</v>
      </c>
      <c r="L31" s="43">
        <v>20</v>
      </c>
      <c r="M31" s="43">
        <v>20</v>
      </c>
      <c r="N31" s="43">
        <v>20</v>
      </c>
      <c r="O31" s="43">
        <v>20</v>
      </c>
      <c r="P31" s="44">
        <v>20</v>
      </c>
      <c r="Q31" s="37">
        <v>20</v>
      </c>
      <c r="R31" s="45">
        <v>20</v>
      </c>
      <c r="S31" s="46">
        <v>20</v>
      </c>
    </row>
    <row r="32" spans="4:19">
      <c r="D32" s="31"/>
      <c r="E32" s="47" t="s">
        <v>79</v>
      </c>
      <c r="F32" s="41">
        <v>20</v>
      </c>
      <c r="G32" s="42">
        <v>20</v>
      </c>
      <c r="H32" s="43">
        <v>20</v>
      </c>
      <c r="I32" s="43">
        <v>20</v>
      </c>
      <c r="J32" s="43">
        <v>20</v>
      </c>
      <c r="K32" s="43">
        <v>20</v>
      </c>
      <c r="L32" s="43">
        <v>20</v>
      </c>
      <c r="M32" s="43">
        <v>20</v>
      </c>
      <c r="N32" s="43">
        <v>20</v>
      </c>
      <c r="O32" s="43">
        <v>20</v>
      </c>
      <c r="P32" s="44">
        <v>20</v>
      </c>
      <c r="Q32" s="37">
        <v>20</v>
      </c>
      <c r="R32" s="45">
        <v>20</v>
      </c>
      <c r="S32" s="46">
        <v>20</v>
      </c>
    </row>
    <row r="33" spans="4:19">
      <c r="D33" s="31"/>
      <c r="E33" s="68" t="s">
        <v>80</v>
      </c>
      <c r="F33" s="41">
        <v>20</v>
      </c>
      <c r="G33" s="42">
        <v>20</v>
      </c>
      <c r="H33" s="43">
        <v>20</v>
      </c>
      <c r="I33" s="43">
        <v>20</v>
      </c>
      <c r="J33" s="43">
        <v>20</v>
      </c>
      <c r="K33" s="43">
        <v>20</v>
      </c>
      <c r="L33" s="43">
        <v>20</v>
      </c>
      <c r="M33" s="43">
        <v>20</v>
      </c>
      <c r="N33" s="43">
        <v>20</v>
      </c>
      <c r="O33" s="43">
        <v>20</v>
      </c>
      <c r="P33" s="44">
        <v>20</v>
      </c>
      <c r="Q33" s="37">
        <v>20</v>
      </c>
      <c r="R33" s="45">
        <v>20</v>
      </c>
      <c r="S33" s="46">
        <v>20</v>
      </c>
    </row>
    <row r="34" spans="4:19">
      <c r="D34" s="31"/>
      <c r="E34" s="50" t="s">
        <v>81</v>
      </c>
      <c r="F34" s="41">
        <v>20</v>
      </c>
      <c r="G34" s="42">
        <v>20</v>
      </c>
      <c r="H34" s="43">
        <v>20</v>
      </c>
      <c r="I34" s="43">
        <v>20</v>
      </c>
      <c r="J34" s="43">
        <v>20</v>
      </c>
      <c r="K34" s="43">
        <v>20</v>
      </c>
      <c r="L34" s="43">
        <v>20</v>
      </c>
      <c r="M34" s="43">
        <v>20</v>
      </c>
      <c r="N34" s="43">
        <v>20</v>
      </c>
      <c r="O34" s="43">
        <v>20</v>
      </c>
      <c r="P34" s="44">
        <v>20</v>
      </c>
      <c r="Q34" s="37">
        <v>20</v>
      </c>
      <c r="R34" s="45">
        <v>20</v>
      </c>
      <c r="S34" s="46">
        <v>20</v>
      </c>
    </row>
    <row r="35" spans="4:19">
      <c r="D35" s="31"/>
      <c r="E35" s="47" t="s">
        <v>25</v>
      </c>
      <c r="F35" s="41">
        <v>2.5</v>
      </c>
      <c r="G35" s="42">
        <v>20</v>
      </c>
      <c r="H35" s="42">
        <v>20</v>
      </c>
      <c r="I35" s="42">
        <v>20</v>
      </c>
      <c r="J35" s="42">
        <v>20</v>
      </c>
      <c r="K35" s="42">
        <v>20</v>
      </c>
      <c r="L35" s="42">
        <v>20</v>
      </c>
      <c r="M35" s="42">
        <v>20</v>
      </c>
      <c r="N35" s="42">
        <v>20</v>
      </c>
      <c r="O35" s="42">
        <v>5</v>
      </c>
      <c r="P35" s="46">
        <v>20</v>
      </c>
      <c r="Q35" s="58">
        <v>0.156</v>
      </c>
      <c r="R35" s="45">
        <v>20</v>
      </c>
      <c r="S35" s="57">
        <v>0.16</v>
      </c>
    </row>
    <row r="36" spans="4:19" ht="17" thickBot="1">
      <c r="D36" s="24"/>
      <c r="E36" s="69" t="s">
        <v>82</v>
      </c>
      <c r="F36" s="70">
        <v>20</v>
      </c>
      <c r="G36" s="71">
        <v>20</v>
      </c>
      <c r="H36" s="72">
        <v>20</v>
      </c>
      <c r="I36" s="72">
        <v>20</v>
      </c>
      <c r="J36" s="72">
        <v>20</v>
      </c>
      <c r="K36" s="72">
        <v>20</v>
      </c>
      <c r="L36" s="72">
        <v>20</v>
      </c>
      <c r="M36" s="72">
        <v>20</v>
      </c>
      <c r="N36" s="72">
        <v>20</v>
      </c>
      <c r="O36" s="72">
        <v>20</v>
      </c>
      <c r="P36" s="73">
        <v>20</v>
      </c>
      <c r="Q36" s="74">
        <v>20</v>
      </c>
      <c r="R36" s="75">
        <v>20</v>
      </c>
      <c r="S36" s="76">
        <v>20</v>
      </c>
    </row>
    <row r="37" spans="4:19">
      <c r="Q37" s="77"/>
      <c r="S37" s="78"/>
    </row>
    <row r="38" spans="4:19">
      <c r="Q38" s="77"/>
      <c r="S38" s="77"/>
    </row>
    <row r="39" spans="4:19">
      <c r="E39" s="77"/>
      <c r="Q39" s="77"/>
      <c r="S39" s="77"/>
    </row>
    <row r="40" spans="4:19">
      <c r="D40" s="77"/>
      <c r="E40" s="77"/>
      <c r="Q40" s="77"/>
      <c r="S40" s="77"/>
    </row>
    <row r="41" spans="4:19" ht="17" thickBot="1">
      <c r="D41" s="77"/>
      <c r="S41" s="77"/>
    </row>
    <row r="42" spans="4:19" ht="17" thickBot="1">
      <c r="D42" s="17" t="s">
        <v>61</v>
      </c>
      <c r="E42" s="18" t="s">
        <v>62</v>
      </c>
      <c r="F42" s="19"/>
      <c r="G42" s="20"/>
      <c r="H42" s="20"/>
      <c r="I42" s="20"/>
      <c r="J42" s="20"/>
      <c r="K42" s="21" t="s">
        <v>63</v>
      </c>
      <c r="L42" s="21"/>
      <c r="M42" s="21"/>
      <c r="N42" s="20"/>
      <c r="O42" s="20"/>
      <c r="P42" s="20"/>
      <c r="Q42" s="22"/>
      <c r="R42" s="19" t="s">
        <v>83</v>
      </c>
      <c r="S42" s="79"/>
    </row>
    <row r="43" spans="4:19" ht="17" thickBot="1">
      <c r="D43" s="23"/>
      <c r="E43" s="24"/>
      <c r="F43" s="80" t="s">
        <v>49</v>
      </c>
      <c r="G43" s="81" t="s">
        <v>50</v>
      </c>
      <c r="H43" s="82" t="s">
        <v>51</v>
      </c>
      <c r="I43" s="82" t="s">
        <v>52</v>
      </c>
      <c r="J43" s="82" t="s">
        <v>53</v>
      </c>
      <c r="K43" s="82" t="s">
        <v>54</v>
      </c>
      <c r="L43" s="82" t="s">
        <v>55</v>
      </c>
      <c r="M43" s="82" t="s">
        <v>56</v>
      </c>
      <c r="N43" s="82" t="s">
        <v>57</v>
      </c>
      <c r="O43" s="82" t="s">
        <v>58</v>
      </c>
      <c r="P43" s="83" t="s">
        <v>59</v>
      </c>
      <c r="Q43" s="30" t="s">
        <v>60</v>
      </c>
      <c r="R43" s="84" t="s">
        <v>57</v>
      </c>
      <c r="S43" s="85" t="s">
        <v>60</v>
      </c>
    </row>
    <row r="44" spans="4:19">
      <c r="D44" s="86"/>
      <c r="E44" s="87" t="s">
        <v>45</v>
      </c>
      <c r="F44" s="88">
        <v>0.156</v>
      </c>
      <c r="G44" s="34">
        <v>20</v>
      </c>
      <c r="H44" s="34">
        <v>20</v>
      </c>
      <c r="I44" s="34">
        <v>20</v>
      </c>
      <c r="J44" s="34">
        <v>20</v>
      </c>
      <c r="K44" s="34">
        <v>20</v>
      </c>
      <c r="L44" s="34">
        <v>20</v>
      </c>
      <c r="M44" s="34">
        <v>20</v>
      </c>
      <c r="N44" s="34">
        <v>5</v>
      </c>
      <c r="O44" s="34">
        <v>10</v>
      </c>
      <c r="P44" s="39">
        <v>20</v>
      </c>
      <c r="Q44" s="38">
        <v>5</v>
      </c>
      <c r="R44" s="38">
        <v>0.5</v>
      </c>
      <c r="S44" s="39">
        <v>7.5</v>
      </c>
    </row>
    <row r="45" spans="4:19">
      <c r="D45" s="89" t="s">
        <v>49</v>
      </c>
      <c r="E45" s="90" t="s">
        <v>46</v>
      </c>
      <c r="F45" s="42">
        <v>0.625</v>
      </c>
      <c r="G45" s="42">
        <v>20</v>
      </c>
      <c r="H45" s="42">
        <v>20</v>
      </c>
      <c r="I45" s="42">
        <v>20</v>
      </c>
      <c r="J45" s="42">
        <v>20</v>
      </c>
      <c r="K45" s="42">
        <v>20</v>
      </c>
      <c r="L45" s="42">
        <v>20</v>
      </c>
      <c r="M45" s="42">
        <v>20</v>
      </c>
      <c r="N45" s="42">
        <v>0.625</v>
      </c>
      <c r="O45" s="66">
        <v>7.8E-2</v>
      </c>
      <c r="P45" s="46">
        <v>10</v>
      </c>
      <c r="Q45" s="45">
        <v>0.625</v>
      </c>
      <c r="R45" s="56" t="s">
        <v>84</v>
      </c>
      <c r="S45" s="46">
        <v>2</v>
      </c>
    </row>
    <row r="46" spans="4:19" ht="17" thickBot="1">
      <c r="D46" s="23"/>
      <c r="E46" s="91" t="s">
        <v>47</v>
      </c>
      <c r="F46" s="92">
        <v>0.3125</v>
      </c>
      <c r="G46" s="71">
        <v>20</v>
      </c>
      <c r="H46" s="71">
        <v>20</v>
      </c>
      <c r="I46" s="71">
        <v>20</v>
      </c>
      <c r="J46" s="71">
        <v>20</v>
      </c>
      <c r="K46" s="71">
        <v>20</v>
      </c>
      <c r="L46" s="71">
        <v>20</v>
      </c>
      <c r="M46" s="71">
        <v>20</v>
      </c>
      <c r="N46" s="92">
        <v>0.3125</v>
      </c>
      <c r="O46" s="92">
        <v>7.8E-2</v>
      </c>
      <c r="P46" s="76">
        <v>10</v>
      </c>
      <c r="Q46" s="62">
        <v>0.156</v>
      </c>
      <c r="R46" s="62">
        <v>0.02</v>
      </c>
      <c r="S46" s="46">
        <v>0.8</v>
      </c>
    </row>
    <row r="47" spans="4:19">
      <c r="D47" s="17" t="s">
        <v>50</v>
      </c>
      <c r="E47" s="87" t="s">
        <v>85</v>
      </c>
      <c r="F47" s="33">
        <v>20</v>
      </c>
      <c r="G47" s="88">
        <v>0.156</v>
      </c>
      <c r="H47" s="34">
        <v>20</v>
      </c>
      <c r="I47" s="34">
        <v>20</v>
      </c>
      <c r="J47" s="34">
        <v>20</v>
      </c>
      <c r="K47" s="34">
        <v>20</v>
      </c>
      <c r="L47" s="34">
        <v>20</v>
      </c>
      <c r="M47" s="34">
        <v>20</v>
      </c>
      <c r="N47" s="34">
        <v>20</v>
      </c>
      <c r="O47" s="34">
        <v>20</v>
      </c>
      <c r="P47" s="39">
        <v>20</v>
      </c>
      <c r="Q47" s="38">
        <v>20</v>
      </c>
      <c r="R47" s="38">
        <v>20</v>
      </c>
      <c r="S47" s="39">
        <v>20</v>
      </c>
    </row>
    <row r="48" spans="4:19" ht="17" thickBot="1">
      <c r="D48" s="23"/>
      <c r="E48" s="93" t="s">
        <v>86</v>
      </c>
      <c r="F48" s="70">
        <v>20</v>
      </c>
      <c r="G48" s="71">
        <v>20</v>
      </c>
      <c r="H48" s="71">
        <v>20</v>
      </c>
      <c r="I48" s="71">
        <v>20</v>
      </c>
      <c r="J48" s="71">
        <v>20</v>
      </c>
      <c r="K48" s="71">
        <v>20</v>
      </c>
      <c r="L48" s="71">
        <v>20</v>
      </c>
      <c r="M48" s="71">
        <v>20</v>
      </c>
      <c r="N48" s="71">
        <v>20</v>
      </c>
      <c r="O48" s="71">
        <v>20</v>
      </c>
      <c r="P48" s="76">
        <v>20</v>
      </c>
      <c r="Q48" s="75">
        <v>20</v>
      </c>
      <c r="R48" s="75">
        <v>20</v>
      </c>
      <c r="S48" s="76">
        <v>20</v>
      </c>
    </row>
    <row r="49" spans="4:19">
      <c r="D49" s="17" t="s">
        <v>55</v>
      </c>
      <c r="E49" s="87" t="s">
        <v>87</v>
      </c>
      <c r="F49" s="42">
        <v>20</v>
      </c>
      <c r="G49" s="42">
        <v>20</v>
      </c>
      <c r="H49" s="42">
        <v>20</v>
      </c>
      <c r="I49" s="42">
        <v>20</v>
      </c>
      <c r="J49" s="42">
        <v>20</v>
      </c>
      <c r="K49" s="42">
        <v>20</v>
      </c>
      <c r="L49" s="42">
        <v>20</v>
      </c>
      <c r="M49" s="42">
        <v>20</v>
      </c>
      <c r="N49" s="42">
        <v>20</v>
      </c>
      <c r="O49" s="42">
        <v>20</v>
      </c>
      <c r="P49" s="46">
        <v>20</v>
      </c>
      <c r="Q49" s="94">
        <v>20</v>
      </c>
      <c r="R49" s="45">
        <v>20</v>
      </c>
      <c r="S49" s="46">
        <v>20</v>
      </c>
    </row>
    <row r="50" spans="4:19" ht="17" thickBot="1">
      <c r="D50" s="28"/>
      <c r="E50" s="93" t="s">
        <v>88</v>
      </c>
      <c r="F50" s="71">
        <v>20</v>
      </c>
      <c r="G50" s="71">
        <v>20</v>
      </c>
      <c r="H50" s="71">
        <v>20</v>
      </c>
      <c r="I50" s="71">
        <v>20</v>
      </c>
      <c r="J50" s="71">
        <v>20</v>
      </c>
      <c r="K50" s="71">
        <v>20</v>
      </c>
      <c r="L50" s="71">
        <v>20</v>
      </c>
      <c r="M50" s="71">
        <v>20</v>
      </c>
      <c r="N50" s="71">
        <v>20</v>
      </c>
      <c r="O50" s="71">
        <v>20</v>
      </c>
      <c r="P50" s="76">
        <v>20</v>
      </c>
      <c r="Q50" s="95">
        <v>20</v>
      </c>
      <c r="R50" s="75">
        <v>20</v>
      </c>
      <c r="S50" s="76">
        <v>20</v>
      </c>
    </row>
    <row r="51" spans="4:19">
      <c r="D51" s="96"/>
      <c r="E51" s="87" t="s">
        <v>89</v>
      </c>
      <c r="F51" s="34">
        <v>20</v>
      </c>
      <c r="G51" s="34">
        <v>20</v>
      </c>
      <c r="H51" s="34">
        <v>20</v>
      </c>
      <c r="I51" s="34">
        <v>20</v>
      </c>
      <c r="J51" s="34">
        <v>20</v>
      </c>
      <c r="K51" s="34">
        <v>20</v>
      </c>
      <c r="L51" s="34">
        <v>20</v>
      </c>
      <c r="M51" s="34">
        <v>20</v>
      </c>
      <c r="N51" s="34">
        <v>20</v>
      </c>
      <c r="O51" s="34">
        <v>20</v>
      </c>
      <c r="P51" s="39">
        <v>20</v>
      </c>
      <c r="Q51" s="97">
        <v>20</v>
      </c>
      <c r="R51" s="38">
        <v>20</v>
      </c>
      <c r="S51" s="39">
        <v>20</v>
      </c>
    </row>
    <row r="52" spans="4:19">
      <c r="D52" s="98"/>
      <c r="E52" s="90" t="s">
        <v>90</v>
      </c>
      <c r="F52" s="42">
        <v>5</v>
      </c>
      <c r="G52" s="42">
        <v>1.25</v>
      </c>
      <c r="H52" s="42">
        <v>20</v>
      </c>
      <c r="I52" s="42">
        <v>20</v>
      </c>
      <c r="J52" s="42">
        <v>20</v>
      </c>
      <c r="K52" s="66">
        <v>0.3125</v>
      </c>
      <c r="L52" s="42">
        <v>0.625</v>
      </c>
      <c r="M52" s="66">
        <v>0.3125</v>
      </c>
      <c r="N52" s="42">
        <v>20</v>
      </c>
      <c r="O52" s="42">
        <v>20</v>
      </c>
      <c r="P52" s="46">
        <v>20</v>
      </c>
      <c r="Q52" s="45">
        <v>20</v>
      </c>
      <c r="R52" s="45">
        <v>20</v>
      </c>
      <c r="S52" s="46">
        <v>20</v>
      </c>
    </row>
    <row r="53" spans="4:19">
      <c r="D53" s="89" t="s">
        <v>56</v>
      </c>
      <c r="E53" s="90" t="s">
        <v>91</v>
      </c>
      <c r="F53" s="42">
        <v>20</v>
      </c>
      <c r="G53" s="42">
        <v>20</v>
      </c>
      <c r="H53" s="42">
        <v>20</v>
      </c>
      <c r="I53" s="42">
        <v>20</v>
      </c>
      <c r="J53" s="42">
        <v>20</v>
      </c>
      <c r="K53" s="66">
        <v>0.156</v>
      </c>
      <c r="L53" s="42">
        <v>20</v>
      </c>
      <c r="M53" s="66">
        <v>0.156</v>
      </c>
      <c r="N53" s="42">
        <v>20</v>
      </c>
      <c r="O53" s="42">
        <v>20</v>
      </c>
      <c r="P53" s="46">
        <v>20</v>
      </c>
      <c r="Q53" s="45">
        <v>20</v>
      </c>
      <c r="R53" s="45">
        <v>20</v>
      </c>
      <c r="S53" s="46">
        <v>20</v>
      </c>
    </row>
    <row r="54" spans="4:19">
      <c r="D54" s="89"/>
      <c r="E54" s="90" t="s">
        <v>92</v>
      </c>
      <c r="F54" s="42">
        <v>20</v>
      </c>
      <c r="G54" s="42">
        <v>5</v>
      </c>
      <c r="H54" s="42">
        <v>20</v>
      </c>
      <c r="I54" s="42">
        <v>20</v>
      </c>
      <c r="J54" s="42">
        <v>20</v>
      </c>
      <c r="K54" s="42">
        <v>0.625</v>
      </c>
      <c r="L54" s="42">
        <v>1.25</v>
      </c>
      <c r="M54" s="42">
        <v>0.625</v>
      </c>
      <c r="N54" s="42">
        <v>20</v>
      </c>
      <c r="O54" s="42">
        <v>20</v>
      </c>
      <c r="P54" s="46">
        <v>20</v>
      </c>
      <c r="Q54" s="45">
        <v>20</v>
      </c>
      <c r="R54" s="45">
        <v>20</v>
      </c>
      <c r="S54" s="46">
        <v>20</v>
      </c>
    </row>
    <row r="55" spans="4:19" ht="17" thickBot="1">
      <c r="D55" s="23"/>
      <c r="E55" s="64" t="s">
        <v>93</v>
      </c>
      <c r="F55" s="42">
        <v>20</v>
      </c>
      <c r="G55" s="42">
        <v>20</v>
      </c>
      <c r="H55" s="42">
        <v>20</v>
      </c>
      <c r="I55" s="42">
        <v>20</v>
      </c>
      <c r="J55" s="42">
        <v>20</v>
      </c>
      <c r="K55" s="42">
        <v>20</v>
      </c>
      <c r="L55" s="42">
        <v>20</v>
      </c>
      <c r="M55" s="42">
        <v>20</v>
      </c>
      <c r="N55" s="42">
        <v>20</v>
      </c>
      <c r="O55" s="42">
        <v>20</v>
      </c>
      <c r="P55" s="46">
        <v>20</v>
      </c>
      <c r="Q55" s="95">
        <v>20</v>
      </c>
      <c r="R55" s="75">
        <v>20</v>
      </c>
      <c r="S55" s="76">
        <v>20</v>
      </c>
    </row>
    <row r="56" spans="4:19">
      <c r="D56" s="96"/>
      <c r="E56" s="99" t="s">
        <v>94</v>
      </c>
      <c r="F56" s="33">
        <v>20</v>
      </c>
      <c r="G56" s="34">
        <v>20</v>
      </c>
      <c r="H56" s="34">
        <v>20</v>
      </c>
      <c r="I56" s="34">
        <v>20</v>
      </c>
      <c r="J56" s="34">
        <v>20</v>
      </c>
      <c r="K56" s="34">
        <v>20</v>
      </c>
      <c r="L56" s="34">
        <v>20</v>
      </c>
      <c r="M56" s="34">
        <v>20</v>
      </c>
      <c r="N56" s="34">
        <v>20</v>
      </c>
      <c r="O56" s="34">
        <v>20</v>
      </c>
      <c r="P56" s="39">
        <v>20</v>
      </c>
      <c r="Q56" s="36">
        <v>20</v>
      </c>
      <c r="R56" s="38">
        <v>20</v>
      </c>
      <c r="S56" s="39">
        <v>20</v>
      </c>
    </row>
    <row r="57" spans="4:19">
      <c r="D57" s="98"/>
      <c r="E57" s="100" t="s">
        <v>41</v>
      </c>
      <c r="F57" s="58">
        <v>0.156</v>
      </c>
      <c r="G57" s="42">
        <v>20</v>
      </c>
      <c r="H57" s="42">
        <v>20</v>
      </c>
      <c r="I57" s="42">
        <v>20</v>
      </c>
      <c r="J57" s="42">
        <v>20</v>
      </c>
      <c r="K57" s="42">
        <v>20</v>
      </c>
      <c r="L57" s="42">
        <v>20</v>
      </c>
      <c r="M57" s="42">
        <v>20</v>
      </c>
      <c r="N57" s="66">
        <v>0.3125</v>
      </c>
      <c r="O57" s="66">
        <v>0.3125</v>
      </c>
      <c r="P57" s="57">
        <v>0.3125</v>
      </c>
      <c r="Q57" s="46">
        <v>0.625</v>
      </c>
      <c r="R57" s="56" t="s">
        <v>84</v>
      </c>
      <c r="S57" s="57">
        <v>0.17</v>
      </c>
    </row>
    <row r="58" spans="4:19">
      <c r="D58" s="98"/>
      <c r="E58" s="100" t="s">
        <v>95</v>
      </c>
      <c r="F58" s="41">
        <v>0.625</v>
      </c>
      <c r="G58" s="42">
        <v>20</v>
      </c>
      <c r="H58" s="42">
        <v>20</v>
      </c>
      <c r="I58" s="42">
        <v>20</v>
      </c>
      <c r="J58" s="42">
        <v>20</v>
      </c>
      <c r="K58" s="42">
        <v>20</v>
      </c>
      <c r="L58" s="42">
        <v>20</v>
      </c>
      <c r="M58" s="42">
        <v>20</v>
      </c>
      <c r="N58" s="66">
        <v>0.3125</v>
      </c>
      <c r="O58" s="66">
        <v>0.3125</v>
      </c>
      <c r="P58" s="57">
        <v>0.3125</v>
      </c>
      <c r="Q58" s="46">
        <v>2.5</v>
      </c>
      <c r="R58" s="62">
        <v>0.06</v>
      </c>
      <c r="S58" s="46">
        <v>1.5</v>
      </c>
    </row>
    <row r="59" spans="4:19">
      <c r="D59" s="98"/>
      <c r="E59" s="100" t="s">
        <v>96</v>
      </c>
      <c r="F59" s="41">
        <v>5</v>
      </c>
      <c r="G59" s="42">
        <v>20</v>
      </c>
      <c r="H59" s="42">
        <v>20</v>
      </c>
      <c r="I59" s="42">
        <v>20</v>
      </c>
      <c r="J59" s="42">
        <v>20</v>
      </c>
      <c r="K59" s="42">
        <v>20</v>
      </c>
      <c r="L59" s="42">
        <v>20</v>
      </c>
      <c r="M59" s="42">
        <v>20</v>
      </c>
      <c r="N59" s="66">
        <v>0.3125</v>
      </c>
      <c r="O59" s="66">
        <v>7.8E-2</v>
      </c>
      <c r="P59" s="57">
        <v>7.8E-2</v>
      </c>
      <c r="Q59" s="46">
        <v>10</v>
      </c>
      <c r="R59" s="56" t="s">
        <v>84</v>
      </c>
      <c r="S59" s="101" t="s">
        <v>97</v>
      </c>
    </row>
    <row r="60" spans="4:19">
      <c r="D60" s="98"/>
      <c r="E60" s="100" t="s">
        <v>98</v>
      </c>
      <c r="F60" s="41">
        <v>20</v>
      </c>
      <c r="G60" s="42">
        <v>20</v>
      </c>
      <c r="H60" s="42">
        <v>20</v>
      </c>
      <c r="I60" s="42">
        <v>20</v>
      </c>
      <c r="J60" s="42">
        <v>20</v>
      </c>
      <c r="K60" s="42">
        <v>20</v>
      </c>
      <c r="L60" s="42">
        <v>20</v>
      </c>
      <c r="M60" s="42">
        <v>20</v>
      </c>
      <c r="N60" s="42">
        <v>1.25</v>
      </c>
      <c r="O60" s="42">
        <v>10</v>
      </c>
      <c r="P60" s="46">
        <v>10</v>
      </c>
      <c r="Q60" s="46">
        <v>20</v>
      </c>
      <c r="R60" s="62">
        <v>0.1</v>
      </c>
      <c r="S60" s="46">
        <v>20</v>
      </c>
    </row>
    <row r="61" spans="4:19">
      <c r="D61" s="98"/>
      <c r="E61" s="100" t="s">
        <v>99</v>
      </c>
      <c r="F61" s="58">
        <v>0.3125</v>
      </c>
      <c r="G61" s="42">
        <v>20</v>
      </c>
      <c r="H61" s="42">
        <v>20</v>
      </c>
      <c r="I61" s="42">
        <v>20</v>
      </c>
      <c r="J61" s="42">
        <v>20</v>
      </c>
      <c r="K61" s="42">
        <v>20</v>
      </c>
      <c r="L61" s="42">
        <v>20</v>
      </c>
      <c r="M61" s="42">
        <v>20</v>
      </c>
      <c r="N61" s="66">
        <v>0.3125</v>
      </c>
      <c r="O61" s="42">
        <v>5</v>
      </c>
      <c r="P61" s="46">
        <v>10</v>
      </c>
      <c r="Q61" s="46">
        <v>20</v>
      </c>
      <c r="R61" s="56" t="s">
        <v>84</v>
      </c>
      <c r="S61" s="46">
        <v>20</v>
      </c>
    </row>
    <row r="62" spans="4:19">
      <c r="D62" s="89" t="s">
        <v>57</v>
      </c>
      <c r="E62" s="47" t="s">
        <v>100</v>
      </c>
      <c r="F62" s="41">
        <v>20</v>
      </c>
      <c r="G62" s="42">
        <v>20</v>
      </c>
      <c r="H62" s="42">
        <v>20</v>
      </c>
      <c r="I62" s="42">
        <v>20</v>
      </c>
      <c r="J62" s="42">
        <v>20</v>
      </c>
      <c r="K62" s="42">
        <v>20</v>
      </c>
      <c r="L62" s="42">
        <v>20</v>
      </c>
      <c r="M62" s="42">
        <v>20</v>
      </c>
      <c r="N62" s="42">
        <v>20</v>
      </c>
      <c r="O62" s="42">
        <v>20</v>
      </c>
      <c r="P62" s="46">
        <v>20</v>
      </c>
      <c r="Q62" s="46">
        <v>20</v>
      </c>
      <c r="R62" s="45">
        <v>20</v>
      </c>
      <c r="S62" s="46">
        <v>20</v>
      </c>
    </row>
    <row r="63" spans="4:19">
      <c r="D63" s="89"/>
      <c r="E63" s="49" t="s">
        <v>31</v>
      </c>
      <c r="F63" s="58">
        <v>0.156</v>
      </c>
      <c r="G63" s="42">
        <v>20</v>
      </c>
      <c r="H63" s="42">
        <v>20</v>
      </c>
      <c r="I63" s="42">
        <v>20</v>
      </c>
      <c r="J63" s="42">
        <v>20</v>
      </c>
      <c r="K63" s="42">
        <v>20</v>
      </c>
      <c r="L63" s="42">
        <v>20</v>
      </c>
      <c r="M63" s="42">
        <v>20</v>
      </c>
      <c r="N63" s="66">
        <v>0.3125</v>
      </c>
      <c r="O63" s="66">
        <v>0.3125</v>
      </c>
      <c r="P63" s="46">
        <v>5</v>
      </c>
      <c r="Q63" s="102">
        <v>1.25</v>
      </c>
      <c r="R63" s="56" t="s">
        <v>84</v>
      </c>
      <c r="S63" s="57">
        <v>0.3</v>
      </c>
    </row>
    <row r="64" spans="4:19">
      <c r="D64" s="103"/>
      <c r="E64" s="47" t="s">
        <v>32</v>
      </c>
      <c r="F64" s="41">
        <v>20</v>
      </c>
      <c r="G64" s="42">
        <v>20</v>
      </c>
      <c r="H64" s="42">
        <v>20</v>
      </c>
      <c r="I64" s="42">
        <v>20</v>
      </c>
      <c r="J64" s="42">
        <v>20</v>
      </c>
      <c r="K64" s="42">
        <v>20</v>
      </c>
      <c r="L64" s="42">
        <v>20</v>
      </c>
      <c r="M64" s="42">
        <v>20</v>
      </c>
      <c r="N64" s="66">
        <v>0.3125</v>
      </c>
      <c r="O64" s="42">
        <v>20</v>
      </c>
      <c r="P64" s="46">
        <v>0.625</v>
      </c>
      <c r="Q64" s="102">
        <v>10</v>
      </c>
      <c r="R64" s="56" t="s">
        <v>84</v>
      </c>
      <c r="S64" s="46">
        <v>20</v>
      </c>
    </row>
    <row r="65" spans="4:19">
      <c r="D65" s="98"/>
      <c r="E65" s="47" t="s">
        <v>34</v>
      </c>
      <c r="F65" s="41">
        <v>20</v>
      </c>
      <c r="G65" s="42">
        <v>20</v>
      </c>
      <c r="H65" s="42">
        <v>20</v>
      </c>
      <c r="I65" s="42">
        <v>20</v>
      </c>
      <c r="J65" s="42">
        <v>20</v>
      </c>
      <c r="K65" s="42">
        <v>20</v>
      </c>
      <c r="L65" s="42">
        <v>20</v>
      </c>
      <c r="M65" s="42">
        <v>20</v>
      </c>
      <c r="N65" s="66">
        <v>0.3125</v>
      </c>
      <c r="O65" s="42">
        <v>20</v>
      </c>
      <c r="P65" s="46">
        <v>0.625</v>
      </c>
      <c r="Q65" s="102">
        <v>10</v>
      </c>
      <c r="R65" s="56" t="s">
        <v>84</v>
      </c>
      <c r="S65" s="46">
        <v>1.875</v>
      </c>
    </row>
    <row r="66" spans="4:19">
      <c r="D66" s="98"/>
      <c r="E66" s="100" t="s">
        <v>35</v>
      </c>
      <c r="F66" s="41">
        <v>20</v>
      </c>
      <c r="G66" s="42">
        <v>20</v>
      </c>
      <c r="H66" s="43">
        <v>20</v>
      </c>
      <c r="I66" s="43">
        <v>20</v>
      </c>
      <c r="J66" s="43">
        <v>20</v>
      </c>
      <c r="K66" s="43">
        <v>20</v>
      </c>
      <c r="L66" s="42">
        <v>20</v>
      </c>
      <c r="M66" s="43">
        <v>20</v>
      </c>
      <c r="N66" s="52">
        <v>5</v>
      </c>
      <c r="O66" s="43">
        <v>20</v>
      </c>
      <c r="P66" s="104">
        <v>2.5</v>
      </c>
      <c r="Q66" s="44">
        <v>20</v>
      </c>
      <c r="R66" s="45">
        <v>20</v>
      </c>
      <c r="S66" s="46">
        <v>20</v>
      </c>
    </row>
    <row r="67" spans="4:19">
      <c r="D67" s="98"/>
      <c r="E67" s="100" t="s">
        <v>36</v>
      </c>
      <c r="F67" s="41">
        <v>10</v>
      </c>
      <c r="G67" s="42">
        <v>20</v>
      </c>
      <c r="H67" s="43">
        <v>20</v>
      </c>
      <c r="I67" s="43">
        <v>20</v>
      </c>
      <c r="J67" s="43">
        <v>20</v>
      </c>
      <c r="K67" s="43">
        <v>20</v>
      </c>
      <c r="L67" s="42">
        <v>20</v>
      </c>
      <c r="M67" s="43">
        <v>20</v>
      </c>
      <c r="N67" s="52">
        <v>2.5</v>
      </c>
      <c r="O67" s="43">
        <v>20</v>
      </c>
      <c r="P67" s="44">
        <v>20</v>
      </c>
      <c r="Q67" s="44">
        <v>20</v>
      </c>
      <c r="R67" s="62">
        <v>0.25</v>
      </c>
      <c r="S67" s="46">
        <v>20</v>
      </c>
    </row>
    <row r="68" spans="4:19">
      <c r="D68" s="98"/>
      <c r="E68" s="100" t="s">
        <v>101</v>
      </c>
      <c r="F68" s="41">
        <v>1.25</v>
      </c>
      <c r="G68" s="42">
        <v>20</v>
      </c>
      <c r="H68" s="43">
        <v>20</v>
      </c>
      <c r="I68" s="43">
        <v>20</v>
      </c>
      <c r="J68" s="43">
        <v>20</v>
      </c>
      <c r="K68" s="43">
        <v>20</v>
      </c>
      <c r="L68" s="42">
        <v>20</v>
      </c>
      <c r="M68" s="43">
        <v>20</v>
      </c>
      <c r="N68" s="53">
        <v>0.156</v>
      </c>
      <c r="O68" s="53">
        <v>0.11700000000000001</v>
      </c>
      <c r="P68" s="55">
        <v>3.9E-2</v>
      </c>
      <c r="Q68" s="44">
        <v>20</v>
      </c>
      <c r="R68" s="56" t="s">
        <v>84</v>
      </c>
      <c r="S68" s="101" t="s">
        <v>97</v>
      </c>
    </row>
    <row r="69" spans="4:19">
      <c r="D69" s="98"/>
      <c r="E69" s="100" t="s">
        <v>102</v>
      </c>
      <c r="F69" s="41">
        <v>20</v>
      </c>
      <c r="G69" s="42">
        <v>20</v>
      </c>
      <c r="H69" s="43">
        <v>20</v>
      </c>
      <c r="I69" s="43">
        <v>20</v>
      </c>
      <c r="J69" s="43">
        <v>20</v>
      </c>
      <c r="K69" s="43">
        <v>20</v>
      </c>
      <c r="L69" s="42">
        <v>20</v>
      </c>
      <c r="M69" s="43">
        <v>20</v>
      </c>
      <c r="N69" s="43">
        <v>20</v>
      </c>
      <c r="O69" s="43">
        <v>20</v>
      </c>
      <c r="P69" s="44">
        <v>20</v>
      </c>
      <c r="Q69" s="44">
        <v>20</v>
      </c>
      <c r="R69" s="45">
        <v>20</v>
      </c>
      <c r="S69" s="46">
        <v>20</v>
      </c>
    </row>
    <row r="70" spans="4:19">
      <c r="D70" s="98"/>
      <c r="E70" s="100" t="s">
        <v>103</v>
      </c>
      <c r="F70" s="41">
        <v>20</v>
      </c>
      <c r="G70" s="42">
        <v>20</v>
      </c>
      <c r="H70" s="43">
        <v>20</v>
      </c>
      <c r="I70" s="43">
        <v>20</v>
      </c>
      <c r="J70" s="43">
        <v>20</v>
      </c>
      <c r="K70" s="43">
        <v>20</v>
      </c>
      <c r="L70" s="42">
        <v>20</v>
      </c>
      <c r="M70" s="42">
        <v>20</v>
      </c>
      <c r="N70" s="43">
        <v>20</v>
      </c>
      <c r="O70" s="43">
        <v>20</v>
      </c>
      <c r="P70" s="44">
        <v>20</v>
      </c>
      <c r="Q70" s="44">
        <v>20</v>
      </c>
      <c r="R70" s="45">
        <v>20</v>
      </c>
      <c r="S70" s="46">
        <v>20</v>
      </c>
    </row>
    <row r="71" spans="4:19">
      <c r="D71" s="98"/>
      <c r="E71" s="100" t="s">
        <v>104</v>
      </c>
      <c r="F71" s="48">
        <v>20</v>
      </c>
      <c r="G71" s="43">
        <v>20</v>
      </c>
      <c r="H71" s="43">
        <v>20</v>
      </c>
      <c r="I71" s="43">
        <v>20</v>
      </c>
      <c r="J71" s="43">
        <v>20</v>
      </c>
      <c r="K71" s="43">
        <v>20</v>
      </c>
      <c r="L71" s="43">
        <v>20</v>
      </c>
      <c r="M71" s="43">
        <v>20</v>
      </c>
      <c r="N71" s="43">
        <v>20</v>
      </c>
      <c r="O71" s="43">
        <v>20</v>
      </c>
      <c r="P71" s="44">
        <v>20</v>
      </c>
      <c r="Q71" s="44">
        <v>20</v>
      </c>
      <c r="R71" s="45">
        <v>20</v>
      </c>
      <c r="S71" s="46">
        <v>20</v>
      </c>
    </row>
    <row r="72" spans="4:19" ht="17" thickBot="1">
      <c r="D72" s="98"/>
      <c r="E72" s="105" t="s">
        <v>105</v>
      </c>
      <c r="F72" s="70">
        <v>20</v>
      </c>
      <c r="G72" s="71">
        <v>20</v>
      </c>
      <c r="H72" s="71">
        <v>20</v>
      </c>
      <c r="I72" s="71">
        <v>20</v>
      </c>
      <c r="J72" s="71">
        <v>20</v>
      </c>
      <c r="K72" s="71">
        <v>20</v>
      </c>
      <c r="L72" s="71">
        <v>20</v>
      </c>
      <c r="M72" s="71">
        <v>20</v>
      </c>
      <c r="N72" s="71">
        <v>20</v>
      </c>
      <c r="O72" s="71">
        <v>20</v>
      </c>
      <c r="P72" s="76">
        <v>20</v>
      </c>
      <c r="Q72" s="44">
        <v>20</v>
      </c>
      <c r="R72" s="75">
        <v>5</v>
      </c>
      <c r="S72" s="76">
        <v>2.5</v>
      </c>
    </row>
    <row r="73" spans="4:19">
      <c r="D73" s="96"/>
      <c r="E73" s="87" t="s">
        <v>106</v>
      </c>
      <c r="F73" s="42">
        <v>20</v>
      </c>
      <c r="G73" s="42">
        <v>20</v>
      </c>
      <c r="H73" s="43">
        <v>20</v>
      </c>
      <c r="I73" s="43">
        <v>20</v>
      </c>
      <c r="J73" s="43">
        <v>20</v>
      </c>
      <c r="K73" s="43">
        <v>20</v>
      </c>
      <c r="L73" s="43">
        <v>20</v>
      </c>
      <c r="M73" s="43">
        <v>20</v>
      </c>
      <c r="N73" s="43">
        <v>20</v>
      </c>
      <c r="O73" s="43">
        <v>20</v>
      </c>
      <c r="P73" s="44">
        <v>20</v>
      </c>
      <c r="Q73" s="106">
        <v>20</v>
      </c>
      <c r="R73" s="45">
        <v>2.5</v>
      </c>
      <c r="S73" s="46">
        <v>20</v>
      </c>
    </row>
    <row r="74" spans="4:19">
      <c r="D74" s="107" t="s">
        <v>107</v>
      </c>
      <c r="E74" s="90" t="s">
        <v>108</v>
      </c>
      <c r="F74" s="42">
        <v>20</v>
      </c>
      <c r="G74" s="42">
        <v>20</v>
      </c>
      <c r="H74" s="43">
        <v>20</v>
      </c>
      <c r="I74" s="43">
        <v>20</v>
      </c>
      <c r="J74" s="43">
        <v>20</v>
      </c>
      <c r="K74" s="43">
        <v>20</v>
      </c>
      <c r="L74" s="43">
        <v>20</v>
      </c>
      <c r="M74" s="43">
        <v>20</v>
      </c>
      <c r="N74" s="43">
        <v>20</v>
      </c>
      <c r="O74" s="43">
        <v>20</v>
      </c>
      <c r="P74" s="44">
        <v>20</v>
      </c>
      <c r="Q74" s="108">
        <v>20</v>
      </c>
      <c r="R74" s="62">
        <v>0.08</v>
      </c>
      <c r="S74" s="46">
        <v>20</v>
      </c>
    </row>
    <row r="75" spans="4:19">
      <c r="D75" s="89" t="s">
        <v>62</v>
      </c>
      <c r="E75" s="90" t="s">
        <v>109</v>
      </c>
      <c r="F75" s="42">
        <v>20</v>
      </c>
      <c r="G75" s="42">
        <v>20</v>
      </c>
      <c r="H75" s="43">
        <v>20</v>
      </c>
      <c r="I75" s="43">
        <v>20</v>
      </c>
      <c r="J75" s="43">
        <v>20</v>
      </c>
      <c r="K75" s="43">
        <v>20</v>
      </c>
      <c r="L75" s="43">
        <v>20</v>
      </c>
      <c r="M75" s="43">
        <v>20</v>
      </c>
      <c r="N75" s="43">
        <v>20</v>
      </c>
      <c r="O75" s="43">
        <v>20</v>
      </c>
      <c r="P75" s="44">
        <v>20</v>
      </c>
      <c r="Q75" s="108">
        <v>20</v>
      </c>
      <c r="R75" s="62">
        <v>0.08</v>
      </c>
      <c r="S75" s="46">
        <v>20</v>
      </c>
    </row>
    <row r="76" spans="4:19" ht="17" thickBot="1">
      <c r="D76" s="109"/>
      <c r="E76" s="110" t="s">
        <v>110</v>
      </c>
      <c r="F76" s="71">
        <v>20</v>
      </c>
      <c r="G76" s="71">
        <v>20</v>
      </c>
      <c r="H76" s="72">
        <v>20</v>
      </c>
      <c r="I76" s="72">
        <v>20</v>
      </c>
      <c r="J76" s="72">
        <v>20</v>
      </c>
      <c r="K76" s="72">
        <v>20</v>
      </c>
      <c r="L76" s="72">
        <v>20</v>
      </c>
      <c r="M76" s="72">
        <v>20</v>
      </c>
      <c r="N76" s="72">
        <v>20</v>
      </c>
      <c r="O76" s="72">
        <v>20</v>
      </c>
      <c r="P76" s="73">
        <v>20</v>
      </c>
      <c r="Q76" s="111">
        <v>20</v>
      </c>
      <c r="R76" s="112">
        <v>0.04</v>
      </c>
      <c r="S76" s="76">
        <v>20</v>
      </c>
    </row>
  </sheetData>
  <mergeCells count="1">
    <mergeCell ref="R7:S7"/>
  </mergeCells>
  <conditionalFormatting sqref="D38">
    <cfRule type="colorScale" priority="427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428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429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430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Q56">
    <cfRule type="colorScale" priority="426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E73:E75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:K71 M66:Q71 L71">
    <cfRule type="colorScale" priority="424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H66:K71">
    <cfRule type="colorScale" priority="423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Q49">
    <cfRule type="colorScale" priority="422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Q50">
    <cfRule type="colorScale" priority="421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Q72">
    <cfRule type="colorScale" priority="420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Q55">
    <cfRule type="colorScale" priority="419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Q51">
    <cfRule type="colorScale" priority="418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H73:Q73">
    <cfRule type="colorScale" priority="413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5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416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417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Q73">
    <cfRule type="colorScale" priority="412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73:Q73">
    <cfRule type="colorScale" priority="411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H74:Q74">
    <cfRule type="colorScale" priority="406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8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409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410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Q74">
    <cfRule type="colorScale" priority="405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74:Q74">
    <cfRule type="colorScale" priority="404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Q75:Q76 H75:P75">
    <cfRule type="colorScale" priority="399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1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402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403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Q75:Q76">
    <cfRule type="colorScale" priority="398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Q75:Q76 H75:P75">
    <cfRule type="colorScale" priority="397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71:G71">
    <cfRule type="colorScale" priority="396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71:G71">
    <cfRule type="colorScale" priority="395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H76:P76">
    <cfRule type="colorScale" priority="390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393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394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76:P76">
    <cfRule type="colorScale" priority="389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76:P76">
    <cfRule type="colorScale" priority="385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86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387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388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F66">
    <cfRule type="colorScale" priority="381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82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383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384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9:Q9">
    <cfRule type="colorScale" priority="376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8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379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380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Q9">
    <cfRule type="colorScale" priority="375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9:Q9">
    <cfRule type="colorScale" priority="374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9:Q9">
    <cfRule type="colorScale" priority="370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71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372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373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10:Q10">
    <cfRule type="colorScale" priority="365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7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368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369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Q10">
    <cfRule type="colorScale" priority="364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10:Q10">
    <cfRule type="colorScale" priority="363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10:Q10">
    <cfRule type="colorScale" priority="359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60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361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362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11:Q11">
    <cfRule type="colorScale" priority="354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6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357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358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11:Q11">
    <cfRule type="colorScale" priority="353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11:Q11">
    <cfRule type="colorScale" priority="352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11:Q11">
    <cfRule type="colorScale" priority="348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49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350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351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12:Q12">
    <cfRule type="colorScale" priority="343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5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346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347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12:Q12">
    <cfRule type="colorScale" priority="342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12:Q12">
    <cfRule type="colorScale" priority="341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12:Q12">
    <cfRule type="colorScale" priority="337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38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339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340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L15 Q15">
    <cfRule type="colorScale" priority="332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4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335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336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L15 Q15">
    <cfRule type="colorScale" priority="331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L15 Q15">
    <cfRule type="colorScale" priority="330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H15:K15 M15:P15">
    <cfRule type="colorScale" priority="325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7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328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329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15:K15 M15:P15">
    <cfRule type="colorScale" priority="324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15:K15 M15:P15">
    <cfRule type="colorScale" priority="323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15:Q15">
    <cfRule type="colorScale" priority="319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20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321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322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14:P14">
    <cfRule type="colorScale" priority="314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317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318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14:P14">
    <cfRule type="colorScale" priority="313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14:P14">
    <cfRule type="colorScale" priority="312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14:Q14">
    <cfRule type="colorScale" priority="308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09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310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311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Q14">
    <cfRule type="colorScale" priority="303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306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307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Q14">
    <cfRule type="colorScale" priority="302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Q14">
    <cfRule type="colorScale" priority="301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H13:Q13">
    <cfRule type="colorScale" priority="296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299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300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13:Q13">
    <cfRule type="colorScale" priority="295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13:Q13">
    <cfRule type="colorScale" priority="294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13:Q13">
    <cfRule type="colorScale" priority="290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91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292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293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17:K17 M17:Q17">
    <cfRule type="colorScale" priority="285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288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289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17:K17 M17:P17">
    <cfRule type="colorScale" priority="284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17:K17 M17:Q17">
    <cfRule type="colorScale" priority="283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17:Q17">
    <cfRule type="colorScale" priority="279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80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281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282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18:Q18">
    <cfRule type="colorScale" priority="274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6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277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278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18:Q18">
    <cfRule type="colorScale" priority="273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18:Q18">
    <cfRule type="colorScale" priority="272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18:Q18">
    <cfRule type="colorScale" priority="268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69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270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271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19:Q19">
    <cfRule type="colorScale" priority="263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5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266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267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19:Q19">
    <cfRule type="colorScale" priority="262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19:Q19">
    <cfRule type="colorScale" priority="261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19:Q19">
    <cfRule type="colorScale" priority="257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58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259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260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20:Q20">
    <cfRule type="colorScale" priority="252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255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256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20:Q20">
    <cfRule type="colorScale" priority="251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20:Q20">
    <cfRule type="colorScale" priority="250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20:Q20">
    <cfRule type="colorScale" priority="246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47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248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249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21:K21 M21:Q21">
    <cfRule type="colorScale" priority="241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3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244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245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21:K21 M21:P21">
    <cfRule type="colorScale" priority="240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21:K21 M21:Q21">
    <cfRule type="colorScale" priority="239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21:Q21">
    <cfRule type="colorScale" priority="235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36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237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238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Q22">
    <cfRule type="colorScale" priority="231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32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233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234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22:K22 M22:Q22">
    <cfRule type="colorScale" priority="226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229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230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22:K22 M22:P22">
    <cfRule type="colorScale" priority="225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22:K22 M22:Q22">
    <cfRule type="colorScale" priority="224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22:P22">
    <cfRule type="colorScale" priority="220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21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222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223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23:Q23">
    <cfRule type="colorScale" priority="215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218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219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Q23">
    <cfRule type="colorScale" priority="214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23:Q23">
    <cfRule type="colorScale" priority="213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23:Q23">
    <cfRule type="colorScale" priority="209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10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211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212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24:K24 M24:Q24">
    <cfRule type="colorScale" priority="204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207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208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24:K24 M24:Q24">
    <cfRule type="colorScale" priority="203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24:K24 M24:Q24">
    <cfRule type="colorScale" priority="202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24:Q24">
    <cfRule type="colorScale" priority="198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99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200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201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25:K25 M25:Q25">
    <cfRule type="colorScale" priority="193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196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197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25:K25 M25:Q25">
    <cfRule type="colorScale" priority="192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25:K25 M25:Q25">
    <cfRule type="colorScale" priority="191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25:Q25">
    <cfRule type="colorScale" priority="187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88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189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190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F26:Q26">
    <cfRule type="colorScale" priority="183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84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185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186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Q27">
    <cfRule type="colorScale" priority="182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M27">
    <cfRule type="colorScale" priority="177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9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180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181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M27">
    <cfRule type="colorScale" priority="176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Q27 M27">
    <cfRule type="colorScale" priority="175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27:Q27">
    <cfRule type="colorScale" priority="171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72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173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174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28:K28 M28:Q28">
    <cfRule type="colorScale" priority="166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169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170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28:K28 M28:Q28">
    <cfRule type="colorScale" priority="165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28:K28 M28:Q28">
    <cfRule type="colorScale" priority="164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28:Q28">
    <cfRule type="colorScale" priority="160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61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162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163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29:K29 M29:Q29">
    <cfRule type="colorScale" priority="155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158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159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29:K29 M29:Q29">
    <cfRule type="colorScale" priority="154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29:K29 M29:Q29">
    <cfRule type="colorScale" priority="153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29:Q29">
    <cfRule type="colorScale" priority="149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50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151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152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30:Q30">
    <cfRule type="colorScale" priority="144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147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148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30:Q30">
    <cfRule type="colorScale" priority="143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30:Q30">
    <cfRule type="colorScale" priority="142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30:Q30">
    <cfRule type="colorScale" priority="138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39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140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141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31:Q31">
    <cfRule type="colorScale" priority="133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136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137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31:Q31">
    <cfRule type="colorScale" priority="132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31:Q31">
    <cfRule type="colorScale" priority="131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31:Q31">
    <cfRule type="colorScale" priority="127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28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129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130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32:Q32">
    <cfRule type="colorScale" priority="122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125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126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32:Q32">
    <cfRule type="colorScale" priority="121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32:Q32">
    <cfRule type="colorScale" priority="120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32:Q32">
    <cfRule type="colorScale" priority="116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17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118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119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F33:Q33">
    <cfRule type="colorScale" priority="112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13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114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115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33:P33">
    <cfRule type="colorScale" priority="107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110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111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33:P33">
    <cfRule type="colorScale" priority="106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33:P33">
    <cfRule type="colorScale" priority="105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Q33">
    <cfRule type="colorScale" priority="100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103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104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Q33">
    <cfRule type="colorScale" priority="99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Q33">
    <cfRule type="colorScale" priority="98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H34:Q34">
    <cfRule type="colorScale" priority="93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96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97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34:Q34">
    <cfRule type="colorScale" priority="92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34:Q34">
    <cfRule type="colorScale" priority="91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34:Q34">
    <cfRule type="colorScale" priority="87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88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89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90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F35:Q35">
    <cfRule type="colorScale" priority="83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84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85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86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H36:Q36">
    <cfRule type="colorScale" priority="78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81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82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36:Q36">
    <cfRule type="colorScale" priority="77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H36:Q36">
    <cfRule type="colorScale" priority="76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F36:Q36">
    <cfRule type="colorScale" priority="72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73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74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75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E9">
    <cfRule type="colorScale" priority="71">
      <colorScale>
        <cfvo type="min"/>
        <cfvo type="percentile" val="10"/>
        <cfvo type="max"/>
        <color rgb="FF00FA00"/>
        <color rgb="FFFFFF00"/>
        <color rgb="FFFF0000"/>
      </colorScale>
    </cfRule>
  </conditionalFormatting>
  <conditionalFormatting sqref="H16:K16 S37 M16:Q16">
    <cfRule type="colorScale" priority="431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F16:Q16 S37">
    <cfRule type="colorScale" priority="432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433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434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435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F16:Q16">
    <cfRule type="colorScale" priority="436">
      <colorScale>
        <cfvo type="min"/>
        <cfvo type="percentile" val="10"/>
        <cfvo type="max"/>
        <color rgb="FF00FA00"/>
        <color rgb="FFFFFF00"/>
        <color rgb="FFFF0000"/>
      </colorScale>
    </cfRule>
    <cfRule type="colorScale" priority="437">
      <colorScale>
        <cfvo type="min"/>
        <cfvo type="percentile" val="30"/>
        <cfvo type="max"/>
        <color rgb="FF00FA00"/>
        <color rgb="FFFFFF00"/>
        <color rgb="FFFF0000"/>
      </colorScale>
    </cfRule>
  </conditionalFormatting>
  <conditionalFormatting sqref="H16:K16 S37 M16:Q16">
    <cfRule type="colorScale" priority="438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0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441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442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H16:K16 S37 M16:Q16">
    <cfRule type="colorScale" priority="443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R9:S9">
    <cfRule type="colorScale" priority="70">
      <colorScale>
        <cfvo type="min"/>
        <cfvo type="percentile" val="50"/>
        <cfvo type="max"/>
        <color rgb="FF8EFA00"/>
        <color rgb="FFFFFF00"/>
        <color rgb="FFFF0000"/>
      </colorScale>
    </cfRule>
  </conditionalFormatting>
  <conditionalFormatting sqref="R10:S10">
    <cfRule type="colorScale" priority="69">
      <colorScale>
        <cfvo type="min"/>
        <cfvo type="percentile" val="50"/>
        <cfvo type="max"/>
        <color rgb="FF8EFA00"/>
        <color rgb="FFFFFF00"/>
        <color rgb="FFFF0000"/>
      </colorScale>
    </cfRule>
  </conditionalFormatting>
  <conditionalFormatting sqref="R22:S22">
    <cfRule type="colorScale" priority="68">
      <colorScale>
        <cfvo type="min"/>
        <cfvo type="percentile" val="50"/>
        <cfvo type="max"/>
        <color rgb="FF8EFA00"/>
        <color rgb="FFFFFF00"/>
        <color rgb="FFFF0000"/>
      </colorScale>
    </cfRule>
  </conditionalFormatting>
  <conditionalFormatting sqref="R26">
    <cfRule type="colorScale" priority="67">
      <colorScale>
        <cfvo type="min"/>
        <cfvo type="percentile" val="50"/>
        <cfvo type="max"/>
        <color rgb="FF8EFA00"/>
        <color rgb="FFFFFF00"/>
        <color rgb="FFFF0000"/>
      </colorScale>
    </cfRule>
  </conditionalFormatting>
  <conditionalFormatting sqref="R26">
    <cfRule type="colorScale" priority="66">
      <colorScale>
        <cfvo type="min"/>
        <cfvo type="percentile" val="50"/>
        <cfvo type="max"/>
        <color rgb="FF00FA00"/>
        <color rgb="FFFFFF00"/>
        <color rgb="FF00FA00"/>
      </colorScale>
    </cfRule>
  </conditionalFormatting>
  <conditionalFormatting sqref="R26">
    <cfRule type="colorScale" priority="65">
      <colorScale>
        <cfvo type="min"/>
        <cfvo type="percentile" val="50"/>
        <cfvo type="max"/>
        <color rgb="FF00FA00"/>
        <color rgb="FFFFFF00"/>
        <color rgb="FFFF0000"/>
      </colorScale>
    </cfRule>
  </conditionalFormatting>
  <conditionalFormatting sqref="F9:S15 F18:S20 F16:Q17 S16 F21:R21 F22:S36">
    <cfRule type="colorScale" priority="64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R16">
    <cfRule type="colorScale" priority="58">
      <colorScale>
        <cfvo type="min"/>
        <cfvo type="percentile" val="50"/>
        <cfvo type="max"/>
        <color rgb="FF8EFA00"/>
        <color rgb="FFFFFF00"/>
        <color rgb="FFFF0000"/>
      </colorScale>
    </cfRule>
  </conditionalFormatting>
  <conditionalFormatting sqref="R16">
    <cfRule type="colorScale" priority="57">
      <colorScale>
        <cfvo type="min"/>
        <cfvo type="percentile" val="50"/>
        <cfvo type="max"/>
        <color rgb="FF00FA00"/>
        <color rgb="FFFFFF00"/>
        <color rgb="FF00FA00"/>
      </colorScale>
    </cfRule>
  </conditionalFormatting>
  <conditionalFormatting sqref="R16">
    <cfRule type="colorScale" priority="59">
      <colorScale>
        <cfvo type="min"/>
        <cfvo type="percentile" val="50"/>
        <cfvo type="max"/>
        <color rgb="FF00FA00"/>
        <color rgb="FFFFFF00"/>
        <color rgb="FFFF0000"/>
      </colorScale>
    </cfRule>
  </conditionalFormatting>
  <conditionalFormatting sqref="R16">
    <cfRule type="colorScale" priority="60">
      <colorScale>
        <cfvo type="min"/>
        <cfvo type="percentile" val="10"/>
        <cfvo type="max"/>
        <color rgb="FF00FA00"/>
        <color rgb="FFFFFF00"/>
        <color rgb="FFFF0000"/>
      </colorScale>
    </cfRule>
  </conditionalFormatting>
  <conditionalFormatting sqref="R16">
    <cfRule type="colorScale" priority="61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62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63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R17">
    <cfRule type="colorScale" priority="53">
      <colorScale>
        <cfvo type="min"/>
        <cfvo type="percentile" val="50"/>
        <cfvo type="max"/>
        <color rgb="FF8EFA00"/>
        <color rgb="FFFFFF00"/>
        <color rgb="FFFF0000"/>
      </colorScale>
    </cfRule>
  </conditionalFormatting>
  <conditionalFormatting sqref="R17">
    <cfRule type="colorScale" priority="52">
      <colorScale>
        <cfvo type="min"/>
        <cfvo type="percentile" val="50"/>
        <cfvo type="max"/>
        <color rgb="FF00FA00"/>
        <color rgb="FFFFFF00"/>
        <color rgb="FF00FA00"/>
      </colorScale>
    </cfRule>
  </conditionalFormatting>
  <conditionalFormatting sqref="R17">
    <cfRule type="colorScale" priority="51">
      <colorScale>
        <cfvo type="min"/>
        <cfvo type="percentile" val="50"/>
        <cfvo type="max"/>
        <color rgb="FF00FA00"/>
        <color rgb="FFFFFF00"/>
        <color rgb="FFFF0000"/>
      </colorScale>
    </cfRule>
  </conditionalFormatting>
  <conditionalFormatting sqref="R17">
    <cfRule type="colorScale" priority="50">
      <colorScale>
        <cfvo type="min"/>
        <cfvo type="percentile" val="10"/>
        <cfvo type="max"/>
        <color rgb="FF00FA00"/>
        <color rgb="FFFFFF00"/>
        <color rgb="FFFF0000"/>
      </colorScale>
    </cfRule>
  </conditionalFormatting>
  <conditionalFormatting sqref="R17">
    <cfRule type="colorScale" priority="54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55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56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S17">
    <cfRule type="colorScale" priority="46">
      <colorScale>
        <cfvo type="min"/>
        <cfvo type="percentile" val="50"/>
        <cfvo type="max"/>
        <color rgb="FF8EFA00"/>
        <color rgb="FFFFFF00"/>
        <color rgb="FFFF0000"/>
      </colorScale>
    </cfRule>
  </conditionalFormatting>
  <conditionalFormatting sqref="S17">
    <cfRule type="colorScale" priority="45">
      <colorScale>
        <cfvo type="min"/>
        <cfvo type="percentile" val="50"/>
        <cfvo type="max"/>
        <color rgb="FF00FA00"/>
        <color rgb="FFFFFF00"/>
        <color rgb="FF00FA00"/>
      </colorScale>
    </cfRule>
  </conditionalFormatting>
  <conditionalFormatting sqref="S17">
    <cfRule type="colorScale" priority="44">
      <colorScale>
        <cfvo type="min"/>
        <cfvo type="percentile" val="50"/>
        <cfvo type="max"/>
        <color rgb="FF00FA00"/>
        <color rgb="FFFFFF00"/>
        <color rgb="FFFF0000"/>
      </colorScale>
    </cfRule>
  </conditionalFormatting>
  <conditionalFormatting sqref="S17">
    <cfRule type="colorScale" priority="43">
      <colorScale>
        <cfvo type="min"/>
        <cfvo type="percentile" val="10"/>
        <cfvo type="max"/>
        <color rgb="FF00FA00"/>
        <color rgb="FFFFFF00"/>
        <color rgb="FFFF0000"/>
      </colorScale>
    </cfRule>
  </conditionalFormatting>
  <conditionalFormatting sqref="S17">
    <cfRule type="colorScale" priority="47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48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49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S21">
    <cfRule type="colorScale" priority="39">
      <colorScale>
        <cfvo type="min"/>
        <cfvo type="percentile" val="50"/>
        <cfvo type="max"/>
        <color rgb="FF8EFA00"/>
        <color rgb="FFFFFF00"/>
        <color rgb="FFFF0000"/>
      </colorScale>
    </cfRule>
  </conditionalFormatting>
  <conditionalFormatting sqref="S21">
    <cfRule type="colorScale" priority="38">
      <colorScale>
        <cfvo type="min"/>
        <cfvo type="percentile" val="50"/>
        <cfvo type="max"/>
        <color rgb="FF00FA00"/>
        <color rgb="FFFFFF00"/>
        <color rgb="FF00FA00"/>
      </colorScale>
    </cfRule>
  </conditionalFormatting>
  <conditionalFormatting sqref="S21">
    <cfRule type="colorScale" priority="37">
      <colorScale>
        <cfvo type="min"/>
        <cfvo type="percentile" val="50"/>
        <cfvo type="max"/>
        <color rgb="FF00FA00"/>
        <color rgb="FFFFFF00"/>
        <color rgb="FFFF0000"/>
      </colorScale>
    </cfRule>
  </conditionalFormatting>
  <conditionalFormatting sqref="S21">
    <cfRule type="colorScale" priority="36">
      <colorScale>
        <cfvo type="min"/>
        <cfvo type="percentile" val="10"/>
        <cfvo type="max"/>
        <color rgb="FF00FA00"/>
        <color rgb="FFFFFF00"/>
        <color rgb="FFFF0000"/>
      </colorScale>
    </cfRule>
  </conditionalFormatting>
  <conditionalFormatting sqref="S21">
    <cfRule type="colorScale" priority="40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41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42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R26">
    <cfRule type="colorScale" priority="20">
      <colorScale>
        <cfvo type="min"/>
        <cfvo type="percentile" val="50"/>
        <cfvo type="max"/>
        <color rgb="FF00FA00"/>
        <color rgb="FFFFFF00"/>
        <color rgb="FF00FA00"/>
      </colorScale>
    </cfRule>
  </conditionalFormatting>
  <conditionalFormatting sqref="R26">
    <cfRule type="colorScale" priority="19">
      <colorScale>
        <cfvo type="min"/>
        <cfvo type="percentile" val="50"/>
        <cfvo type="max"/>
        <color rgb="FF00FA00"/>
        <color rgb="FFFFFF00"/>
        <color rgb="FFFF0000"/>
      </colorScale>
    </cfRule>
  </conditionalFormatting>
  <conditionalFormatting sqref="R26">
    <cfRule type="colorScale" priority="18">
      <colorScale>
        <cfvo type="min"/>
        <cfvo type="percentile" val="10"/>
        <cfvo type="max"/>
        <color rgb="FF00FA00"/>
        <color rgb="FFFFFF00"/>
        <color rgb="FFFF0000"/>
      </colorScale>
    </cfRule>
  </conditionalFormatting>
  <conditionalFormatting sqref="R26">
    <cfRule type="colorScale" priority="15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16">
      <colorScale>
        <cfvo type="min"/>
        <cfvo type="percentile" val="10"/>
        <cfvo type="max"/>
        <color theme="1"/>
        <color theme="0" tint="-0.499984740745262"/>
        <color theme="0"/>
      </colorScale>
    </cfRule>
    <cfRule type="colorScale" priority="17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R26">
    <cfRule type="colorScale" priority="14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R26">
    <cfRule type="colorScale" priority="21">
      <colorScale>
        <cfvo type="min"/>
        <cfvo type="percentile" val="30"/>
        <cfvo type="max"/>
        <color rgb="FFFF0000"/>
        <color rgb="FFFFFF00"/>
        <color rgb="FF8EFA00"/>
      </colorScale>
    </cfRule>
  </conditionalFormatting>
  <conditionalFormatting sqref="R26">
    <cfRule type="colorScale" priority="22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3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24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25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R26">
    <cfRule type="colorScale" priority="26">
      <colorScale>
        <cfvo type="min"/>
        <cfvo type="percentile" val="10"/>
        <cfvo type="max"/>
        <color rgb="FF00FA00"/>
        <color rgb="FFFFFF00"/>
        <color rgb="FFFF0000"/>
      </colorScale>
    </cfRule>
  </conditionalFormatting>
  <conditionalFormatting sqref="R26">
    <cfRule type="colorScale" priority="27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30"/>
        <cfvo type="max"/>
        <color rgb="FF8EFA00"/>
        <color rgb="FFFFFF00"/>
        <color rgb="FFFF0000"/>
      </colorScale>
    </cfRule>
    <cfRule type="colorScale" priority="30">
      <colorScale>
        <cfvo type="min"/>
        <cfvo type="percentile" val="30"/>
        <cfvo type="max"/>
        <color rgb="FF8EFA00"/>
        <color rgb="FFFFEB84"/>
        <color rgb="FFFF0000"/>
      </colorScale>
    </cfRule>
    <cfRule type="colorScale" priority="31">
      <colorScale>
        <cfvo type="min"/>
        <cfvo type="percentile" val="30"/>
        <cfvo type="max"/>
        <color rgb="FFF8696B"/>
        <color rgb="FFFFEB84"/>
        <color rgb="FF63BE7B"/>
      </colorScale>
    </cfRule>
  </conditionalFormatting>
  <conditionalFormatting sqref="R26">
    <cfRule type="colorScale" priority="32">
      <colorScale>
        <cfvo type="min"/>
        <cfvo type="percentile" val="10"/>
        <cfvo type="max"/>
        <color rgb="FF8EFA00"/>
        <color rgb="FFFFFF00"/>
        <color rgb="FFFF0000"/>
      </colorScale>
    </cfRule>
  </conditionalFormatting>
  <conditionalFormatting sqref="R26">
    <cfRule type="colorScale" priority="33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34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35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F42:R42">
    <cfRule type="colorScale" priority="10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F42:S42">
    <cfRule type="colorScale" priority="11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12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13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E42">
    <cfRule type="colorScale" priority="6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E42">
    <cfRule type="colorScale" priority="7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8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9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R43:S43">
    <cfRule type="colorScale" priority="3">
      <colorScale>
        <cfvo type="min"/>
        <cfvo type="percentile" val="50"/>
        <cfvo type="max"/>
        <color rgb="FF8EFA00"/>
        <color rgb="FFFFFF00"/>
        <color rgb="FFFF0000"/>
      </colorScale>
    </cfRule>
  </conditionalFormatting>
  <conditionalFormatting sqref="R43:S43">
    <cfRule type="colorScale" priority="4">
      <colorScale>
        <cfvo type="min"/>
        <cfvo type="percentile" val="50"/>
        <cfvo type="max"/>
        <color rgb="FF00FA00"/>
        <color rgb="FFFFFF00"/>
        <color rgb="FFFF0000"/>
      </colorScale>
    </cfRule>
  </conditionalFormatting>
  <conditionalFormatting sqref="R43:S43">
    <cfRule type="colorScale" priority="5">
      <colorScale>
        <cfvo type="min"/>
        <cfvo type="percentile" val="50"/>
        <cfvo type="max"/>
        <color rgb="FF00FA00"/>
        <color rgb="FFFFFF00"/>
        <color rgb="FF00FA00"/>
      </colorScale>
    </cfRule>
  </conditionalFormatting>
  <conditionalFormatting sqref="D8:S76 D7:R7">
    <cfRule type="colorScale" priority="1">
      <colorScale>
        <cfvo type="min"/>
        <cfvo type="percentile" val="10"/>
        <cfvo type="max"/>
        <color theme="1"/>
        <color theme="0" tint="-0.249977111117893"/>
        <color theme="0"/>
      </colorScale>
    </cfRule>
    <cfRule type="colorScale" priority="2">
      <colorScale>
        <cfvo type="min"/>
        <cfvo type="percentile" val="50"/>
        <cfvo type="max"/>
        <color theme="1"/>
        <color theme="0" tint="-0.249977111117893"/>
        <color theme="0"/>
      </colorScale>
    </cfRule>
  </conditionalFormatting>
  <conditionalFormatting sqref="G66:P66 F67:P75 F44:P65 Q44:Q76 Q40">
    <cfRule type="colorScale" priority="444">
      <colorScale>
        <cfvo type="min"/>
        <cfvo type="percentile" val="10"/>
        <cfvo type="max"/>
        <color rgb="FF8EFA00"/>
        <color rgb="FFFFFF00"/>
        <color rgb="FFFF0000"/>
      </colorScale>
    </cfRule>
    <cfRule type="colorScale" priority="445">
      <colorScale>
        <cfvo type="min"/>
        <cfvo type="percentile" val="50"/>
        <cfvo type="max"/>
        <color rgb="FF8EFA00"/>
        <color rgb="FFFFFF00"/>
        <color rgb="FFFF0000"/>
      </colorScale>
    </cfRule>
    <cfRule type="colorScale" priority="446">
      <colorScale>
        <cfvo type="min"/>
        <cfvo type="percentile" val="20"/>
        <cfvo type="max"/>
        <color rgb="FF8EFA00"/>
        <color rgb="FFFFFF00"/>
        <color rgb="FFFF0000"/>
      </colorScale>
    </cfRule>
    <cfRule type="colorScale" priority="447">
      <colorScale>
        <cfvo type="min"/>
        <cfvo type="percentile" val="20"/>
        <cfvo type="max"/>
        <color rgb="FFFF0000"/>
        <color rgb="FFFFFF00"/>
        <color rgb="FF8EFA00"/>
      </colorScale>
    </cfRule>
  </conditionalFormatting>
  <conditionalFormatting sqref="E66:E71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Q76">
    <cfRule type="colorScale" priority="449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F43:Q76 F16:Q16 F37:S40">
    <cfRule type="colorScale" priority="450">
      <colorScale>
        <cfvo type="min"/>
        <cfvo type="percentile" val="50"/>
        <cfvo type="max"/>
        <color rgb="FF00FA00"/>
        <color rgb="FFFFFF00"/>
        <color rgb="FF00FA00"/>
      </colorScale>
    </cfRule>
  </conditionalFormatting>
  <conditionalFormatting sqref="F43:Q76 F16:Q16 F37:S40">
    <cfRule type="colorScale" priority="451">
      <colorScale>
        <cfvo type="min"/>
        <cfvo type="percentile" val="50"/>
        <cfvo type="max"/>
        <color rgb="FF00FA00"/>
        <color rgb="FFFFFF00"/>
        <color rgb="FFFF0000"/>
      </colorScale>
    </cfRule>
  </conditionalFormatting>
  <conditionalFormatting sqref="R44:S75">
    <cfRule type="colorScale" priority="452">
      <colorScale>
        <cfvo type="min"/>
        <cfvo type="percentile" val="50"/>
        <cfvo type="max"/>
        <color rgb="FF8EFA00"/>
        <color rgb="FFFFFF00"/>
        <color rgb="FFFF0000"/>
      </colorScale>
    </cfRule>
  </conditionalFormatting>
  <conditionalFormatting sqref="R44:S76">
    <cfRule type="colorScale" priority="453">
      <colorScale>
        <cfvo type="min"/>
        <cfvo type="percentile" val="50"/>
        <cfvo type="max"/>
        <color rgb="FF00FA00"/>
        <color rgb="FFFFFF00"/>
        <color rgb="FFFF0000"/>
      </colorScale>
    </cfRule>
  </conditionalFormatting>
  <conditionalFormatting sqref="R44:S76">
    <cfRule type="colorScale" priority="454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R44:S76">
    <cfRule type="colorScale" priority="455">
      <colorScale>
        <cfvo type="min"/>
        <cfvo type="percentile" val="50"/>
        <cfvo type="max"/>
        <color rgb="FF00FA00"/>
        <color rgb="FFFFFF00"/>
        <color rgb="FF00FA00"/>
      </colorScale>
    </cfRule>
  </conditionalFormatting>
  <conditionalFormatting sqref="F9:Q36">
    <cfRule type="colorScale" priority="456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F9:Q36 S37">
    <cfRule type="colorScale" priority="457">
      <colorScale>
        <cfvo type="min"/>
        <cfvo type="percentile" val="10"/>
        <cfvo type="max"/>
        <color rgb="FF00FA00"/>
        <color rgb="FFFFFF00"/>
        <color rgb="FFFF0000"/>
      </colorScale>
    </cfRule>
  </conditionalFormatting>
  <conditionalFormatting sqref="E9:Q36 F8:Q8 E7:R7">
    <cfRule type="colorScale" priority="458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E9:Q36 F8:Q8 E7:R7">
    <cfRule type="colorScale" priority="459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460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461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conditionalFormatting sqref="R23:S25 S26 R11:S15 R18:S20 S16 R21 R27:S36">
    <cfRule type="colorScale" priority="462">
      <colorScale>
        <cfvo type="min"/>
        <cfvo type="percentile" val="50"/>
        <cfvo type="max"/>
        <color rgb="FF8EFA00"/>
        <color rgb="FFFFFF00"/>
        <color rgb="FFFF0000"/>
      </colorScale>
    </cfRule>
  </conditionalFormatting>
  <conditionalFormatting sqref="R23:S25 S26 R11:S15 R18:S20 S16 R21 R27:S36">
    <cfRule type="colorScale" priority="463">
      <colorScale>
        <cfvo type="min"/>
        <cfvo type="percentile" val="50"/>
        <cfvo type="max"/>
        <color rgb="FF00FA00"/>
        <color rgb="FFFFFF00"/>
        <color rgb="FF00FA00"/>
      </colorScale>
    </cfRule>
  </conditionalFormatting>
  <conditionalFormatting sqref="R23:S25 S26 R11:S15 R18:S20 S16 R21 R27:S36">
    <cfRule type="colorScale" priority="464">
      <colorScale>
        <cfvo type="min"/>
        <cfvo type="percentile" val="50"/>
        <cfvo type="max"/>
        <color rgb="FF00FA00"/>
        <color rgb="FFFFFF00"/>
        <color rgb="FFFF0000"/>
      </colorScale>
    </cfRule>
  </conditionalFormatting>
  <conditionalFormatting sqref="R9:S15 S26 R18:S20 S16 R22:S25 R21 R27:S36">
    <cfRule type="colorScale" priority="465">
      <colorScale>
        <cfvo type="min"/>
        <cfvo type="percentile" val="10"/>
        <cfvo type="max"/>
        <color rgb="FF00FA00"/>
        <color rgb="FFFFFF00"/>
        <color rgb="FFFF0000"/>
      </colorScale>
    </cfRule>
  </conditionalFormatting>
  <conditionalFormatting sqref="R8:S15 R18:S20 S16 R21 R22:S36">
    <cfRule type="colorScale" priority="466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467">
      <colorScale>
        <cfvo type="min"/>
        <cfvo type="percentile" val="10"/>
        <cfvo type="max"/>
        <color theme="1"/>
        <color theme="0" tint="-0.34998626667073579"/>
        <color theme="0"/>
      </colorScale>
    </cfRule>
    <cfRule type="colorScale" priority="468">
      <colorScale>
        <cfvo type="min"/>
        <cfvo type="percentile" val="10"/>
        <cfvo type="max"/>
        <color theme="1"/>
        <color theme="0" tint="-0.34998626667073579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2019-11-12T03:06:30Z</dcterms:created>
  <dcterms:modified xsi:type="dcterms:W3CDTF">2019-11-15T20:13:10Z</dcterms:modified>
</cp:coreProperties>
</file>