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yhan Gusmayka\Documents\"/>
    </mc:Choice>
  </mc:AlternateContent>
  <xr:revisionPtr revIDLastSave="0" documentId="8_{0BF37027-C5E5-444E-9E0B-F2816E96264D}" xr6:coauthVersionLast="47" xr6:coauthVersionMax="47" xr10:uidLastSave="{00000000-0000-0000-0000-000000000000}"/>
  <bookViews>
    <workbookView xWindow="-120" yWindow="-120" windowWidth="20730" windowHeight="11160"/>
  </bookViews>
  <sheets>
    <sheet name="data_camera" sheetId="1" r:id="rId1"/>
  </sheets>
  <calcPr calcId="0"/>
</workbook>
</file>

<file path=xl/calcChain.xml><?xml version="1.0" encoding="utf-8"?>
<calcChain xmlns="http://schemas.openxmlformats.org/spreadsheetml/2006/main">
  <c r="D86" i="1" l="1"/>
  <c r="D87" i="1"/>
  <c r="D88" i="1"/>
  <c r="D89" i="1"/>
  <c r="D90" i="1"/>
  <c r="D91" i="1"/>
  <c r="D92" i="1"/>
  <c r="D93" i="1"/>
  <c r="D94" i="1"/>
  <c r="D85" i="1"/>
  <c r="C82" i="1"/>
  <c r="C81" i="1"/>
  <c r="C80" i="1"/>
  <c r="C79" i="1"/>
  <c r="C78" i="1"/>
  <c r="C77" i="1"/>
  <c r="C76" i="1"/>
  <c r="C75" i="1"/>
  <c r="C74" i="1"/>
  <c r="C73" i="1"/>
  <c r="C72" i="1"/>
  <c r="C69" i="1"/>
  <c r="C60" i="1"/>
  <c r="C61" i="1"/>
  <c r="C62" i="1"/>
  <c r="C63" i="1"/>
  <c r="C64" i="1"/>
  <c r="C65" i="1"/>
  <c r="C66" i="1"/>
  <c r="C67" i="1"/>
  <c r="C68" i="1"/>
  <c r="C59" i="1"/>
  <c r="G57" i="1"/>
  <c r="F57" i="1"/>
  <c r="E57" i="1"/>
  <c r="D57" i="1"/>
  <c r="C57" i="1"/>
  <c r="H40" i="1"/>
  <c r="G40" i="1"/>
  <c r="F40" i="1"/>
  <c r="E40" i="1"/>
  <c r="D40" i="1"/>
  <c r="C40" i="1"/>
  <c r="C35" i="1"/>
</calcChain>
</file>

<file path=xl/sharedStrings.xml><?xml version="1.0" encoding="utf-8"?>
<sst xmlns="http://schemas.openxmlformats.org/spreadsheetml/2006/main" count="192" uniqueCount="92">
  <si>
    <t>Harga</t>
  </si>
  <si>
    <t>Model</t>
  </si>
  <si>
    <t>Tipe</t>
  </si>
  <si>
    <t>Jenis</t>
  </si>
  <si>
    <t>Lensa</t>
  </si>
  <si>
    <t>Nikon COOLPIX B500</t>
  </si>
  <si>
    <t>Kamera kompak</t>
  </si>
  <si>
    <t>Fotografi hobi dan travel</t>
  </si>
  <si>
    <t>Built-in lensa Nikkor 40x optical zoom</t>
  </si>
  <si>
    <t>Built-in lensa Sony 8x optical zoom</t>
  </si>
  <si>
    <t>Fotografi sederhana</t>
  </si>
  <si>
    <t>Built-in lensa 4x optical zoom</t>
  </si>
  <si>
    <t>Sony Cyber-shot DSC-W830</t>
  </si>
  <si>
    <t>Fotografi sehari-hari</t>
  </si>
  <si>
    <t>Canon PowerShot SX620 HS</t>
  </si>
  <si>
    <t>Fotografi travel dan sehari-hari</t>
  </si>
  <si>
    <t>Built-in lensa Canon 25x optical zoom</t>
  </si>
  <si>
    <t>No</t>
  </si>
  <si>
    <t>Nilai</t>
  </si>
  <si>
    <t>Canon EOS Rebel T7</t>
  </si>
  <si>
    <t>Kamera DSLR</t>
  </si>
  <si>
    <t>Fotografi pemula</t>
  </si>
  <si>
    <t>Kit lensa Canon EF-S 18-55mm</t>
  </si>
  <si>
    <t>&lt;=4000000</t>
  </si>
  <si>
    <t>Nikon D3500</t>
  </si>
  <si>
    <t>Kit lensa Nikon AF-P DX NIKKOR 18-55mm</t>
  </si>
  <si>
    <t>4000000 - 6000000</t>
  </si>
  <si>
    <t>Fujifilm X-T100</t>
  </si>
  <si>
    <t>Kamera mirrorless</t>
  </si>
  <si>
    <t>Kit lensa Fujifilm XC 15-45mm f/3.5-5.6 OIS PZ</t>
  </si>
  <si>
    <t>&gt;=6000000</t>
  </si>
  <si>
    <t>Panasonic Lumix G7</t>
  </si>
  <si>
    <t>Fotografi pemula dan video</t>
  </si>
  <si>
    <t>Kit lensa Lumix G Vario 14-42mm f/3.5-5.6 II ASPH. MEGA O.I.S</t>
  </si>
  <si>
    <t>Olympus PEN E-PL9</t>
  </si>
  <si>
    <t>Kit lensa M.Zuiko Digital 14-42mm f/3.5-5.6 EZ</t>
  </si>
  <si>
    <t>Sony Alpha A6000</t>
  </si>
  <si>
    <t>Fotografi pemula hingga menengah</t>
  </si>
  <si>
    <t>Kit lensa Sony 16-50mm f/3.5-5.6</t>
  </si>
  <si>
    <t>Kurang Dikenal</t>
  </si>
  <si>
    <t>Cukup Dikenal</t>
  </si>
  <si>
    <t>Terkenal</t>
  </si>
  <si>
    <t>Tabel Alternatif</t>
  </si>
  <si>
    <t>Alternatif</t>
  </si>
  <si>
    <t>Kode</t>
  </si>
  <si>
    <t>A1</t>
  </si>
  <si>
    <t>Kurang Bagus</t>
  </si>
  <si>
    <t>A2</t>
  </si>
  <si>
    <t>Bagus</t>
  </si>
  <si>
    <t>A3</t>
  </si>
  <si>
    <t>A4</t>
  </si>
  <si>
    <t>A5</t>
  </si>
  <si>
    <t>Kurang Menarik</t>
  </si>
  <si>
    <t>A6</t>
  </si>
  <si>
    <t>Cukup Menarik</t>
  </si>
  <si>
    <t>A7</t>
  </si>
  <si>
    <t>Sangat Menarik</t>
  </si>
  <si>
    <t>A8</t>
  </si>
  <si>
    <t>A9</t>
  </si>
  <si>
    <t>A10</t>
  </si>
  <si>
    <t>Buruk</t>
  </si>
  <si>
    <t>Baik</t>
  </si>
  <si>
    <t>W=(5,4,2,2,5)</t>
  </si>
  <si>
    <t>Tabel Kriteria</t>
  </si>
  <si>
    <t>Kriteria</t>
  </si>
  <si>
    <t>Bobot</t>
  </si>
  <si>
    <t>Cost/Benefit</t>
  </si>
  <si>
    <t>1. Menentukan Kriteria dan Bobot Masing-masing</t>
  </si>
  <si>
    <t>Cost</t>
  </si>
  <si>
    <t>C1</t>
  </si>
  <si>
    <t>Benefit</t>
  </si>
  <si>
    <t>C2</t>
  </si>
  <si>
    <t>tidak penting</t>
  </si>
  <si>
    <t>C3</t>
  </si>
  <si>
    <t>kurang penting</t>
  </si>
  <si>
    <t>C4</t>
  </si>
  <si>
    <t>cukup penting</t>
  </si>
  <si>
    <t>C5</t>
  </si>
  <si>
    <t>Penting</t>
  </si>
  <si>
    <t>Jumlah</t>
  </si>
  <si>
    <t>sangat penting</t>
  </si>
  <si>
    <t xml:space="preserve">2. Melakukan Perhitungan nilai relatif bobot awal </t>
  </si>
  <si>
    <t>Bobot/kriteria</t>
  </si>
  <si>
    <t>Bobot kepentingan</t>
  </si>
  <si>
    <t>3. Membuat Matriks</t>
  </si>
  <si>
    <t>alternatif/kriteria</t>
  </si>
  <si>
    <t>Pangkat</t>
  </si>
  <si>
    <t>S</t>
  </si>
  <si>
    <t xml:space="preserve">Jumlah </t>
  </si>
  <si>
    <t>V</t>
  </si>
  <si>
    <t>Rangking</t>
  </si>
  <si>
    <t>∑ wj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</si>
</sst>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tabSelected="1" topLeftCell="A10" zoomScale="50" zoomScaleNormal="50" workbookViewId="0">
      <selection activeCell="E88" sqref="E88"/>
    </sheetView>
  </sheetViews>
  <sheetFormatPr defaultRowHeight="15" x14ac:dyDescent="0.25"/>
  <cols>
    <col min="1" max="1" width="10.7109375" customWidth="1"/>
    <col min="2" max="2" width="32.5703125" customWidth="1"/>
    <col min="3" max="3" width="28" customWidth="1"/>
    <col min="4" max="4" width="35" customWidth="1"/>
    <col min="5" max="5" width="58.140625" customWidth="1"/>
    <col min="8" max="8" width="19.14062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9" x14ac:dyDescent="0.25">
      <c r="A2" s="1">
        <v>1900000</v>
      </c>
      <c r="B2" s="1" t="s">
        <v>5</v>
      </c>
      <c r="C2" s="1" t="s">
        <v>6</v>
      </c>
      <c r="D2" s="1" t="s">
        <v>7</v>
      </c>
      <c r="E2" s="1" t="s">
        <v>8</v>
      </c>
    </row>
    <row r="3" spans="1:9" x14ac:dyDescent="0.25">
      <c r="A3" s="1">
        <v>2000000</v>
      </c>
      <c r="B3" s="1" t="s">
        <v>9</v>
      </c>
      <c r="C3" s="1" t="s">
        <v>6</v>
      </c>
      <c r="D3" s="1" t="s">
        <v>10</v>
      </c>
      <c r="E3" s="1" t="s">
        <v>11</v>
      </c>
    </row>
    <row r="4" spans="1:9" x14ac:dyDescent="0.25">
      <c r="A4" s="1">
        <v>2100000</v>
      </c>
      <c r="B4" s="1" t="s">
        <v>12</v>
      </c>
      <c r="C4" s="1" t="s">
        <v>6</v>
      </c>
      <c r="D4" s="1" t="s">
        <v>13</v>
      </c>
      <c r="E4" s="1" t="s">
        <v>9</v>
      </c>
    </row>
    <row r="5" spans="1:9" x14ac:dyDescent="0.25">
      <c r="A5" s="1">
        <v>3500000</v>
      </c>
      <c r="B5" s="1" t="s">
        <v>14</v>
      </c>
      <c r="C5" s="1" t="s">
        <v>6</v>
      </c>
      <c r="D5" s="1" t="s">
        <v>15</v>
      </c>
      <c r="E5" s="1" t="s">
        <v>16</v>
      </c>
      <c r="G5" s="2" t="s">
        <v>17</v>
      </c>
      <c r="H5" s="2" t="s">
        <v>0</v>
      </c>
      <c r="I5" s="2" t="s">
        <v>18</v>
      </c>
    </row>
    <row r="6" spans="1:9" x14ac:dyDescent="0.25">
      <c r="A6" s="1">
        <v>4800000</v>
      </c>
      <c r="B6" s="1" t="s">
        <v>19</v>
      </c>
      <c r="C6" s="1" t="s">
        <v>20</v>
      </c>
      <c r="D6" s="1" t="s">
        <v>21</v>
      </c>
      <c r="E6" s="1" t="s">
        <v>22</v>
      </c>
      <c r="G6" s="1">
        <v>1</v>
      </c>
      <c r="H6" s="1" t="s">
        <v>23</v>
      </c>
      <c r="I6" s="1">
        <v>1</v>
      </c>
    </row>
    <row r="7" spans="1:9" x14ac:dyDescent="0.25">
      <c r="A7" s="1">
        <v>5500000</v>
      </c>
      <c r="B7" s="1" t="s">
        <v>24</v>
      </c>
      <c r="C7" s="1" t="s">
        <v>20</v>
      </c>
      <c r="D7" s="1" t="s">
        <v>21</v>
      </c>
      <c r="E7" s="1" t="s">
        <v>25</v>
      </c>
      <c r="G7" s="1">
        <v>2</v>
      </c>
      <c r="H7" s="1" t="s">
        <v>26</v>
      </c>
      <c r="I7" s="1">
        <v>3</v>
      </c>
    </row>
    <row r="8" spans="1:9" x14ac:dyDescent="0.25">
      <c r="A8" s="1">
        <v>6500000</v>
      </c>
      <c r="B8" s="1" t="s">
        <v>27</v>
      </c>
      <c r="C8" s="1" t="s">
        <v>28</v>
      </c>
      <c r="D8" s="1" t="s">
        <v>21</v>
      </c>
      <c r="E8" s="1" t="s">
        <v>29</v>
      </c>
      <c r="G8" s="1">
        <v>3</v>
      </c>
      <c r="H8" s="1" t="s">
        <v>30</v>
      </c>
      <c r="I8" s="1">
        <v>5</v>
      </c>
    </row>
    <row r="9" spans="1:9" x14ac:dyDescent="0.25">
      <c r="A9" s="1">
        <v>7000000</v>
      </c>
      <c r="B9" s="1" t="s">
        <v>31</v>
      </c>
      <c r="C9" s="1" t="s">
        <v>28</v>
      </c>
      <c r="D9" s="1" t="s">
        <v>32</v>
      </c>
      <c r="E9" s="1" t="s">
        <v>33</v>
      </c>
      <c r="G9" s="3"/>
      <c r="H9" s="3"/>
      <c r="I9" s="3"/>
    </row>
    <row r="10" spans="1:9" x14ac:dyDescent="0.25">
      <c r="A10" s="1">
        <v>7200000</v>
      </c>
      <c r="B10" s="1" t="s">
        <v>34</v>
      </c>
      <c r="C10" s="1" t="s">
        <v>28</v>
      </c>
      <c r="D10" s="1" t="s">
        <v>21</v>
      </c>
      <c r="E10" s="1" t="s">
        <v>35</v>
      </c>
      <c r="G10" s="2" t="s">
        <v>17</v>
      </c>
      <c r="H10" s="2" t="s">
        <v>1</v>
      </c>
      <c r="I10" s="2" t="s">
        <v>18</v>
      </c>
    </row>
    <row r="11" spans="1:9" x14ac:dyDescent="0.25">
      <c r="A11" s="1">
        <v>7500000</v>
      </c>
      <c r="B11" s="1" t="s">
        <v>36</v>
      </c>
      <c r="C11" s="1" t="s">
        <v>28</v>
      </c>
      <c r="D11" s="1" t="s">
        <v>37</v>
      </c>
      <c r="E11" s="1" t="s">
        <v>38</v>
      </c>
      <c r="G11" s="1">
        <v>1</v>
      </c>
      <c r="H11" s="1" t="s">
        <v>39</v>
      </c>
      <c r="I11" s="1">
        <v>1</v>
      </c>
    </row>
    <row r="12" spans="1:9" x14ac:dyDescent="0.25">
      <c r="G12" s="1">
        <v>2</v>
      </c>
      <c r="H12" s="1" t="s">
        <v>40</v>
      </c>
      <c r="I12" s="1">
        <v>3</v>
      </c>
    </row>
    <row r="13" spans="1:9" x14ac:dyDescent="0.25">
      <c r="G13" s="1">
        <v>3</v>
      </c>
      <c r="H13" s="1" t="s">
        <v>41</v>
      </c>
      <c r="I13" s="1">
        <v>5</v>
      </c>
    </row>
    <row r="14" spans="1:9" x14ac:dyDescent="0.25">
      <c r="A14" t="s">
        <v>42</v>
      </c>
      <c r="G14" s="3"/>
      <c r="H14" s="3"/>
      <c r="I14" s="3"/>
    </row>
    <row r="15" spans="1:9" x14ac:dyDescent="0.25">
      <c r="B15" s="2" t="s">
        <v>43</v>
      </c>
      <c r="C15" s="2" t="s">
        <v>44</v>
      </c>
      <c r="G15" s="2" t="s">
        <v>17</v>
      </c>
      <c r="H15" s="2" t="s">
        <v>2</v>
      </c>
      <c r="I15" s="2" t="s">
        <v>18</v>
      </c>
    </row>
    <row r="16" spans="1:9" x14ac:dyDescent="0.25">
      <c r="B16" s="1" t="s">
        <v>5</v>
      </c>
      <c r="C16" s="1" t="s">
        <v>45</v>
      </c>
      <c r="G16" s="1">
        <v>1</v>
      </c>
      <c r="H16" s="1" t="s">
        <v>46</v>
      </c>
      <c r="I16" s="1">
        <v>1</v>
      </c>
    </row>
    <row r="17" spans="1:9" x14ac:dyDescent="0.25">
      <c r="B17" s="1" t="s">
        <v>9</v>
      </c>
      <c r="C17" s="1" t="s">
        <v>47</v>
      </c>
      <c r="G17" s="1">
        <v>2</v>
      </c>
      <c r="H17" s="1" t="s">
        <v>48</v>
      </c>
      <c r="I17" s="1">
        <v>5</v>
      </c>
    </row>
    <row r="18" spans="1:9" x14ac:dyDescent="0.25">
      <c r="B18" s="1" t="s">
        <v>12</v>
      </c>
      <c r="C18" s="1" t="s">
        <v>49</v>
      </c>
      <c r="G18" s="3"/>
      <c r="H18" s="3"/>
      <c r="I18" s="3"/>
    </row>
    <row r="19" spans="1:9" x14ac:dyDescent="0.25">
      <c r="B19" s="1" t="s">
        <v>14</v>
      </c>
      <c r="C19" s="1" t="s">
        <v>50</v>
      </c>
      <c r="G19" s="2" t="s">
        <v>17</v>
      </c>
      <c r="H19" s="2" t="s">
        <v>3</v>
      </c>
      <c r="I19" s="2" t="s">
        <v>18</v>
      </c>
    </row>
    <row r="20" spans="1:9" x14ac:dyDescent="0.25">
      <c r="B20" s="1" t="s">
        <v>19</v>
      </c>
      <c r="C20" s="1" t="s">
        <v>51</v>
      </c>
      <c r="G20" s="1">
        <v>1</v>
      </c>
      <c r="H20" s="1" t="s">
        <v>52</v>
      </c>
      <c r="I20" s="1">
        <v>1</v>
      </c>
    </row>
    <row r="21" spans="1:9" x14ac:dyDescent="0.25">
      <c r="B21" s="1" t="s">
        <v>24</v>
      </c>
      <c r="C21" s="1" t="s">
        <v>53</v>
      </c>
      <c r="G21" s="1">
        <v>2</v>
      </c>
      <c r="H21" s="1" t="s">
        <v>54</v>
      </c>
      <c r="I21" s="1">
        <v>3</v>
      </c>
    </row>
    <row r="22" spans="1:9" x14ac:dyDescent="0.25">
      <c r="B22" s="1" t="s">
        <v>27</v>
      </c>
      <c r="C22" s="1" t="s">
        <v>55</v>
      </c>
      <c r="G22" s="1">
        <v>3</v>
      </c>
      <c r="H22" s="1" t="s">
        <v>56</v>
      </c>
      <c r="I22" s="1">
        <v>5</v>
      </c>
    </row>
    <row r="23" spans="1:9" x14ac:dyDescent="0.25">
      <c r="B23" s="1" t="s">
        <v>31</v>
      </c>
      <c r="C23" s="1" t="s">
        <v>57</v>
      </c>
      <c r="G23" s="3"/>
      <c r="H23" s="3"/>
      <c r="I23" s="3"/>
    </row>
    <row r="24" spans="1:9" x14ac:dyDescent="0.25">
      <c r="B24" s="1" t="s">
        <v>34</v>
      </c>
      <c r="C24" s="1" t="s">
        <v>58</v>
      </c>
      <c r="G24" s="2" t="s">
        <v>17</v>
      </c>
      <c r="H24" s="2" t="s">
        <v>4</v>
      </c>
      <c r="I24" s="2" t="s">
        <v>18</v>
      </c>
    </row>
    <row r="25" spans="1:9" x14ac:dyDescent="0.25">
      <c r="B25" s="1" t="s">
        <v>36</v>
      </c>
      <c r="C25" s="1" t="s">
        <v>59</v>
      </c>
      <c r="G25" s="1">
        <v>1</v>
      </c>
      <c r="H25" s="1" t="s">
        <v>60</v>
      </c>
      <c r="I25" s="1">
        <v>1</v>
      </c>
    </row>
    <row r="26" spans="1:9" x14ac:dyDescent="0.25">
      <c r="G26" s="1">
        <v>2</v>
      </c>
      <c r="H26" s="1" t="s">
        <v>61</v>
      </c>
      <c r="I26" s="1">
        <v>5</v>
      </c>
    </row>
    <row r="27" spans="1:9" x14ac:dyDescent="0.25">
      <c r="D27" t="s">
        <v>62</v>
      </c>
    </row>
    <row r="28" spans="1:9" x14ac:dyDescent="0.25">
      <c r="A28" t="s">
        <v>63</v>
      </c>
    </row>
    <row r="29" spans="1:9" x14ac:dyDescent="0.25">
      <c r="B29" s="2" t="s">
        <v>64</v>
      </c>
      <c r="C29" s="2" t="s">
        <v>65</v>
      </c>
      <c r="D29" s="2" t="s">
        <v>66</v>
      </c>
      <c r="E29" s="2" t="s">
        <v>44</v>
      </c>
      <c r="G29" t="s">
        <v>67</v>
      </c>
    </row>
    <row r="30" spans="1:9" x14ac:dyDescent="0.25">
      <c r="B30" s="1" t="s">
        <v>0</v>
      </c>
      <c r="C30" s="1">
        <v>5</v>
      </c>
      <c r="D30" s="1" t="s">
        <v>68</v>
      </c>
      <c r="E30" s="1" t="s">
        <v>69</v>
      </c>
      <c r="G30" s="2" t="s">
        <v>65</v>
      </c>
      <c r="H30" s="2" t="s">
        <v>64</v>
      </c>
    </row>
    <row r="31" spans="1:9" x14ac:dyDescent="0.25">
      <c r="B31" s="1" t="s">
        <v>1</v>
      </c>
      <c r="C31" s="1">
        <v>4</v>
      </c>
      <c r="D31" s="1" t="s">
        <v>70</v>
      </c>
      <c r="E31" s="1" t="s">
        <v>71</v>
      </c>
      <c r="G31" s="1">
        <v>1</v>
      </c>
      <c r="H31" s="1" t="s">
        <v>72</v>
      </c>
    </row>
    <row r="32" spans="1:9" x14ac:dyDescent="0.25">
      <c r="B32" s="1" t="s">
        <v>2</v>
      </c>
      <c r="C32" s="1">
        <v>2</v>
      </c>
      <c r="D32" s="1" t="s">
        <v>70</v>
      </c>
      <c r="E32" s="1" t="s">
        <v>73</v>
      </c>
      <c r="G32" s="1">
        <v>2</v>
      </c>
      <c r="H32" s="1" t="s">
        <v>74</v>
      </c>
    </row>
    <row r="33" spans="2:8" x14ac:dyDescent="0.25">
      <c r="B33" s="1" t="s">
        <v>3</v>
      </c>
      <c r="C33" s="1">
        <v>2</v>
      </c>
      <c r="D33" s="1" t="s">
        <v>70</v>
      </c>
      <c r="E33" s="1" t="s">
        <v>75</v>
      </c>
      <c r="G33" s="1">
        <v>3</v>
      </c>
      <c r="H33" s="1" t="s">
        <v>76</v>
      </c>
    </row>
    <row r="34" spans="2:8" x14ac:dyDescent="0.25">
      <c r="B34" s="1" t="s">
        <v>4</v>
      </c>
      <c r="C34" s="1">
        <v>5</v>
      </c>
      <c r="D34" s="1" t="s">
        <v>70</v>
      </c>
      <c r="E34" s="1" t="s">
        <v>77</v>
      </c>
      <c r="G34" s="1">
        <v>4</v>
      </c>
      <c r="H34" s="1" t="s">
        <v>78</v>
      </c>
    </row>
    <row r="35" spans="2:8" x14ac:dyDescent="0.25">
      <c r="B35" s="4" t="s">
        <v>79</v>
      </c>
      <c r="C35" s="4">
        <f>SUM(C30:C34)</f>
        <v>18</v>
      </c>
      <c r="D35" s="4"/>
      <c r="E35" s="4"/>
      <c r="G35" s="1">
        <v>5</v>
      </c>
      <c r="H35" s="1" t="s">
        <v>80</v>
      </c>
    </row>
    <row r="38" spans="2:8" x14ac:dyDescent="0.25">
      <c r="B38" t="s">
        <v>81</v>
      </c>
    </row>
    <row r="39" spans="2:8" x14ac:dyDescent="0.25">
      <c r="B39" s="2" t="s">
        <v>82</v>
      </c>
      <c r="C39" s="2" t="s">
        <v>69</v>
      </c>
      <c r="D39" s="2" t="s">
        <v>71</v>
      </c>
      <c r="E39" s="2" t="s">
        <v>73</v>
      </c>
      <c r="F39" s="2" t="s">
        <v>75</v>
      </c>
      <c r="G39" s="2" t="s">
        <v>77</v>
      </c>
      <c r="H39" s="2" t="s">
        <v>91</v>
      </c>
    </row>
    <row r="40" spans="2:8" x14ac:dyDescent="0.25">
      <c r="B40" s="1" t="s">
        <v>83</v>
      </c>
      <c r="C40" s="1">
        <f>C30/C35</f>
        <v>0.27777777777777779</v>
      </c>
      <c r="D40" s="1">
        <f>C31/C35</f>
        <v>0.22222222222222221</v>
      </c>
      <c r="E40" s="1">
        <f>C32/C35</f>
        <v>0.1111111111111111</v>
      </c>
      <c r="F40" s="1">
        <f>C33/C35</f>
        <v>0.1111111111111111</v>
      </c>
      <c r="G40" s="1">
        <f>C34/C35</f>
        <v>0.27777777777777779</v>
      </c>
      <c r="H40" s="2">
        <f>SUM(C40:G40)</f>
        <v>1</v>
      </c>
    </row>
    <row r="42" spans="2:8" x14ac:dyDescent="0.25">
      <c r="B42" t="s">
        <v>84</v>
      </c>
    </row>
    <row r="43" spans="2:8" x14ac:dyDescent="0.25">
      <c r="B43" s="2" t="s">
        <v>85</v>
      </c>
      <c r="C43" s="2" t="s">
        <v>69</v>
      </c>
      <c r="D43" s="2" t="s">
        <v>71</v>
      </c>
      <c r="E43" s="2" t="s">
        <v>73</v>
      </c>
      <c r="F43" s="2" t="s">
        <v>75</v>
      </c>
      <c r="G43" s="2" t="s">
        <v>77</v>
      </c>
    </row>
    <row r="44" spans="2:8" x14ac:dyDescent="0.25">
      <c r="B44" s="1" t="s">
        <v>45</v>
      </c>
      <c r="C44" s="1">
        <v>1</v>
      </c>
      <c r="D44" s="1">
        <v>3</v>
      </c>
      <c r="E44" s="1">
        <v>5</v>
      </c>
      <c r="F44" s="1">
        <v>5</v>
      </c>
      <c r="G44" s="1">
        <v>5</v>
      </c>
    </row>
    <row r="45" spans="2:8" x14ac:dyDescent="0.25">
      <c r="B45" s="1" t="s">
        <v>47</v>
      </c>
      <c r="C45" s="1">
        <v>1</v>
      </c>
      <c r="D45" s="1">
        <v>3</v>
      </c>
      <c r="E45" s="1">
        <v>5</v>
      </c>
      <c r="F45" s="1">
        <v>3</v>
      </c>
      <c r="G45" s="1">
        <v>5</v>
      </c>
    </row>
    <row r="46" spans="2:8" x14ac:dyDescent="0.25">
      <c r="B46" s="1" t="s">
        <v>49</v>
      </c>
      <c r="C46" s="1">
        <v>1</v>
      </c>
      <c r="D46" s="1">
        <v>5</v>
      </c>
      <c r="E46" s="1">
        <v>5</v>
      </c>
      <c r="F46" s="1">
        <v>3</v>
      </c>
      <c r="G46" s="1">
        <v>5</v>
      </c>
    </row>
    <row r="47" spans="2:8" x14ac:dyDescent="0.25">
      <c r="B47" s="1" t="s">
        <v>50</v>
      </c>
      <c r="C47" s="1">
        <v>1</v>
      </c>
      <c r="D47" s="1">
        <v>3</v>
      </c>
      <c r="E47" s="1">
        <v>1</v>
      </c>
      <c r="F47" s="1">
        <v>3</v>
      </c>
      <c r="G47" s="1">
        <v>5</v>
      </c>
    </row>
    <row r="48" spans="2:8" x14ac:dyDescent="0.25">
      <c r="B48" s="1" t="s">
        <v>51</v>
      </c>
      <c r="C48" s="1">
        <v>3</v>
      </c>
      <c r="D48" s="1">
        <v>3</v>
      </c>
      <c r="E48" s="1">
        <v>5</v>
      </c>
      <c r="F48" s="1">
        <v>5</v>
      </c>
      <c r="G48" s="1">
        <v>5</v>
      </c>
    </row>
    <row r="49" spans="2:7" x14ac:dyDescent="0.25">
      <c r="B49" s="1" t="s">
        <v>53</v>
      </c>
      <c r="C49" s="1">
        <v>3</v>
      </c>
      <c r="D49" s="1">
        <v>3</v>
      </c>
      <c r="E49" s="1">
        <v>5</v>
      </c>
      <c r="F49" s="1">
        <v>3</v>
      </c>
      <c r="G49" s="1">
        <v>5</v>
      </c>
    </row>
    <row r="50" spans="2:7" x14ac:dyDescent="0.25">
      <c r="B50" s="1" t="s">
        <v>55</v>
      </c>
      <c r="C50" s="1">
        <v>5</v>
      </c>
      <c r="D50" s="1">
        <v>3</v>
      </c>
      <c r="E50" s="1">
        <v>5</v>
      </c>
      <c r="F50" s="1">
        <v>5</v>
      </c>
      <c r="G50" s="1">
        <v>5</v>
      </c>
    </row>
    <row r="51" spans="2:7" x14ac:dyDescent="0.25">
      <c r="B51" s="1" t="s">
        <v>57</v>
      </c>
      <c r="C51" s="1">
        <v>5</v>
      </c>
      <c r="D51" s="1">
        <v>5</v>
      </c>
      <c r="E51" s="1">
        <v>5</v>
      </c>
      <c r="F51" s="1">
        <v>3</v>
      </c>
      <c r="G51" s="1">
        <v>5</v>
      </c>
    </row>
    <row r="52" spans="2:7" x14ac:dyDescent="0.25">
      <c r="B52" s="1" t="s">
        <v>58</v>
      </c>
      <c r="C52" s="1">
        <v>5</v>
      </c>
      <c r="D52" s="1">
        <v>5</v>
      </c>
      <c r="E52" s="1">
        <v>5</v>
      </c>
      <c r="F52" s="1">
        <v>5</v>
      </c>
      <c r="G52" s="1">
        <v>5</v>
      </c>
    </row>
    <row r="53" spans="2:7" x14ac:dyDescent="0.25">
      <c r="B53" s="1" t="s">
        <v>59</v>
      </c>
      <c r="C53" s="1">
        <v>5</v>
      </c>
      <c r="D53" s="1">
        <v>5</v>
      </c>
      <c r="E53" s="1">
        <v>1</v>
      </c>
      <c r="F53" s="1">
        <v>5</v>
      </c>
      <c r="G53" s="1">
        <v>5</v>
      </c>
    </row>
    <row r="57" spans="2:7" x14ac:dyDescent="0.25">
      <c r="B57" s="1" t="s">
        <v>86</v>
      </c>
      <c r="C57" s="1">
        <f>C40*(-1)</f>
        <v>-0.27777777777777779</v>
      </c>
      <c r="D57" s="1">
        <f>D40*H40</f>
        <v>0.22222222222222221</v>
      </c>
      <c r="E57" s="1">
        <f>E40*H40</f>
        <v>0.1111111111111111</v>
      </c>
      <c r="F57" s="1">
        <f>F40*H40</f>
        <v>0.1111111111111111</v>
      </c>
      <c r="G57" s="1">
        <f>G40*H40</f>
        <v>0.27777777777777779</v>
      </c>
    </row>
    <row r="58" spans="2:7" x14ac:dyDescent="0.25">
      <c r="B58" s="2" t="s">
        <v>43</v>
      </c>
      <c r="C58" s="2" t="s">
        <v>87</v>
      </c>
    </row>
    <row r="59" spans="2:7" x14ac:dyDescent="0.25">
      <c r="B59" s="1" t="s">
        <v>45</v>
      </c>
      <c r="C59" s="1">
        <f>(C44^$C$57)*(D44^$D$57)*(E44^$E$57)*(F44^$F$57)*(G44^$G$57)</f>
        <v>2.8543810381752173</v>
      </c>
    </row>
    <row r="60" spans="2:7" x14ac:dyDescent="0.25">
      <c r="B60" s="1" t="s">
        <v>47</v>
      </c>
      <c r="C60" s="1">
        <f t="shared" ref="C60:C68" si="0">(C45^$C$57)*(D45^$D$57)*(E45^$E$57)*(F45^$F$57)*(G45^$G$57)</f>
        <v>2.6968828814539401</v>
      </c>
    </row>
    <row r="61" spans="2:7" x14ac:dyDescent="0.25">
      <c r="B61" s="1" t="s">
        <v>49</v>
      </c>
      <c r="C61" s="1">
        <f t="shared" si="0"/>
        <v>3.0210770987213817</v>
      </c>
    </row>
    <row r="62" spans="2:7" x14ac:dyDescent="0.25">
      <c r="B62" s="1" t="s">
        <v>50</v>
      </c>
      <c r="C62" s="1">
        <f t="shared" si="0"/>
        <v>2.2552710899682711</v>
      </c>
    </row>
    <row r="63" spans="2:7" x14ac:dyDescent="0.25">
      <c r="B63" s="1" t="s">
        <v>51</v>
      </c>
      <c r="C63" s="1">
        <f t="shared" si="0"/>
        <v>2.1036731591093942</v>
      </c>
    </row>
    <row r="64" spans="2:7" x14ac:dyDescent="0.25">
      <c r="B64" s="1" t="s">
        <v>53</v>
      </c>
      <c r="C64" s="1">
        <f t="shared" si="0"/>
        <v>1.9875973302440342</v>
      </c>
    </row>
    <row r="65" spans="2:3" x14ac:dyDescent="0.25">
      <c r="B65" s="1" t="s">
        <v>55</v>
      </c>
      <c r="C65" s="1">
        <f t="shared" si="0"/>
        <v>1.8253813672837611</v>
      </c>
    </row>
    <row r="66" spans="2:3" x14ac:dyDescent="0.25">
      <c r="B66" s="1" t="s">
        <v>57</v>
      </c>
      <c r="C66" s="1">
        <f t="shared" si="0"/>
        <v>1.931983772096225</v>
      </c>
    </row>
    <row r="67" spans="2:3" x14ac:dyDescent="0.25">
      <c r="B67" s="1" t="s">
        <v>58</v>
      </c>
      <c r="C67" s="1">
        <f t="shared" si="0"/>
        <v>2.0448117651147908</v>
      </c>
    </row>
    <row r="68" spans="2:3" x14ac:dyDescent="0.25">
      <c r="B68" s="1" t="s">
        <v>59</v>
      </c>
      <c r="C68" s="1">
        <f t="shared" si="0"/>
        <v>1.7099759466766971</v>
      </c>
    </row>
    <row r="69" spans="2:3" x14ac:dyDescent="0.25">
      <c r="B69" s="4" t="s">
        <v>88</v>
      </c>
      <c r="C69" s="4">
        <f>SUM(C59:C68)</f>
        <v>22.431035448843712</v>
      </c>
    </row>
    <row r="71" spans="2:3" x14ac:dyDescent="0.25">
      <c r="B71" s="2" t="s">
        <v>43</v>
      </c>
      <c r="C71" s="2" t="s">
        <v>89</v>
      </c>
    </row>
    <row r="72" spans="2:3" x14ac:dyDescent="0.25">
      <c r="B72" s="1" t="s">
        <v>45</v>
      </c>
      <c r="C72" s="1">
        <f>C59/C69</f>
        <v>0.12725141666709625</v>
      </c>
    </row>
    <row r="73" spans="2:3" x14ac:dyDescent="0.25">
      <c r="B73" s="1" t="s">
        <v>47</v>
      </c>
      <c r="C73" s="1">
        <f>C60/C69</f>
        <v>0.12022997723865488</v>
      </c>
    </row>
    <row r="74" spans="2:3" x14ac:dyDescent="0.25">
      <c r="B74" s="1" t="s">
        <v>49</v>
      </c>
      <c r="C74" s="1">
        <f>C61/C69</f>
        <v>0.13468290866960911</v>
      </c>
    </row>
    <row r="75" spans="2:3" x14ac:dyDescent="0.25">
      <c r="B75" s="1" t="s">
        <v>50</v>
      </c>
      <c r="C75" s="1">
        <f>C62/C69</f>
        <v>0.10054244241696507</v>
      </c>
    </row>
    <row r="76" spans="2:3" x14ac:dyDescent="0.25">
      <c r="B76" s="1" t="s">
        <v>51</v>
      </c>
      <c r="C76" s="1">
        <f>C63/C69</f>
        <v>9.3784041486048991E-2</v>
      </c>
    </row>
    <row r="77" spans="2:3" x14ac:dyDescent="0.25">
      <c r="B77" s="1" t="s">
        <v>53</v>
      </c>
      <c r="C77" s="1">
        <f>C64/C69</f>
        <v>8.8609254565040235E-2</v>
      </c>
    </row>
    <row r="78" spans="2:3" x14ac:dyDescent="0.25">
      <c r="B78" s="1" t="s">
        <v>55</v>
      </c>
      <c r="C78" s="1">
        <f>C65/C69</f>
        <v>8.1377490194187926E-2</v>
      </c>
    </row>
    <row r="79" spans="2:3" x14ac:dyDescent="0.25">
      <c r="B79" s="1" t="s">
        <v>57</v>
      </c>
      <c r="C79" s="1">
        <f>C66/C69</f>
        <v>8.6129941549168032E-2</v>
      </c>
    </row>
    <row r="80" spans="2:3" x14ac:dyDescent="0.25">
      <c r="B80" s="1" t="s">
        <v>58</v>
      </c>
      <c r="C80" s="1">
        <f>C67/C69</f>
        <v>9.1159936409453537E-2</v>
      </c>
    </row>
    <row r="81" spans="2:4" x14ac:dyDescent="0.25">
      <c r="B81" s="1" t="s">
        <v>59</v>
      </c>
      <c r="C81" s="1">
        <f>C68/C69</f>
        <v>7.6232590803776021E-2</v>
      </c>
    </row>
    <row r="82" spans="2:4" x14ac:dyDescent="0.25">
      <c r="B82" s="4" t="s">
        <v>79</v>
      </c>
      <c r="C82" s="4">
        <f>SUM(C72:C81)</f>
        <v>1</v>
      </c>
    </row>
    <row r="84" spans="2:4" x14ac:dyDescent="0.25">
      <c r="B84" s="2" t="s">
        <v>43</v>
      </c>
      <c r="C84" s="2" t="s">
        <v>89</v>
      </c>
      <c r="D84" s="2" t="s">
        <v>90</v>
      </c>
    </row>
    <row r="85" spans="2:4" x14ac:dyDescent="0.25">
      <c r="B85" s="1" t="s">
        <v>45</v>
      </c>
      <c r="C85" s="1">
        <v>0.12725141666709625</v>
      </c>
      <c r="D85" s="1">
        <f>RANK(C85,$C$85:$C$94)</f>
        <v>2</v>
      </c>
    </row>
    <row r="86" spans="2:4" x14ac:dyDescent="0.25">
      <c r="B86" s="1" t="s">
        <v>47</v>
      </c>
      <c r="C86" s="1">
        <v>0.12022997723865488</v>
      </c>
      <c r="D86" s="1">
        <f t="shared" ref="D86:D94" si="1">RANK(C86,$C$85:$C$94)</f>
        <v>3</v>
      </c>
    </row>
    <row r="87" spans="2:4" x14ac:dyDescent="0.25">
      <c r="B87" s="1" t="s">
        <v>49</v>
      </c>
      <c r="C87" s="1">
        <v>0.13468290866960911</v>
      </c>
      <c r="D87" s="1">
        <f t="shared" si="1"/>
        <v>1</v>
      </c>
    </row>
    <row r="88" spans="2:4" x14ac:dyDescent="0.25">
      <c r="B88" s="1" t="s">
        <v>50</v>
      </c>
      <c r="C88" s="1">
        <v>0.10054244241696507</v>
      </c>
      <c r="D88" s="1">
        <f t="shared" si="1"/>
        <v>4</v>
      </c>
    </row>
    <row r="89" spans="2:4" x14ac:dyDescent="0.25">
      <c r="B89" s="1" t="s">
        <v>51</v>
      </c>
      <c r="C89" s="1">
        <v>9.3784041486048991E-2</v>
      </c>
      <c r="D89" s="1">
        <f t="shared" si="1"/>
        <v>5</v>
      </c>
    </row>
    <row r="90" spans="2:4" x14ac:dyDescent="0.25">
      <c r="B90" s="1" t="s">
        <v>53</v>
      </c>
      <c r="C90" s="1">
        <v>8.8609254565040235E-2</v>
      </c>
      <c r="D90" s="1">
        <f t="shared" si="1"/>
        <v>7</v>
      </c>
    </row>
    <row r="91" spans="2:4" x14ac:dyDescent="0.25">
      <c r="B91" s="1" t="s">
        <v>55</v>
      </c>
      <c r="C91" s="1">
        <v>8.1377490194187926E-2</v>
      </c>
      <c r="D91" s="1">
        <f t="shared" si="1"/>
        <v>9</v>
      </c>
    </row>
    <row r="92" spans="2:4" x14ac:dyDescent="0.25">
      <c r="B92" s="1" t="s">
        <v>57</v>
      </c>
      <c r="C92" s="1">
        <v>8.6129941549168032E-2</v>
      </c>
      <c r="D92" s="1">
        <f t="shared" si="1"/>
        <v>8</v>
      </c>
    </row>
    <row r="93" spans="2:4" x14ac:dyDescent="0.25">
      <c r="B93" s="1" t="s">
        <v>58</v>
      </c>
      <c r="C93" s="1">
        <v>9.1159936409453537E-2</v>
      </c>
      <c r="D93" s="1">
        <f t="shared" si="1"/>
        <v>6</v>
      </c>
    </row>
    <row r="94" spans="2:4" x14ac:dyDescent="0.25">
      <c r="B94" s="1" t="s">
        <v>59</v>
      </c>
      <c r="C94" s="1">
        <v>7.6232590803776021E-2</v>
      </c>
      <c r="D94" s="1">
        <f t="shared" si="1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data_camera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Rayhan Gusmayka</dc:creator>
  <cp:lastModifiedBy>Rayhan Gusmayka</cp:lastModifiedBy>
  <dcterms:created xsi:type="dcterms:W3CDTF">2023-10-30T13:47:32Z</dcterms:created>
  <dcterms:modified xsi:type="dcterms:W3CDTF">2023-10-30T13:47:33Z</dcterms:modified>
</cp:coreProperties>
</file>