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solver_adj" localSheetId="0" hidden="1">Sheet1!$N$2:$T$2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Sheet1!$N$2:$T$2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Sheet1!$U$9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hs1" localSheetId="0" hidden="1">0.1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K3" i="1" l="1"/>
  <c r="L3" i="1" s="1"/>
  <c r="K4" i="1"/>
  <c r="K5" i="1"/>
  <c r="K6" i="1"/>
  <c r="K7" i="1"/>
  <c r="N4" i="1"/>
  <c r="O4" i="1"/>
  <c r="P4" i="1"/>
  <c r="Q4" i="1"/>
  <c r="R4" i="1"/>
  <c r="S4" i="1"/>
  <c r="N5" i="1"/>
  <c r="O5" i="1"/>
  <c r="P5" i="1"/>
  <c r="Q5" i="1"/>
  <c r="R5" i="1"/>
  <c r="S5" i="1"/>
  <c r="N6" i="1"/>
  <c r="O6" i="1"/>
  <c r="P6" i="1"/>
  <c r="Q6" i="1"/>
  <c r="R6" i="1"/>
  <c r="S6" i="1"/>
  <c r="N7" i="1"/>
  <c r="O7" i="1"/>
  <c r="P7" i="1"/>
  <c r="Q7" i="1"/>
  <c r="R7" i="1"/>
  <c r="S7" i="1"/>
  <c r="O3" i="1"/>
  <c r="P3" i="1"/>
  <c r="Q3" i="1"/>
  <c r="R3" i="1"/>
  <c r="S3" i="1"/>
  <c r="N3" i="1"/>
  <c r="T3" i="1" l="1"/>
  <c r="T6" i="1"/>
  <c r="T5" i="1"/>
  <c r="T4" i="1"/>
  <c r="T7" i="1"/>
  <c r="U9" i="1" l="1"/>
</calcChain>
</file>

<file path=xl/sharedStrings.xml><?xml version="1.0" encoding="utf-8"?>
<sst xmlns="http://schemas.openxmlformats.org/spreadsheetml/2006/main" count="14" uniqueCount="14">
  <si>
    <t>코드</t>
    <phoneticPr fontId="1" type="noConversion"/>
  </si>
  <si>
    <t>이름</t>
    <phoneticPr fontId="1" type="noConversion"/>
  </si>
  <si>
    <t>신병</t>
    <phoneticPr fontId="1" type="noConversion"/>
  </si>
  <si>
    <t>창병</t>
    <phoneticPr fontId="1" type="noConversion"/>
  </si>
  <si>
    <t>체력</t>
    <phoneticPr fontId="1" type="noConversion"/>
  </si>
  <si>
    <t>이동속도</t>
    <phoneticPr fontId="1" type="noConversion"/>
  </si>
  <si>
    <t>공격력</t>
    <phoneticPr fontId="1" type="noConversion"/>
  </si>
  <si>
    <t>공격속도</t>
    <phoneticPr fontId="1" type="noConversion"/>
  </si>
  <si>
    <t>대기시간</t>
    <phoneticPr fontId="1" type="noConversion"/>
  </si>
  <si>
    <t>개체값</t>
    <phoneticPr fontId="1" type="noConversion"/>
  </si>
  <si>
    <t>공격범위</t>
    <phoneticPr fontId="1" type="noConversion"/>
  </si>
  <si>
    <t>사냥꾼</t>
    <phoneticPr fontId="1" type="noConversion"/>
  </si>
  <si>
    <t>방패병</t>
    <phoneticPr fontId="1" type="noConversion"/>
  </si>
  <si>
    <t>마법사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</si>
</sst>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U9"/>
  <sheetViews>
    <sheetView tabSelected="1" workbookViewId="0">
      <selection activeCell="G10" sqref="G10"/>
    </sheetView>
  </sheetViews>
  <sheetFormatPr defaultRowHeight="16.5" x14ac:dyDescent="0.3"/>
  <cols>
    <col min="11" max="11" width="14.75" customWidth="1"/>
  </cols>
  <sheetData>
    <row r="2" spans="3:21" x14ac:dyDescent="0.3">
      <c r="C2" s="1" t="s">
        <v>0</v>
      </c>
      <c r="D2" s="1" t="s">
        <v>1</v>
      </c>
      <c r="E2" s="1" t="s">
        <v>4</v>
      </c>
      <c r="F2" s="1" t="s">
        <v>6</v>
      </c>
      <c r="G2" s="1" t="s">
        <v>5</v>
      </c>
      <c r="H2" s="1" t="s">
        <v>10</v>
      </c>
      <c r="I2" s="1" t="s">
        <v>7</v>
      </c>
      <c r="J2" s="1" t="s">
        <v>8</v>
      </c>
      <c r="K2" s="2" t="s">
        <v>9</v>
      </c>
      <c r="N2">
        <v>0.67912459684113813</v>
      </c>
      <c r="O2">
        <v>0.3367803360571463</v>
      </c>
      <c r="P2">
        <v>0.1</v>
      </c>
      <c r="Q2">
        <v>0.80215546247431357</v>
      </c>
      <c r="R2">
        <v>0.1</v>
      </c>
      <c r="S2">
        <v>1.1963680320354508</v>
      </c>
      <c r="T2">
        <v>8.3649765746648512</v>
      </c>
    </row>
    <row r="3" spans="3:21" x14ac:dyDescent="0.3">
      <c r="C3">
        <v>1</v>
      </c>
      <c r="D3" t="s">
        <v>2</v>
      </c>
      <c r="E3">
        <v>10</v>
      </c>
      <c r="F3">
        <v>1</v>
      </c>
      <c r="G3">
        <v>1</v>
      </c>
      <c r="H3">
        <v>0.5</v>
      </c>
      <c r="I3">
        <v>1</v>
      </c>
      <c r="J3">
        <v>2</v>
      </c>
      <c r="K3" s="3">
        <f>(E3^0.67)*(MAX(F3, 1)^0.33)*(G3^0.1)*(H3^0.8)/(MAX(I3, 1)^0.1)/(J3^1.2)*8.36</f>
        <v>9.7756644529024452</v>
      </c>
      <c r="L3">
        <f>10/K3</f>
        <v>1.0229483681828859</v>
      </c>
      <c r="N3">
        <f>E3^N$2</f>
        <v>4.7766629399129075</v>
      </c>
      <c r="O3">
        <f t="shared" ref="O3:S3" si="0">F3^O$2</f>
        <v>1</v>
      </c>
      <c r="P3">
        <f t="shared" si="0"/>
        <v>1</v>
      </c>
      <c r="Q3">
        <f t="shared" si="0"/>
        <v>0.57349171024810386</v>
      </c>
      <c r="R3">
        <f t="shared" si="0"/>
        <v>1</v>
      </c>
      <c r="S3">
        <f t="shared" si="0"/>
        <v>2.2916203145858307</v>
      </c>
      <c r="T3">
        <f>N3*O3*P3*Q3/R3/S3*T$2</f>
        <v>9.9993969033056249</v>
      </c>
      <c r="U3">
        <v>10</v>
      </c>
    </row>
    <row r="4" spans="3:21" x14ac:dyDescent="0.3">
      <c r="C4">
        <v>2</v>
      </c>
      <c r="D4" t="s">
        <v>3</v>
      </c>
      <c r="E4">
        <v>8</v>
      </c>
      <c r="F4">
        <v>2.5</v>
      </c>
      <c r="G4">
        <v>1</v>
      </c>
      <c r="H4">
        <v>1</v>
      </c>
      <c r="I4">
        <v>1.5</v>
      </c>
      <c r="J4">
        <v>2.5</v>
      </c>
      <c r="K4" s="3">
        <f t="shared" ref="K4:K7" si="1">(E4^0.67)*(MAX(F4, 1)^0.33)*(G4^0.1)*(H4^0.8)/(MAX(I4, 1)^0.1)/(J4^1.2)*8.36</f>
        <v>14.570002801427428</v>
      </c>
      <c r="N4">
        <f t="shared" ref="N4:N7" si="2">E4^N$2</f>
        <v>4.1049760093977525</v>
      </c>
      <c r="O4">
        <f t="shared" ref="O4:O7" si="3">F4^O$2</f>
        <v>1.3615022702690363</v>
      </c>
      <c r="P4">
        <f t="shared" ref="P4:P7" si="4">G4^P$2</f>
        <v>1</v>
      </c>
      <c r="Q4">
        <f t="shared" ref="Q4:Q7" si="5">H4^Q$2</f>
        <v>1</v>
      </c>
      <c r="R4">
        <f t="shared" ref="R4:R7" si="6">I4^R$2</f>
        <v>1.0413797439924106</v>
      </c>
      <c r="S4">
        <f t="shared" ref="S4:S7" si="7">J4^S$2</f>
        <v>2.9928345239811347</v>
      </c>
      <c r="T4">
        <f t="shared" ref="T4:T7" si="8">N4*O4*P4*Q4/R4/S4*T$2</f>
        <v>15.000367230193053</v>
      </c>
      <c r="U4">
        <v>15</v>
      </c>
    </row>
    <row r="5" spans="3:21" x14ac:dyDescent="0.3">
      <c r="C5">
        <v>3</v>
      </c>
      <c r="D5" t="s">
        <v>11</v>
      </c>
      <c r="E5">
        <v>7</v>
      </c>
      <c r="F5">
        <v>2.5</v>
      </c>
      <c r="G5">
        <v>1.5</v>
      </c>
      <c r="H5">
        <v>2</v>
      </c>
      <c r="I5">
        <v>1.5</v>
      </c>
      <c r="J5">
        <v>3</v>
      </c>
      <c r="K5" s="3">
        <f t="shared" si="1"/>
        <v>19.40978201425801</v>
      </c>
      <c r="N5">
        <f t="shared" si="2"/>
        <v>3.7490986289114834</v>
      </c>
      <c r="O5">
        <f t="shared" si="3"/>
        <v>1.3615022702690363</v>
      </c>
      <c r="P5">
        <f t="shared" si="4"/>
        <v>1.0413797439924106</v>
      </c>
      <c r="Q5">
        <f t="shared" si="5"/>
        <v>1.7437043677011133</v>
      </c>
      <c r="R5">
        <f t="shared" si="6"/>
        <v>1.0413797439924106</v>
      </c>
      <c r="S5">
        <f t="shared" si="7"/>
        <v>3.7223106642743025</v>
      </c>
      <c r="T5">
        <f t="shared" si="8"/>
        <v>20.001851725238225</v>
      </c>
      <c r="U5">
        <v>20</v>
      </c>
    </row>
    <row r="6" spans="3:21" x14ac:dyDescent="0.3">
      <c r="C6">
        <v>4</v>
      </c>
      <c r="D6" t="s">
        <v>12</v>
      </c>
      <c r="E6">
        <v>25</v>
      </c>
      <c r="F6">
        <v>1</v>
      </c>
      <c r="G6">
        <v>0.8</v>
      </c>
      <c r="H6">
        <v>1</v>
      </c>
      <c r="I6">
        <v>1</v>
      </c>
      <c r="J6">
        <v>3</v>
      </c>
      <c r="K6" s="3">
        <f t="shared" si="1"/>
        <v>18.905561314461966</v>
      </c>
      <c r="N6">
        <f t="shared" si="2"/>
        <v>8.8997015889570275</v>
      </c>
      <c r="O6">
        <f t="shared" si="3"/>
        <v>1</v>
      </c>
      <c r="P6">
        <f t="shared" si="4"/>
        <v>0.97793276854292854</v>
      </c>
      <c r="Q6">
        <f t="shared" si="5"/>
        <v>1</v>
      </c>
      <c r="R6">
        <f t="shared" si="6"/>
        <v>1</v>
      </c>
      <c r="S6">
        <f t="shared" si="7"/>
        <v>3.7223106642743025</v>
      </c>
      <c r="T6">
        <f t="shared" si="8"/>
        <v>19.558545560341084</v>
      </c>
      <c r="U6">
        <v>20</v>
      </c>
    </row>
    <row r="7" spans="3:21" x14ac:dyDescent="0.3">
      <c r="C7">
        <v>5</v>
      </c>
      <c r="D7" t="s">
        <v>13</v>
      </c>
      <c r="E7">
        <v>7</v>
      </c>
      <c r="F7">
        <v>3.5</v>
      </c>
      <c r="G7">
        <v>1</v>
      </c>
      <c r="H7">
        <v>2.5</v>
      </c>
      <c r="I7">
        <v>2</v>
      </c>
      <c r="J7">
        <v>3</v>
      </c>
      <c r="K7" s="3">
        <f t="shared" si="1"/>
        <v>24.191785360132421</v>
      </c>
      <c r="N7">
        <f t="shared" si="2"/>
        <v>3.7490986289114834</v>
      </c>
      <c r="O7">
        <f t="shared" si="3"/>
        <v>1.5248650792611735</v>
      </c>
      <c r="P7">
        <f t="shared" si="4"/>
        <v>1</v>
      </c>
      <c r="Q7">
        <f t="shared" si="5"/>
        <v>2.0854978751530724</v>
      </c>
      <c r="R7">
        <f t="shared" si="6"/>
        <v>1.0717734625362931</v>
      </c>
      <c r="S7">
        <f t="shared" si="7"/>
        <v>3.7223106642743025</v>
      </c>
      <c r="T7">
        <f t="shared" si="8"/>
        <v>24.99868413792273</v>
      </c>
      <c r="U7">
        <v>25</v>
      </c>
    </row>
    <row r="9" spans="3:21" x14ac:dyDescent="0.3">
      <c r="U9">
        <f>SUMXMY2(T3:T7,U3:U7)/COUNT(U3:U7)</f>
        <v>3.8977536251513803E-2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2021-03-04T14:51:15Z</dcterms:modified>
</cp:coreProperties>
</file>