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<sst xmlns="http://schemas.openxmlformats.org/spreadsheetml/2006/main" count="106" uniqueCount="33">
  <si>
    <t xml:space="preserve">Moderate Active Apps</t>
  </si>
  <si>
    <t xml:space="preserve">Minimal Active Apps</t>
  </si>
  <si>
    <t xml:space="preserve">CPU</t>
  </si>
  <si>
    <t xml:space="preserve">GPU</t>
  </si>
  <si>
    <t xml:space="preserve">Topic</t>
  </si>
  <si>
    <t xml:space="preserve">Time spent to return (ns)</t>
  </si>
  <si>
    <t xml:space="preserve">World Tick/Update Function</t>
  </si>
  <si>
    <t xml:space="preserve">Low</t>
  </si>
  <si>
    <t xml:space="preserve">Mid</t>
  </si>
  <si>
    <t xml:space="preserve">High</t>
  </si>
  <si>
    <t xml:space="preserve">Neighbourhood Process</t>
  </si>
  <si>
    <t xml:space="preserve">Boid Steering</t>
  </si>
  <si>
    <t xml:space="preserve">Seek</t>
  </si>
  <si>
    <t xml:space="preserve">Flee</t>
  </si>
  <si>
    <t xml:space="preserve">Wander</t>
  </si>
  <si>
    <t xml:space="preserve">Hashing </t>
  </si>
  <si>
    <t xml:space="preserve">n/a</t>
  </si>
  <si>
    <t xml:space="preserve">Average</t>
  </si>
  <si>
    <t xml:space="preserve">GPU (Transfer overhead Included)</t>
  </si>
  <si>
    <t xml:space="preserve">Time spent to return (μs)</t>
  </si>
  <si>
    <t xml:space="preserve">Approximate Time Spent excluding overheads(μs)</t>
  </si>
  <si>
    <t xml:space="preserve">Approximate Transfer overhead (%)</t>
  </si>
  <si>
    <t xml:space="preserve">Approximate Overheads</t>
  </si>
  <si>
    <t xml:space="preserve">Time spent (ns)</t>
  </si>
  <si>
    <t xml:space="preserve">Time Spent (μs):</t>
  </si>
  <si>
    <t xml:space="preserve">Bool Copy</t>
  </si>
  <si>
    <t xml:space="preserve">Uint Copy</t>
  </si>
  <si>
    <t xml:space="preserve">Float Copy</t>
  </si>
  <si>
    <t xml:space="preserve">Key:</t>
  </si>
  <si>
    <t xml:space="preserve">Number of Boids in world</t>
  </si>
  <si>
    <t xml:space="preserve">Resolution of square hash grid (GPU only) (unit^2)</t>
  </si>
  <si>
    <t xml:space="preserve">Float3 Copy</t>
  </si>
  <si>
    <t xml:space="preserve">System Initialization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</si>
</sst>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name val="Consolas"/>
      <family val="3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92D050"/>
        <bgColor rgb="FFA9D18E"/>
      </patternFill>
    </fill>
    <fill>
      <patternFill patternType="solid">
        <fgColor rgb="FFF4B183"/>
        <bgColor rgb="FFF8CBAD"/>
      </patternFill>
    </fill>
    <fill>
      <patternFill patternType="solid">
        <fgColor rgb="FFE7E6E6"/>
        <bgColor rgb="FFF2F2F2"/>
      </patternFill>
    </fill>
    <fill>
      <patternFill patternType="solid">
        <fgColor rgb="FFA9D18E"/>
        <bgColor rgb="FF92D050"/>
      </patternFill>
    </fill>
    <fill>
      <patternFill patternType="solid">
        <fgColor rgb="FFF8CBAD"/>
        <bgColor rgb="FFF4B183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2F2F2"/>
      <rgbColor rgb="FFE7E6E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4472C4"/>
      <rgbColor rgb="FF33CCCC"/>
      <rgbColor rgb="FF92D05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Boid Steering (μs)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"CPU"</c:f>
              <c:strCache>
                <c:ptCount val="1"/>
                <c:pt idx="0">
                  <c:v>CPU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Sheet1!$A$38:$A$40</c:f>
              <c:strCache>
                <c:ptCount val="3"/>
                <c:pt idx="0">
                  <c:v>Seek</c:v>
                </c:pt>
                <c:pt idx="1">
                  <c:v>Flee</c:v>
                </c:pt>
                <c:pt idx="2">
                  <c:v>Wander</c:v>
                </c:pt>
              </c:strCache>
            </c:strRef>
          </c:cat>
          <c:val>
            <c:numRef>
              <c:f>Sheet1!$B$38:$B$40</c:f>
              <c:numCache>
                <c:formatCode>General</c:formatCode>
                <c:ptCount val="3"/>
                <c:pt idx="0">
                  <c:v>0.0077</c:v>
                </c:pt>
                <c:pt idx="1">
                  <c:v>0.00773</c:v>
                </c:pt>
                <c:pt idx="2">
                  <c:v>2.3285</c:v>
                </c:pt>
              </c:numCache>
            </c:numRef>
          </c:val>
        </c:ser>
        <c:ser>
          <c:idx val="1"/>
          <c:order val="1"/>
          <c:tx>
            <c:strRef>
              <c:f>"GPU"</c:f>
              <c:strCache>
                <c:ptCount val="1"/>
                <c:pt idx="0">
                  <c:v>GPU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Sheet1!$A$38:$A$40</c:f>
              <c:strCache>
                <c:ptCount val="3"/>
                <c:pt idx="0">
                  <c:v>Seek</c:v>
                </c:pt>
                <c:pt idx="1">
                  <c:v>Flee</c:v>
                </c:pt>
                <c:pt idx="2">
                  <c:v>Wander</c:v>
                </c:pt>
              </c:strCache>
            </c:strRef>
          </c:cat>
          <c:val>
            <c:numRef>
              <c:f>Sheet1!$C$38:$C$40</c:f>
              <c:numCache>
                <c:formatCode>General</c:formatCode>
                <c:ptCount val="3"/>
                <c:pt idx="0">
                  <c:v>7.94</c:v>
                </c:pt>
                <c:pt idx="1">
                  <c:v>8.048</c:v>
                </c:pt>
                <c:pt idx="2">
                  <c:v>8.0295</c:v>
                </c:pt>
              </c:numCache>
            </c:numRef>
          </c:val>
        </c:ser>
        <c:gapWidth val="219"/>
        <c:overlap val="-27"/>
        <c:axId val="18456386"/>
        <c:axId val="50815661"/>
      </c:barChart>
      <c:catAx>
        <c:axId val="1845638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0815661"/>
        <c:crosses val="autoZero"/>
        <c:auto val="1"/>
        <c:lblAlgn val="ctr"/>
        <c:lblOffset val="100"/>
      </c:catAx>
      <c:valAx>
        <c:axId val="5081566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8456386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Hashing (μs)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Sheet1!$A$43,Sheet1!$A$44,Sheet1!$A$45</c:f>
              <c:strCache>
                <c:ptCount val="3"/>
                <c:pt idx="0">
                  <c:v>Low</c:v>
                </c:pt>
                <c:pt idx="1">
                  <c:v>Mid</c:v>
                </c:pt>
                <c:pt idx="2">
                  <c:v>High</c:v>
                </c:pt>
              </c:strCache>
            </c:strRef>
          </c:cat>
          <c:val>
            <c:numRef>
              <c:f>Sheet1!$C$43,Sheet1!$C$44,Sheet1!$C$45</c:f>
              <c:numCache>
                <c:formatCode>General</c:formatCode>
                <c:ptCount val="3"/>
                <c:pt idx="0">
                  <c:v>1307.4295</c:v>
                </c:pt>
                <c:pt idx="1">
                  <c:v>7616.2195</c:v>
                </c:pt>
                <c:pt idx="2">
                  <c:v>92367.7635</c:v>
                </c:pt>
              </c:numCache>
            </c:numRef>
          </c:val>
        </c:ser>
        <c:gapWidth val="219"/>
        <c:overlap val="-27"/>
        <c:axId val="21757060"/>
        <c:axId val="98740612"/>
      </c:barChart>
      <c:catAx>
        <c:axId val="217570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8740612"/>
        <c:crosses val="autoZero"/>
        <c:auto val="1"/>
        <c:lblAlgn val="ctr"/>
        <c:lblOffset val="100"/>
      </c:catAx>
      <c:valAx>
        <c:axId val="987406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1757060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World Tick for CPU (μs)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Sheet1!$A$28:$A$30</c:f>
              <c:strCache>
                <c:ptCount val="3"/>
                <c:pt idx="0">
                  <c:v>Low</c:v>
                </c:pt>
                <c:pt idx="1">
                  <c:v>Mid</c:v>
                </c:pt>
                <c:pt idx="2">
                  <c:v>High</c:v>
                </c:pt>
              </c:strCache>
            </c:strRef>
          </c:cat>
          <c:val>
            <c:numRef>
              <c:f>Sheet1!$B$28:$B$30</c:f>
              <c:numCache>
                <c:formatCode>General</c:formatCode>
                <c:ptCount val="3"/>
                <c:pt idx="0">
                  <c:v>158.2175</c:v>
                </c:pt>
                <c:pt idx="1">
                  <c:v>923305.5455</c:v>
                </c:pt>
                <c:pt idx="2">
                  <c:v>91002859.241</c:v>
                </c:pt>
              </c:numCache>
            </c:numRef>
          </c:val>
        </c:ser>
        <c:gapWidth val="219"/>
        <c:overlap val="-27"/>
        <c:axId val="50098716"/>
        <c:axId val="76396643"/>
      </c:barChart>
      <c:catAx>
        <c:axId val="500987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6396643"/>
        <c:crosses val="autoZero"/>
        <c:auto val="1"/>
        <c:lblAlgn val="ctr"/>
        <c:lblOffset val="100"/>
      </c:catAx>
      <c:valAx>
        <c:axId val="763966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0098716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World Tick for GPU (μs)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Sheet1!$A$28:$A$30</c:f>
              <c:strCache>
                <c:ptCount val="3"/>
                <c:pt idx="0">
                  <c:v>Low</c:v>
                </c:pt>
                <c:pt idx="1">
                  <c:v>Mid</c:v>
                </c:pt>
                <c:pt idx="2">
                  <c:v>High</c:v>
                </c:pt>
              </c:strCache>
            </c:strRef>
          </c:cat>
          <c:val>
            <c:numRef>
              <c:f>Sheet1!$C$28:$C$30</c:f>
              <c:numCache>
                <c:formatCode>General</c:formatCode>
                <c:ptCount val="3"/>
                <c:pt idx="0">
                  <c:v>11001.5295</c:v>
                </c:pt>
                <c:pt idx="1">
                  <c:v>23661.47</c:v>
                </c:pt>
                <c:pt idx="2">
                  <c:v>223987.3455</c:v>
                </c:pt>
              </c:numCache>
            </c:numRef>
          </c:val>
        </c:ser>
        <c:gapWidth val="219"/>
        <c:overlap val="-27"/>
        <c:axId val="35698272"/>
        <c:axId val="67041724"/>
      </c:barChart>
      <c:catAx>
        <c:axId val="3569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7041724"/>
        <c:crosses val="autoZero"/>
        <c:auto val="1"/>
        <c:lblAlgn val="ctr"/>
        <c:lblOffset val="100"/>
      </c:catAx>
      <c:valAx>
        <c:axId val="6704172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5698272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Time Comparison of World Tick at Low Spec</a:t>
            </a:r>
          </a:p>
        </c:rich>
      </c:tx>
      <c:overlay val="0"/>
    </c:title>
    <c:autoTitleDeleted val="0"/>
    <c:plotArea>
      <c:pieChart>
        <c:varyColors val="1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Pos val="bestFit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Sheet1!$B$25,Sheet1!$C$25</c:f>
              <c:strCache>
                <c:ptCount val="2"/>
                <c:pt idx="0">
                  <c:v>CPU</c:v>
                </c:pt>
                <c:pt idx="1">
                  <c:v>GPU (Transfer overhead Included)</c:v>
                </c:pt>
              </c:strCache>
            </c:strRef>
          </c:cat>
          <c:val>
            <c:numRef>
              <c:f>Sheet1!$B$28:$C$28</c:f>
              <c:numCache>
                <c:formatCode>General</c:formatCode>
                <c:ptCount val="2"/>
                <c:pt idx="0">
                  <c:v>158.2175</c:v>
                </c:pt>
                <c:pt idx="1">
                  <c:v>11001.5295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Time Comparison of World Tick at Mid Spec</a:t>
            </a:r>
          </a:p>
        </c:rich>
      </c:tx>
      <c:overlay val="0"/>
    </c:title>
    <c:autoTitleDeleted val="0"/>
    <c:plotArea>
      <c:pieChart>
        <c:varyColors val="1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Pos val="bestFit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Sheet1!$B$25,Sheet1!$C$25</c:f>
              <c:strCache>
                <c:ptCount val="2"/>
                <c:pt idx="0">
                  <c:v>CPU</c:v>
                </c:pt>
                <c:pt idx="1">
                  <c:v>GPU (Transfer overhead Included)</c:v>
                </c:pt>
              </c:strCache>
            </c:strRef>
          </c:cat>
          <c:val>
            <c:numRef>
              <c:f>Sheet1!$B$29:$C$29</c:f>
              <c:numCache>
                <c:formatCode>General</c:formatCode>
                <c:ptCount val="2"/>
                <c:pt idx="0">
                  <c:v>923305.5455</c:v>
                </c:pt>
                <c:pt idx="1">
                  <c:v>23661.47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Time Comparison of World Tick at High Spec</a:t>
            </a:r>
          </a:p>
        </c:rich>
      </c:tx>
      <c:overlay val="0"/>
    </c:title>
    <c:autoTitleDeleted val="0"/>
    <c:plotArea>
      <c:pieChart>
        <c:varyColors val="1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Pos val="bestFit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Sheet1!$B$25,Sheet1!$C$25</c:f>
              <c:strCache>
                <c:ptCount val="2"/>
                <c:pt idx="0">
                  <c:v>CPU</c:v>
                </c:pt>
                <c:pt idx="1">
                  <c:v>GPU (Transfer overhead Included)</c:v>
                </c:pt>
              </c:strCache>
            </c:strRef>
          </c:cat>
          <c:val>
            <c:numRef>
              <c:f>Sheet1!$B$30:$C$30</c:f>
              <c:numCache>
                <c:formatCode>General</c:formatCode>
                <c:ptCount val="2"/>
                <c:pt idx="0">
                  <c:v>91002859.241</c:v>
                </c:pt>
                <c:pt idx="1">
                  <c:v>223987.3455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45000</xdr:colOff>
      <xdr:row>73</xdr:row>
      <xdr:rowOff>70560</xdr:rowOff>
    </xdr:from>
    <xdr:to>
      <xdr:col>2</xdr:col>
      <xdr:colOff>414360</xdr:colOff>
      <xdr:row>87</xdr:row>
      <xdr:rowOff>146160</xdr:rowOff>
    </xdr:to>
    <xdr:graphicFrame>
      <xdr:nvGraphicFramePr>
        <xdr:cNvPr id="0" name="Chart 3"/>
        <xdr:cNvGraphicFramePr/>
      </xdr:nvGraphicFramePr>
      <xdr:xfrm>
        <a:off x="45000" y="13123440"/>
        <a:ext cx="482544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583920</xdr:colOff>
      <xdr:row>74</xdr:row>
      <xdr:rowOff>55080</xdr:rowOff>
    </xdr:from>
    <xdr:to>
      <xdr:col>3</xdr:col>
      <xdr:colOff>2392920</xdr:colOff>
      <xdr:row>88</xdr:row>
      <xdr:rowOff>130320</xdr:rowOff>
    </xdr:to>
    <xdr:graphicFrame>
      <xdr:nvGraphicFramePr>
        <xdr:cNvPr id="1" name="Chart 5"/>
        <xdr:cNvGraphicFramePr/>
      </xdr:nvGraphicFramePr>
      <xdr:xfrm>
        <a:off x="5040000" y="13298400"/>
        <a:ext cx="470412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79920</xdr:colOff>
      <xdr:row>59</xdr:row>
      <xdr:rowOff>24840</xdr:rowOff>
    </xdr:from>
    <xdr:to>
      <xdr:col>2</xdr:col>
      <xdr:colOff>449280</xdr:colOff>
      <xdr:row>73</xdr:row>
      <xdr:rowOff>100800</xdr:rowOff>
    </xdr:to>
    <xdr:graphicFrame>
      <xdr:nvGraphicFramePr>
        <xdr:cNvPr id="2" name="Chart 6"/>
        <xdr:cNvGraphicFramePr/>
      </xdr:nvGraphicFramePr>
      <xdr:xfrm>
        <a:off x="79920" y="10410840"/>
        <a:ext cx="48254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573840</xdr:colOff>
      <xdr:row>59</xdr:row>
      <xdr:rowOff>173520</xdr:rowOff>
    </xdr:from>
    <xdr:to>
      <xdr:col>3</xdr:col>
      <xdr:colOff>2140200</xdr:colOff>
      <xdr:row>74</xdr:row>
      <xdr:rowOff>59040</xdr:rowOff>
    </xdr:to>
    <xdr:graphicFrame>
      <xdr:nvGraphicFramePr>
        <xdr:cNvPr id="3" name="Chart 8"/>
        <xdr:cNvGraphicFramePr/>
      </xdr:nvGraphicFramePr>
      <xdr:xfrm>
        <a:off x="5029920" y="10559520"/>
        <a:ext cx="446148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</xdr:col>
      <xdr:colOff>663480</xdr:colOff>
      <xdr:row>60</xdr:row>
      <xdr:rowOff>18360</xdr:rowOff>
    </xdr:from>
    <xdr:to>
      <xdr:col>6</xdr:col>
      <xdr:colOff>1116360</xdr:colOff>
      <xdr:row>74</xdr:row>
      <xdr:rowOff>94680</xdr:rowOff>
    </xdr:to>
    <xdr:graphicFrame>
      <xdr:nvGraphicFramePr>
        <xdr:cNvPr id="4" name="Chart 9"/>
        <xdr:cNvGraphicFramePr/>
      </xdr:nvGraphicFramePr>
      <xdr:xfrm>
        <a:off x="10447920" y="10594800"/>
        <a:ext cx="47854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4</xdr:col>
      <xdr:colOff>708840</xdr:colOff>
      <xdr:row>75</xdr:row>
      <xdr:rowOff>158760</xdr:rowOff>
    </xdr:from>
    <xdr:to>
      <xdr:col>6</xdr:col>
      <xdr:colOff>1161720</xdr:colOff>
      <xdr:row>90</xdr:row>
      <xdr:rowOff>42840</xdr:rowOff>
    </xdr:to>
    <xdr:graphicFrame>
      <xdr:nvGraphicFramePr>
        <xdr:cNvPr id="5" name="Chart 11"/>
        <xdr:cNvGraphicFramePr/>
      </xdr:nvGraphicFramePr>
      <xdr:xfrm>
        <a:off x="10493280" y="13592520"/>
        <a:ext cx="478548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6</xdr:col>
      <xdr:colOff>1392120</xdr:colOff>
      <xdr:row>60</xdr:row>
      <xdr:rowOff>51480</xdr:rowOff>
    </xdr:from>
    <xdr:to>
      <xdr:col>8</xdr:col>
      <xdr:colOff>2314440</xdr:colOff>
      <xdr:row>74</xdr:row>
      <xdr:rowOff>128520</xdr:rowOff>
    </xdr:to>
    <xdr:graphicFrame>
      <xdr:nvGraphicFramePr>
        <xdr:cNvPr id="6" name="Chart 12"/>
        <xdr:cNvGraphicFramePr/>
      </xdr:nvGraphicFramePr>
      <xdr:xfrm>
        <a:off x="15509160" y="10627920"/>
        <a:ext cx="4278240" cy="2743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"/>
  <sheetViews>
    <sheetView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D26" activeCellId="0" sqref="D26"/>
    </sheetView>
  </sheetViews>
  <sheetFormatPr defaultRowHeight="15" zeroHeight="false" outlineLevelRow="0" outlineLevelCol="0"/>
  <cols>
    <col collapsed="false" customWidth="true" hidden="false" outlineLevel="0" max="1" min="1" style="0" width="31.01"/>
    <col collapsed="false" customWidth="true" hidden="false" outlineLevel="0" max="2" min="2" style="0" width="32.15"/>
    <col collapsed="false" customWidth="true" hidden="false" outlineLevel="0" max="3" min="3" style="0" width="41.03"/>
    <col collapsed="false" customWidth="true" hidden="false" outlineLevel="0" max="4" min="4" style="0" width="34.48"/>
    <col collapsed="false" customWidth="true" hidden="false" outlineLevel="0" max="5" min="5" style="0" width="31.54"/>
    <col collapsed="false" customWidth="true" hidden="false" outlineLevel="0" max="6" min="6" style="0" width="29.86"/>
    <col collapsed="false" customWidth="true" hidden="false" outlineLevel="0" max="7" min="7" style="0" width="34"/>
    <col collapsed="false" customWidth="true" hidden="false" outlineLevel="0" max="8" min="8" style="0" width="13.56"/>
    <col collapsed="false" customWidth="true" hidden="false" outlineLevel="0" max="9" min="9" style="0" width="43.29"/>
    <col collapsed="false" customWidth="true" hidden="false" outlineLevel="0" max="10" min="10" style="0" width="21.73"/>
    <col collapsed="false" customWidth="true" hidden="false" outlineLevel="0" max="11" min="11" style="0" width="40.05"/>
    <col collapsed="false" customWidth="true" hidden="false" outlineLevel="0" max="12" min="12" style="0" width="9.13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</row>
    <row r="2" customFormat="false" ht="13.8" hidden="false" customHeight="false" outlineLevel="0" collapsed="false">
      <c r="B2" s="2" t="s">
        <v>2</v>
      </c>
      <c r="C2" s="3" t="s">
        <v>3</v>
      </c>
      <c r="F2" s="2" t="s">
        <v>2</v>
      </c>
      <c r="G2" s="3" t="s">
        <v>3</v>
      </c>
    </row>
    <row r="3" customFormat="false" ht="13.8" hidden="false" customHeight="false" outlineLevel="0" collapsed="false">
      <c r="A3" s="4" t="s">
        <v>4</v>
      </c>
      <c r="B3" s="2" t="s">
        <v>5</v>
      </c>
      <c r="C3" s="3" t="s">
        <v>5</v>
      </c>
      <c r="E3" s="4" t="s">
        <v>4</v>
      </c>
      <c r="F3" s="2" t="s">
        <v>5</v>
      </c>
      <c r="G3" s="3" t="s">
        <v>5</v>
      </c>
    </row>
    <row r="4" customFormat="false" ht="13.8" hidden="false" customHeight="false" outlineLevel="0" collapsed="false">
      <c r="A4" s="5" t="s">
        <v>6</v>
      </c>
      <c r="B4" s="6"/>
      <c r="C4" s="7"/>
      <c r="E4" s="5" t="s">
        <v>6</v>
      </c>
      <c r="F4" s="6"/>
      <c r="G4" s="7"/>
    </row>
    <row r="5" customFormat="false" ht="13.8" hidden="false" customHeight="false" outlineLevel="0" collapsed="false">
      <c r="A5" s="8" t="s">
        <v>7</v>
      </c>
      <c r="B5" s="6" t="n">
        <v>161996</v>
      </c>
      <c r="C5" s="7" t="n">
        <v>11012677</v>
      </c>
      <c r="E5" s="8" t="s">
        <v>7</v>
      </c>
      <c r="F5" s="6" t="n">
        <v>154439</v>
      </c>
      <c r="G5" s="7" t="n">
        <v>10990382</v>
      </c>
    </row>
    <row r="6" customFormat="false" ht="13.8" hidden="false" customHeight="false" outlineLevel="0" collapsed="false">
      <c r="A6" s="8" t="s">
        <v>8</v>
      </c>
      <c r="B6" s="6" t="n">
        <v>937107464</v>
      </c>
      <c r="C6" s="7" t="n">
        <v>23703594</v>
      </c>
      <c r="E6" s="8" t="s">
        <v>8</v>
      </c>
      <c r="F6" s="6" t="n">
        <v>909503627</v>
      </c>
      <c r="G6" s="7" t="n">
        <v>23619346</v>
      </c>
    </row>
    <row r="7" customFormat="false" ht="13.8" hidden="false" customHeight="false" outlineLevel="0" collapsed="false">
      <c r="A7" s="8" t="s">
        <v>9</v>
      </c>
      <c r="B7" s="6" t="n">
        <v>91502996841</v>
      </c>
      <c r="C7" s="7" t="n">
        <v>226066462</v>
      </c>
      <c r="E7" s="8" t="s">
        <v>9</v>
      </c>
      <c r="F7" s="6" t="n">
        <v>90502721641</v>
      </c>
      <c r="G7" s="7" t="n">
        <v>221908229</v>
      </c>
    </row>
    <row r="8" customFormat="false" ht="13.8" hidden="false" customHeight="false" outlineLevel="0" collapsed="false">
      <c r="A8" s="9"/>
      <c r="B8" s="9"/>
      <c r="C8" s="9"/>
      <c r="E8" s="9"/>
      <c r="F8" s="9"/>
      <c r="G8" s="9"/>
    </row>
    <row r="9" customFormat="false" ht="13.8" hidden="false" customHeight="false" outlineLevel="0" collapsed="false">
      <c r="A9" s="5" t="s">
        <v>10</v>
      </c>
      <c r="B9" s="6"/>
      <c r="C9" s="7"/>
      <c r="E9" s="5" t="s">
        <v>10</v>
      </c>
      <c r="F9" s="6"/>
      <c r="G9" s="7"/>
    </row>
    <row r="10" customFormat="false" ht="13.8" hidden="false" customHeight="false" outlineLevel="0" collapsed="false">
      <c r="A10" s="8" t="s">
        <v>7</v>
      </c>
      <c r="B10" s="6" t="n">
        <v>362</v>
      </c>
      <c r="C10" s="7" t="n">
        <v>2123039</v>
      </c>
      <c r="E10" s="8" t="s">
        <v>7</v>
      </c>
      <c r="F10" s="6" t="n">
        <v>351</v>
      </c>
      <c r="G10" s="7" t="n">
        <v>1970108</v>
      </c>
    </row>
    <row r="11" customFormat="false" ht="13.8" hidden="false" customHeight="false" outlineLevel="0" collapsed="false">
      <c r="A11" s="8" t="s">
        <v>8</v>
      </c>
      <c r="B11" s="6" t="n">
        <v>100963</v>
      </c>
      <c r="C11" s="7" t="n">
        <v>16309508</v>
      </c>
      <c r="E11" s="8" t="s">
        <v>8</v>
      </c>
      <c r="F11" s="6" t="n">
        <v>83227</v>
      </c>
      <c r="G11" s="7" t="n">
        <v>14998533</v>
      </c>
    </row>
    <row r="12" customFormat="false" ht="13.8" hidden="false" customHeight="false" outlineLevel="0" collapsed="false">
      <c r="A12" s="8" t="s">
        <v>9</v>
      </c>
      <c r="B12" s="6" t="n">
        <v>833686</v>
      </c>
      <c r="C12" s="7" t="n">
        <v>202382618</v>
      </c>
      <c r="E12" s="8" t="s">
        <v>9</v>
      </c>
      <c r="F12" s="6" t="n">
        <v>994219</v>
      </c>
      <c r="G12" s="7" t="n">
        <v>200451571</v>
      </c>
    </row>
    <row r="13" customFormat="false" ht="13.8" hidden="false" customHeight="false" outlineLevel="0" collapsed="false">
      <c r="A13" s="9"/>
      <c r="B13" s="9"/>
      <c r="C13" s="9"/>
      <c r="E13" s="9"/>
      <c r="F13" s="9"/>
      <c r="G13" s="9"/>
    </row>
    <row r="14" customFormat="false" ht="13.8" hidden="false" customHeight="false" outlineLevel="0" collapsed="false">
      <c r="A14" s="5" t="s">
        <v>11</v>
      </c>
      <c r="B14" s="6"/>
      <c r="C14" s="7"/>
      <c r="E14" s="5" t="s">
        <v>11</v>
      </c>
      <c r="F14" s="6"/>
      <c r="G14" s="7"/>
    </row>
    <row r="15" customFormat="false" ht="13.8" hidden="false" customHeight="false" outlineLevel="0" collapsed="false">
      <c r="A15" s="8" t="s">
        <v>12</v>
      </c>
      <c r="B15" s="6" t="n">
        <v>7.75</v>
      </c>
      <c r="C15" s="7" t="n">
        <v>7970</v>
      </c>
      <c r="E15" s="8" t="s">
        <v>12</v>
      </c>
      <c r="F15" s="6" t="n">
        <v>7.65</v>
      </c>
      <c r="G15" s="7" t="n">
        <v>7910</v>
      </c>
    </row>
    <row r="16" customFormat="false" ht="13.8" hidden="false" customHeight="false" outlineLevel="0" collapsed="false">
      <c r="A16" s="8" t="s">
        <v>13</v>
      </c>
      <c r="B16" s="6" t="n">
        <v>7.78</v>
      </c>
      <c r="C16" s="7" t="n">
        <v>8066</v>
      </c>
      <c r="E16" s="8" t="s">
        <v>13</v>
      </c>
      <c r="F16" s="6" t="n">
        <v>7.68</v>
      </c>
      <c r="G16" s="7" t="n">
        <v>8030</v>
      </c>
    </row>
    <row r="17" customFormat="false" ht="13.8" hidden="false" customHeight="false" outlineLevel="0" collapsed="false">
      <c r="A17" s="8" t="s">
        <v>14</v>
      </c>
      <c r="B17" s="6" t="n">
        <v>2365</v>
      </c>
      <c r="C17" s="7" t="n">
        <v>8020</v>
      </c>
      <c r="E17" s="8" t="s">
        <v>14</v>
      </c>
      <c r="F17" s="6" t="n">
        <v>2292</v>
      </c>
      <c r="G17" s="7" t="n">
        <v>8039</v>
      </c>
    </row>
    <row r="18" customFormat="false" ht="13.8" hidden="false" customHeight="false" outlineLevel="0" collapsed="false">
      <c r="A18" s="9"/>
      <c r="B18" s="9"/>
      <c r="C18" s="9"/>
      <c r="E18" s="9"/>
      <c r="F18" s="9"/>
      <c r="G18" s="9"/>
    </row>
    <row r="19" customFormat="false" ht="13.8" hidden="false" customHeight="false" outlineLevel="0" collapsed="false">
      <c r="A19" s="5" t="s">
        <v>15</v>
      </c>
      <c r="B19" s="6"/>
      <c r="C19" s="7"/>
      <c r="E19" s="5" t="s">
        <v>15</v>
      </c>
      <c r="F19" s="6"/>
      <c r="G19" s="7"/>
    </row>
    <row r="20" customFormat="false" ht="13.8" hidden="false" customHeight="false" outlineLevel="0" collapsed="false">
      <c r="A20" s="8" t="s">
        <v>7</v>
      </c>
      <c r="B20" s="10" t="s">
        <v>16</v>
      </c>
      <c r="C20" s="7" t="n">
        <v>1320179</v>
      </c>
      <c r="E20" s="8" t="s">
        <v>7</v>
      </c>
      <c r="F20" s="10" t="s">
        <v>16</v>
      </c>
      <c r="G20" s="7" t="n">
        <v>1294680</v>
      </c>
    </row>
    <row r="21" customFormat="false" ht="13.8" hidden="false" customHeight="false" outlineLevel="0" collapsed="false">
      <c r="A21" s="8" t="s">
        <v>8</v>
      </c>
      <c r="B21" s="10" t="s">
        <v>16</v>
      </c>
      <c r="C21" s="7" t="n">
        <v>7811328</v>
      </c>
      <c r="E21" s="8" t="s">
        <v>8</v>
      </c>
      <c r="F21" s="10" t="s">
        <v>16</v>
      </c>
      <c r="G21" s="7" t="n">
        <v>7421111</v>
      </c>
    </row>
    <row r="22" customFormat="false" ht="15" hidden="false" customHeight="false" outlineLevel="0" collapsed="false">
      <c r="A22" s="8" t="s">
        <v>9</v>
      </c>
      <c r="B22" s="10" t="s">
        <v>16</v>
      </c>
      <c r="C22" s="7" t="n">
        <v>92916362</v>
      </c>
      <c r="E22" s="8" t="s">
        <v>9</v>
      </c>
      <c r="F22" s="10" t="s">
        <v>16</v>
      </c>
      <c r="G22" s="7" t="n">
        <v>91819165</v>
      </c>
    </row>
    <row r="24" customFormat="false" ht="13.8" hidden="false" customHeight="false" outlineLevel="0" collapsed="false">
      <c r="A24" s="11" t="s">
        <v>17</v>
      </c>
      <c r="B24" s="11"/>
      <c r="C24" s="11"/>
    </row>
    <row r="25" customFormat="false" ht="13.8" hidden="false" customHeight="false" outlineLevel="0" collapsed="false">
      <c r="B25" s="2" t="s">
        <v>2</v>
      </c>
      <c r="C25" s="3" t="s">
        <v>18</v>
      </c>
    </row>
    <row r="26" customFormat="false" ht="13.8" hidden="false" customHeight="false" outlineLevel="0" collapsed="false">
      <c r="A26" s="4" t="s">
        <v>4</v>
      </c>
      <c r="B26" s="2" t="s">
        <v>19</v>
      </c>
      <c r="C26" s="3" t="s">
        <v>19</v>
      </c>
    </row>
    <row r="27" customFormat="false" ht="13.8" hidden="false" customHeight="false" outlineLevel="0" collapsed="false">
      <c r="A27" s="5" t="s">
        <v>6</v>
      </c>
      <c r="B27" s="6"/>
      <c r="C27" s="7"/>
    </row>
    <row r="28" customFormat="false" ht="13.8" hidden="false" customHeight="false" outlineLevel="0" collapsed="false">
      <c r="A28" s="8" t="s">
        <v>7</v>
      </c>
      <c r="B28" s="6" t="n">
        <f aca="false">AVERAGE(B5,F5)*0.001</f>
        <v>158.2175</v>
      </c>
      <c r="C28" s="7" t="n">
        <f aca="false">AVERAGE(C5,G5)*0.001</f>
        <v>11001.5295</v>
      </c>
    </row>
    <row r="29" customFormat="false" ht="13.8" hidden="false" customHeight="false" outlineLevel="0" collapsed="false">
      <c r="A29" s="8" t="s">
        <v>8</v>
      </c>
      <c r="B29" s="6" t="n">
        <f aca="false">AVERAGE(B6,F6)*0.001</f>
        <v>923305.5455</v>
      </c>
      <c r="C29" s="7" t="n">
        <f aca="false">AVERAGE(C6,G6)*0.001</f>
        <v>23661.47</v>
      </c>
    </row>
    <row r="30" customFormat="false" ht="13.8" hidden="false" customHeight="false" outlineLevel="0" collapsed="false">
      <c r="A30" s="8" t="s">
        <v>9</v>
      </c>
      <c r="B30" s="6" t="n">
        <f aca="false">AVERAGE(B7,F7)*0.001</f>
        <v>91002859.241</v>
      </c>
      <c r="C30" s="7" t="n">
        <f aca="false">AVERAGE(C7,G7)*0.001</f>
        <v>223987.3455</v>
      </c>
    </row>
    <row r="31" customFormat="false" ht="13.8" hidden="false" customHeight="false" outlineLevel="0" collapsed="false">
      <c r="A31" s="9"/>
      <c r="B31" s="9"/>
      <c r="C31" s="9"/>
    </row>
    <row r="32" customFormat="false" ht="13.8" hidden="false" customHeight="false" outlineLevel="0" collapsed="false">
      <c r="A32" s="5" t="s">
        <v>10</v>
      </c>
      <c r="B32" s="6"/>
      <c r="C32" s="7"/>
      <c r="D32" s="3" t="s">
        <v>20</v>
      </c>
      <c r="E32" s="3" t="s">
        <v>21</v>
      </c>
    </row>
    <row r="33" customFormat="false" ht="13.8" hidden="false" customHeight="false" outlineLevel="0" collapsed="false">
      <c r="A33" s="8" t="s">
        <v>7</v>
      </c>
      <c r="B33" s="6" t="n">
        <f aca="false">AVERAGE(B10,F10)*0.001</f>
        <v>0.3565</v>
      </c>
      <c r="C33" s="7" t="n">
        <f aca="false">AVERAGE(C10,G10)*0.001</f>
        <v>2046.5735</v>
      </c>
      <c r="D33" s="7" t="n">
        <f aca="false">C33 * (1-0.01*E33)</f>
        <v>244.2527</v>
      </c>
      <c r="E33" s="7" t="n">
        <f aca="false">80*((3*G44+2*G52+ G40 + G56)/C33)</f>
        <v>88.0652857080383</v>
      </c>
    </row>
    <row r="34" customFormat="false" ht="13.8" hidden="false" customHeight="false" outlineLevel="0" collapsed="false">
      <c r="A34" s="8" t="s">
        <v>8</v>
      </c>
      <c r="B34" s="6" t="n">
        <f aca="false">AVERAGE(B11,F11)*0.001</f>
        <v>92.095</v>
      </c>
      <c r="C34" s="7" t="n">
        <f aca="false">AVERAGE(C11,G11)*0.001</f>
        <v>15654.0205</v>
      </c>
      <c r="D34" s="7" t="n">
        <f aca="false">C34 * (1-0.01*E34)</f>
        <v>12234.7893</v>
      </c>
      <c r="E34" s="7" t="n">
        <f aca="false">80*((3*G45+2*G53+ G41 + G57)/C34)</f>
        <v>21.8425113216122</v>
      </c>
    </row>
    <row r="35" customFormat="false" ht="13.8" hidden="false" customHeight="false" outlineLevel="0" collapsed="false">
      <c r="A35" s="8" t="s">
        <v>9</v>
      </c>
      <c r="B35" s="6" t="n">
        <f aca="false">AVERAGE(B12,F12)*0.001</f>
        <v>913.9525</v>
      </c>
      <c r="C35" s="7" t="n">
        <f aca="false">AVERAGE(C12,G12)*0.001</f>
        <v>201417.0945</v>
      </c>
      <c r="D35" s="7" t="n">
        <f aca="false">C35 * (1-0.01*E35)</f>
        <v>182148.5705</v>
      </c>
      <c r="E35" s="7" t="n">
        <f aca="false">80*((3*G46+2*G54+ G42 + G58)/C35)</f>
        <v>9.56647897629166</v>
      </c>
    </row>
    <row r="36" customFormat="false" ht="13.8" hidden="false" customHeight="false" outlineLevel="0" collapsed="false">
      <c r="A36" s="9"/>
      <c r="B36" s="9"/>
      <c r="C36" s="9"/>
    </row>
    <row r="37" customFormat="false" ht="13.8" hidden="false" customHeight="false" outlineLevel="0" collapsed="false">
      <c r="A37" s="5" t="s">
        <v>11</v>
      </c>
      <c r="B37" s="6"/>
      <c r="C37" s="7"/>
    </row>
    <row r="38" customFormat="false" ht="13.8" hidden="false" customHeight="false" outlineLevel="0" collapsed="false">
      <c r="A38" s="8" t="s">
        <v>12</v>
      </c>
      <c r="B38" s="6" t="n">
        <f aca="false">AVERAGE(B15,F15)*0.001</f>
        <v>0.0077</v>
      </c>
      <c r="C38" s="7" t="n">
        <f aca="false">AVERAGE(C15,G15)*0.001</f>
        <v>7.94</v>
      </c>
      <c r="E38" s="12" t="s">
        <v>22</v>
      </c>
      <c r="F38" s="12" t="s">
        <v>23</v>
      </c>
      <c r="G38" s="12" t="s">
        <v>24</v>
      </c>
    </row>
    <row r="39" customFormat="false" ht="13.8" hidden="false" customHeight="false" outlineLevel="0" collapsed="false">
      <c r="A39" s="8" t="s">
        <v>13</v>
      </c>
      <c r="B39" s="6" t="n">
        <f aca="false">AVERAGE(B16,F16)*0.001</f>
        <v>0.00773</v>
      </c>
      <c r="C39" s="7" t="n">
        <f aca="false">AVERAGE(C16,G16)*0.001</f>
        <v>8.048</v>
      </c>
      <c r="E39" s="13" t="s">
        <v>25</v>
      </c>
    </row>
    <row r="40" customFormat="false" ht="13.8" hidden="false" customHeight="false" outlineLevel="0" collapsed="false">
      <c r="A40" s="8" t="s">
        <v>14</v>
      </c>
      <c r="B40" s="6" t="n">
        <f aca="false">AVERAGE(B17,F17)*0.001</f>
        <v>2.3285</v>
      </c>
      <c r="C40" s="7" t="n">
        <f aca="false">AVERAGE(C17,G17)*0.001</f>
        <v>8.0295</v>
      </c>
      <c r="E40" s="0" t="s">
        <v>7</v>
      </c>
      <c r="F40" s="0" t="n">
        <v>239610</v>
      </c>
      <c r="G40" s="0" t="n">
        <f aca="false">F40*0.001</f>
        <v>239.61</v>
      </c>
    </row>
    <row r="41" customFormat="false" ht="13.8" hidden="false" customHeight="false" outlineLevel="0" collapsed="false">
      <c r="A41" s="9"/>
      <c r="B41" s="9"/>
      <c r="C41" s="9"/>
      <c r="E41" s="0" t="s">
        <v>8</v>
      </c>
      <c r="F41" s="0" t="n">
        <v>254595</v>
      </c>
      <c r="G41" s="0" t="n">
        <f aca="false">F41*0.001</f>
        <v>254.595</v>
      </c>
    </row>
    <row r="42" customFormat="false" ht="13.8" hidden="false" customHeight="false" outlineLevel="0" collapsed="false">
      <c r="A42" s="5" t="s">
        <v>15</v>
      </c>
      <c r="B42" s="6"/>
      <c r="C42" s="7"/>
      <c r="E42" s="0" t="s">
        <v>9</v>
      </c>
      <c r="F42" s="0" t="n">
        <v>385252</v>
      </c>
      <c r="G42" s="0" t="n">
        <f aca="false">F42*0.001</f>
        <v>385.252</v>
      </c>
    </row>
    <row r="43" customFormat="false" ht="13.8" hidden="false" customHeight="false" outlineLevel="0" collapsed="false">
      <c r="A43" s="8" t="s">
        <v>7</v>
      </c>
      <c r="B43" s="10" t="s">
        <v>16</v>
      </c>
      <c r="C43" s="7" t="n">
        <f aca="false">AVERAGE(C20,G20)*0.001</f>
        <v>1307.4295</v>
      </c>
      <c r="E43" s="13" t="s">
        <v>26</v>
      </c>
    </row>
    <row r="44" customFormat="false" ht="13.8" hidden="false" customHeight="false" outlineLevel="0" collapsed="false">
      <c r="A44" s="8" t="s">
        <v>8</v>
      </c>
      <c r="B44" s="10" t="s">
        <v>16</v>
      </c>
      <c r="C44" s="7" t="n">
        <f aca="false">AVERAGE(C21,G21)*0.001</f>
        <v>7616.2195</v>
      </c>
      <c r="E44" s="0" t="s">
        <v>7</v>
      </c>
      <c r="F44" s="0" t="n">
        <v>222835</v>
      </c>
      <c r="G44" s="0" t="n">
        <f aca="false">F44*0.001</f>
        <v>222.835</v>
      </c>
    </row>
    <row r="45" customFormat="false" ht="13.8" hidden="false" customHeight="false" outlineLevel="0" collapsed="false">
      <c r="A45" s="8" t="s">
        <v>9</v>
      </c>
      <c r="B45" s="10" t="s">
        <v>16</v>
      </c>
      <c r="C45" s="7" t="n">
        <f aca="false">AVERAGE(C22,G22)*0.001</f>
        <v>92367.7635</v>
      </c>
      <c r="E45" s="0" t="s">
        <v>8</v>
      </c>
      <c r="F45" s="0" t="n">
        <v>234256</v>
      </c>
      <c r="G45" s="0" t="n">
        <f aca="false">F45*0.001</f>
        <v>234.256</v>
      </c>
    </row>
    <row r="46" customFormat="false" ht="13.8" hidden="false" customHeight="false" outlineLevel="0" collapsed="false">
      <c r="E46" s="0" t="s">
        <v>9</v>
      </c>
      <c r="F46" s="0" t="n">
        <v>318337</v>
      </c>
      <c r="G46" s="0" t="n">
        <f aca="false">F46*0.001</f>
        <v>318.337</v>
      </c>
    </row>
    <row r="47" customFormat="false" ht="13.8" hidden="false" customHeight="false" outlineLevel="0" collapsed="false">
      <c r="E47" s="13" t="s">
        <v>27</v>
      </c>
    </row>
    <row r="48" customFormat="false" ht="13.8" hidden="false" customHeight="false" outlineLevel="0" collapsed="false">
      <c r="A48" s="14" t="s">
        <v>28</v>
      </c>
      <c r="B48" s="11" t="s">
        <v>29</v>
      </c>
      <c r="C48" s="11" t="s">
        <v>30</v>
      </c>
      <c r="E48" s="0" t="s">
        <v>7</v>
      </c>
      <c r="F48" s="0" t="n">
        <v>224594</v>
      </c>
      <c r="G48" s="0" t="n">
        <f aca="false">F48*0.001</f>
        <v>224.594</v>
      </c>
    </row>
    <row r="49" customFormat="false" ht="13.8" hidden="false" customHeight="false" outlineLevel="0" collapsed="false">
      <c r="A49" s="5" t="s">
        <v>7</v>
      </c>
      <c r="B49" s="15" t="n">
        <v>100</v>
      </c>
      <c r="C49" s="15" t="n">
        <v>256</v>
      </c>
      <c r="E49" s="0" t="s">
        <v>8</v>
      </c>
      <c r="F49" s="0" t="n">
        <v>241497</v>
      </c>
      <c r="G49" s="0" t="n">
        <f aca="false">F49*0.001</f>
        <v>241.497</v>
      </c>
    </row>
    <row r="50" customFormat="false" ht="13.8" hidden="false" customHeight="false" outlineLevel="0" collapsed="false">
      <c r="A50" s="5" t="s">
        <v>8</v>
      </c>
      <c r="B50" s="15" t="n">
        <v>10000</v>
      </c>
      <c r="C50" s="15" t="n">
        <v>1024</v>
      </c>
      <c r="E50" s="0" t="s">
        <v>9</v>
      </c>
      <c r="F50" s="0" t="n">
        <v>316132</v>
      </c>
      <c r="G50" s="0" t="n">
        <f aca="false">F50*0.001</f>
        <v>316.132</v>
      </c>
    </row>
    <row r="51" customFormat="false" ht="13.8" hidden="false" customHeight="false" outlineLevel="0" collapsed="false">
      <c r="A51" s="5" t="s">
        <v>9</v>
      </c>
      <c r="B51" s="15" t="n">
        <v>100000</v>
      </c>
      <c r="C51" s="15" t="n">
        <v>4096</v>
      </c>
      <c r="E51" s="13" t="s">
        <v>31</v>
      </c>
    </row>
    <row r="52" customFormat="false" ht="13.8" hidden="false" customHeight="false" outlineLevel="0" collapsed="false">
      <c r="E52" s="0" t="s">
        <v>7</v>
      </c>
      <c r="F52" s="0" t="n">
        <v>222757</v>
      </c>
      <c r="G52" s="0" t="n">
        <f aca="false">F52*0.001</f>
        <v>222.757</v>
      </c>
    </row>
    <row r="53" customFormat="false" ht="13.8" hidden="false" customHeight="false" outlineLevel="0" collapsed="false">
      <c r="E53" s="0" t="s">
        <v>8</v>
      </c>
      <c r="F53" s="0" t="n">
        <v>255125</v>
      </c>
      <c r="G53" s="0" t="n">
        <f aca="false">F53*0.001</f>
        <v>255.125</v>
      </c>
    </row>
    <row r="54" customFormat="false" ht="13.8" hidden="false" customHeight="false" outlineLevel="0" collapsed="false">
      <c r="E54" s="0" t="s">
        <v>9</v>
      </c>
      <c r="F54" s="0" t="n">
        <v>488621</v>
      </c>
      <c r="G54" s="0" t="n">
        <f aca="false">F54*0.001</f>
        <v>488.621</v>
      </c>
    </row>
    <row r="55" customFormat="false" ht="13.8" hidden="false" customHeight="false" outlineLevel="0" collapsed="false">
      <c r="E55" s="13" t="s">
        <v>32</v>
      </c>
    </row>
    <row r="56" customFormat="false" ht="13.8" hidden="false" customHeight="false" outlineLevel="0" collapsed="false">
      <c r="E56" s="0" t="s">
        <v>7</v>
      </c>
      <c r="F56" s="0" t="n">
        <v>899272</v>
      </c>
      <c r="G56" s="0" t="n">
        <f aca="false">F56*0.001</f>
        <v>899.272</v>
      </c>
    </row>
    <row r="57" customFormat="false" ht="13.8" hidden="false" customHeight="false" outlineLevel="0" collapsed="false">
      <c r="E57" s="0" t="s">
        <v>8</v>
      </c>
      <c r="F57" s="0" t="n">
        <v>2806426</v>
      </c>
      <c r="G57" s="0" t="n">
        <f aca="false">F57*0.001</f>
        <v>2806.426</v>
      </c>
    </row>
    <row r="58" customFormat="false" ht="13.8" hidden="false" customHeight="false" outlineLevel="0" collapsed="false">
      <c r="E58" s="0" t="s">
        <v>9</v>
      </c>
      <c r="F58" s="0" t="n">
        <v>21768150</v>
      </c>
      <c r="G58" s="0" t="n">
        <f aca="false">F58*0.001</f>
        <v>21768.15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2019-04-24T14:53:38Z</dcterms:created>
  <dc:creator>Eric ZZZZZ</dc:creator>
  <dc:description/>
  <dc:language>en-GB</dc:language>
  <cp:lastModifiedBy/>
  <dcterms:modified xsi:type="dcterms:W3CDTF">2019-04-29T12:50:01Z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