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projects/__data__/"/>
    </mc:Choice>
  </mc:AlternateContent>
  <xr:revisionPtr revIDLastSave="179" documentId="11_F25DC773A252ABDACC10489F111E71385ADE58ED" xr6:coauthVersionLast="47" xr6:coauthVersionMax="47" xr10:uidLastSave="{1564636D-1782-4F6B-9E05-A1110190024C}"/>
  <bookViews>
    <workbookView xWindow="3624" yWindow="1416" windowWidth="19764" windowHeight="11172" xr2:uid="{C3D3A877-D251-4327-AB84-13180EC73C75}"/>
  </bookViews>
  <sheets>
    <sheet name="Character" sheetId="5" r:id="rId1"/>
    <sheet name="Characters by Nation" sheetId="6" r:id="rId2"/>
    <sheet name="Weapons" sheetId="7" r:id="rId3"/>
    <sheet name="Character (lv90) - Old" sheetId="4" state="hidden" r:id="rId4"/>
  </sheets>
  <definedNames>
    <definedName name="_xlnm._FilterDatabase" localSheetId="0" hidden="1">Character!$A$1:$J$52</definedName>
    <definedName name="_xlnm._FilterDatabase" localSheetId="3" hidden="1">'Character (lv90) - Old'!$A$1:$F$41</definedName>
    <definedName name="_xlnm._FilterDatabase" localSheetId="2" hidden="1">Weapons!$A$1:$G$56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/>
  <c r="T4" i="6" s="1"/>
  <c r="E4" i="6"/>
  <c r="F4" i="6"/>
  <c r="V4" i="6" s="1"/>
  <c r="G4" i="6"/>
  <c r="W4" i="6" s="1"/>
  <c r="H4" i="6"/>
  <c r="K4" i="6"/>
  <c r="L4" i="6"/>
  <c r="M4" i="6"/>
  <c r="N4" i="6"/>
  <c r="O4" i="6"/>
  <c r="D5" i="6"/>
  <c r="T5" i="6" s="1"/>
  <c r="E5" i="6"/>
  <c r="U5" i="6" s="1"/>
  <c r="F5" i="6"/>
  <c r="G5" i="6"/>
  <c r="W5" i="6" s="1"/>
  <c r="H5" i="6"/>
  <c r="K5" i="6"/>
  <c r="L5" i="6"/>
  <c r="M5" i="6"/>
  <c r="N5" i="6"/>
  <c r="O5" i="6"/>
  <c r="D6" i="6"/>
  <c r="T6" i="6" s="1"/>
  <c r="E6" i="6"/>
  <c r="F6" i="6"/>
  <c r="G6" i="6"/>
  <c r="W6" i="6" s="1"/>
  <c r="H6" i="6"/>
  <c r="X6" i="6" s="1"/>
  <c r="K6" i="6"/>
  <c r="L6" i="6"/>
  <c r="M6" i="6"/>
  <c r="N6" i="6"/>
  <c r="O6" i="6"/>
  <c r="D7" i="6"/>
  <c r="E7" i="6"/>
  <c r="U7" i="6" s="1"/>
  <c r="F7" i="6"/>
  <c r="V7" i="6" s="1"/>
  <c r="G7" i="6"/>
  <c r="W7" i="6" s="1"/>
  <c r="H7" i="6"/>
  <c r="X7" i="6" s="1"/>
  <c r="K7" i="6"/>
  <c r="L7" i="6"/>
  <c r="M7" i="6"/>
  <c r="N7" i="6"/>
  <c r="O7" i="6"/>
  <c r="D8" i="6"/>
  <c r="E8" i="6"/>
  <c r="F8" i="6"/>
  <c r="G8" i="6"/>
  <c r="W8" i="6" s="1"/>
  <c r="H8" i="6"/>
  <c r="X8" i="6" s="1"/>
  <c r="K8" i="6"/>
  <c r="L8" i="6"/>
  <c r="M8" i="6"/>
  <c r="N8" i="6"/>
  <c r="O8" i="6"/>
  <c r="D9" i="6"/>
  <c r="E9" i="6"/>
  <c r="F9" i="6"/>
  <c r="G9" i="6"/>
  <c r="W9" i="6" s="1"/>
  <c r="H9" i="6"/>
  <c r="X9" i="6" s="1"/>
  <c r="K9" i="6"/>
  <c r="T9" i="6" s="1"/>
  <c r="L9" i="6"/>
  <c r="U9" i="6" s="1"/>
  <c r="M9" i="6"/>
  <c r="V9" i="6" s="1"/>
  <c r="N9" i="6"/>
  <c r="O9" i="6"/>
  <c r="D10" i="6"/>
  <c r="E10" i="6"/>
  <c r="F10" i="6"/>
  <c r="G10" i="6"/>
  <c r="H10" i="6"/>
  <c r="X10" i="6" s="1"/>
  <c r="K10" i="6"/>
  <c r="L10" i="6"/>
  <c r="M10" i="6"/>
  <c r="N10" i="6"/>
  <c r="O10" i="6"/>
  <c r="V5" i="6" l="1"/>
  <c r="X5" i="6"/>
  <c r="X11" i="6" s="1"/>
  <c r="U8" i="6"/>
  <c r="V8" i="6"/>
  <c r="U10" i="6"/>
  <c r="T8" i="6"/>
  <c r="W10" i="6"/>
  <c r="V10" i="6"/>
  <c r="T10" i="6"/>
  <c r="T7" i="6"/>
  <c r="V6" i="6"/>
  <c r="X4" i="6"/>
  <c r="U6" i="6"/>
  <c r="Y6" i="6" s="1"/>
  <c r="U4" i="6"/>
  <c r="Y4" i="6"/>
  <c r="T11" i="6"/>
  <c r="Y7" i="6"/>
  <c r="U11" i="6"/>
  <c r="Y8" i="6"/>
  <c r="Y9" i="6"/>
  <c r="W11" i="6"/>
  <c r="V11" i="6" l="1"/>
  <c r="Y11" i="6" s="1"/>
  <c r="Y10" i="6"/>
  <c r="Y5" i="6"/>
</calcChain>
</file>

<file path=xl/sharedStrings.xml><?xml version="1.0" encoding="utf-8"?>
<sst xmlns="http://schemas.openxmlformats.org/spreadsheetml/2006/main" count="922" uniqueCount="209">
  <si>
    <t>ATK</t>
  </si>
  <si>
    <t>CRIT Rate</t>
  </si>
  <si>
    <t>Elemental Mastery</t>
  </si>
  <si>
    <t>Energy Recharge</t>
  </si>
  <si>
    <t>CRIT DMG</t>
  </si>
  <si>
    <t>Name</t>
  </si>
  <si>
    <t>Geo DMG Bonus</t>
  </si>
  <si>
    <t>Zhongli</t>
  </si>
  <si>
    <t>Yoimiya</t>
  </si>
  <si>
    <t>Pyro DMG Bonus</t>
  </si>
  <si>
    <t>Yanfei</t>
  </si>
  <si>
    <t>Xinyan</t>
  </si>
  <si>
    <t>Xingqiu</t>
  </si>
  <si>
    <t>Xiao</t>
  </si>
  <si>
    <t>Xiangling</t>
  </si>
  <si>
    <t>Venti</t>
  </si>
  <si>
    <t>Traveler</t>
  </si>
  <si>
    <t>Hydro DMG Bonus</t>
  </si>
  <si>
    <t>Tartaglia</t>
  </si>
  <si>
    <t>Anemo DMG Bonus</t>
  </si>
  <si>
    <t>Sucrose</t>
  </si>
  <si>
    <t>Sayu</t>
  </si>
  <si>
    <t>Rosaria</t>
  </si>
  <si>
    <t>Physical DMG Bonus</t>
  </si>
  <si>
    <t>Razor</t>
  </si>
  <si>
    <t>Raiden Shogun</t>
  </si>
  <si>
    <t>Healing Bonus</t>
  </si>
  <si>
    <t>Qiqi</t>
  </si>
  <si>
    <t>DEF</t>
  </si>
  <si>
    <t>Noelle</t>
  </si>
  <si>
    <t>Ningguang</t>
  </si>
  <si>
    <t>Mona</t>
  </si>
  <si>
    <t>Lisa</t>
  </si>
  <si>
    <t>Kujou Sara</t>
  </si>
  <si>
    <t>Klee</t>
  </si>
  <si>
    <t>Keqing</t>
  </si>
  <si>
    <t>Kamisato Ayaka</t>
  </si>
  <si>
    <t>Kaeya</t>
  </si>
  <si>
    <t>Kaedehara Kazuha</t>
  </si>
  <si>
    <t>Jean</t>
  </si>
  <si>
    <t>Hu Tao</t>
  </si>
  <si>
    <t>Ganyu</t>
  </si>
  <si>
    <t>Fischl</t>
  </si>
  <si>
    <t>Eula</t>
  </si>
  <si>
    <t>Cryo DMG Bonus</t>
  </si>
  <si>
    <t>Diona</t>
  </si>
  <si>
    <t>Diluc</t>
  </si>
  <si>
    <t>Chongyun</t>
  </si>
  <si>
    <t>Bennett</t>
  </si>
  <si>
    <t>Electro DMG Bonus</t>
  </si>
  <si>
    <t>Beidou</t>
  </si>
  <si>
    <t>HP</t>
  </si>
  <si>
    <t>Barbara</t>
  </si>
  <si>
    <t>Amber</t>
  </si>
  <si>
    <t>Aloy</t>
  </si>
  <si>
    <t>Albedo</t>
  </si>
  <si>
    <t>Ascension Stat Value</t>
  </si>
  <si>
    <t>Ascension Stat</t>
  </si>
  <si>
    <t>Liyue</t>
  </si>
  <si>
    <t>Male</t>
  </si>
  <si>
    <t>Geo</t>
  </si>
  <si>
    <t>Polearm</t>
  </si>
  <si>
    <t>Inazuma</t>
  </si>
  <si>
    <t>Female</t>
  </si>
  <si>
    <t>Pyro</t>
  </si>
  <si>
    <t>Bow</t>
  </si>
  <si>
    <t>Catalyst</t>
  </si>
  <si>
    <t>Claymore</t>
  </si>
  <si>
    <t>Hydro</t>
  </si>
  <si>
    <t>Sword</t>
  </si>
  <si>
    <t>Anemo</t>
  </si>
  <si>
    <t>Mondstadt</t>
  </si>
  <si>
    <t>Adaptive</t>
  </si>
  <si>
    <t>Snezhnaya</t>
  </si>
  <si>
    <t>Cryo</t>
  </si>
  <si>
    <t>Electro</t>
  </si>
  <si>
    <t>Nation</t>
  </si>
  <si>
    <t>Sex</t>
  </si>
  <si>
    <t>Element</t>
  </si>
  <si>
    <t>Weapon</t>
  </si>
  <si>
    <t>Order</t>
  </si>
  <si>
    <t>Date Received</t>
  </si>
  <si>
    <t>Date Released</t>
  </si>
  <si>
    <t>Character</t>
  </si>
  <si>
    <t>Dendro</t>
  </si>
  <si>
    <t>Natlan</t>
  </si>
  <si>
    <t xml:space="preserve"> Fontaine</t>
  </si>
  <si>
    <t>Sumeru</t>
  </si>
  <si>
    <t>Total</t>
  </si>
  <si>
    <t>?</t>
  </si>
  <si>
    <t>⭐</t>
  </si>
  <si>
    <t>5⭐Characters</t>
  </si>
  <si>
    <t>4⭐Characters</t>
  </si>
  <si>
    <t>Sangonomiya Kokomi</t>
  </si>
  <si>
    <t>Thoma</t>
  </si>
  <si>
    <t>Dainsleif</t>
  </si>
  <si>
    <t>Gorou</t>
  </si>
  <si>
    <t>Khaenri'ah</t>
  </si>
  <si>
    <t>Yae Miko</t>
  </si>
  <si>
    <t>Arataki Itto</t>
  </si>
  <si>
    <t>Shenhe</t>
  </si>
  <si>
    <t>Yun Jin</t>
  </si>
  <si>
    <t>Signature Weapon</t>
  </si>
  <si>
    <t>Redhorn Stonethresher</t>
  </si>
  <si>
    <t>Freedom-Sworn</t>
  </si>
  <si>
    <t>Mistsplitter Reforged</t>
  </si>
  <si>
    <t>Primordial Jade Cutter</t>
  </si>
  <si>
    <t>Cinnabar Spindle</t>
  </si>
  <si>
    <t>Song of Broken Pines</t>
  </si>
  <si>
    <t>Engulfing Lightning</t>
  </si>
  <si>
    <t>Primordial Jade Winged-Spear</t>
  </si>
  <si>
    <t>Staff of Homa</t>
  </si>
  <si>
    <t>Vortex Vanquisher</t>
  </si>
  <si>
    <t>Everlasting Moonglow</t>
  </si>
  <si>
    <t>Elegy for the End</t>
  </si>
  <si>
    <t>Polar Star</t>
  </si>
  <si>
    <t>Thundering Pulse</t>
  </si>
  <si>
    <t xml:space="preserve">Predator </t>
  </si>
  <si>
    <t>Amos' Bow</t>
  </si>
  <si>
    <t>Lost Prayer to the Sacred Winds</t>
  </si>
  <si>
    <t>Calamity Queller</t>
  </si>
  <si>
    <t>Type</t>
  </si>
  <si>
    <t>Base ATK</t>
  </si>
  <si>
    <t>HP%</t>
  </si>
  <si>
    <t>Aquila Favonia</t>
  </si>
  <si>
    <t>Version</t>
  </si>
  <si>
    <t>Memory of Dust</t>
  </si>
  <si>
    <t>Substat</t>
  </si>
  <si>
    <t>Value</t>
  </si>
  <si>
    <t>Skyward Atlas</t>
  </si>
  <si>
    <t>Skyward Blade</t>
  </si>
  <si>
    <t>Skyward Harp</t>
  </si>
  <si>
    <t>Skyward Pride</t>
  </si>
  <si>
    <t>Skyward Spine</t>
  </si>
  <si>
    <t>Summit Shaper</t>
  </si>
  <si>
    <t>The Unforged</t>
  </si>
  <si>
    <t>Wolf's Gravestone</t>
  </si>
  <si>
    <t>"The Catch"</t>
  </si>
  <si>
    <t>Akuoumaru</t>
  </si>
  <si>
    <t>Alley Hunter</t>
  </si>
  <si>
    <t>Amenoma Kageuchi</t>
  </si>
  <si>
    <t>Blackcliff Agate</t>
  </si>
  <si>
    <t>Blackcliff Longsword</t>
  </si>
  <si>
    <t>Blackcliff Pole</t>
  </si>
  <si>
    <t>Blackcliff Slasher</t>
  </si>
  <si>
    <t>Blackcliff Warbow</t>
  </si>
  <si>
    <t>Compound Bow</t>
  </si>
  <si>
    <t>Crescent Pike</t>
  </si>
  <si>
    <t>Deathmatch</t>
  </si>
  <si>
    <t>Dodoco Tales</t>
  </si>
  <si>
    <t>Dragon's Bane</t>
  </si>
  <si>
    <t>Dragonspine Spear</t>
  </si>
  <si>
    <t>Eye of Perception</t>
  </si>
  <si>
    <t>Favonius Codex</t>
  </si>
  <si>
    <t>Favonius Greatsword</t>
  </si>
  <si>
    <t>Favonius Lance</t>
  </si>
  <si>
    <t>Favonius Sword</t>
  </si>
  <si>
    <t>Favonius Warbow</t>
  </si>
  <si>
    <t>Festering Desire</t>
  </si>
  <si>
    <t>Frostbearer</t>
  </si>
  <si>
    <t>Hakushin Ring</t>
  </si>
  <si>
    <t>Hamayumi</t>
  </si>
  <si>
    <t>Iron Sting</t>
  </si>
  <si>
    <t>Katsuragikiri Nagamasa</t>
  </si>
  <si>
    <t>Kitain Cross Spear</t>
  </si>
  <si>
    <t>Lion's Roar</t>
  </si>
  <si>
    <t>Lithic Blade</t>
  </si>
  <si>
    <t>Lithic Spear</t>
  </si>
  <si>
    <t>Luxurious Sea-Lord</t>
  </si>
  <si>
    <t>Mappa Mare</t>
  </si>
  <si>
    <t>Mitternachts Waltz</t>
  </si>
  <si>
    <t>Mouun's Moon</t>
  </si>
  <si>
    <t>Predator</t>
  </si>
  <si>
    <t>Prototype Amber</t>
  </si>
  <si>
    <t>Prototype Archaic</t>
  </si>
  <si>
    <t>Prototype Crescent</t>
  </si>
  <si>
    <t>Prototype Rancour</t>
  </si>
  <si>
    <t>Prototype Starglitter</t>
  </si>
  <si>
    <t>Rainslasher</t>
  </si>
  <si>
    <t>Royal Bow</t>
  </si>
  <si>
    <t>Royal Greatsword</t>
  </si>
  <si>
    <t>Royal Grimoire</t>
  </si>
  <si>
    <t>Royal Longsword</t>
  </si>
  <si>
    <t>Royal Spear</t>
  </si>
  <si>
    <t>Rust</t>
  </si>
  <si>
    <t>Sacrificial Bow</t>
  </si>
  <si>
    <t>Sacrificial Fragments</t>
  </si>
  <si>
    <t>Sacrificial Greatsword</t>
  </si>
  <si>
    <t>Sacrificial Sword</t>
  </si>
  <si>
    <t>Serpent Spine</t>
  </si>
  <si>
    <t>Snow-Tombed Starsilver</t>
  </si>
  <si>
    <t>Solar Pearl</t>
  </si>
  <si>
    <t>Sword of Descension</t>
  </si>
  <si>
    <t>The Alley Flash</t>
  </si>
  <si>
    <t>The Bell</t>
  </si>
  <si>
    <t>The Black Sword</t>
  </si>
  <si>
    <t>The Flute</t>
  </si>
  <si>
    <t>The Stringless</t>
  </si>
  <si>
    <t>The Viridescent Hunt</t>
  </si>
  <si>
    <t>The Widsith</t>
  </si>
  <si>
    <t>Wavebreaker's Fin</t>
  </si>
  <si>
    <t>Whiteblind</t>
  </si>
  <si>
    <t>Windblume Ode</t>
  </si>
  <si>
    <t>Wine and Song</t>
  </si>
  <si>
    <t>Male?</t>
  </si>
  <si>
    <t>Kamisato Ayato</t>
  </si>
  <si>
    <t>Yelan</t>
  </si>
  <si>
    <t>Kuki Shinobu</t>
  </si>
  <si>
    <t>Shikanoin Heizou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</si>
</sst>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\ AM/PM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FFFF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rgb="FF06E9F9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1D85F"/>
        <bgColor indexed="64"/>
      </patternFill>
    </fill>
    <fill>
      <patternFill patternType="solid">
        <fgColor rgb="FFFBAB71"/>
        <bgColor indexed="64"/>
      </patternFill>
    </fill>
    <fill>
      <patternFill patternType="solid">
        <fgColor rgb="FF06E9F9"/>
        <bgColor indexed="64"/>
      </patternFill>
    </fill>
    <fill>
      <patternFill patternType="solid">
        <fgColor rgb="FFA4F6CC"/>
        <bgColor indexed="64"/>
      </patternFill>
    </fill>
    <fill>
      <patternFill patternType="solid">
        <fgColor rgb="FFA6FDFE"/>
        <bgColor indexed="64"/>
      </patternFill>
    </fill>
    <fill>
      <patternFill patternType="solid">
        <fgColor rgb="FFDABBFD"/>
        <bgColor indexed="64"/>
      </patternFill>
    </fill>
    <fill>
      <patternFill patternType="solid">
        <fgColor rgb="FFA1662A"/>
        <bgColor indexed="64"/>
      </patternFill>
    </fill>
    <fill>
      <patternFill patternType="solid">
        <fgColor rgb="FF6457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7D43B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1" fillId="0" borderId="0" xfId="0" applyNumberFormat="1" applyFont="1"/>
    <xf numFmtId="164" fontId="0" fillId="0" borderId="0" xfId="0" applyNumberFormat="1"/>
    <xf numFmtId="0" fontId="2" fillId="3" borderId="0" xfId="0" applyFont="1" applyFill="1"/>
    <xf numFmtId="0" fontId="2" fillId="5" borderId="0" xfId="0" applyFont="1" applyFill="1"/>
    <xf numFmtId="0" fontId="3" fillId="0" borderId="0" xfId="0" applyFont="1"/>
    <xf numFmtId="1" fontId="3" fillId="0" borderId="0" xfId="0" applyNumberFormat="1" applyFont="1" applyAlignment="1">
      <alignment horizontal="left"/>
    </xf>
    <xf numFmtId="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6" borderId="3" xfId="0" applyFill="1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0" fillId="2" borderId="5" xfId="0" applyFill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4" fillId="10" borderId="0" xfId="0" applyFont="1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0" fillId="0" borderId="8" xfId="0" applyBorder="1"/>
    <xf numFmtId="0" fontId="2" fillId="0" borderId="5" xfId="0" applyFont="1" applyBorder="1"/>
    <xf numFmtId="0" fontId="0" fillId="6" borderId="5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8" fillId="10" borderId="0" xfId="0" applyFont="1" applyFill="1" applyAlignment="1">
      <alignment horizontal="left"/>
    </xf>
    <xf numFmtId="0" fontId="8" fillId="10" borderId="4" xfId="0" applyFont="1" applyFill="1" applyBorder="1"/>
    <xf numFmtId="164" fontId="3" fillId="0" borderId="0" xfId="0" applyNumberFormat="1" applyFont="1" applyAlignment="1">
      <alignment horizontal="left"/>
    </xf>
    <xf numFmtId="10" fontId="1" fillId="0" borderId="0" xfId="1" applyNumberFormat="1" applyFont="1"/>
    <xf numFmtId="10" fontId="0" fillId="0" borderId="0" xfId="1" applyNumberFormat="1" applyFont="1"/>
    <xf numFmtId="165" fontId="1" fillId="0" borderId="0" xfId="0" applyNumberFormat="1" applyFont="1"/>
    <xf numFmtId="165" fontId="0" fillId="0" borderId="0" xfId="0" applyNumberFormat="1"/>
    <xf numFmtId="1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8" fillId="10" borderId="1" xfId="0" applyFont="1" applyFill="1" applyBorder="1" applyAlignment="1">
      <alignment horizontal="left"/>
    </xf>
    <xf numFmtId="0" fontId="8" fillId="10" borderId="4" xfId="0" applyFont="1" applyFill="1" applyBorder="1" applyAlignment="1">
      <alignment horizontal="left"/>
    </xf>
    <xf numFmtId="0" fontId="5" fillId="6" borderId="0" xfId="0" applyFont="1" applyFill="1" applyAlignment="1">
      <alignment horizontal="center" vertical="center" textRotation="90"/>
    </xf>
    <xf numFmtId="0" fontId="5" fillId="3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center" vertical="center" textRotation="90"/>
    </xf>
    <xf numFmtId="0" fontId="5" fillId="11" borderId="0" xfId="0" applyFont="1" applyFill="1" applyAlignment="1">
      <alignment horizontal="center" vertical="center" textRotation="90"/>
    </xf>
    <xf numFmtId="0" fontId="5" fillId="7" borderId="0" xfId="0" applyFont="1" applyFill="1" applyAlignment="1">
      <alignment horizontal="center" vertical="center" textRotation="90"/>
    </xf>
    <xf numFmtId="0" fontId="7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31">
    <dxf>
      <font>
        <color theme="0"/>
      </font>
      <fill>
        <patternFill>
          <bgColor rgb="FF64578D"/>
        </patternFill>
      </fill>
    </dxf>
    <dxf>
      <font>
        <color theme="0"/>
      </font>
      <fill>
        <patternFill>
          <bgColor rgb="FFA1662A"/>
        </patternFill>
      </fill>
    </dxf>
    <dxf>
      <font>
        <color theme="0"/>
      </font>
      <fill>
        <patternFill>
          <bgColor rgb="FF64578D"/>
        </patternFill>
      </fill>
    </dxf>
    <dxf>
      <font>
        <color theme="0"/>
      </font>
      <fill>
        <patternFill>
          <bgColor rgb="FFA1662A"/>
        </patternFill>
      </fill>
    </dxf>
    <dxf>
      <font>
        <color rgb="FF00FFFF"/>
      </font>
      <fill>
        <patternFill>
          <bgColor theme="1"/>
        </patternFill>
      </fill>
    </dxf>
    <dxf>
      <font>
        <color theme="0"/>
      </font>
      <fill>
        <patternFill>
          <bgColor rgb="FF64578D"/>
        </patternFill>
      </fill>
    </dxf>
    <dxf>
      <font>
        <color theme="0"/>
      </font>
      <fill>
        <patternFill>
          <bgColor rgb="FFA1662A"/>
        </patternFill>
      </fill>
    </dxf>
    <dxf>
      <font>
        <color rgb="FF00FFFF"/>
      </font>
      <fill>
        <patternFill>
          <bgColor theme="1"/>
        </patternFill>
      </fill>
    </dxf>
    <dxf>
      <font>
        <color theme="0"/>
      </font>
      <fill>
        <patternFill>
          <bgColor rgb="FF64578D"/>
        </patternFill>
      </fill>
    </dxf>
    <dxf>
      <font>
        <color theme="0"/>
      </font>
      <fill>
        <patternFill>
          <bgColor rgb="FFA1662A"/>
        </patternFill>
      </fill>
    </dxf>
    <dxf>
      <font>
        <color rgb="FF00FFFF"/>
      </font>
      <fill>
        <patternFill>
          <bgColor theme="1"/>
        </patternFill>
      </fill>
    </dxf>
    <dxf>
      <font>
        <color theme="1"/>
      </font>
      <fill>
        <patternFill>
          <bgColor rgb="FF00FFFF"/>
        </patternFill>
      </fill>
    </dxf>
    <dxf>
      <font>
        <color theme="0"/>
      </font>
      <fill>
        <patternFill>
          <bgColor rgb="FFFF66FF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A6FDFE"/>
        </patternFill>
      </fill>
    </dxf>
    <dxf>
      <font>
        <color theme="1"/>
      </font>
      <fill>
        <patternFill>
          <bgColor rgb="FFFBAB71"/>
        </patternFill>
      </fill>
    </dxf>
    <dxf>
      <font>
        <color theme="1"/>
      </font>
      <fill>
        <patternFill>
          <bgColor rgb="FF06E9F9"/>
        </patternFill>
      </fill>
    </dxf>
    <dxf>
      <font>
        <color theme="1"/>
      </font>
      <fill>
        <patternFill>
          <bgColor rgb="FFA7D43B"/>
        </patternFill>
      </fill>
    </dxf>
    <dxf>
      <font>
        <color theme="1"/>
      </font>
      <fill>
        <patternFill>
          <bgColor rgb="FFDABBFD"/>
        </patternFill>
      </fill>
    </dxf>
    <dxf>
      <font>
        <color theme="1"/>
      </font>
      <fill>
        <patternFill>
          <bgColor rgb="FFF1D85F"/>
        </patternFill>
      </fill>
    </dxf>
    <dxf>
      <font>
        <color theme="1"/>
      </font>
      <fill>
        <patternFill>
          <bgColor rgb="FFA4F6CC"/>
        </patternFill>
      </fill>
    </dxf>
    <dxf>
      <font>
        <color theme="1"/>
      </font>
      <fill>
        <patternFill>
          <bgColor rgb="FFA6FDFE"/>
        </patternFill>
      </fill>
    </dxf>
    <dxf>
      <font>
        <color theme="1"/>
      </font>
      <fill>
        <patternFill>
          <bgColor rgb="FFFBAB71"/>
        </patternFill>
      </fill>
    </dxf>
    <dxf>
      <font>
        <color theme="1"/>
      </font>
      <fill>
        <patternFill>
          <bgColor rgb="FF06E9F9"/>
        </patternFill>
      </fill>
    </dxf>
    <dxf>
      <font>
        <color theme="1"/>
      </font>
      <fill>
        <patternFill>
          <bgColor rgb="FFA7D43B"/>
        </patternFill>
      </fill>
    </dxf>
    <dxf>
      <font>
        <color theme="1"/>
      </font>
      <fill>
        <patternFill>
          <bgColor rgb="FFDABBFD"/>
        </patternFill>
      </fill>
    </dxf>
    <dxf>
      <font>
        <color theme="1"/>
      </font>
      <fill>
        <patternFill>
          <bgColor rgb="FFF1D85F"/>
        </patternFill>
      </fill>
    </dxf>
    <dxf>
      <font>
        <color theme="1"/>
      </font>
      <fill>
        <patternFill>
          <bgColor rgb="FFA4F6CC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06E9F9"/>
      <color rgb="FFA6FDFE"/>
      <color rgb="FFA1662A"/>
      <color rgb="FF64578D"/>
      <color rgb="FFF1D85F"/>
      <color rgb="FFFBAB71"/>
      <color rgb="FFA4F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0097-B9C1-4D98-8194-1FBEDC5C242E}">
  <dimension ref="A1:J53"/>
  <sheetViews>
    <sheetView tabSelected="1" workbookViewId="0">
      <pane ySplit="1" topLeftCell="A2" activePane="bottomLeft" state="frozen"/>
      <selection pane="bottomLeft" activeCell="D53" sqref="D53"/>
    </sheetView>
  </sheetViews>
  <sheetFormatPr defaultRowHeight="14.4" x14ac:dyDescent="0.3"/>
  <cols>
    <col min="1" max="1" width="18.6640625" style="1" bestFit="1" customWidth="1"/>
    <col min="2" max="3" width="21.6640625" style="12" bestFit="1" customWidth="1"/>
    <col min="4" max="4" width="8" style="3" bestFit="1" customWidth="1"/>
    <col min="5" max="5" width="6.109375" style="3" bestFit="1" customWidth="1"/>
    <col min="6" max="6" width="10.33203125" bestFit="1" customWidth="1"/>
    <col min="7" max="7" width="10.109375" style="1" bestFit="1" customWidth="1"/>
    <col min="8" max="8" width="6.88671875" style="1" bestFit="1" customWidth="1"/>
    <col min="9" max="9" width="9.88671875" bestFit="1" customWidth="1"/>
    <col min="10" max="10" width="27.21875" bestFit="1" customWidth="1"/>
  </cols>
  <sheetData>
    <row r="1" spans="1:10" s="15" customFormat="1" x14ac:dyDescent="0.3">
      <c r="A1" s="19" t="s">
        <v>83</v>
      </c>
      <c r="B1" s="50" t="s">
        <v>82</v>
      </c>
      <c r="C1" s="18" t="s">
        <v>81</v>
      </c>
      <c r="D1" s="17" t="s">
        <v>80</v>
      </c>
      <c r="E1" s="16" t="s">
        <v>90</v>
      </c>
      <c r="F1" s="15" t="s">
        <v>79</v>
      </c>
      <c r="G1" s="15" t="s">
        <v>78</v>
      </c>
      <c r="H1" s="15" t="s">
        <v>77</v>
      </c>
      <c r="I1" s="15" t="s">
        <v>76</v>
      </c>
      <c r="J1" s="15" t="s">
        <v>102</v>
      </c>
    </row>
    <row r="2" spans="1:10" x14ac:dyDescent="0.3">
      <c r="A2" s="1" t="s">
        <v>16</v>
      </c>
      <c r="B2" s="12">
        <v>44102</v>
      </c>
      <c r="C2" s="12">
        <v>44336</v>
      </c>
      <c r="D2" s="3">
        <v>1</v>
      </c>
      <c r="E2" s="3">
        <v>5</v>
      </c>
      <c r="F2" t="s">
        <v>69</v>
      </c>
      <c r="G2" s="1" t="s">
        <v>72</v>
      </c>
      <c r="H2" s="1" t="s">
        <v>63</v>
      </c>
      <c r="I2" t="s">
        <v>89</v>
      </c>
    </row>
    <row r="3" spans="1:10" x14ac:dyDescent="0.3">
      <c r="A3" s="1" t="s">
        <v>53</v>
      </c>
      <c r="B3" s="12">
        <v>44102.000011574077</v>
      </c>
      <c r="C3" s="12">
        <v>44336</v>
      </c>
      <c r="D3" s="3">
        <v>2</v>
      </c>
      <c r="E3" s="3">
        <v>4</v>
      </c>
      <c r="F3" t="s">
        <v>65</v>
      </c>
      <c r="G3" s="1" t="s">
        <v>64</v>
      </c>
      <c r="H3" s="1" t="s">
        <v>63</v>
      </c>
      <c r="I3" t="s">
        <v>71</v>
      </c>
    </row>
    <row r="4" spans="1:10" x14ac:dyDescent="0.3">
      <c r="A4" s="1" t="s">
        <v>37</v>
      </c>
      <c r="B4" s="12">
        <v>44102.000023148146</v>
      </c>
      <c r="C4" s="12">
        <v>44337.000011574077</v>
      </c>
      <c r="D4" s="3">
        <v>3</v>
      </c>
      <c r="E4" s="3">
        <v>4</v>
      </c>
      <c r="F4" t="s">
        <v>69</v>
      </c>
      <c r="G4" s="1" t="s">
        <v>74</v>
      </c>
      <c r="H4" s="1" t="s">
        <v>59</v>
      </c>
      <c r="I4" t="s">
        <v>71</v>
      </c>
    </row>
    <row r="5" spans="1:10" x14ac:dyDescent="0.3">
      <c r="A5" s="1" t="s">
        <v>32</v>
      </c>
      <c r="B5" s="12">
        <v>44102.000034722223</v>
      </c>
      <c r="C5" s="12">
        <v>44337.000023148146</v>
      </c>
      <c r="D5" s="3">
        <v>4</v>
      </c>
      <c r="E5" s="3">
        <v>4</v>
      </c>
      <c r="F5" t="s">
        <v>66</v>
      </c>
      <c r="G5" s="1" t="s">
        <v>75</v>
      </c>
      <c r="H5" s="1" t="s">
        <v>63</v>
      </c>
      <c r="I5" t="s">
        <v>71</v>
      </c>
    </row>
    <row r="6" spans="1:10" x14ac:dyDescent="0.3">
      <c r="A6" s="1" t="s">
        <v>52</v>
      </c>
      <c r="B6" s="12">
        <v>44102.0000462963</v>
      </c>
      <c r="C6" s="12">
        <v>44342.600300925929</v>
      </c>
      <c r="D6" s="3">
        <v>8</v>
      </c>
      <c r="E6" s="3">
        <v>4</v>
      </c>
      <c r="F6" t="s">
        <v>66</v>
      </c>
      <c r="G6" s="14" t="s">
        <v>68</v>
      </c>
      <c r="H6" s="1" t="s">
        <v>63</v>
      </c>
      <c r="I6" t="s">
        <v>71</v>
      </c>
    </row>
    <row r="7" spans="1:10" x14ac:dyDescent="0.3">
      <c r="A7" s="1" t="s">
        <v>24</v>
      </c>
      <c r="B7" s="12">
        <v>44102.000057870369</v>
      </c>
      <c r="C7" s="12">
        <v>44377.580104166664</v>
      </c>
      <c r="D7" s="3">
        <v>13</v>
      </c>
      <c r="E7" s="3">
        <v>4</v>
      </c>
      <c r="F7" t="s">
        <v>67</v>
      </c>
      <c r="G7" s="1" t="s">
        <v>75</v>
      </c>
      <c r="H7" s="1" t="s">
        <v>59</v>
      </c>
      <c r="I7" t="s">
        <v>71</v>
      </c>
    </row>
    <row r="8" spans="1:10" x14ac:dyDescent="0.3">
      <c r="A8" s="1" t="s">
        <v>14</v>
      </c>
      <c r="B8" s="12">
        <v>44102.000069444446</v>
      </c>
      <c r="C8" s="12">
        <v>44342.598460648151</v>
      </c>
      <c r="D8" s="3">
        <v>7</v>
      </c>
      <c r="E8" s="3">
        <v>4</v>
      </c>
      <c r="F8" t="s">
        <v>61</v>
      </c>
      <c r="G8" s="13" t="s">
        <v>64</v>
      </c>
      <c r="H8" s="1" t="s">
        <v>63</v>
      </c>
      <c r="I8" t="s">
        <v>58</v>
      </c>
    </row>
    <row r="9" spans="1:10" x14ac:dyDescent="0.3">
      <c r="A9" s="1" t="s">
        <v>50</v>
      </c>
      <c r="B9" s="12">
        <v>44102.000081018516</v>
      </c>
      <c r="C9" s="12">
        <v>44390.392881944441</v>
      </c>
      <c r="D9" s="3">
        <v>17</v>
      </c>
      <c r="E9" s="3">
        <v>4</v>
      </c>
      <c r="F9" t="s">
        <v>67</v>
      </c>
      <c r="G9" s="1" t="s">
        <v>75</v>
      </c>
      <c r="H9" s="1" t="s">
        <v>63</v>
      </c>
      <c r="I9" t="s">
        <v>58</v>
      </c>
    </row>
    <row r="10" spans="1:10" x14ac:dyDescent="0.3">
      <c r="A10" s="1" t="s">
        <v>12</v>
      </c>
      <c r="B10" s="12">
        <v>44102.000092592592</v>
      </c>
      <c r="C10" s="12">
        <v>44425.952650462961</v>
      </c>
      <c r="D10" s="3">
        <v>25</v>
      </c>
      <c r="E10" s="3">
        <v>4</v>
      </c>
      <c r="F10" t="s">
        <v>69</v>
      </c>
      <c r="G10" s="1" t="s">
        <v>68</v>
      </c>
      <c r="H10" s="1" t="s">
        <v>59</v>
      </c>
      <c r="I10" t="s">
        <v>58</v>
      </c>
    </row>
    <row r="11" spans="1:10" x14ac:dyDescent="0.3">
      <c r="A11" s="1" t="s">
        <v>30</v>
      </c>
      <c r="B11" s="12">
        <v>44102.000104166669</v>
      </c>
      <c r="C11" s="12">
        <v>44397.91505787037</v>
      </c>
      <c r="D11" s="3">
        <v>18</v>
      </c>
      <c r="E11" s="3">
        <v>4</v>
      </c>
      <c r="F11" t="s">
        <v>66</v>
      </c>
      <c r="G11" s="1" t="s">
        <v>60</v>
      </c>
      <c r="H11" s="1" t="s">
        <v>63</v>
      </c>
      <c r="I11" t="s">
        <v>58</v>
      </c>
    </row>
    <row r="12" spans="1:10" x14ac:dyDescent="0.3">
      <c r="A12" s="1" t="s">
        <v>42</v>
      </c>
      <c r="B12" s="12">
        <v>44102.000115740739</v>
      </c>
      <c r="C12" s="12">
        <v>44359.718460648146</v>
      </c>
      <c r="D12" s="3">
        <v>11</v>
      </c>
      <c r="E12" s="3">
        <v>4</v>
      </c>
      <c r="F12" t="s">
        <v>65</v>
      </c>
      <c r="G12" s="1" t="s">
        <v>75</v>
      </c>
      <c r="H12" s="1" t="s">
        <v>63</v>
      </c>
      <c r="I12" t="s">
        <v>71</v>
      </c>
    </row>
    <row r="13" spans="1:10" x14ac:dyDescent="0.3">
      <c r="A13" s="1" t="s">
        <v>48</v>
      </c>
      <c r="B13" s="12">
        <v>44102.000127314815</v>
      </c>
      <c r="C13" s="12">
        <v>44383.745636574073</v>
      </c>
      <c r="D13" s="3">
        <v>16</v>
      </c>
      <c r="E13" s="3">
        <v>4</v>
      </c>
      <c r="F13" t="s">
        <v>69</v>
      </c>
      <c r="G13" s="1" t="s">
        <v>64</v>
      </c>
      <c r="H13" s="1" t="s">
        <v>59</v>
      </c>
      <c r="I13" t="s">
        <v>71</v>
      </c>
    </row>
    <row r="14" spans="1:10" x14ac:dyDescent="0.3">
      <c r="A14" s="1" t="s">
        <v>29</v>
      </c>
      <c r="B14" s="12">
        <v>44102.000138888892</v>
      </c>
      <c r="C14" s="12">
        <v>44342.598460648151</v>
      </c>
      <c r="D14" s="3">
        <v>6</v>
      </c>
      <c r="E14" s="3">
        <v>4</v>
      </c>
      <c r="F14" t="s">
        <v>67</v>
      </c>
      <c r="G14" s="1" t="s">
        <v>60</v>
      </c>
      <c r="H14" s="1" t="s">
        <v>63</v>
      </c>
      <c r="I14" t="s">
        <v>71</v>
      </c>
    </row>
    <row r="15" spans="1:10" x14ac:dyDescent="0.3">
      <c r="A15" s="1" t="s">
        <v>47</v>
      </c>
      <c r="B15" s="12">
        <v>44102.000150462962</v>
      </c>
      <c r="C15" s="12">
        <v>44397.915243055555</v>
      </c>
      <c r="D15" s="3">
        <v>20</v>
      </c>
      <c r="E15" s="3">
        <v>4</v>
      </c>
      <c r="F15" t="s">
        <v>67</v>
      </c>
      <c r="G15" s="1" t="s">
        <v>74</v>
      </c>
      <c r="H15" s="1" t="s">
        <v>59</v>
      </c>
      <c r="I15" t="s">
        <v>58</v>
      </c>
    </row>
    <row r="16" spans="1:10" x14ac:dyDescent="0.3">
      <c r="A16" s="1" t="s">
        <v>20</v>
      </c>
      <c r="B16" s="12">
        <v>44102.000162037039</v>
      </c>
      <c r="C16" s="12">
        <v>44357.640659722223</v>
      </c>
      <c r="D16" s="3">
        <v>9</v>
      </c>
      <c r="E16" s="3">
        <v>4</v>
      </c>
      <c r="F16" t="s">
        <v>66</v>
      </c>
      <c r="G16" s="14" t="s">
        <v>70</v>
      </c>
      <c r="H16" s="1" t="s">
        <v>63</v>
      </c>
      <c r="I16" t="s">
        <v>71</v>
      </c>
    </row>
    <row r="17" spans="1:10" x14ac:dyDescent="0.3">
      <c r="A17" s="1" t="s">
        <v>39</v>
      </c>
      <c r="B17" s="12">
        <v>44102.000173611108</v>
      </c>
      <c r="C17" s="12">
        <v>44397.915243055555</v>
      </c>
      <c r="D17" s="3">
        <v>19</v>
      </c>
      <c r="E17" s="3">
        <v>5</v>
      </c>
      <c r="F17" t="s">
        <v>69</v>
      </c>
      <c r="G17" s="1" t="s">
        <v>70</v>
      </c>
      <c r="H17" s="1" t="s">
        <v>63</v>
      </c>
      <c r="I17" t="s">
        <v>71</v>
      </c>
    </row>
    <row r="18" spans="1:10" x14ac:dyDescent="0.3">
      <c r="A18" s="1" t="s">
        <v>46</v>
      </c>
      <c r="B18" s="12">
        <v>44102.000185185185</v>
      </c>
      <c r="C18" s="12">
        <v>44408.904351851852</v>
      </c>
      <c r="D18" s="3">
        <v>22</v>
      </c>
      <c r="E18" s="3">
        <v>5</v>
      </c>
      <c r="F18" t="s">
        <v>67</v>
      </c>
      <c r="G18" s="1" t="s">
        <v>64</v>
      </c>
      <c r="H18" s="1" t="s">
        <v>59</v>
      </c>
      <c r="I18" t="s">
        <v>71</v>
      </c>
    </row>
    <row r="19" spans="1:10" x14ac:dyDescent="0.3">
      <c r="A19" s="1" t="s">
        <v>27</v>
      </c>
      <c r="B19" s="12">
        <v>44102.000196759262</v>
      </c>
      <c r="E19" s="3">
        <v>5</v>
      </c>
      <c r="F19" t="s">
        <v>69</v>
      </c>
      <c r="G19" s="1" t="s">
        <v>74</v>
      </c>
      <c r="H19" s="1" t="s">
        <v>63</v>
      </c>
      <c r="I19" t="s">
        <v>58</v>
      </c>
    </row>
    <row r="20" spans="1:10" x14ac:dyDescent="0.3">
      <c r="A20" s="1" t="s">
        <v>31</v>
      </c>
      <c r="B20" s="12">
        <v>44102.000208333331</v>
      </c>
      <c r="C20" s="12">
        <v>44357.641828703701</v>
      </c>
      <c r="D20" s="3">
        <v>10</v>
      </c>
      <c r="E20" s="3">
        <v>5</v>
      </c>
      <c r="F20" t="s">
        <v>66</v>
      </c>
      <c r="G20" s="1" t="s">
        <v>68</v>
      </c>
      <c r="H20" s="1" t="s">
        <v>63</v>
      </c>
      <c r="I20" t="s">
        <v>71</v>
      </c>
    </row>
    <row r="21" spans="1:10" x14ac:dyDescent="0.3">
      <c r="A21" s="1" t="s">
        <v>35</v>
      </c>
      <c r="B21" s="12">
        <v>44102.000219907408</v>
      </c>
      <c r="C21" s="12">
        <v>44342.598460648151</v>
      </c>
      <c r="D21" s="3">
        <v>5</v>
      </c>
      <c r="E21" s="3">
        <v>5</v>
      </c>
      <c r="F21" t="s">
        <v>69</v>
      </c>
      <c r="G21" s="1" t="s">
        <v>75</v>
      </c>
      <c r="H21" s="1" t="s">
        <v>63</v>
      </c>
      <c r="I21" t="s">
        <v>58</v>
      </c>
      <c r="J21" t="s">
        <v>106</v>
      </c>
    </row>
    <row r="22" spans="1:10" x14ac:dyDescent="0.3">
      <c r="A22" s="1" t="s">
        <v>15</v>
      </c>
      <c r="B22" s="12">
        <v>44102.000231481485</v>
      </c>
      <c r="C22" s="12">
        <v>44651.699525462966</v>
      </c>
      <c r="D22" s="3">
        <v>37</v>
      </c>
      <c r="E22" s="3">
        <v>5</v>
      </c>
      <c r="F22" t="s">
        <v>65</v>
      </c>
      <c r="G22" s="1" t="s">
        <v>70</v>
      </c>
      <c r="H22" s="1" t="s">
        <v>204</v>
      </c>
      <c r="I22" t="s">
        <v>71</v>
      </c>
      <c r="J22" t="s">
        <v>114</v>
      </c>
    </row>
    <row r="23" spans="1:10" x14ac:dyDescent="0.3">
      <c r="A23" s="1" t="s">
        <v>34</v>
      </c>
      <c r="B23" s="12">
        <v>44124</v>
      </c>
      <c r="E23" s="3">
        <v>5</v>
      </c>
      <c r="F23" t="s">
        <v>66</v>
      </c>
      <c r="G23" s="1" t="s">
        <v>64</v>
      </c>
      <c r="H23" s="1" t="s">
        <v>63</v>
      </c>
      <c r="I23" t="s">
        <v>71</v>
      </c>
      <c r="J23" t="s">
        <v>119</v>
      </c>
    </row>
    <row r="24" spans="1:10" x14ac:dyDescent="0.3">
      <c r="A24" s="1" t="s">
        <v>45</v>
      </c>
      <c r="B24" s="12">
        <v>44146</v>
      </c>
      <c r="C24" s="12">
        <v>44418.944768518515</v>
      </c>
      <c r="D24" s="3">
        <v>23</v>
      </c>
      <c r="E24" s="3">
        <v>4</v>
      </c>
      <c r="F24" t="s">
        <v>65</v>
      </c>
      <c r="G24" s="1" t="s">
        <v>74</v>
      </c>
      <c r="H24" s="1" t="s">
        <v>63</v>
      </c>
      <c r="I24" t="s">
        <v>71</v>
      </c>
    </row>
    <row r="25" spans="1:10" x14ac:dyDescent="0.3">
      <c r="A25" s="1" t="s">
        <v>18</v>
      </c>
      <c r="B25" s="12">
        <v>44146.000011574077</v>
      </c>
      <c r="C25" s="12">
        <v>44492.482638888891</v>
      </c>
      <c r="D25" s="3">
        <v>30</v>
      </c>
      <c r="E25" s="3">
        <v>5</v>
      </c>
      <c r="F25" t="s">
        <v>65</v>
      </c>
      <c r="G25" s="1" t="s">
        <v>68</v>
      </c>
      <c r="H25" s="1" t="s">
        <v>59</v>
      </c>
      <c r="I25" t="s">
        <v>73</v>
      </c>
      <c r="J25" t="s">
        <v>115</v>
      </c>
    </row>
    <row r="26" spans="1:10" x14ac:dyDescent="0.3">
      <c r="A26" s="1" t="s">
        <v>11</v>
      </c>
      <c r="B26" s="12">
        <v>44166</v>
      </c>
      <c r="C26" s="12">
        <v>44360.588969907411</v>
      </c>
      <c r="D26" s="3">
        <v>12</v>
      </c>
      <c r="E26" s="3">
        <v>4</v>
      </c>
      <c r="F26" t="s">
        <v>67</v>
      </c>
      <c r="G26" s="1" t="s">
        <v>64</v>
      </c>
      <c r="H26" s="1" t="s">
        <v>63</v>
      </c>
      <c r="I26" t="s">
        <v>58</v>
      </c>
    </row>
    <row r="27" spans="1:10" x14ac:dyDescent="0.3">
      <c r="A27" s="1" t="s">
        <v>7</v>
      </c>
      <c r="B27" s="12">
        <v>44166.000011574077</v>
      </c>
      <c r="C27" s="12">
        <v>44586.788981481484</v>
      </c>
      <c r="D27" s="3">
        <v>35</v>
      </c>
      <c r="E27" s="3">
        <v>5</v>
      </c>
      <c r="F27" t="s">
        <v>61</v>
      </c>
      <c r="G27" s="1" t="s">
        <v>60</v>
      </c>
      <c r="H27" s="1" t="s">
        <v>59</v>
      </c>
      <c r="I27" t="s">
        <v>58</v>
      </c>
      <c r="J27" t="s">
        <v>112</v>
      </c>
    </row>
    <row r="28" spans="1:10" x14ac:dyDescent="0.3">
      <c r="A28" s="1" t="s">
        <v>55</v>
      </c>
      <c r="B28" s="12">
        <v>44188</v>
      </c>
      <c r="E28" s="3">
        <v>5</v>
      </c>
      <c r="F28" t="s">
        <v>69</v>
      </c>
      <c r="G28" s="1" t="s">
        <v>60</v>
      </c>
      <c r="H28" s="1" t="s">
        <v>59</v>
      </c>
      <c r="I28" t="s">
        <v>71</v>
      </c>
      <c r="J28" t="s">
        <v>107</v>
      </c>
    </row>
    <row r="29" spans="1:10" x14ac:dyDescent="0.3">
      <c r="A29" s="1" t="s">
        <v>41</v>
      </c>
      <c r="B29" s="12">
        <v>44208</v>
      </c>
      <c r="C29" s="12">
        <v>44586.786840277775</v>
      </c>
      <c r="D29" s="3">
        <v>34</v>
      </c>
      <c r="E29" s="3">
        <v>5</v>
      </c>
      <c r="F29" t="s">
        <v>65</v>
      </c>
      <c r="G29" s="1" t="s">
        <v>74</v>
      </c>
      <c r="H29" s="1" t="s">
        <v>63</v>
      </c>
      <c r="I29" t="s">
        <v>58</v>
      </c>
      <c r="J29" t="s">
        <v>118</v>
      </c>
    </row>
    <row r="30" spans="1:10" x14ac:dyDescent="0.3">
      <c r="A30" s="1" t="s">
        <v>13</v>
      </c>
      <c r="B30" s="12">
        <v>44230</v>
      </c>
      <c r="C30" s="12">
        <v>44716.705405092594</v>
      </c>
      <c r="D30" s="3">
        <v>39</v>
      </c>
      <c r="E30" s="3">
        <v>5</v>
      </c>
      <c r="F30" t="s">
        <v>61</v>
      </c>
      <c r="G30" s="1" t="s">
        <v>70</v>
      </c>
      <c r="H30" s="1" t="s">
        <v>59</v>
      </c>
      <c r="I30" t="s">
        <v>58</v>
      </c>
      <c r="J30" t="s">
        <v>110</v>
      </c>
    </row>
    <row r="31" spans="1:10" x14ac:dyDescent="0.3">
      <c r="A31" s="1" t="s">
        <v>40</v>
      </c>
      <c r="B31" s="12">
        <v>44257</v>
      </c>
      <c r="C31" s="12">
        <v>44502.801990740743</v>
      </c>
      <c r="D31" s="3">
        <v>31</v>
      </c>
      <c r="E31" s="3">
        <v>5</v>
      </c>
      <c r="F31" t="s">
        <v>61</v>
      </c>
      <c r="G31" s="1" t="s">
        <v>64</v>
      </c>
      <c r="H31" s="1" t="s">
        <v>63</v>
      </c>
      <c r="I31" t="s">
        <v>58</v>
      </c>
      <c r="J31" t="s">
        <v>111</v>
      </c>
    </row>
    <row r="32" spans="1:10" x14ac:dyDescent="0.3">
      <c r="A32" s="1" t="s">
        <v>22</v>
      </c>
      <c r="B32" s="12">
        <v>44292</v>
      </c>
      <c r="C32" s="12">
        <v>44383.745636574073</v>
      </c>
      <c r="D32" s="3">
        <v>14</v>
      </c>
      <c r="E32" s="3">
        <v>4</v>
      </c>
      <c r="F32" t="s">
        <v>61</v>
      </c>
      <c r="G32" s="1" t="s">
        <v>74</v>
      </c>
      <c r="H32" s="1" t="s">
        <v>63</v>
      </c>
      <c r="I32" t="s">
        <v>71</v>
      </c>
    </row>
    <row r="33" spans="1:10" x14ac:dyDescent="0.3">
      <c r="A33" s="1" t="s">
        <v>10</v>
      </c>
      <c r="B33" s="12">
        <v>44314</v>
      </c>
      <c r="C33" s="12">
        <v>44482.452696759261</v>
      </c>
      <c r="D33" s="3">
        <v>29</v>
      </c>
      <c r="E33" s="3">
        <v>4</v>
      </c>
      <c r="F33" t="s">
        <v>66</v>
      </c>
      <c r="G33" s="1" t="s">
        <v>64</v>
      </c>
      <c r="H33" s="1" t="s">
        <v>63</v>
      </c>
      <c r="I33" t="s">
        <v>58</v>
      </c>
    </row>
    <row r="34" spans="1:10" x14ac:dyDescent="0.3">
      <c r="A34" s="1" t="s">
        <v>43</v>
      </c>
      <c r="B34" s="12">
        <v>44334</v>
      </c>
      <c r="E34" s="3">
        <v>5</v>
      </c>
      <c r="F34" t="s">
        <v>67</v>
      </c>
      <c r="G34" s="1" t="s">
        <v>74</v>
      </c>
      <c r="H34" s="1" t="s">
        <v>63</v>
      </c>
      <c r="I34" t="s">
        <v>71</v>
      </c>
      <c r="J34" t="s">
        <v>108</v>
      </c>
    </row>
    <row r="35" spans="1:10" x14ac:dyDescent="0.3">
      <c r="A35" s="1" t="s">
        <v>38</v>
      </c>
      <c r="B35" s="12">
        <v>44376</v>
      </c>
      <c r="C35" s="12">
        <v>44383.745636574073</v>
      </c>
      <c r="D35" s="3">
        <v>15</v>
      </c>
      <c r="E35" s="3">
        <v>5</v>
      </c>
      <c r="F35" t="s">
        <v>69</v>
      </c>
      <c r="G35" s="14" t="s">
        <v>70</v>
      </c>
      <c r="H35" s="1" t="s">
        <v>59</v>
      </c>
      <c r="I35" t="s">
        <v>62</v>
      </c>
      <c r="J35" t="s">
        <v>104</v>
      </c>
    </row>
    <row r="36" spans="1:10" x14ac:dyDescent="0.3">
      <c r="A36" s="1" t="s">
        <v>36</v>
      </c>
      <c r="B36" s="12">
        <v>44398</v>
      </c>
      <c r="C36" s="12">
        <v>44397.915879629632</v>
      </c>
      <c r="D36" s="3">
        <v>21</v>
      </c>
      <c r="E36" s="3">
        <v>5</v>
      </c>
      <c r="F36" t="s">
        <v>69</v>
      </c>
      <c r="G36" s="1" t="s">
        <v>74</v>
      </c>
      <c r="H36" s="1" t="s">
        <v>63</v>
      </c>
      <c r="I36" t="s">
        <v>62</v>
      </c>
      <c r="J36" t="s">
        <v>105</v>
      </c>
    </row>
    <row r="37" spans="1:10" x14ac:dyDescent="0.3">
      <c r="A37" s="1" t="s">
        <v>21</v>
      </c>
      <c r="B37" s="12">
        <v>44418</v>
      </c>
      <c r="C37" s="12">
        <v>44418.946574074071</v>
      </c>
      <c r="D37" s="3">
        <v>24</v>
      </c>
      <c r="E37" s="3">
        <v>4</v>
      </c>
      <c r="F37" t="s">
        <v>67</v>
      </c>
      <c r="G37" s="1" t="s">
        <v>70</v>
      </c>
      <c r="H37" s="1" t="s">
        <v>63</v>
      </c>
      <c r="I37" t="s">
        <v>62</v>
      </c>
    </row>
    <row r="38" spans="1:10" x14ac:dyDescent="0.3">
      <c r="A38" s="1" t="s">
        <v>8</v>
      </c>
      <c r="B38" s="12">
        <v>44418</v>
      </c>
      <c r="E38" s="3">
        <v>5</v>
      </c>
      <c r="F38" t="s">
        <v>65</v>
      </c>
      <c r="G38" s="1" t="s">
        <v>64</v>
      </c>
      <c r="H38" s="1" t="s">
        <v>63</v>
      </c>
      <c r="I38" t="s">
        <v>62</v>
      </c>
      <c r="J38" t="s">
        <v>116</v>
      </c>
    </row>
    <row r="39" spans="1:10" x14ac:dyDescent="0.3">
      <c r="A39" s="1" t="s">
        <v>54</v>
      </c>
      <c r="B39" s="12">
        <v>44439</v>
      </c>
      <c r="C39" s="12">
        <v>44481.887499999997</v>
      </c>
      <c r="D39" s="3">
        <v>28</v>
      </c>
      <c r="E39" s="3">
        <v>5</v>
      </c>
      <c r="F39" t="s">
        <v>65</v>
      </c>
      <c r="G39" s="1" t="s">
        <v>74</v>
      </c>
      <c r="H39" s="1" t="s">
        <v>63</v>
      </c>
      <c r="I39" t="s">
        <v>89</v>
      </c>
      <c r="J39" t="s">
        <v>117</v>
      </c>
    </row>
    <row r="40" spans="1:10" x14ac:dyDescent="0.3">
      <c r="A40" s="1" t="s">
        <v>25</v>
      </c>
      <c r="B40" s="12">
        <v>44439.000011574077</v>
      </c>
      <c r="C40" s="12">
        <v>44439.934849537036</v>
      </c>
      <c r="D40" s="3">
        <v>26</v>
      </c>
      <c r="E40" s="3">
        <v>5</v>
      </c>
      <c r="F40" t="s">
        <v>61</v>
      </c>
      <c r="G40" s="1" t="s">
        <v>75</v>
      </c>
      <c r="H40" s="1" t="s">
        <v>63</v>
      </c>
      <c r="I40" t="s">
        <v>62</v>
      </c>
      <c r="J40" t="s">
        <v>109</v>
      </c>
    </row>
    <row r="41" spans="1:10" x14ac:dyDescent="0.3">
      <c r="A41" s="1" t="s">
        <v>33</v>
      </c>
      <c r="B41" s="12">
        <v>44439.000023148146</v>
      </c>
      <c r="C41" s="12">
        <v>44439.936481481483</v>
      </c>
      <c r="D41" s="3">
        <v>27</v>
      </c>
      <c r="E41" s="3">
        <v>4</v>
      </c>
      <c r="F41" t="s">
        <v>65</v>
      </c>
      <c r="G41" s="1" t="s">
        <v>75</v>
      </c>
      <c r="H41" s="1" t="s">
        <v>63</v>
      </c>
      <c r="I41" t="s">
        <v>62</v>
      </c>
    </row>
    <row r="42" spans="1:10" x14ac:dyDescent="0.3">
      <c r="A42" s="1" t="s">
        <v>93</v>
      </c>
      <c r="B42" s="12">
        <v>44460</v>
      </c>
      <c r="C42" s="12">
        <v>44645.226967592593</v>
      </c>
      <c r="D42" s="3">
        <v>36</v>
      </c>
      <c r="E42" s="3">
        <v>5</v>
      </c>
      <c r="F42" t="s">
        <v>66</v>
      </c>
      <c r="G42" s="1" t="s">
        <v>68</v>
      </c>
      <c r="H42" s="1" t="s">
        <v>63</v>
      </c>
      <c r="I42" t="s">
        <v>62</v>
      </c>
      <c r="J42" t="s">
        <v>113</v>
      </c>
    </row>
    <row r="43" spans="1:10" x14ac:dyDescent="0.3">
      <c r="A43" s="1" t="s">
        <v>94</v>
      </c>
      <c r="B43" s="12">
        <v>44502.791666666664</v>
      </c>
      <c r="C43" s="12">
        <v>44502.801990740743</v>
      </c>
      <c r="D43" s="3">
        <v>32</v>
      </c>
      <c r="E43" s="3">
        <v>4</v>
      </c>
      <c r="F43" t="s">
        <v>61</v>
      </c>
      <c r="G43" s="1" t="s">
        <v>64</v>
      </c>
      <c r="H43" s="1" t="s">
        <v>59</v>
      </c>
      <c r="I43" t="s">
        <v>62</v>
      </c>
    </row>
    <row r="44" spans="1:10" x14ac:dyDescent="0.3">
      <c r="A44" s="1" t="s">
        <v>99</v>
      </c>
      <c r="B44" s="12">
        <v>44544.625</v>
      </c>
      <c r="E44" s="3">
        <v>5</v>
      </c>
      <c r="F44" t="s">
        <v>67</v>
      </c>
      <c r="G44" s="1" t="s">
        <v>60</v>
      </c>
      <c r="H44" s="1" t="s">
        <v>59</v>
      </c>
      <c r="I44" t="s">
        <v>62</v>
      </c>
      <c r="J44" t="s">
        <v>103</v>
      </c>
    </row>
    <row r="45" spans="1:10" x14ac:dyDescent="0.3">
      <c r="A45" s="1" t="s">
        <v>96</v>
      </c>
      <c r="B45" s="12">
        <v>44544.625</v>
      </c>
      <c r="E45" s="3">
        <v>4</v>
      </c>
      <c r="F45" t="s">
        <v>65</v>
      </c>
      <c r="G45" s="1" t="s">
        <v>60</v>
      </c>
      <c r="H45" s="1" t="s">
        <v>59</v>
      </c>
      <c r="I45" t="s">
        <v>62</v>
      </c>
    </row>
    <row r="46" spans="1:10" x14ac:dyDescent="0.3">
      <c r="A46" s="1" t="s">
        <v>101</v>
      </c>
      <c r="B46" s="12">
        <v>44565.908333333333</v>
      </c>
      <c r="C46" s="12">
        <v>44565.910590277781</v>
      </c>
      <c r="D46" s="3">
        <v>33</v>
      </c>
      <c r="E46" s="3">
        <v>4</v>
      </c>
      <c r="F46" t="s">
        <v>61</v>
      </c>
      <c r="G46" s="1" t="s">
        <v>60</v>
      </c>
      <c r="H46" s="1" t="s">
        <v>63</v>
      </c>
      <c r="I46" t="s">
        <v>58</v>
      </c>
    </row>
    <row r="47" spans="1:10" x14ac:dyDescent="0.3">
      <c r="A47" s="1" t="s">
        <v>100</v>
      </c>
      <c r="B47" s="12">
        <v>44565.908333333333</v>
      </c>
      <c r="E47" s="3">
        <v>5</v>
      </c>
      <c r="F47" t="s">
        <v>61</v>
      </c>
      <c r="G47" s="1" t="s">
        <v>74</v>
      </c>
      <c r="H47" s="1" t="s">
        <v>63</v>
      </c>
      <c r="I47" t="s">
        <v>58</v>
      </c>
      <c r="J47" t="s">
        <v>120</v>
      </c>
    </row>
    <row r="48" spans="1:10" x14ac:dyDescent="0.3">
      <c r="A48" s="1" t="s">
        <v>98</v>
      </c>
      <c r="B48" s="12">
        <v>44607.908333333333</v>
      </c>
      <c r="E48" s="3">
        <v>5</v>
      </c>
      <c r="F48" t="s">
        <v>66</v>
      </c>
      <c r="G48" s="1" t="s">
        <v>75</v>
      </c>
      <c r="H48" s="1" t="s">
        <v>63</v>
      </c>
      <c r="I48" t="s">
        <v>62</v>
      </c>
    </row>
    <row r="49" spans="1:9" x14ac:dyDescent="0.3">
      <c r="A49" t="s">
        <v>205</v>
      </c>
      <c r="B49" s="12">
        <v>44649.95</v>
      </c>
      <c r="E49" s="3">
        <v>5</v>
      </c>
      <c r="F49" t="s">
        <v>69</v>
      </c>
      <c r="G49" s="1" t="s">
        <v>68</v>
      </c>
      <c r="H49" s="1" t="s">
        <v>59</v>
      </c>
      <c r="I49" t="s">
        <v>62</v>
      </c>
    </row>
    <row r="50" spans="1:9" x14ac:dyDescent="0.3">
      <c r="A50" t="s">
        <v>206</v>
      </c>
      <c r="B50" s="12">
        <v>44712.95</v>
      </c>
      <c r="C50" s="12">
        <v>44716.705104166664</v>
      </c>
      <c r="D50" s="3">
        <v>38</v>
      </c>
      <c r="E50" s="3">
        <v>5</v>
      </c>
      <c r="F50" t="s">
        <v>65</v>
      </c>
      <c r="G50" s="1" t="s">
        <v>68</v>
      </c>
      <c r="H50" s="1" t="s">
        <v>63</v>
      </c>
      <c r="I50" t="s">
        <v>58</v>
      </c>
    </row>
    <row r="51" spans="1:9" x14ac:dyDescent="0.3">
      <c r="A51" s="1" t="s">
        <v>207</v>
      </c>
      <c r="B51" s="12">
        <v>44733.791666666664</v>
      </c>
      <c r="E51" s="3">
        <v>4</v>
      </c>
      <c r="F51" t="s">
        <v>69</v>
      </c>
      <c r="G51" s="1" t="s">
        <v>75</v>
      </c>
      <c r="H51" s="1" t="s">
        <v>63</v>
      </c>
      <c r="I51" t="s">
        <v>62</v>
      </c>
    </row>
    <row r="52" spans="1:9" ht="14.4" customHeight="1" x14ac:dyDescent="0.3">
      <c r="A52" s="1" t="s">
        <v>208</v>
      </c>
      <c r="B52" s="12">
        <v>44755.95</v>
      </c>
      <c r="D52" s="3">
        <v>40</v>
      </c>
      <c r="E52" s="3">
        <v>4</v>
      </c>
      <c r="F52" t="s">
        <v>66</v>
      </c>
      <c r="G52" s="1" t="s">
        <v>70</v>
      </c>
      <c r="H52" s="1" t="s">
        <v>59</v>
      </c>
      <c r="I52" t="s">
        <v>62</v>
      </c>
    </row>
    <row r="53" spans="1:9" x14ac:dyDescent="0.3">
      <c r="A53" s="1" t="s">
        <v>95</v>
      </c>
      <c r="H53" s="1" t="s">
        <v>59</v>
      </c>
      <c r="I53" t="s">
        <v>97</v>
      </c>
    </row>
  </sheetData>
  <autoFilter ref="A1:J52" xr:uid="{A6E30097-B9C1-4D98-8194-1FBEDC5C242E}">
    <sortState xmlns:xlrd2="http://schemas.microsoft.com/office/spreadsheetml/2017/richdata2" ref="A2:J53">
      <sortCondition ref="B1:B52"/>
    </sortState>
  </autoFilter>
  <conditionalFormatting sqref="G1:G1048576">
    <cfRule type="expression" dxfId="30" priority="3">
      <formula>($G1="Adaptive")</formula>
    </cfRule>
    <cfRule type="expression" dxfId="29" priority="4">
      <formula>($G1="Anemo")</formula>
    </cfRule>
    <cfRule type="expression" dxfId="28" priority="5">
      <formula>($G1="Geo")</formula>
    </cfRule>
    <cfRule type="expression" dxfId="27" priority="6">
      <formula>($G1="Electro")</formula>
    </cfRule>
    <cfRule type="expression" dxfId="26" priority="7">
      <formula>($G1="Dendro")</formula>
    </cfRule>
    <cfRule type="expression" dxfId="25" priority="8">
      <formula>($G1="Hydro")</formula>
    </cfRule>
    <cfRule type="expression" dxfId="24" priority="9">
      <formula>($G1="Pyro")</formula>
    </cfRule>
    <cfRule type="expression" dxfId="23" priority="10">
      <formula>($G1="Cryo")</formula>
    </cfRule>
  </conditionalFormatting>
  <conditionalFormatting sqref="I1:I1048576">
    <cfRule type="expression" dxfId="22" priority="1">
      <formula>($I1="Mondstadt")</formula>
    </cfRule>
    <cfRule type="expression" dxfId="21" priority="2">
      <formula>($I1="Liyue")</formula>
    </cfRule>
    <cfRule type="expression" dxfId="20" priority="11">
      <formula>($I1="Inazuma")</formula>
    </cfRule>
    <cfRule type="expression" dxfId="19" priority="12">
      <formula>($I1="Sumeru")</formula>
    </cfRule>
    <cfRule type="expression" dxfId="18" priority="13">
      <formula>($I1="Fontaine")</formula>
    </cfRule>
    <cfRule type="expression" dxfId="17" priority="14">
      <formula>($I1="Natlan")</formula>
    </cfRule>
    <cfRule type="expression" dxfId="16" priority="15">
      <formula>($I1="Snezhnaya")</formula>
    </cfRule>
    <cfRule type="expression" dxfId="15" priority="16">
      <formula>($I1="Khaenri'ah")</formula>
    </cfRule>
    <cfRule type="expression" dxfId="14" priority="17">
      <formula>($I1="?")</formula>
    </cfRule>
  </conditionalFormatting>
  <conditionalFormatting sqref="H1:H1048576">
    <cfRule type="expression" dxfId="13" priority="19">
      <formula>($A1="Traveler")</formula>
    </cfRule>
    <cfRule type="expression" dxfId="12" priority="20">
      <formula>($H1="Female")</formula>
    </cfRule>
    <cfRule type="expression" dxfId="11" priority="21">
      <formula>($H1="Male")</formula>
    </cfRule>
  </conditionalFormatting>
  <conditionalFormatting sqref="A1:J1048576">
    <cfRule type="expression" dxfId="10" priority="18">
      <formula>OR($A1="Venti", $A1="Zhongli", $A1="Raiden Shogun")</formula>
    </cfRule>
    <cfRule type="expression" dxfId="9" priority="22">
      <formula>($E1=5)</formula>
    </cfRule>
    <cfRule type="expression" dxfId="8" priority="23">
      <formula>($E1=4)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3C17-BD6E-4133-8A4C-F0B8727E1BE7}">
  <dimension ref="A1:Z74"/>
  <sheetViews>
    <sheetView topLeftCell="A16" workbookViewId="0">
      <selection activeCell="H25" sqref="H25"/>
    </sheetView>
  </sheetViews>
  <sheetFormatPr defaultRowHeight="14.4" x14ac:dyDescent="0.3"/>
  <cols>
    <col min="1" max="1" width="6.109375" customWidth="1"/>
    <col min="2" max="2" width="2.77734375" customWidth="1"/>
    <col min="3" max="3" width="7" customWidth="1"/>
    <col min="4" max="4" width="16" customWidth="1"/>
    <col min="5" max="5" width="10.21875" bestFit="1" customWidth="1"/>
    <col min="6" max="6" width="12.88671875" bestFit="1" customWidth="1"/>
    <col min="7" max="7" width="18.6640625" bestFit="1" customWidth="1"/>
    <col min="8" max="8" width="8.109375" customWidth="1"/>
    <col min="9" max="9" width="2.77734375" customWidth="1"/>
    <col min="10" max="10" width="7" customWidth="1"/>
    <col min="11" max="11" width="7.44140625" customWidth="1"/>
    <col min="12" max="12" width="9" bestFit="1" customWidth="1"/>
    <col min="13" max="13" width="8.109375" bestFit="1" customWidth="1"/>
    <col min="14" max="14" width="9.44140625" bestFit="1" customWidth="1"/>
    <col min="15" max="15" width="9.5546875" bestFit="1" customWidth="1"/>
    <col min="16" max="18" width="2.77734375" customWidth="1"/>
    <col min="19" max="19" width="7" customWidth="1"/>
    <col min="20" max="20" width="6.109375" customWidth="1"/>
    <col min="21" max="21" width="8.77734375" customWidth="1"/>
    <col min="22" max="22" width="7.77734375" customWidth="1"/>
    <col min="23" max="23" width="7.5546875" customWidth="1"/>
    <col min="24" max="24" width="4.6640625" customWidth="1"/>
    <col min="25" max="25" width="5.21875" customWidth="1"/>
    <col min="26" max="26" width="2.77734375" customWidth="1"/>
  </cols>
  <sheetData>
    <row r="1" spans="1:26" ht="46.2" x14ac:dyDescent="0.85">
      <c r="B1" s="20"/>
      <c r="C1" s="66" t="s">
        <v>91</v>
      </c>
      <c r="D1" s="66"/>
      <c r="E1" s="66"/>
      <c r="F1" s="66"/>
      <c r="G1" s="66"/>
      <c r="H1" s="66"/>
      <c r="I1" s="20"/>
      <c r="J1" s="65" t="s">
        <v>92</v>
      </c>
      <c r="K1" s="65"/>
      <c r="L1" s="65"/>
      <c r="M1" s="65"/>
      <c r="N1" s="65"/>
      <c r="O1" s="65"/>
      <c r="P1" s="20"/>
      <c r="R1" s="20"/>
      <c r="S1" s="65" t="s">
        <v>88</v>
      </c>
      <c r="T1" s="65"/>
      <c r="U1" s="65"/>
      <c r="V1" s="65"/>
      <c r="W1" s="65"/>
      <c r="X1" s="65"/>
      <c r="Y1" s="65"/>
      <c r="Z1" s="20"/>
    </row>
    <row r="2" spans="1:26" ht="15" thickBo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" customHeight="1" thickBot="1" x14ac:dyDescent="0.35">
      <c r="A3" s="69" t="s">
        <v>88</v>
      </c>
      <c r="B3" s="20"/>
      <c r="C3" s="33"/>
      <c r="D3" s="32" t="s">
        <v>69</v>
      </c>
      <c r="E3" s="32" t="s">
        <v>67</v>
      </c>
      <c r="F3" s="32" t="s">
        <v>61</v>
      </c>
      <c r="G3" s="32" t="s">
        <v>66</v>
      </c>
      <c r="H3" s="31" t="s">
        <v>65</v>
      </c>
      <c r="I3" s="20"/>
      <c r="J3" s="33"/>
      <c r="K3" s="32" t="s">
        <v>69</v>
      </c>
      <c r="L3" s="32" t="s">
        <v>67</v>
      </c>
      <c r="M3" s="32" t="s">
        <v>61</v>
      </c>
      <c r="N3" s="32" t="s">
        <v>66</v>
      </c>
      <c r="O3" s="31" t="s">
        <v>65</v>
      </c>
      <c r="P3" s="20"/>
      <c r="R3" s="20"/>
      <c r="S3" s="33"/>
      <c r="T3" s="32" t="s">
        <v>69</v>
      </c>
      <c r="U3" s="32" t="s">
        <v>67</v>
      </c>
      <c r="V3" s="32" t="s">
        <v>61</v>
      </c>
      <c r="W3" s="32" t="s">
        <v>66</v>
      </c>
      <c r="X3" s="32" t="s">
        <v>65</v>
      </c>
      <c r="Y3" s="42" t="s">
        <v>88</v>
      </c>
      <c r="Z3" s="20"/>
    </row>
    <row r="4" spans="1:26" x14ac:dyDescent="0.3">
      <c r="A4" s="69"/>
      <c r="B4" s="20"/>
      <c r="C4" s="30" t="s">
        <v>70</v>
      </c>
      <c r="D4" s="1">
        <f t="shared" ref="D4:H10" si="0">IF(COUNTA(D13,D22,D31,D40,D49,D58,D67)=0, "", COUNTA(D13,D22,D31,D40,D49,D58,D67))</f>
        <v>2</v>
      </c>
      <c r="E4" s="1" t="str">
        <f t="shared" si="0"/>
        <v/>
      </c>
      <c r="F4" s="1">
        <f t="shared" si="0"/>
        <v>1</v>
      </c>
      <c r="G4" s="1" t="str">
        <f t="shared" si="0"/>
        <v/>
      </c>
      <c r="H4" s="47">
        <f t="shared" si="0"/>
        <v>1</v>
      </c>
      <c r="I4" s="20"/>
      <c r="J4" s="30" t="s">
        <v>70</v>
      </c>
      <c r="K4" s="1" t="str">
        <f t="shared" ref="K4:O10" si="1">IF(COUNTA(K13,K22,K31,K40,K49,K58,K67)=0, "", COUNTA(K13,K22,K31,K40,K49,K58,K67))</f>
        <v/>
      </c>
      <c r="L4" s="1">
        <f t="shared" si="1"/>
        <v>1</v>
      </c>
      <c r="M4" s="1" t="str">
        <f t="shared" si="1"/>
        <v/>
      </c>
      <c r="N4" s="1">
        <f t="shared" si="1"/>
        <v>1</v>
      </c>
      <c r="O4" s="47" t="str">
        <f t="shared" si="1"/>
        <v/>
      </c>
      <c r="P4" s="20"/>
      <c r="R4" s="20"/>
      <c r="S4" s="30" t="s">
        <v>70</v>
      </c>
      <c r="T4" s="1">
        <f t="shared" ref="T4:X10" si="2">SUM(D4,K4)</f>
        <v>2</v>
      </c>
      <c r="U4" s="1">
        <f t="shared" si="2"/>
        <v>1</v>
      </c>
      <c r="V4" s="1">
        <f t="shared" si="2"/>
        <v>1</v>
      </c>
      <c r="W4" s="1">
        <f t="shared" si="2"/>
        <v>1</v>
      </c>
      <c r="X4" s="1">
        <f t="shared" si="2"/>
        <v>1</v>
      </c>
      <c r="Y4" s="43">
        <f t="shared" ref="Y4:Y11" si="3">SUM(T4:X4)</f>
        <v>6</v>
      </c>
      <c r="Z4" s="20"/>
    </row>
    <row r="5" spans="1:26" x14ac:dyDescent="0.3">
      <c r="A5" s="69"/>
      <c r="B5" s="20"/>
      <c r="C5" s="29" t="s">
        <v>60</v>
      </c>
      <c r="D5" s="1">
        <f t="shared" si="0"/>
        <v>1</v>
      </c>
      <c r="E5" s="1">
        <f t="shared" si="0"/>
        <v>1</v>
      </c>
      <c r="F5" s="1">
        <f t="shared" si="0"/>
        <v>1</v>
      </c>
      <c r="G5" s="1" t="str">
        <f t="shared" si="0"/>
        <v/>
      </c>
      <c r="H5" s="47" t="str">
        <f t="shared" si="0"/>
        <v/>
      </c>
      <c r="I5" s="20"/>
      <c r="J5" s="29" t="s">
        <v>60</v>
      </c>
      <c r="K5" s="1" t="str">
        <f t="shared" si="1"/>
        <v/>
      </c>
      <c r="L5" s="1">
        <f t="shared" si="1"/>
        <v>1</v>
      </c>
      <c r="M5" s="1">
        <f t="shared" si="1"/>
        <v>1</v>
      </c>
      <c r="N5" s="1">
        <f t="shared" si="1"/>
        <v>1</v>
      </c>
      <c r="O5" s="47">
        <f t="shared" si="1"/>
        <v>1</v>
      </c>
      <c r="P5" s="20"/>
      <c r="R5" s="20"/>
      <c r="S5" s="29" t="s">
        <v>60</v>
      </c>
      <c r="T5" s="1">
        <f t="shared" si="2"/>
        <v>1</v>
      </c>
      <c r="U5" s="1">
        <f t="shared" si="2"/>
        <v>2</v>
      </c>
      <c r="V5" s="1">
        <f t="shared" si="2"/>
        <v>2</v>
      </c>
      <c r="W5" s="1">
        <f t="shared" si="2"/>
        <v>1</v>
      </c>
      <c r="X5" s="1">
        <f t="shared" si="2"/>
        <v>1</v>
      </c>
      <c r="Y5" s="43">
        <f t="shared" si="3"/>
        <v>7</v>
      </c>
      <c r="Z5" s="20"/>
    </row>
    <row r="6" spans="1:26" x14ac:dyDescent="0.3">
      <c r="A6" s="69"/>
      <c r="B6" s="20"/>
      <c r="C6" s="28" t="s">
        <v>75</v>
      </c>
      <c r="D6" s="1">
        <f t="shared" si="0"/>
        <v>1</v>
      </c>
      <c r="E6" s="1" t="str">
        <f t="shared" si="0"/>
        <v/>
      </c>
      <c r="F6" s="1">
        <f t="shared" si="0"/>
        <v>1</v>
      </c>
      <c r="G6" s="1" t="str">
        <f t="shared" si="0"/>
        <v/>
      </c>
      <c r="H6" s="47" t="str">
        <f t="shared" si="0"/>
        <v/>
      </c>
      <c r="I6" s="20"/>
      <c r="J6" s="28" t="s">
        <v>75</v>
      </c>
      <c r="K6" s="1" t="str">
        <f t="shared" si="1"/>
        <v/>
      </c>
      <c r="L6" s="1">
        <f t="shared" si="1"/>
        <v>2</v>
      </c>
      <c r="M6" s="1" t="str">
        <f t="shared" si="1"/>
        <v/>
      </c>
      <c r="N6" s="1">
        <f t="shared" si="1"/>
        <v>1</v>
      </c>
      <c r="O6" s="47">
        <f t="shared" si="1"/>
        <v>2</v>
      </c>
      <c r="P6" s="20"/>
      <c r="R6" s="20"/>
      <c r="S6" s="28" t="s">
        <v>75</v>
      </c>
      <c r="T6" s="1">
        <f t="shared" si="2"/>
        <v>1</v>
      </c>
      <c r="U6" s="1">
        <f t="shared" si="2"/>
        <v>2</v>
      </c>
      <c r="V6" s="1">
        <f t="shared" si="2"/>
        <v>1</v>
      </c>
      <c r="W6" s="1">
        <f t="shared" si="2"/>
        <v>1</v>
      </c>
      <c r="X6" s="1">
        <f t="shared" si="2"/>
        <v>2</v>
      </c>
      <c r="Y6" s="43">
        <f t="shared" si="3"/>
        <v>7</v>
      </c>
      <c r="Z6" s="20"/>
    </row>
    <row r="7" spans="1:26" x14ac:dyDescent="0.3">
      <c r="A7" s="69"/>
      <c r="B7" s="20"/>
      <c r="C7" s="27" t="s">
        <v>84</v>
      </c>
      <c r="D7" s="1" t="str">
        <f t="shared" si="0"/>
        <v/>
      </c>
      <c r="E7" s="1" t="str">
        <f t="shared" si="0"/>
        <v/>
      </c>
      <c r="F7" s="1" t="str">
        <f t="shared" si="0"/>
        <v/>
      </c>
      <c r="G7" s="1" t="str">
        <f t="shared" si="0"/>
        <v/>
      </c>
      <c r="H7" s="47" t="str">
        <f t="shared" si="0"/>
        <v/>
      </c>
      <c r="I7" s="20"/>
      <c r="J7" s="27" t="s">
        <v>84</v>
      </c>
      <c r="K7" s="1" t="str">
        <f t="shared" si="1"/>
        <v/>
      </c>
      <c r="L7" s="1" t="str">
        <f t="shared" si="1"/>
        <v/>
      </c>
      <c r="M7" s="1" t="str">
        <f t="shared" si="1"/>
        <v/>
      </c>
      <c r="N7" s="1" t="str">
        <f t="shared" si="1"/>
        <v/>
      </c>
      <c r="O7" s="47" t="str">
        <f t="shared" si="1"/>
        <v/>
      </c>
      <c r="P7" s="20"/>
      <c r="R7" s="20"/>
      <c r="S7" s="27" t="s">
        <v>84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43">
        <f t="shared" si="3"/>
        <v>0</v>
      </c>
      <c r="Z7" s="20"/>
    </row>
    <row r="8" spans="1:26" x14ac:dyDescent="0.3">
      <c r="A8" s="69"/>
      <c r="B8" s="20"/>
      <c r="C8" s="26" t="s">
        <v>68</v>
      </c>
      <c r="D8" s="1" t="str">
        <f t="shared" si="0"/>
        <v/>
      </c>
      <c r="E8" s="1" t="str">
        <f t="shared" si="0"/>
        <v/>
      </c>
      <c r="F8" s="1" t="str">
        <f t="shared" si="0"/>
        <v/>
      </c>
      <c r="G8" s="1">
        <f t="shared" si="0"/>
        <v>2</v>
      </c>
      <c r="H8" s="47">
        <f t="shared" si="0"/>
        <v>1</v>
      </c>
      <c r="I8" s="20"/>
      <c r="J8" s="26" t="s">
        <v>68</v>
      </c>
      <c r="K8" s="1">
        <f t="shared" si="1"/>
        <v>1</v>
      </c>
      <c r="L8" s="1" t="str">
        <f t="shared" si="1"/>
        <v/>
      </c>
      <c r="M8" s="1" t="str">
        <f t="shared" si="1"/>
        <v/>
      </c>
      <c r="N8" s="1">
        <f t="shared" si="1"/>
        <v>1</v>
      </c>
      <c r="O8" s="47" t="str">
        <f t="shared" si="1"/>
        <v/>
      </c>
      <c r="P8" s="20"/>
      <c r="R8" s="20"/>
      <c r="S8" s="26" t="s">
        <v>68</v>
      </c>
      <c r="T8" s="1">
        <f t="shared" si="2"/>
        <v>1</v>
      </c>
      <c r="U8" s="1">
        <f t="shared" si="2"/>
        <v>0</v>
      </c>
      <c r="V8" s="1">
        <f t="shared" si="2"/>
        <v>0</v>
      </c>
      <c r="W8" s="1">
        <f t="shared" si="2"/>
        <v>3</v>
      </c>
      <c r="X8" s="1">
        <f t="shared" si="2"/>
        <v>1</v>
      </c>
      <c r="Y8" s="43">
        <f t="shared" si="3"/>
        <v>5</v>
      </c>
      <c r="Z8" s="20"/>
    </row>
    <row r="9" spans="1:26" x14ac:dyDescent="0.3">
      <c r="A9" s="69"/>
      <c r="B9" s="20"/>
      <c r="C9" s="25" t="s">
        <v>64</v>
      </c>
      <c r="D9" s="1" t="str">
        <f t="shared" si="0"/>
        <v/>
      </c>
      <c r="E9" s="1">
        <f t="shared" si="0"/>
        <v>1</v>
      </c>
      <c r="F9" s="1">
        <f t="shared" si="0"/>
        <v>1</v>
      </c>
      <c r="G9" s="1">
        <f t="shared" si="0"/>
        <v>1</v>
      </c>
      <c r="H9" s="47">
        <f t="shared" si="0"/>
        <v>1</v>
      </c>
      <c r="I9" s="20"/>
      <c r="J9" s="25" t="s">
        <v>64</v>
      </c>
      <c r="K9" s="1">
        <f t="shared" si="1"/>
        <v>1</v>
      </c>
      <c r="L9" s="1">
        <f t="shared" si="1"/>
        <v>1</v>
      </c>
      <c r="M9" s="1">
        <f t="shared" si="1"/>
        <v>2</v>
      </c>
      <c r="N9" s="1">
        <f t="shared" si="1"/>
        <v>1</v>
      </c>
      <c r="O9" s="47">
        <f t="shared" si="1"/>
        <v>1</v>
      </c>
      <c r="P9" s="20"/>
      <c r="R9" s="20"/>
      <c r="S9" s="25" t="s">
        <v>64</v>
      </c>
      <c r="T9" s="1">
        <f t="shared" si="2"/>
        <v>1</v>
      </c>
      <c r="U9" s="1">
        <f t="shared" si="2"/>
        <v>2</v>
      </c>
      <c r="V9" s="1">
        <f t="shared" si="2"/>
        <v>3</v>
      </c>
      <c r="W9" s="1">
        <f t="shared" si="2"/>
        <v>2</v>
      </c>
      <c r="X9" s="1">
        <f t="shared" si="2"/>
        <v>2</v>
      </c>
      <c r="Y9" s="43">
        <f t="shared" si="3"/>
        <v>10</v>
      </c>
      <c r="Z9" s="20"/>
    </row>
    <row r="10" spans="1:26" ht="15" thickBot="1" x14ac:dyDescent="0.35">
      <c r="A10" s="69"/>
      <c r="B10" s="20"/>
      <c r="C10" s="23" t="s">
        <v>74</v>
      </c>
      <c r="D10" s="46">
        <f t="shared" si="0"/>
        <v>2</v>
      </c>
      <c r="E10" s="46">
        <f t="shared" si="0"/>
        <v>1</v>
      </c>
      <c r="F10" s="46">
        <f t="shared" si="0"/>
        <v>1</v>
      </c>
      <c r="G10" s="46" t="str">
        <f t="shared" si="0"/>
        <v/>
      </c>
      <c r="H10" s="45">
        <f t="shared" si="0"/>
        <v>1</v>
      </c>
      <c r="I10" s="20"/>
      <c r="J10" s="23" t="s">
        <v>74</v>
      </c>
      <c r="K10" s="46">
        <f t="shared" si="1"/>
        <v>1</v>
      </c>
      <c r="L10" s="46">
        <f t="shared" si="1"/>
        <v>1</v>
      </c>
      <c r="M10" s="46">
        <f t="shared" si="1"/>
        <v>1</v>
      </c>
      <c r="N10" s="46" t="str">
        <f t="shared" si="1"/>
        <v/>
      </c>
      <c r="O10" s="45">
        <f t="shared" si="1"/>
        <v>1</v>
      </c>
      <c r="P10" s="20"/>
      <c r="R10" s="20"/>
      <c r="S10" s="44" t="s">
        <v>74</v>
      </c>
      <c r="T10" s="1">
        <f t="shared" si="2"/>
        <v>3</v>
      </c>
      <c r="U10" s="1">
        <f t="shared" si="2"/>
        <v>2</v>
      </c>
      <c r="V10" s="1">
        <f t="shared" si="2"/>
        <v>2</v>
      </c>
      <c r="W10" s="1">
        <f t="shared" si="2"/>
        <v>0</v>
      </c>
      <c r="X10" s="1">
        <f t="shared" si="2"/>
        <v>2</v>
      </c>
      <c r="Y10" s="43">
        <f t="shared" si="3"/>
        <v>9</v>
      </c>
      <c r="Z10" s="20"/>
    </row>
    <row r="11" spans="1:26" ht="15" thickBot="1" x14ac:dyDescent="0.3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R11" s="20"/>
      <c r="S11" s="42" t="s">
        <v>88</v>
      </c>
      <c r="T11" s="32">
        <f>SUM(T4:T10)</f>
        <v>9</v>
      </c>
      <c r="U11" s="32">
        <f>SUM(U4:U10)</f>
        <v>9</v>
      </c>
      <c r="V11" s="32">
        <f>SUM(V4:V10)</f>
        <v>9</v>
      </c>
      <c r="W11" s="32">
        <f>SUM(W4:W10)</f>
        <v>8</v>
      </c>
      <c r="X11" s="32">
        <f>SUM(X4:X10)</f>
        <v>9</v>
      </c>
      <c r="Y11" s="33">
        <f t="shared" si="3"/>
        <v>44</v>
      </c>
      <c r="Z11" s="20"/>
    </row>
    <row r="12" spans="1:26" ht="15" customHeight="1" thickBot="1" x14ac:dyDescent="0.35">
      <c r="A12" s="68" t="s">
        <v>71</v>
      </c>
      <c r="B12" s="20"/>
      <c r="C12" s="33"/>
      <c r="D12" s="32" t="s">
        <v>69</v>
      </c>
      <c r="E12" s="32" t="s">
        <v>67</v>
      </c>
      <c r="F12" s="32" t="s">
        <v>61</v>
      </c>
      <c r="G12" s="32" t="s">
        <v>66</v>
      </c>
      <c r="H12" s="31" t="s">
        <v>65</v>
      </c>
      <c r="I12" s="20"/>
      <c r="J12" s="33"/>
      <c r="K12" s="32" t="s">
        <v>69</v>
      </c>
      <c r="L12" s="32" t="s">
        <v>67</v>
      </c>
      <c r="M12" s="32" t="s">
        <v>61</v>
      </c>
      <c r="N12" s="32" t="s">
        <v>66</v>
      </c>
      <c r="O12" s="31" t="s">
        <v>65</v>
      </c>
      <c r="P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68"/>
      <c r="B13" s="20"/>
      <c r="C13" s="30" t="s">
        <v>70</v>
      </c>
      <c r="D13" s="39" t="s">
        <v>39</v>
      </c>
      <c r="E13" s="38"/>
      <c r="F13" s="38"/>
      <c r="G13" s="38"/>
      <c r="H13" s="59" t="s">
        <v>15</v>
      </c>
      <c r="I13" s="20"/>
      <c r="J13" s="30" t="s">
        <v>70</v>
      </c>
      <c r="K13" s="38"/>
      <c r="L13" s="38"/>
      <c r="M13" s="38"/>
      <c r="N13" s="39" t="s">
        <v>20</v>
      </c>
      <c r="O13" s="37"/>
      <c r="P13" s="20"/>
    </row>
    <row r="14" spans="1:26" x14ac:dyDescent="0.3">
      <c r="A14" s="68"/>
      <c r="B14" s="20"/>
      <c r="C14" s="29" t="s">
        <v>60</v>
      </c>
      <c r="D14" s="38" t="s">
        <v>55</v>
      </c>
      <c r="E14" s="38"/>
      <c r="F14" s="38"/>
      <c r="G14" s="38"/>
      <c r="H14" s="37"/>
      <c r="I14" s="20"/>
      <c r="J14" s="29" t="s">
        <v>60</v>
      </c>
      <c r="K14" s="38"/>
      <c r="L14" s="39" t="s">
        <v>29</v>
      </c>
      <c r="M14" s="38"/>
      <c r="N14" s="38"/>
      <c r="O14" s="37"/>
      <c r="P14" s="20"/>
    </row>
    <row r="15" spans="1:26" x14ac:dyDescent="0.3">
      <c r="A15" s="68"/>
      <c r="B15" s="20"/>
      <c r="C15" s="28" t="s">
        <v>75</v>
      </c>
      <c r="D15" s="38"/>
      <c r="E15" s="38"/>
      <c r="F15" s="38"/>
      <c r="G15" s="38"/>
      <c r="H15" s="37"/>
      <c r="I15" s="20"/>
      <c r="J15" s="28" t="s">
        <v>75</v>
      </c>
      <c r="K15" s="38"/>
      <c r="L15" s="39" t="s">
        <v>24</v>
      </c>
      <c r="M15" s="38"/>
      <c r="N15" s="39" t="s">
        <v>32</v>
      </c>
      <c r="O15" s="41" t="s">
        <v>42</v>
      </c>
      <c r="P15" s="20"/>
    </row>
    <row r="16" spans="1:26" x14ac:dyDescent="0.3">
      <c r="A16" s="68"/>
      <c r="B16" s="20"/>
      <c r="C16" s="27" t="s">
        <v>84</v>
      </c>
      <c r="D16" s="38"/>
      <c r="E16" s="38"/>
      <c r="F16" s="38"/>
      <c r="G16" s="38"/>
      <c r="H16" s="37"/>
      <c r="I16" s="20"/>
      <c r="J16" s="27" t="s">
        <v>84</v>
      </c>
      <c r="K16" s="38"/>
      <c r="L16" s="38"/>
      <c r="M16" s="38"/>
      <c r="N16" s="38"/>
      <c r="O16" s="37"/>
      <c r="P16" s="20"/>
    </row>
    <row r="17" spans="1:16" x14ac:dyDescent="0.3">
      <c r="A17" s="68"/>
      <c r="B17" s="20"/>
      <c r="C17" s="26" t="s">
        <v>68</v>
      </c>
      <c r="D17" s="38"/>
      <c r="E17" s="38"/>
      <c r="F17" s="38"/>
      <c r="G17" s="39" t="s">
        <v>31</v>
      </c>
      <c r="H17" s="37"/>
      <c r="I17" s="20"/>
      <c r="J17" s="26" t="s">
        <v>68</v>
      </c>
      <c r="K17" s="38"/>
      <c r="L17" s="38"/>
      <c r="M17" s="38"/>
      <c r="N17" s="39" t="s">
        <v>52</v>
      </c>
      <c r="O17" s="37"/>
      <c r="P17" s="20"/>
    </row>
    <row r="18" spans="1:16" x14ac:dyDescent="0.3">
      <c r="A18" s="68"/>
      <c r="B18" s="20"/>
      <c r="C18" s="25" t="s">
        <v>64</v>
      </c>
      <c r="D18" s="38"/>
      <c r="E18" s="39" t="s">
        <v>46</v>
      </c>
      <c r="F18" s="38"/>
      <c r="G18" s="38" t="s">
        <v>34</v>
      </c>
      <c r="H18" s="37"/>
      <c r="I18" s="20"/>
      <c r="J18" s="25" t="s">
        <v>64</v>
      </c>
      <c r="K18" s="39" t="s">
        <v>48</v>
      </c>
      <c r="L18" s="38"/>
      <c r="M18" s="38"/>
      <c r="N18" s="38"/>
      <c r="O18" s="41" t="s">
        <v>53</v>
      </c>
      <c r="P18" s="20"/>
    </row>
    <row r="19" spans="1:16" ht="15" thickBot="1" x14ac:dyDescent="0.35">
      <c r="A19" s="68"/>
      <c r="B19" s="20"/>
      <c r="C19" s="23" t="s">
        <v>74</v>
      </c>
      <c r="D19" s="35"/>
      <c r="E19" s="35" t="s">
        <v>43</v>
      </c>
      <c r="F19" s="35"/>
      <c r="G19" s="35"/>
      <c r="H19" s="34"/>
      <c r="I19" s="20"/>
      <c r="J19" s="23" t="s">
        <v>74</v>
      </c>
      <c r="K19" s="36" t="s">
        <v>37</v>
      </c>
      <c r="L19" s="35"/>
      <c r="M19" s="36" t="s">
        <v>22</v>
      </c>
      <c r="N19" s="35"/>
      <c r="O19" s="40" t="s">
        <v>45</v>
      </c>
      <c r="P19" s="20"/>
    </row>
    <row r="20" spans="1:16" ht="15" thickBot="1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ht="15" customHeight="1" thickBot="1" x14ac:dyDescent="0.35">
      <c r="A21" s="67" t="s">
        <v>58</v>
      </c>
      <c r="B21" s="20"/>
      <c r="C21" s="33"/>
      <c r="D21" s="32" t="s">
        <v>69</v>
      </c>
      <c r="E21" s="32" t="s">
        <v>67</v>
      </c>
      <c r="F21" s="32" t="s">
        <v>61</v>
      </c>
      <c r="G21" s="32" t="s">
        <v>66</v>
      </c>
      <c r="H21" s="31" t="s">
        <v>65</v>
      </c>
      <c r="I21" s="20"/>
      <c r="J21" s="33"/>
      <c r="K21" s="32" t="s">
        <v>69</v>
      </c>
      <c r="L21" s="32" t="s">
        <v>67</v>
      </c>
      <c r="M21" s="32" t="s">
        <v>61</v>
      </c>
      <c r="N21" s="32" t="s">
        <v>66</v>
      </c>
      <c r="O21" s="31" t="s">
        <v>65</v>
      </c>
      <c r="P21" s="20"/>
    </row>
    <row r="22" spans="1:16" x14ac:dyDescent="0.3">
      <c r="A22" s="67"/>
      <c r="B22" s="20"/>
      <c r="C22" s="30" t="s">
        <v>70</v>
      </c>
      <c r="D22" s="38"/>
      <c r="E22" s="38"/>
      <c r="F22" s="38" t="s">
        <v>13</v>
      </c>
      <c r="G22" s="38"/>
      <c r="H22" s="37"/>
      <c r="I22" s="20"/>
      <c r="J22" s="30" t="s">
        <v>70</v>
      </c>
      <c r="K22" s="38"/>
      <c r="L22" s="38"/>
      <c r="M22" s="38"/>
      <c r="N22" s="38"/>
      <c r="O22" s="37"/>
      <c r="P22" s="20"/>
    </row>
    <row r="23" spans="1:16" x14ac:dyDescent="0.3">
      <c r="A23" s="67"/>
      <c r="B23" s="20"/>
      <c r="C23" s="29" t="s">
        <v>60</v>
      </c>
      <c r="D23" s="38"/>
      <c r="E23" s="38"/>
      <c r="F23" s="48" t="s">
        <v>7</v>
      </c>
      <c r="G23" s="38"/>
      <c r="H23" s="37"/>
      <c r="I23" s="20"/>
      <c r="J23" s="29" t="s">
        <v>60</v>
      </c>
      <c r="K23" s="38"/>
      <c r="L23" s="38"/>
      <c r="M23" s="39" t="s">
        <v>101</v>
      </c>
      <c r="N23" s="39" t="s">
        <v>30</v>
      </c>
      <c r="O23" s="37"/>
      <c r="P23" s="20"/>
    </row>
    <row r="24" spans="1:16" x14ac:dyDescent="0.3">
      <c r="A24" s="67"/>
      <c r="B24" s="20"/>
      <c r="C24" s="28" t="s">
        <v>75</v>
      </c>
      <c r="D24" s="39" t="s">
        <v>35</v>
      </c>
      <c r="E24" s="38"/>
      <c r="F24" s="38"/>
      <c r="G24" s="38"/>
      <c r="H24" s="37"/>
      <c r="I24" s="20"/>
      <c r="J24" s="28" t="s">
        <v>75</v>
      </c>
      <c r="K24" s="38"/>
      <c r="L24" s="39" t="s">
        <v>50</v>
      </c>
      <c r="M24" s="38"/>
      <c r="N24" s="38"/>
      <c r="O24" s="37"/>
      <c r="P24" s="20"/>
    </row>
    <row r="25" spans="1:16" x14ac:dyDescent="0.3">
      <c r="A25" s="67"/>
      <c r="B25" s="20"/>
      <c r="C25" s="27" t="s">
        <v>84</v>
      </c>
      <c r="D25" s="38"/>
      <c r="E25" s="38"/>
      <c r="F25" s="38"/>
      <c r="G25" s="38"/>
      <c r="H25" s="37"/>
      <c r="I25" s="20"/>
      <c r="J25" s="27" t="s">
        <v>84</v>
      </c>
      <c r="K25" s="38"/>
      <c r="L25" s="38"/>
      <c r="M25" s="38"/>
      <c r="N25" s="38"/>
      <c r="O25" s="37"/>
      <c r="P25" s="20"/>
    </row>
    <row r="26" spans="1:16" x14ac:dyDescent="0.3">
      <c r="A26" s="67"/>
      <c r="B26" s="20"/>
      <c r="C26" s="26" t="s">
        <v>68</v>
      </c>
      <c r="D26" s="38"/>
      <c r="E26" s="38"/>
      <c r="F26" s="38"/>
      <c r="G26" s="38"/>
      <c r="H26" s="37"/>
      <c r="I26" s="20"/>
      <c r="J26" s="26" t="s">
        <v>68</v>
      </c>
      <c r="K26" s="39" t="s">
        <v>12</v>
      </c>
      <c r="L26" s="38"/>
      <c r="M26" s="38"/>
      <c r="N26" s="38"/>
      <c r="O26" s="37"/>
      <c r="P26" s="20"/>
    </row>
    <row r="27" spans="1:16" x14ac:dyDescent="0.3">
      <c r="A27" s="67"/>
      <c r="B27" s="20"/>
      <c r="C27" s="25" t="s">
        <v>64</v>
      </c>
      <c r="D27" s="38"/>
      <c r="E27" s="38"/>
      <c r="F27" s="48" t="s">
        <v>40</v>
      </c>
      <c r="G27" s="38"/>
      <c r="H27" s="37"/>
      <c r="I27" s="20"/>
      <c r="J27" s="25" t="s">
        <v>64</v>
      </c>
      <c r="K27" s="38"/>
      <c r="L27" s="39" t="s">
        <v>11</v>
      </c>
      <c r="M27" s="39" t="s">
        <v>14</v>
      </c>
      <c r="N27" s="48" t="s">
        <v>10</v>
      </c>
      <c r="O27" s="37"/>
      <c r="P27" s="20"/>
    </row>
    <row r="28" spans="1:16" ht="15" thickBot="1" x14ac:dyDescent="0.35">
      <c r="A28" s="67"/>
      <c r="B28" s="20"/>
      <c r="C28" s="23" t="s">
        <v>74</v>
      </c>
      <c r="D28" s="35" t="s">
        <v>27</v>
      </c>
      <c r="E28" s="35"/>
      <c r="F28" s="35" t="s">
        <v>100</v>
      </c>
      <c r="G28" s="35"/>
      <c r="H28" s="58" t="s">
        <v>41</v>
      </c>
      <c r="I28" s="20"/>
      <c r="J28" s="23" t="s">
        <v>74</v>
      </c>
      <c r="K28" s="35"/>
      <c r="L28" s="36" t="s">
        <v>47</v>
      </c>
      <c r="M28" s="35"/>
      <c r="N28" s="35"/>
      <c r="O28" s="34"/>
      <c r="P28" s="20"/>
    </row>
    <row r="29" spans="1:16" ht="15" thickBot="1" x14ac:dyDescent="0.3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ht="15" customHeight="1" thickBot="1" x14ac:dyDescent="0.35">
      <c r="A30" s="64" t="s">
        <v>62</v>
      </c>
      <c r="B30" s="20"/>
      <c r="C30" s="33"/>
      <c r="D30" s="32" t="s">
        <v>69</v>
      </c>
      <c r="E30" s="32" t="s">
        <v>67</v>
      </c>
      <c r="F30" s="32" t="s">
        <v>61</v>
      </c>
      <c r="G30" s="32" t="s">
        <v>66</v>
      </c>
      <c r="H30" s="31" t="s">
        <v>65</v>
      </c>
      <c r="I30" s="20"/>
      <c r="J30" s="33"/>
      <c r="K30" s="32" t="s">
        <v>69</v>
      </c>
      <c r="L30" s="32" t="s">
        <v>67</v>
      </c>
      <c r="M30" s="32" t="s">
        <v>61</v>
      </c>
      <c r="N30" s="32" t="s">
        <v>66</v>
      </c>
      <c r="O30" s="31" t="s">
        <v>65</v>
      </c>
      <c r="P30" s="20"/>
    </row>
    <row r="31" spans="1:16" x14ac:dyDescent="0.3">
      <c r="A31" s="64"/>
      <c r="B31" s="20"/>
      <c r="C31" s="30" t="s">
        <v>70</v>
      </c>
      <c r="D31" s="39" t="s">
        <v>38</v>
      </c>
      <c r="E31" s="38"/>
      <c r="F31" s="38"/>
      <c r="G31" s="38"/>
      <c r="H31" s="37"/>
      <c r="I31" s="20"/>
      <c r="J31" s="30" t="s">
        <v>70</v>
      </c>
      <c r="K31" s="38"/>
      <c r="L31" s="39" t="s">
        <v>21</v>
      </c>
      <c r="M31" s="38"/>
      <c r="N31" s="38"/>
      <c r="O31" s="37"/>
      <c r="P31" s="20"/>
    </row>
    <row r="32" spans="1:16" x14ac:dyDescent="0.3">
      <c r="A32" s="64"/>
      <c r="B32" s="20"/>
      <c r="C32" s="29" t="s">
        <v>60</v>
      </c>
      <c r="D32" s="38"/>
      <c r="E32" s="1" t="s">
        <v>99</v>
      </c>
      <c r="F32" s="38"/>
      <c r="G32" s="38"/>
      <c r="H32" s="37"/>
      <c r="I32" s="20"/>
      <c r="J32" s="29" t="s">
        <v>60</v>
      </c>
      <c r="K32" s="38"/>
      <c r="L32" s="38"/>
      <c r="M32" s="38"/>
      <c r="N32" s="38"/>
      <c r="O32" s="1" t="s">
        <v>96</v>
      </c>
      <c r="P32" s="20"/>
    </row>
    <row r="33" spans="1:16" x14ac:dyDescent="0.3">
      <c r="A33" s="64"/>
      <c r="B33" s="20"/>
      <c r="C33" s="28" t="s">
        <v>75</v>
      </c>
      <c r="D33" s="38"/>
      <c r="E33" s="38"/>
      <c r="F33" s="39" t="s">
        <v>25</v>
      </c>
      <c r="G33" s="38"/>
      <c r="H33" s="37"/>
      <c r="I33" s="20"/>
      <c r="J33" s="28" t="s">
        <v>75</v>
      </c>
      <c r="K33" s="38"/>
      <c r="L33" s="38"/>
      <c r="M33" s="38"/>
      <c r="N33" s="38"/>
      <c r="O33" s="39" t="s">
        <v>33</v>
      </c>
      <c r="P33" s="20"/>
    </row>
    <row r="34" spans="1:16" x14ac:dyDescent="0.3">
      <c r="A34" s="64"/>
      <c r="B34" s="20"/>
      <c r="C34" s="27" t="s">
        <v>84</v>
      </c>
      <c r="D34" s="38"/>
      <c r="E34" s="38"/>
      <c r="F34" s="38"/>
      <c r="G34" s="38"/>
      <c r="H34" s="37"/>
      <c r="I34" s="20"/>
      <c r="J34" s="27" t="s">
        <v>84</v>
      </c>
      <c r="K34" s="38"/>
      <c r="L34" s="38"/>
      <c r="M34" s="38"/>
      <c r="N34" s="38"/>
      <c r="O34" s="37"/>
      <c r="P34" s="20"/>
    </row>
    <row r="35" spans="1:16" x14ac:dyDescent="0.3">
      <c r="A35" s="64"/>
      <c r="B35" s="20"/>
      <c r="C35" s="26" t="s">
        <v>68</v>
      </c>
      <c r="D35" s="38"/>
      <c r="E35" s="38"/>
      <c r="F35" s="38"/>
      <c r="G35" s="48" t="s">
        <v>93</v>
      </c>
      <c r="H35" s="37"/>
      <c r="I35" s="20"/>
      <c r="J35" s="26" t="s">
        <v>68</v>
      </c>
      <c r="K35" s="38"/>
      <c r="L35" s="38"/>
      <c r="M35" s="38"/>
      <c r="N35" s="38"/>
      <c r="O35" s="37"/>
      <c r="P35" s="20"/>
    </row>
    <row r="36" spans="1:16" x14ac:dyDescent="0.3">
      <c r="A36" s="64"/>
      <c r="B36" s="20"/>
      <c r="C36" s="25" t="s">
        <v>64</v>
      </c>
      <c r="D36" s="38"/>
      <c r="E36" s="38"/>
      <c r="F36" s="38"/>
      <c r="G36" s="38"/>
      <c r="H36" s="37" t="s">
        <v>8</v>
      </c>
      <c r="I36" s="20"/>
      <c r="J36" s="25" t="s">
        <v>64</v>
      </c>
      <c r="K36" s="38"/>
      <c r="L36" s="38"/>
      <c r="M36" s="48" t="s">
        <v>94</v>
      </c>
      <c r="N36" s="38"/>
      <c r="O36" s="37"/>
      <c r="P36" s="20"/>
    </row>
    <row r="37" spans="1:16" ht="15" thickBot="1" x14ac:dyDescent="0.35">
      <c r="A37" s="64"/>
      <c r="B37" s="20"/>
      <c r="C37" s="23" t="s">
        <v>74</v>
      </c>
      <c r="D37" s="36" t="s">
        <v>36</v>
      </c>
      <c r="E37" s="35"/>
      <c r="F37" s="35"/>
      <c r="G37" s="35"/>
      <c r="H37" s="34"/>
      <c r="I37" s="20"/>
      <c r="J37" s="23" t="s">
        <v>74</v>
      </c>
      <c r="K37" s="35"/>
      <c r="L37" s="35"/>
      <c r="M37" s="35"/>
      <c r="N37" s="35"/>
      <c r="O37" s="34"/>
      <c r="P37" s="20"/>
    </row>
    <row r="38" spans="1:16" ht="15" thickBot="1" x14ac:dyDescent="0.3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39" spans="1:16" ht="15" customHeight="1" thickBot="1" x14ac:dyDescent="0.35">
      <c r="A39" s="63" t="s">
        <v>87</v>
      </c>
      <c r="B39" s="20"/>
      <c r="C39" s="33"/>
      <c r="D39" s="32" t="s">
        <v>69</v>
      </c>
      <c r="E39" s="32" t="s">
        <v>67</v>
      </c>
      <c r="F39" s="32" t="s">
        <v>61</v>
      </c>
      <c r="G39" s="32" t="s">
        <v>66</v>
      </c>
      <c r="H39" s="31" t="s">
        <v>65</v>
      </c>
      <c r="I39" s="20"/>
      <c r="J39" s="33"/>
      <c r="K39" s="32" t="s">
        <v>69</v>
      </c>
      <c r="L39" s="32" t="s">
        <v>67</v>
      </c>
      <c r="M39" s="32" t="s">
        <v>61</v>
      </c>
      <c r="N39" s="32" t="s">
        <v>66</v>
      </c>
      <c r="O39" s="31" t="s">
        <v>65</v>
      </c>
      <c r="P39" s="20"/>
    </row>
    <row r="40" spans="1:16" x14ac:dyDescent="0.3">
      <c r="A40" s="63"/>
      <c r="B40" s="20"/>
      <c r="C40" s="30" t="s">
        <v>70</v>
      </c>
      <c r="H40" s="24"/>
      <c r="I40" s="20"/>
      <c r="J40" s="30" t="s">
        <v>70</v>
      </c>
      <c r="O40" s="24"/>
      <c r="P40" s="20"/>
    </row>
    <row r="41" spans="1:16" x14ac:dyDescent="0.3">
      <c r="A41" s="63"/>
      <c r="B41" s="20"/>
      <c r="C41" s="29" t="s">
        <v>60</v>
      </c>
      <c r="H41" s="24"/>
      <c r="I41" s="20"/>
      <c r="J41" s="29" t="s">
        <v>60</v>
      </c>
      <c r="O41" s="24"/>
      <c r="P41" s="20"/>
    </row>
    <row r="42" spans="1:16" x14ac:dyDescent="0.3">
      <c r="A42" s="63"/>
      <c r="B42" s="20"/>
      <c r="C42" s="28" t="s">
        <v>75</v>
      </c>
      <c r="H42" s="24"/>
      <c r="I42" s="20"/>
      <c r="J42" s="28" t="s">
        <v>75</v>
      </c>
      <c r="O42" s="24"/>
      <c r="P42" s="20"/>
    </row>
    <row r="43" spans="1:16" x14ac:dyDescent="0.3">
      <c r="A43" s="63"/>
      <c r="B43" s="20"/>
      <c r="C43" s="27" t="s">
        <v>84</v>
      </c>
      <c r="H43" s="24"/>
      <c r="I43" s="20"/>
      <c r="J43" s="27" t="s">
        <v>84</v>
      </c>
      <c r="O43" s="24"/>
      <c r="P43" s="20"/>
    </row>
    <row r="44" spans="1:16" x14ac:dyDescent="0.3">
      <c r="A44" s="63"/>
      <c r="B44" s="20"/>
      <c r="C44" s="26" t="s">
        <v>68</v>
      </c>
      <c r="H44" s="24"/>
      <c r="I44" s="20"/>
      <c r="J44" s="26" t="s">
        <v>68</v>
      </c>
      <c r="O44" s="24"/>
      <c r="P44" s="20"/>
    </row>
    <row r="45" spans="1:16" x14ac:dyDescent="0.3">
      <c r="A45" s="63"/>
      <c r="B45" s="20"/>
      <c r="C45" s="25" t="s">
        <v>64</v>
      </c>
      <c r="H45" s="24"/>
      <c r="I45" s="20"/>
      <c r="J45" s="25" t="s">
        <v>64</v>
      </c>
      <c r="O45" s="24"/>
      <c r="P45" s="20"/>
    </row>
    <row r="46" spans="1:16" ht="15" thickBot="1" x14ac:dyDescent="0.35">
      <c r="A46" s="63"/>
      <c r="B46" s="20"/>
      <c r="C46" s="23" t="s">
        <v>74</v>
      </c>
      <c r="D46" s="22"/>
      <c r="E46" s="22"/>
      <c r="F46" s="22"/>
      <c r="G46" s="22"/>
      <c r="H46" s="21"/>
      <c r="I46" s="20"/>
      <c r="J46" s="23" t="s">
        <v>74</v>
      </c>
      <c r="K46" s="22"/>
      <c r="L46" s="22"/>
      <c r="M46" s="22"/>
      <c r="N46" s="22"/>
      <c r="O46" s="21"/>
      <c r="P46" s="20"/>
    </row>
    <row r="47" spans="1:16" ht="15" thickBot="1" x14ac:dyDescent="0.3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 ht="15" customHeight="1" thickBot="1" x14ac:dyDescent="0.35">
      <c r="A48" s="62" t="s">
        <v>86</v>
      </c>
      <c r="B48" s="20"/>
      <c r="C48" s="33"/>
      <c r="D48" s="32" t="s">
        <v>69</v>
      </c>
      <c r="E48" s="32" t="s">
        <v>67</v>
      </c>
      <c r="F48" s="32" t="s">
        <v>61</v>
      </c>
      <c r="G48" s="32" t="s">
        <v>66</v>
      </c>
      <c r="H48" s="31" t="s">
        <v>65</v>
      </c>
      <c r="I48" s="20"/>
      <c r="J48" s="33"/>
      <c r="K48" s="32" t="s">
        <v>69</v>
      </c>
      <c r="L48" s="32" t="s">
        <v>67</v>
      </c>
      <c r="M48" s="32" t="s">
        <v>61</v>
      </c>
      <c r="N48" s="32" t="s">
        <v>66</v>
      </c>
      <c r="O48" s="31" t="s">
        <v>65</v>
      </c>
      <c r="P48" s="20"/>
    </row>
    <row r="49" spans="1:16" x14ac:dyDescent="0.3">
      <c r="A49" s="62"/>
      <c r="B49" s="20"/>
      <c r="C49" s="30" t="s">
        <v>70</v>
      </c>
      <c r="H49" s="24"/>
      <c r="I49" s="20"/>
      <c r="J49" s="30" t="s">
        <v>70</v>
      </c>
      <c r="O49" s="24"/>
      <c r="P49" s="20"/>
    </row>
    <row r="50" spans="1:16" x14ac:dyDescent="0.3">
      <c r="A50" s="62"/>
      <c r="B50" s="20"/>
      <c r="C50" s="29" t="s">
        <v>60</v>
      </c>
      <c r="H50" s="24"/>
      <c r="I50" s="20"/>
      <c r="J50" s="29" t="s">
        <v>60</v>
      </c>
      <c r="O50" s="24"/>
      <c r="P50" s="20"/>
    </row>
    <row r="51" spans="1:16" x14ac:dyDescent="0.3">
      <c r="A51" s="62"/>
      <c r="B51" s="20"/>
      <c r="C51" s="28" t="s">
        <v>75</v>
      </c>
      <c r="H51" s="24"/>
      <c r="I51" s="20"/>
      <c r="J51" s="28" t="s">
        <v>75</v>
      </c>
      <c r="O51" s="24"/>
      <c r="P51" s="20"/>
    </row>
    <row r="52" spans="1:16" x14ac:dyDescent="0.3">
      <c r="A52" s="62"/>
      <c r="B52" s="20"/>
      <c r="C52" s="27" t="s">
        <v>84</v>
      </c>
      <c r="H52" s="24"/>
      <c r="I52" s="20"/>
      <c r="J52" s="27" t="s">
        <v>84</v>
      </c>
      <c r="O52" s="24"/>
      <c r="P52" s="20"/>
    </row>
    <row r="53" spans="1:16" x14ac:dyDescent="0.3">
      <c r="A53" s="62"/>
      <c r="B53" s="20"/>
      <c r="C53" s="26" t="s">
        <v>68</v>
      </c>
      <c r="H53" s="24"/>
      <c r="I53" s="20"/>
      <c r="J53" s="26" t="s">
        <v>68</v>
      </c>
      <c r="O53" s="24"/>
      <c r="P53" s="20"/>
    </row>
    <row r="54" spans="1:16" x14ac:dyDescent="0.3">
      <c r="A54" s="62"/>
      <c r="B54" s="20"/>
      <c r="C54" s="25" t="s">
        <v>64</v>
      </c>
      <c r="H54" s="24"/>
      <c r="I54" s="20"/>
      <c r="J54" s="25" t="s">
        <v>64</v>
      </c>
      <c r="O54" s="24"/>
      <c r="P54" s="20"/>
    </row>
    <row r="55" spans="1:16" ht="15" thickBot="1" x14ac:dyDescent="0.35">
      <c r="A55" s="62"/>
      <c r="B55" s="20"/>
      <c r="C55" s="23" t="s">
        <v>74</v>
      </c>
      <c r="D55" s="22"/>
      <c r="E55" s="22"/>
      <c r="F55" s="22"/>
      <c r="G55" s="22"/>
      <c r="H55" s="21"/>
      <c r="I55" s="20"/>
      <c r="J55" s="23" t="s">
        <v>74</v>
      </c>
      <c r="K55" s="22"/>
      <c r="L55" s="22"/>
      <c r="M55" s="22"/>
      <c r="N55" s="22"/>
      <c r="O55" s="21"/>
      <c r="P55" s="20"/>
    </row>
    <row r="56" spans="1:16" ht="15" thickBot="1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16" ht="15" customHeight="1" thickBot="1" x14ac:dyDescent="0.35">
      <c r="A57" s="61" t="s">
        <v>85</v>
      </c>
      <c r="B57" s="20"/>
      <c r="C57" s="33"/>
      <c r="D57" s="32" t="s">
        <v>69</v>
      </c>
      <c r="E57" s="32" t="s">
        <v>67</v>
      </c>
      <c r="F57" s="32" t="s">
        <v>61</v>
      </c>
      <c r="G57" s="32" t="s">
        <v>66</v>
      </c>
      <c r="H57" s="31" t="s">
        <v>65</v>
      </c>
      <c r="I57" s="20"/>
      <c r="J57" s="33"/>
      <c r="K57" s="32" t="s">
        <v>69</v>
      </c>
      <c r="L57" s="32" t="s">
        <v>67</v>
      </c>
      <c r="M57" s="32" t="s">
        <v>61</v>
      </c>
      <c r="N57" s="32" t="s">
        <v>66</v>
      </c>
      <c r="O57" s="31" t="s">
        <v>65</v>
      </c>
      <c r="P57" s="20"/>
    </row>
    <row r="58" spans="1:16" x14ac:dyDescent="0.3">
      <c r="A58" s="61"/>
      <c r="B58" s="20"/>
      <c r="C58" s="30" t="s">
        <v>70</v>
      </c>
      <c r="H58" s="24"/>
      <c r="I58" s="20"/>
      <c r="J58" s="30" t="s">
        <v>70</v>
      </c>
      <c r="O58" s="24"/>
      <c r="P58" s="20"/>
    </row>
    <row r="59" spans="1:16" x14ac:dyDescent="0.3">
      <c r="A59" s="61"/>
      <c r="B59" s="20"/>
      <c r="C59" s="29" t="s">
        <v>60</v>
      </c>
      <c r="H59" s="24"/>
      <c r="I59" s="20"/>
      <c r="J59" s="29" t="s">
        <v>60</v>
      </c>
      <c r="O59" s="24"/>
      <c r="P59" s="20"/>
    </row>
    <row r="60" spans="1:16" x14ac:dyDescent="0.3">
      <c r="A60" s="61"/>
      <c r="B60" s="20"/>
      <c r="C60" s="28" t="s">
        <v>75</v>
      </c>
      <c r="H60" s="24"/>
      <c r="I60" s="20"/>
      <c r="J60" s="28" t="s">
        <v>75</v>
      </c>
      <c r="O60" s="24"/>
      <c r="P60" s="20"/>
    </row>
    <row r="61" spans="1:16" x14ac:dyDescent="0.3">
      <c r="A61" s="61"/>
      <c r="B61" s="20"/>
      <c r="C61" s="27" t="s">
        <v>84</v>
      </c>
      <c r="H61" s="24"/>
      <c r="I61" s="20"/>
      <c r="J61" s="27" t="s">
        <v>84</v>
      </c>
      <c r="O61" s="24"/>
      <c r="P61" s="20"/>
    </row>
    <row r="62" spans="1:16" x14ac:dyDescent="0.3">
      <c r="A62" s="61"/>
      <c r="B62" s="20"/>
      <c r="C62" s="26" t="s">
        <v>68</v>
      </c>
      <c r="H62" s="24"/>
      <c r="I62" s="20"/>
      <c r="J62" s="26" t="s">
        <v>68</v>
      </c>
      <c r="O62" s="24"/>
      <c r="P62" s="20"/>
    </row>
    <row r="63" spans="1:16" x14ac:dyDescent="0.3">
      <c r="A63" s="61"/>
      <c r="B63" s="20"/>
      <c r="C63" s="25" t="s">
        <v>64</v>
      </c>
      <c r="H63" s="24"/>
      <c r="I63" s="20"/>
      <c r="J63" s="25" t="s">
        <v>64</v>
      </c>
      <c r="O63" s="24"/>
      <c r="P63" s="20"/>
    </row>
    <row r="64" spans="1:16" ht="15" thickBot="1" x14ac:dyDescent="0.35">
      <c r="A64" s="61"/>
      <c r="B64" s="20"/>
      <c r="C64" s="23" t="s">
        <v>74</v>
      </c>
      <c r="D64" s="22"/>
      <c r="E64" s="22"/>
      <c r="F64" s="22"/>
      <c r="G64" s="22"/>
      <c r="H64" s="21"/>
      <c r="I64" s="20"/>
      <c r="J64" s="23" t="s">
        <v>74</v>
      </c>
      <c r="K64" s="22"/>
      <c r="L64" s="22"/>
      <c r="M64" s="22"/>
      <c r="N64" s="22"/>
      <c r="O64" s="21"/>
      <c r="P64" s="20"/>
    </row>
    <row r="65" spans="1:16" ht="15" thickBot="1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 ht="15" customHeight="1" thickBot="1" x14ac:dyDescent="0.35">
      <c r="A66" s="60" t="s">
        <v>73</v>
      </c>
      <c r="B66" s="20"/>
      <c r="C66" s="33"/>
      <c r="D66" s="32" t="s">
        <v>69</v>
      </c>
      <c r="E66" s="32" t="s">
        <v>67</v>
      </c>
      <c r="F66" s="32" t="s">
        <v>61</v>
      </c>
      <c r="G66" s="32" t="s">
        <v>66</v>
      </c>
      <c r="H66" s="31" t="s">
        <v>65</v>
      </c>
      <c r="I66" s="20"/>
      <c r="J66" s="33"/>
      <c r="K66" s="32" t="s">
        <v>69</v>
      </c>
      <c r="L66" s="32" t="s">
        <v>67</v>
      </c>
      <c r="M66" s="32" t="s">
        <v>61</v>
      </c>
      <c r="N66" s="32" t="s">
        <v>66</v>
      </c>
      <c r="O66" s="31" t="s">
        <v>65</v>
      </c>
      <c r="P66" s="20"/>
    </row>
    <row r="67" spans="1:16" x14ac:dyDescent="0.3">
      <c r="A67" s="60"/>
      <c r="B67" s="20"/>
      <c r="C67" s="30" t="s">
        <v>70</v>
      </c>
      <c r="H67" s="24"/>
      <c r="I67" s="20"/>
      <c r="J67" s="30" t="s">
        <v>70</v>
      </c>
      <c r="O67" s="24"/>
      <c r="P67" s="20"/>
    </row>
    <row r="68" spans="1:16" x14ac:dyDescent="0.3">
      <c r="A68" s="60"/>
      <c r="B68" s="20"/>
      <c r="C68" s="29" t="s">
        <v>60</v>
      </c>
      <c r="H68" s="24"/>
      <c r="I68" s="20"/>
      <c r="J68" s="29" t="s">
        <v>60</v>
      </c>
      <c r="O68" s="24"/>
      <c r="P68" s="20"/>
    </row>
    <row r="69" spans="1:16" x14ac:dyDescent="0.3">
      <c r="A69" s="60"/>
      <c r="B69" s="20"/>
      <c r="C69" s="28" t="s">
        <v>75</v>
      </c>
      <c r="H69" s="24"/>
      <c r="I69" s="20"/>
      <c r="J69" s="28" t="s">
        <v>75</v>
      </c>
      <c r="O69" s="24"/>
      <c r="P69" s="20"/>
    </row>
    <row r="70" spans="1:16" x14ac:dyDescent="0.3">
      <c r="A70" s="60"/>
      <c r="B70" s="20"/>
      <c r="C70" s="27" t="s">
        <v>84</v>
      </c>
      <c r="H70" s="24"/>
      <c r="I70" s="20"/>
      <c r="J70" s="27" t="s">
        <v>84</v>
      </c>
      <c r="O70" s="24"/>
      <c r="P70" s="20"/>
    </row>
    <row r="71" spans="1:16" x14ac:dyDescent="0.3">
      <c r="A71" s="60"/>
      <c r="B71" s="20"/>
      <c r="C71" s="26" t="s">
        <v>68</v>
      </c>
      <c r="H71" s="49" t="s">
        <v>18</v>
      </c>
      <c r="I71" s="20"/>
      <c r="J71" s="26" t="s">
        <v>68</v>
      </c>
      <c r="O71" s="24"/>
      <c r="P71" s="20"/>
    </row>
    <row r="72" spans="1:16" x14ac:dyDescent="0.3">
      <c r="A72" s="60"/>
      <c r="B72" s="20"/>
      <c r="C72" s="25" t="s">
        <v>64</v>
      </c>
      <c r="H72" s="24"/>
      <c r="I72" s="20"/>
      <c r="J72" s="25" t="s">
        <v>64</v>
      </c>
      <c r="O72" s="24"/>
      <c r="P72" s="20"/>
    </row>
    <row r="73" spans="1:16" ht="15" thickBot="1" x14ac:dyDescent="0.35">
      <c r="A73" s="60"/>
      <c r="B73" s="20"/>
      <c r="C73" s="23" t="s">
        <v>74</v>
      </c>
      <c r="D73" s="22"/>
      <c r="E73" s="22"/>
      <c r="F73" s="22"/>
      <c r="G73" s="22"/>
      <c r="H73" s="21"/>
      <c r="I73" s="20"/>
      <c r="J73" s="23" t="s">
        <v>74</v>
      </c>
      <c r="K73" s="22"/>
      <c r="L73" s="22"/>
      <c r="M73" s="22"/>
      <c r="N73" s="22"/>
      <c r="O73" s="21"/>
      <c r="P73" s="20"/>
    </row>
    <row r="74" spans="1:1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</sheetData>
  <mergeCells count="11">
    <mergeCell ref="S1:Y1"/>
    <mergeCell ref="C1:H1"/>
    <mergeCell ref="J1:O1"/>
    <mergeCell ref="A21:A28"/>
    <mergeCell ref="A12:A19"/>
    <mergeCell ref="A3:A10"/>
    <mergeCell ref="A66:A73"/>
    <mergeCell ref="A57:A64"/>
    <mergeCell ref="A48:A55"/>
    <mergeCell ref="A39:A46"/>
    <mergeCell ref="A30:A37"/>
  </mergeCells>
  <conditionalFormatting sqref="T4:X10">
    <cfRule type="colorScale" priority="7">
      <colorScale>
        <cfvo type="min"/>
        <cfvo type="max"/>
        <color rgb="FFFCFCFF"/>
        <color rgb="FF63BE7B"/>
      </colorScale>
    </cfRule>
  </conditionalFormatting>
  <conditionalFormatting sqref="E32">
    <cfRule type="expression" dxfId="7" priority="4">
      <formula>OR($A32="Venti", $A32="Zhongli", $A32="Raiden Shogun")</formula>
    </cfRule>
    <cfRule type="expression" dxfId="6" priority="5">
      <formula>($E32=5)</formula>
    </cfRule>
    <cfRule type="expression" dxfId="5" priority="6">
      <formula>($E32=4)</formula>
    </cfRule>
  </conditionalFormatting>
  <conditionalFormatting sqref="O32">
    <cfRule type="expression" dxfId="4" priority="1">
      <formula>OR($A32="Venti", $A32="Zhongli", $A32="Raiden Shogun")</formula>
    </cfRule>
    <cfRule type="expression" dxfId="3" priority="2">
      <formula>($E32=5)</formula>
    </cfRule>
    <cfRule type="expression" dxfId="2" priority="3">
      <formula>($E32=4)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B5A-8E2A-4FFD-869E-92BBD44E9AC2}">
  <dimension ref="A1:G95"/>
  <sheetViews>
    <sheetView workbookViewId="0">
      <pane ySplit="1" topLeftCell="A2" activePane="bottomLeft" state="frozen"/>
      <selection pane="bottomLeft" activeCell="H93" sqref="H93"/>
    </sheetView>
  </sheetViews>
  <sheetFormatPr defaultRowHeight="14.4" x14ac:dyDescent="0.3"/>
  <cols>
    <col min="1" max="1" width="27.21875" bestFit="1" customWidth="1"/>
    <col min="2" max="2" width="9.5546875" style="54" bestFit="1" customWidth="1"/>
    <col min="3" max="3" width="6.109375" bestFit="1" customWidth="1"/>
    <col min="4" max="4" width="8.77734375" bestFit="1" customWidth="1"/>
    <col min="5" max="5" width="10.88671875" bestFit="1" customWidth="1"/>
    <col min="6" max="6" width="17.6640625" style="57" bestFit="1" customWidth="1"/>
    <col min="7" max="7" width="8" style="52" bestFit="1" customWidth="1"/>
  </cols>
  <sheetData>
    <row r="1" spans="1:7" s="2" customFormat="1" x14ac:dyDescent="0.3">
      <c r="A1" s="2" t="s">
        <v>79</v>
      </c>
      <c r="B1" s="53" t="s">
        <v>125</v>
      </c>
      <c r="C1" s="16" t="s">
        <v>90</v>
      </c>
      <c r="D1" s="2" t="s">
        <v>121</v>
      </c>
      <c r="E1" s="2" t="s">
        <v>122</v>
      </c>
      <c r="F1" s="2" t="s">
        <v>127</v>
      </c>
      <c r="G1" s="51" t="s">
        <v>128</v>
      </c>
    </row>
    <row r="2" spans="1:7" hidden="1" x14ac:dyDescent="0.3">
      <c r="A2" t="s">
        <v>118</v>
      </c>
      <c r="B2" s="54">
        <v>1</v>
      </c>
      <c r="C2">
        <v>5</v>
      </c>
      <c r="D2" t="s">
        <v>65</v>
      </c>
      <c r="E2">
        <v>608</v>
      </c>
      <c r="F2" t="s">
        <v>0</v>
      </c>
      <c r="G2" s="52">
        <v>0.496</v>
      </c>
    </row>
    <row r="3" spans="1:7" hidden="1" x14ac:dyDescent="0.3">
      <c r="A3" t="s">
        <v>124</v>
      </c>
      <c r="B3" s="54">
        <v>1</v>
      </c>
      <c r="C3">
        <v>5</v>
      </c>
      <c r="D3" t="s">
        <v>69</v>
      </c>
      <c r="E3">
        <v>674</v>
      </c>
      <c r="F3" s="57" t="s">
        <v>23</v>
      </c>
      <c r="G3" s="52">
        <v>0.41299999999999998</v>
      </c>
    </row>
    <row r="4" spans="1:7" hidden="1" x14ac:dyDescent="0.3">
      <c r="A4" t="s">
        <v>119</v>
      </c>
      <c r="B4" s="54">
        <v>1</v>
      </c>
      <c r="C4">
        <v>5</v>
      </c>
      <c r="D4" t="s">
        <v>66</v>
      </c>
      <c r="E4">
        <v>608</v>
      </c>
      <c r="F4" s="57" t="s">
        <v>1</v>
      </c>
      <c r="G4" s="52">
        <v>0.33100000000000002</v>
      </c>
    </row>
    <row r="5" spans="1:7" hidden="1" x14ac:dyDescent="0.3">
      <c r="A5" t="s">
        <v>110</v>
      </c>
      <c r="B5" s="54">
        <v>1</v>
      </c>
      <c r="C5">
        <v>5</v>
      </c>
      <c r="D5" t="s">
        <v>61</v>
      </c>
      <c r="E5">
        <v>674</v>
      </c>
      <c r="F5" s="57" t="s">
        <v>1</v>
      </c>
      <c r="G5" s="52">
        <v>0.221</v>
      </c>
    </row>
    <row r="6" spans="1:7" hidden="1" x14ac:dyDescent="0.3">
      <c r="A6" t="s">
        <v>129</v>
      </c>
      <c r="B6" s="54">
        <v>1</v>
      </c>
      <c r="C6">
        <v>5</v>
      </c>
      <c r="D6" t="s">
        <v>66</v>
      </c>
      <c r="E6">
        <v>674</v>
      </c>
      <c r="F6" t="s">
        <v>0</v>
      </c>
      <c r="G6" s="52">
        <v>0.33100000000000002</v>
      </c>
    </row>
    <row r="7" spans="1:7" hidden="1" x14ac:dyDescent="0.3">
      <c r="A7" t="s">
        <v>130</v>
      </c>
      <c r="B7" s="54">
        <v>1</v>
      </c>
      <c r="C7">
        <v>5</v>
      </c>
      <c r="D7" t="s">
        <v>69</v>
      </c>
      <c r="E7">
        <v>674</v>
      </c>
      <c r="F7" s="57" t="s">
        <v>1</v>
      </c>
      <c r="G7" s="52">
        <v>0.221</v>
      </c>
    </row>
    <row r="8" spans="1:7" hidden="1" x14ac:dyDescent="0.3">
      <c r="A8" t="s">
        <v>131</v>
      </c>
      <c r="B8" s="54">
        <v>1</v>
      </c>
      <c r="C8">
        <v>5</v>
      </c>
      <c r="D8" t="s">
        <v>65</v>
      </c>
      <c r="E8">
        <v>674</v>
      </c>
      <c r="F8" t="s">
        <v>1</v>
      </c>
      <c r="G8" s="52">
        <v>0.221</v>
      </c>
    </row>
    <row r="9" spans="1:7" hidden="1" x14ac:dyDescent="0.3">
      <c r="A9" t="s">
        <v>132</v>
      </c>
      <c r="B9" s="54">
        <v>1</v>
      </c>
      <c r="C9">
        <v>5</v>
      </c>
      <c r="D9" t="s">
        <v>67</v>
      </c>
      <c r="E9">
        <v>674</v>
      </c>
      <c r="F9" t="s">
        <v>3</v>
      </c>
      <c r="G9" s="52">
        <v>0.36799999999999999</v>
      </c>
    </row>
    <row r="10" spans="1:7" hidden="1" x14ac:dyDescent="0.3">
      <c r="A10" t="s">
        <v>133</v>
      </c>
      <c r="B10" s="54">
        <v>1</v>
      </c>
      <c r="C10">
        <v>5</v>
      </c>
      <c r="D10" t="s">
        <v>61</v>
      </c>
      <c r="E10">
        <v>674</v>
      </c>
      <c r="F10" t="s">
        <v>3</v>
      </c>
      <c r="G10" s="52">
        <v>0.36799999999999999</v>
      </c>
    </row>
    <row r="11" spans="1:7" hidden="1" x14ac:dyDescent="0.3">
      <c r="A11" t="s">
        <v>136</v>
      </c>
      <c r="B11" s="54">
        <v>1</v>
      </c>
      <c r="C11">
        <v>5</v>
      </c>
      <c r="D11" t="s">
        <v>67</v>
      </c>
      <c r="E11">
        <v>608</v>
      </c>
      <c r="F11" t="s">
        <v>0</v>
      </c>
      <c r="G11" s="4">
        <v>0.496</v>
      </c>
    </row>
    <row r="12" spans="1:7" hidden="1" x14ac:dyDescent="0.3">
      <c r="A12" t="s">
        <v>141</v>
      </c>
      <c r="B12" s="54">
        <v>1</v>
      </c>
      <c r="C12">
        <v>4</v>
      </c>
      <c r="D12" t="s">
        <v>66</v>
      </c>
      <c r="E12">
        <v>510</v>
      </c>
      <c r="F12" t="s">
        <v>4</v>
      </c>
      <c r="G12" s="4">
        <v>0.55100000000000005</v>
      </c>
    </row>
    <row r="13" spans="1:7" hidden="1" x14ac:dyDescent="0.3">
      <c r="A13" t="s">
        <v>142</v>
      </c>
      <c r="B13" s="54">
        <v>1</v>
      </c>
      <c r="C13">
        <v>4</v>
      </c>
      <c r="D13" t="s">
        <v>69</v>
      </c>
      <c r="E13">
        <v>565</v>
      </c>
      <c r="F13" t="s">
        <v>4</v>
      </c>
      <c r="G13" s="4">
        <v>0.36799999999999999</v>
      </c>
    </row>
    <row r="14" spans="1:7" hidden="1" x14ac:dyDescent="0.3">
      <c r="A14" t="s">
        <v>143</v>
      </c>
      <c r="B14" s="54">
        <v>1</v>
      </c>
      <c r="C14">
        <v>4</v>
      </c>
      <c r="D14" t="s">
        <v>61</v>
      </c>
      <c r="E14">
        <v>510</v>
      </c>
      <c r="F14" t="s">
        <v>4</v>
      </c>
      <c r="G14" s="4">
        <v>0.55100000000000005</v>
      </c>
    </row>
    <row r="15" spans="1:7" hidden="1" x14ac:dyDescent="0.3">
      <c r="A15" t="s">
        <v>144</v>
      </c>
      <c r="B15" s="54">
        <v>1</v>
      </c>
      <c r="C15">
        <v>4</v>
      </c>
      <c r="D15" t="s">
        <v>67</v>
      </c>
      <c r="E15">
        <v>510</v>
      </c>
      <c r="F15" t="s">
        <v>4</v>
      </c>
      <c r="G15" s="4">
        <v>0.55100000000000005</v>
      </c>
    </row>
    <row r="16" spans="1:7" hidden="1" x14ac:dyDescent="0.3">
      <c r="A16" t="s">
        <v>145</v>
      </c>
      <c r="B16" s="54">
        <v>1</v>
      </c>
      <c r="C16">
        <v>4</v>
      </c>
      <c r="D16" t="s">
        <v>65</v>
      </c>
      <c r="E16">
        <v>565</v>
      </c>
      <c r="F16" t="s">
        <v>4</v>
      </c>
      <c r="G16" s="4">
        <v>0.36799999999999999</v>
      </c>
    </row>
    <row r="17" spans="1:7" hidden="1" x14ac:dyDescent="0.3">
      <c r="A17" t="s">
        <v>146</v>
      </c>
      <c r="B17" s="54">
        <v>1</v>
      </c>
      <c r="C17">
        <v>4</v>
      </c>
      <c r="D17" t="s">
        <v>65</v>
      </c>
      <c r="E17">
        <v>454</v>
      </c>
      <c r="F17" t="s">
        <v>23</v>
      </c>
      <c r="G17" s="4">
        <v>0.69</v>
      </c>
    </row>
    <row r="18" spans="1:7" hidden="1" x14ac:dyDescent="0.3">
      <c r="A18" t="s">
        <v>147</v>
      </c>
      <c r="B18" s="54">
        <v>1</v>
      </c>
      <c r="C18">
        <v>4</v>
      </c>
      <c r="D18" t="s">
        <v>61</v>
      </c>
      <c r="E18">
        <v>565</v>
      </c>
      <c r="F18" s="57" t="s">
        <v>23</v>
      </c>
      <c r="G18" s="52">
        <v>0.34499999999999997</v>
      </c>
    </row>
    <row r="19" spans="1:7" hidden="1" x14ac:dyDescent="0.3">
      <c r="A19" t="s">
        <v>148</v>
      </c>
      <c r="B19" s="54">
        <v>1</v>
      </c>
      <c r="C19">
        <v>4</v>
      </c>
      <c r="D19" t="s">
        <v>61</v>
      </c>
      <c r="E19">
        <v>454</v>
      </c>
      <c r="F19" s="57" t="s">
        <v>1</v>
      </c>
      <c r="G19" s="52">
        <v>0.36799999999999999</v>
      </c>
    </row>
    <row r="20" spans="1:7" hidden="1" x14ac:dyDescent="0.3">
      <c r="A20" t="s">
        <v>150</v>
      </c>
      <c r="B20" s="54">
        <v>1</v>
      </c>
      <c r="C20">
        <v>4</v>
      </c>
      <c r="D20" t="s">
        <v>61</v>
      </c>
      <c r="E20">
        <v>454</v>
      </c>
      <c r="F20" s="57" t="s">
        <v>2</v>
      </c>
      <c r="G20" s="55">
        <v>221</v>
      </c>
    </row>
    <row r="21" spans="1:7" hidden="1" x14ac:dyDescent="0.3">
      <c r="A21" t="s">
        <v>152</v>
      </c>
      <c r="B21" s="54">
        <v>1</v>
      </c>
      <c r="C21">
        <v>4</v>
      </c>
      <c r="D21" t="s">
        <v>66</v>
      </c>
      <c r="E21">
        <v>454</v>
      </c>
      <c r="F21" s="57" t="s">
        <v>0</v>
      </c>
      <c r="G21" s="52">
        <v>0.55100000000000005</v>
      </c>
    </row>
    <row r="22" spans="1:7" hidden="1" x14ac:dyDescent="0.3">
      <c r="A22" t="s">
        <v>153</v>
      </c>
      <c r="B22" s="54">
        <v>1</v>
      </c>
      <c r="C22">
        <v>4</v>
      </c>
      <c r="D22" t="s">
        <v>66</v>
      </c>
      <c r="E22">
        <v>510</v>
      </c>
      <c r="F22" s="57" t="s">
        <v>3</v>
      </c>
      <c r="G22" s="52">
        <v>0.45900000000000002</v>
      </c>
    </row>
    <row r="23" spans="1:7" hidden="1" x14ac:dyDescent="0.3">
      <c r="A23" t="s">
        <v>154</v>
      </c>
      <c r="B23" s="54">
        <v>1</v>
      </c>
      <c r="C23">
        <v>4</v>
      </c>
      <c r="D23" t="s">
        <v>67</v>
      </c>
      <c r="E23">
        <v>454</v>
      </c>
      <c r="F23" s="57" t="s">
        <v>3</v>
      </c>
      <c r="G23" s="52">
        <v>0.61299999999999999</v>
      </c>
    </row>
    <row r="24" spans="1:7" hidden="1" x14ac:dyDescent="0.3">
      <c r="A24" t="s">
        <v>155</v>
      </c>
      <c r="B24" s="54">
        <v>1</v>
      </c>
      <c r="C24">
        <v>4</v>
      </c>
      <c r="D24" t="s">
        <v>61</v>
      </c>
      <c r="E24">
        <v>565</v>
      </c>
      <c r="F24" s="57" t="s">
        <v>3</v>
      </c>
      <c r="G24" s="52">
        <v>0.30599999999999999</v>
      </c>
    </row>
    <row r="25" spans="1:7" hidden="1" x14ac:dyDescent="0.3">
      <c r="A25" t="s">
        <v>156</v>
      </c>
      <c r="B25" s="54">
        <v>1</v>
      </c>
      <c r="C25">
        <v>4</v>
      </c>
      <c r="D25" t="s">
        <v>69</v>
      </c>
      <c r="E25">
        <v>454</v>
      </c>
      <c r="F25" s="57" t="s">
        <v>3</v>
      </c>
      <c r="G25" s="52">
        <v>0.61299999999999999</v>
      </c>
    </row>
    <row r="26" spans="1:7" hidden="1" x14ac:dyDescent="0.3">
      <c r="A26" t="s">
        <v>157</v>
      </c>
      <c r="B26" s="54">
        <v>1</v>
      </c>
      <c r="C26">
        <v>4</v>
      </c>
      <c r="D26" t="s">
        <v>65</v>
      </c>
      <c r="E26">
        <v>454</v>
      </c>
      <c r="F26" s="57" t="s">
        <v>3</v>
      </c>
      <c r="G26" s="52">
        <v>0.61299999999999999</v>
      </c>
    </row>
    <row r="27" spans="1:7" hidden="1" x14ac:dyDescent="0.3">
      <c r="A27" t="s">
        <v>162</v>
      </c>
      <c r="B27" s="54">
        <v>1</v>
      </c>
      <c r="C27">
        <v>4</v>
      </c>
      <c r="D27" t="s">
        <v>69</v>
      </c>
      <c r="E27">
        <v>510</v>
      </c>
      <c r="F27" s="57" t="s">
        <v>2</v>
      </c>
      <c r="G27" s="55">
        <v>165</v>
      </c>
    </row>
    <row r="28" spans="1:7" hidden="1" x14ac:dyDescent="0.3">
      <c r="A28" t="s">
        <v>165</v>
      </c>
      <c r="B28" s="54">
        <v>1</v>
      </c>
      <c r="C28">
        <v>4</v>
      </c>
      <c r="D28" t="s">
        <v>69</v>
      </c>
      <c r="E28">
        <v>510</v>
      </c>
      <c r="F28" s="57" t="s">
        <v>0</v>
      </c>
      <c r="G28" s="52">
        <v>0.41299999999999998</v>
      </c>
    </row>
    <row r="29" spans="1:7" hidden="1" x14ac:dyDescent="0.3">
      <c r="A29" t="s">
        <v>169</v>
      </c>
      <c r="B29" s="54">
        <v>1</v>
      </c>
      <c r="C29">
        <v>4</v>
      </c>
      <c r="D29" t="s">
        <v>66</v>
      </c>
      <c r="E29">
        <v>565</v>
      </c>
      <c r="F29" s="57" t="s">
        <v>2</v>
      </c>
      <c r="G29" s="55">
        <v>110.00000000000001</v>
      </c>
    </row>
    <row r="30" spans="1:7" hidden="1" x14ac:dyDescent="0.3">
      <c r="A30" t="s">
        <v>173</v>
      </c>
      <c r="B30" s="54">
        <v>1</v>
      </c>
      <c r="C30">
        <v>4</v>
      </c>
      <c r="D30" t="s">
        <v>66</v>
      </c>
      <c r="E30">
        <v>510</v>
      </c>
      <c r="F30" s="57" t="s">
        <v>51</v>
      </c>
      <c r="G30" s="52">
        <v>0.41299999999999998</v>
      </c>
    </row>
    <row r="31" spans="1:7" hidden="1" x14ac:dyDescent="0.3">
      <c r="A31" t="s">
        <v>174</v>
      </c>
      <c r="B31" s="54">
        <v>1</v>
      </c>
      <c r="C31">
        <v>4</v>
      </c>
      <c r="D31" t="s">
        <v>67</v>
      </c>
      <c r="E31">
        <v>565</v>
      </c>
      <c r="F31" s="57" t="s">
        <v>0</v>
      </c>
      <c r="G31" s="52">
        <v>0.27600000000000002</v>
      </c>
    </row>
    <row r="32" spans="1:7" hidden="1" x14ac:dyDescent="0.3">
      <c r="A32" t="s">
        <v>175</v>
      </c>
      <c r="B32" s="54">
        <v>1</v>
      </c>
      <c r="C32">
        <v>4</v>
      </c>
      <c r="D32" t="s">
        <v>65</v>
      </c>
      <c r="E32">
        <v>510</v>
      </c>
      <c r="F32" s="57" t="s">
        <v>0</v>
      </c>
      <c r="G32" s="52">
        <v>0.41299999999999998</v>
      </c>
    </row>
    <row r="33" spans="1:7" hidden="1" x14ac:dyDescent="0.3">
      <c r="A33" t="s">
        <v>176</v>
      </c>
      <c r="B33" s="54">
        <v>1</v>
      </c>
      <c r="C33">
        <v>4</v>
      </c>
      <c r="D33" t="s">
        <v>69</v>
      </c>
      <c r="E33">
        <v>565</v>
      </c>
      <c r="F33" s="57" t="s">
        <v>23</v>
      </c>
      <c r="G33" s="52">
        <v>0.34499999999999997</v>
      </c>
    </row>
    <row r="34" spans="1:7" hidden="1" x14ac:dyDescent="0.3">
      <c r="A34" t="s">
        <v>177</v>
      </c>
      <c r="B34" s="54">
        <v>1</v>
      </c>
      <c r="C34">
        <v>4</v>
      </c>
      <c r="D34" t="s">
        <v>61</v>
      </c>
      <c r="E34">
        <v>510</v>
      </c>
      <c r="F34" s="57" t="s">
        <v>3</v>
      </c>
      <c r="G34" s="52">
        <v>0.45900000000000002</v>
      </c>
    </row>
    <row r="35" spans="1:7" hidden="1" x14ac:dyDescent="0.3">
      <c r="A35" t="s">
        <v>178</v>
      </c>
      <c r="B35" s="54">
        <v>1</v>
      </c>
      <c r="C35">
        <v>4</v>
      </c>
      <c r="D35" t="s">
        <v>67</v>
      </c>
      <c r="E35">
        <v>510</v>
      </c>
      <c r="F35" s="57" t="s">
        <v>2</v>
      </c>
      <c r="G35" s="55">
        <v>165</v>
      </c>
    </row>
    <row r="36" spans="1:7" hidden="1" x14ac:dyDescent="0.3">
      <c r="A36" t="s">
        <v>179</v>
      </c>
      <c r="B36" s="54">
        <v>1</v>
      </c>
      <c r="C36">
        <v>4</v>
      </c>
      <c r="D36" t="s">
        <v>65</v>
      </c>
      <c r="E36">
        <v>510</v>
      </c>
      <c r="F36" s="57" t="s">
        <v>0</v>
      </c>
      <c r="G36" s="52">
        <v>0.41299999999999998</v>
      </c>
    </row>
    <row r="37" spans="1:7" hidden="1" x14ac:dyDescent="0.3">
      <c r="A37" t="s">
        <v>180</v>
      </c>
      <c r="B37" s="54">
        <v>1</v>
      </c>
      <c r="C37">
        <v>4</v>
      </c>
      <c r="D37" t="s">
        <v>67</v>
      </c>
      <c r="E37">
        <v>565</v>
      </c>
      <c r="F37" s="57" t="s">
        <v>0</v>
      </c>
      <c r="G37" s="52">
        <v>0.27600000000000002</v>
      </c>
    </row>
    <row r="38" spans="1:7" hidden="1" x14ac:dyDescent="0.3">
      <c r="A38" t="s">
        <v>181</v>
      </c>
      <c r="B38" s="54">
        <v>1</v>
      </c>
      <c r="C38">
        <v>4</v>
      </c>
      <c r="D38" t="s">
        <v>66</v>
      </c>
      <c r="E38">
        <v>565</v>
      </c>
      <c r="F38" s="57" t="s">
        <v>0</v>
      </c>
      <c r="G38" s="52">
        <v>0.27600000000000002</v>
      </c>
    </row>
    <row r="39" spans="1:7" hidden="1" x14ac:dyDescent="0.3">
      <c r="A39" t="s">
        <v>182</v>
      </c>
      <c r="B39" s="54">
        <v>1</v>
      </c>
      <c r="C39">
        <v>4</v>
      </c>
      <c r="D39" t="s">
        <v>69</v>
      </c>
      <c r="E39">
        <v>510</v>
      </c>
      <c r="F39" s="57" t="s">
        <v>0</v>
      </c>
      <c r="G39" s="52">
        <v>0.41299999999999998</v>
      </c>
    </row>
    <row r="40" spans="1:7" hidden="1" x14ac:dyDescent="0.3">
      <c r="A40" t="s">
        <v>183</v>
      </c>
      <c r="B40" s="54">
        <v>1</v>
      </c>
      <c r="C40">
        <v>4</v>
      </c>
      <c r="D40" t="s">
        <v>61</v>
      </c>
      <c r="E40">
        <v>565</v>
      </c>
      <c r="F40" s="57" t="s">
        <v>0</v>
      </c>
      <c r="G40" s="52">
        <v>0.27600000000000002</v>
      </c>
    </row>
    <row r="41" spans="1:7" hidden="1" x14ac:dyDescent="0.3">
      <c r="A41" t="s">
        <v>184</v>
      </c>
      <c r="B41" s="54">
        <v>1</v>
      </c>
      <c r="C41">
        <v>4</v>
      </c>
      <c r="D41" t="s">
        <v>65</v>
      </c>
      <c r="E41">
        <v>510</v>
      </c>
      <c r="F41" s="57" t="s">
        <v>0</v>
      </c>
      <c r="G41" s="52">
        <v>0.41299999999999998</v>
      </c>
    </row>
    <row r="42" spans="1:7" hidden="1" x14ac:dyDescent="0.3">
      <c r="A42" t="s">
        <v>185</v>
      </c>
      <c r="B42" s="54">
        <v>1</v>
      </c>
      <c r="C42">
        <v>4</v>
      </c>
      <c r="D42" t="s">
        <v>65</v>
      </c>
      <c r="E42">
        <v>565</v>
      </c>
      <c r="F42" s="57" t="s">
        <v>3</v>
      </c>
      <c r="G42" s="52">
        <v>0.30599999999999999</v>
      </c>
    </row>
    <row r="43" spans="1:7" hidden="1" x14ac:dyDescent="0.3">
      <c r="A43" t="s">
        <v>186</v>
      </c>
      <c r="B43" s="54">
        <v>1</v>
      </c>
      <c r="C43">
        <v>4</v>
      </c>
      <c r="D43" t="s">
        <v>66</v>
      </c>
      <c r="E43">
        <v>454</v>
      </c>
      <c r="F43" s="57" t="s">
        <v>2</v>
      </c>
      <c r="G43" s="55">
        <v>221</v>
      </c>
    </row>
    <row r="44" spans="1:7" hidden="1" x14ac:dyDescent="0.3">
      <c r="A44" t="s">
        <v>187</v>
      </c>
      <c r="B44" s="54">
        <v>1</v>
      </c>
      <c r="C44">
        <v>4</v>
      </c>
      <c r="D44" t="s">
        <v>67</v>
      </c>
      <c r="E44">
        <v>565</v>
      </c>
      <c r="F44" s="57" t="s">
        <v>3</v>
      </c>
      <c r="G44" s="52">
        <v>0.30599999999999999</v>
      </c>
    </row>
    <row r="45" spans="1:7" hidden="1" x14ac:dyDescent="0.3">
      <c r="A45" t="s">
        <v>188</v>
      </c>
      <c r="B45" s="54">
        <v>1</v>
      </c>
      <c r="C45">
        <v>4</v>
      </c>
      <c r="D45" t="s">
        <v>69</v>
      </c>
      <c r="E45">
        <v>454</v>
      </c>
      <c r="F45" s="57" t="s">
        <v>3</v>
      </c>
      <c r="G45" s="52">
        <v>0.61299999999999999</v>
      </c>
    </row>
    <row r="46" spans="1:7" hidden="1" x14ac:dyDescent="0.3">
      <c r="A46" t="s">
        <v>189</v>
      </c>
      <c r="B46" s="54">
        <v>1</v>
      </c>
      <c r="C46">
        <v>4</v>
      </c>
      <c r="D46" t="s">
        <v>67</v>
      </c>
      <c r="E46">
        <v>510</v>
      </c>
      <c r="F46" s="57" t="s">
        <v>1</v>
      </c>
      <c r="G46" s="52">
        <v>0.27600000000000002</v>
      </c>
    </row>
    <row r="47" spans="1:7" hidden="1" x14ac:dyDescent="0.3">
      <c r="A47" t="s">
        <v>191</v>
      </c>
      <c r="B47" s="54">
        <v>1</v>
      </c>
      <c r="C47">
        <v>4</v>
      </c>
      <c r="D47" t="s">
        <v>66</v>
      </c>
      <c r="E47">
        <v>510</v>
      </c>
      <c r="F47" s="57" t="s">
        <v>1</v>
      </c>
      <c r="G47" s="52">
        <v>0.27600000000000002</v>
      </c>
    </row>
    <row r="48" spans="1:7" hidden="1" x14ac:dyDescent="0.3">
      <c r="A48" t="s">
        <v>192</v>
      </c>
      <c r="B48" s="54">
        <v>1</v>
      </c>
      <c r="C48">
        <v>4</v>
      </c>
      <c r="D48" t="s">
        <v>69</v>
      </c>
      <c r="E48">
        <v>440</v>
      </c>
      <c r="F48" s="57" t="s">
        <v>0</v>
      </c>
      <c r="G48" s="52">
        <v>0.35199999999999998</v>
      </c>
    </row>
    <row r="49" spans="1:7" hidden="1" x14ac:dyDescent="0.3">
      <c r="A49" t="s">
        <v>194</v>
      </c>
      <c r="B49" s="54">
        <v>1</v>
      </c>
      <c r="C49">
        <v>4</v>
      </c>
      <c r="D49" t="s">
        <v>67</v>
      </c>
      <c r="E49">
        <v>510</v>
      </c>
      <c r="F49" s="57" t="s">
        <v>51</v>
      </c>
      <c r="G49" s="52">
        <v>0.41299999999999998</v>
      </c>
    </row>
    <row r="50" spans="1:7" hidden="1" x14ac:dyDescent="0.3">
      <c r="A50" t="s">
        <v>195</v>
      </c>
      <c r="B50" s="54">
        <v>1</v>
      </c>
      <c r="C50">
        <v>4</v>
      </c>
      <c r="D50" t="s">
        <v>69</v>
      </c>
      <c r="E50">
        <v>510</v>
      </c>
      <c r="F50" s="57" t="s">
        <v>1</v>
      </c>
      <c r="G50" s="52">
        <v>0.27600000000000002</v>
      </c>
    </row>
    <row r="51" spans="1:7" hidden="1" x14ac:dyDescent="0.3">
      <c r="A51" t="s">
        <v>196</v>
      </c>
      <c r="B51" s="54">
        <v>1</v>
      </c>
      <c r="C51">
        <v>4</v>
      </c>
      <c r="D51" t="s">
        <v>69</v>
      </c>
      <c r="E51">
        <v>510</v>
      </c>
      <c r="F51" s="57" t="s">
        <v>0</v>
      </c>
      <c r="G51" s="52">
        <v>0.41299999999999998</v>
      </c>
    </row>
    <row r="52" spans="1:7" hidden="1" x14ac:dyDescent="0.3">
      <c r="A52" t="s">
        <v>197</v>
      </c>
      <c r="B52" s="54">
        <v>1</v>
      </c>
      <c r="C52">
        <v>4</v>
      </c>
      <c r="D52" t="s">
        <v>65</v>
      </c>
      <c r="E52">
        <v>510</v>
      </c>
      <c r="F52" s="57" t="s">
        <v>2</v>
      </c>
      <c r="G52" s="55">
        <v>165</v>
      </c>
    </row>
    <row r="53" spans="1:7" hidden="1" x14ac:dyDescent="0.3">
      <c r="A53" t="s">
        <v>198</v>
      </c>
      <c r="B53" s="54">
        <v>1</v>
      </c>
      <c r="C53">
        <v>4</v>
      </c>
      <c r="D53" t="s">
        <v>65</v>
      </c>
      <c r="E53">
        <v>510</v>
      </c>
      <c r="F53" s="57" t="s">
        <v>1</v>
      </c>
      <c r="G53" s="52">
        <v>0.27600000000000002</v>
      </c>
    </row>
    <row r="54" spans="1:7" hidden="1" x14ac:dyDescent="0.3">
      <c r="A54" t="s">
        <v>199</v>
      </c>
      <c r="B54" s="54">
        <v>1</v>
      </c>
      <c r="C54">
        <v>4</v>
      </c>
      <c r="D54" t="s">
        <v>66</v>
      </c>
      <c r="E54">
        <v>510</v>
      </c>
      <c r="F54" s="57" t="s">
        <v>4</v>
      </c>
      <c r="G54" s="52">
        <v>0.55100000000000005</v>
      </c>
    </row>
    <row r="55" spans="1:7" hidden="1" x14ac:dyDescent="0.3">
      <c r="A55" t="s">
        <v>201</v>
      </c>
      <c r="B55" s="54">
        <v>1</v>
      </c>
      <c r="C55">
        <v>4</v>
      </c>
      <c r="D55" t="s">
        <v>67</v>
      </c>
      <c r="E55">
        <v>510</v>
      </c>
      <c r="F55" s="57" t="s">
        <v>28</v>
      </c>
      <c r="G55" s="52">
        <v>0.51700000000000002</v>
      </c>
    </row>
    <row r="56" spans="1:7" hidden="1" x14ac:dyDescent="0.3">
      <c r="A56" t="s">
        <v>126</v>
      </c>
      <c r="B56" s="54">
        <v>1.1000000000000001</v>
      </c>
      <c r="C56">
        <v>5</v>
      </c>
      <c r="D56" t="s">
        <v>66</v>
      </c>
      <c r="E56">
        <v>608</v>
      </c>
      <c r="F56" t="s">
        <v>0</v>
      </c>
      <c r="G56" s="52">
        <v>0.496</v>
      </c>
    </row>
    <row r="57" spans="1:7" hidden="1" x14ac:dyDescent="0.3">
      <c r="A57" t="s">
        <v>135</v>
      </c>
      <c r="B57" s="54">
        <v>1.1000000000000001</v>
      </c>
      <c r="C57">
        <v>5</v>
      </c>
      <c r="D57" t="s">
        <v>67</v>
      </c>
      <c r="E57">
        <v>608</v>
      </c>
      <c r="F57" t="s">
        <v>0</v>
      </c>
      <c r="G57" s="4">
        <v>0.496</v>
      </c>
    </row>
    <row r="58" spans="1:7" hidden="1" x14ac:dyDescent="0.3">
      <c r="A58" t="s">
        <v>112</v>
      </c>
      <c r="B58" s="54">
        <v>1.1000000000000001</v>
      </c>
      <c r="C58">
        <v>5</v>
      </c>
      <c r="D58" t="s">
        <v>61</v>
      </c>
      <c r="E58">
        <v>608</v>
      </c>
      <c r="F58" t="s">
        <v>0</v>
      </c>
      <c r="G58" s="4">
        <v>0.496</v>
      </c>
    </row>
    <row r="59" spans="1:7" hidden="1" x14ac:dyDescent="0.3">
      <c r="A59" t="s">
        <v>134</v>
      </c>
      <c r="B59" s="54">
        <v>1.2</v>
      </c>
      <c r="C59">
        <v>5</v>
      </c>
      <c r="D59" t="s">
        <v>69</v>
      </c>
      <c r="E59">
        <v>608</v>
      </c>
      <c r="F59" t="s">
        <v>0</v>
      </c>
      <c r="G59" s="4">
        <v>0.496</v>
      </c>
    </row>
    <row r="60" spans="1:7" hidden="1" x14ac:dyDescent="0.3">
      <c r="A60" t="s">
        <v>151</v>
      </c>
      <c r="B60" s="54">
        <v>1.2</v>
      </c>
      <c r="C60">
        <v>4</v>
      </c>
      <c r="D60" t="s">
        <v>61</v>
      </c>
      <c r="E60">
        <v>454</v>
      </c>
      <c r="F60" s="57" t="s">
        <v>23</v>
      </c>
      <c r="G60" s="52">
        <v>0.69</v>
      </c>
    </row>
    <row r="61" spans="1:7" hidden="1" x14ac:dyDescent="0.3">
      <c r="A61" t="s">
        <v>158</v>
      </c>
      <c r="B61" s="54">
        <v>1.2</v>
      </c>
      <c r="C61">
        <v>4</v>
      </c>
      <c r="D61" t="s">
        <v>69</v>
      </c>
      <c r="E61">
        <v>510</v>
      </c>
      <c r="F61" s="57" t="s">
        <v>3</v>
      </c>
      <c r="G61" s="52">
        <v>0.45900000000000002</v>
      </c>
    </row>
    <row r="62" spans="1:7" hidden="1" x14ac:dyDescent="0.3">
      <c r="A62" t="s">
        <v>159</v>
      </c>
      <c r="B62" s="54">
        <v>1.2</v>
      </c>
      <c r="C62">
        <v>4</v>
      </c>
      <c r="D62" t="s">
        <v>66</v>
      </c>
      <c r="E62">
        <v>510</v>
      </c>
      <c r="F62" s="57" t="s">
        <v>0</v>
      </c>
      <c r="G62" s="52">
        <v>0.41299999999999998</v>
      </c>
    </row>
    <row r="63" spans="1:7" hidden="1" x14ac:dyDescent="0.3">
      <c r="A63" t="s">
        <v>190</v>
      </c>
      <c r="B63" s="54">
        <v>1.2</v>
      </c>
      <c r="C63">
        <v>4</v>
      </c>
      <c r="D63" t="s">
        <v>67</v>
      </c>
      <c r="E63">
        <v>565</v>
      </c>
      <c r="F63" s="57" t="s">
        <v>23</v>
      </c>
      <c r="G63" s="52">
        <v>0.34499999999999997</v>
      </c>
    </row>
    <row r="64" spans="1:7" hidden="1" x14ac:dyDescent="0.3">
      <c r="A64" t="s">
        <v>106</v>
      </c>
      <c r="B64" s="54">
        <v>1.3</v>
      </c>
      <c r="C64">
        <v>5</v>
      </c>
      <c r="D64" t="s">
        <v>69</v>
      </c>
      <c r="E64">
        <v>542</v>
      </c>
      <c r="F64" s="57" t="s">
        <v>1</v>
      </c>
      <c r="G64" s="52">
        <v>0.441</v>
      </c>
    </row>
    <row r="65" spans="1:7" hidden="1" x14ac:dyDescent="0.3">
      <c r="A65" t="s">
        <v>111</v>
      </c>
      <c r="B65" s="54">
        <v>1.3</v>
      </c>
      <c r="C65">
        <v>5</v>
      </c>
      <c r="D65" t="s">
        <v>61</v>
      </c>
      <c r="E65">
        <v>608</v>
      </c>
      <c r="F65" t="s">
        <v>4</v>
      </c>
      <c r="G65" s="4">
        <v>0.66200000000000003</v>
      </c>
    </row>
    <row r="66" spans="1:7" hidden="1" x14ac:dyDescent="0.3">
      <c r="A66" t="s">
        <v>166</v>
      </c>
      <c r="B66" s="54">
        <v>1.3</v>
      </c>
      <c r="C66">
        <v>4</v>
      </c>
      <c r="D66" t="s">
        <v>67</v>
      </c>
      <c r="E66">
        <v>510</v>
      </c>
      <c r="F66" s="57" t="s">
        <v>0</v>
      </c>
      <c r="G66" s="52">
        <v>0.41299999999999998</v>
      </c>
    </row>
    <row r="67" spans="1:7" hidden="1" x14ac:dyDescent="0.3">
      <c r="A67" t="s">
        <v>167</v>
      </c>
      <c r="B67" s="54">
        <v>1.3</v>
      </c>
      <c r="C67">
        <v>4</v>
      </c>
      <c r="D67" t="s">
        <v>61</v>
      </c>
      <c r="E67">
        <v>565</v>
      </c>
      <c r="F67" s="57" t="s">
        <v>0</v>
      </c>
      <c r="G67" s="52">
        <v>0.27600000000000002</v>
      </c>
    </row>
    <row r="68" spans="1:7" hidden="1" x14ac:dyDescent="0.3">
      <c r="A68" t="s">
        <v>114</v>
      </c>
      <c r="B68" s="54">
        <v>1.4</v>
      </c>
      <c r="C68">
        <v>5</v>
      </c>
      <c r="D68" t="s">
        <v>65</v>
      </c>
      <c r="E68">
        <v>608</v>
      </c>
      <c r="F68" s="57" t="s">
        <v>3</v>
      </c>
      <c r="G68" s="52">
        <v>0.55100000000000005</v>
      </c>
    </row>
    <row r="69" spans="1:7" hidden="1" x14ac:dyDescent="0.3">
      <c r="A69" t="s">
        <v>139</v>
      </c>
      <c r="B69" s="54">
        <v>1.4</v>
      </c>
      <c r="C69">
        <v>4</v>
      </c>
      <c r="D69" t="s">
        <v>65</v>
      </c>
      <c r="E69">
        <v>565</v>
      </c>
      <c r="F69" t="s">
        <v>0</v>
      </c>
      <c r="G69" s="4">
        <v>0.27600000000000002</v>
      </c>
    </row>
    <row r="70" spans="1:7" hidden="1" x14ac:dyDescent="0.3">
      <c r="A70" t="s">
        <v>193</v>
      </c>
      <c r="B70" s="54">
        <v>1.4</v>
      </c>
      <c r="C70">
        <v>4</v>
      </c>
      <c r="D70" t="s">
        <v>69</v>
      </c>
      <c r="E70">
        <v>620</v>
      </c>
      <c r="F70" s="57" t="s">
        <v>2</v>
      </c>
      <c r="G70" s="55">
        <v>22</v>
      </c>
    </row>
    <row r="71" spans="1:7" hidden="1" x14ac:dyDescent="0.3">
      <c r="A71" t="s">
        <v>202</v>
      </c>
      <c r="B71" s="54">
        <v>1.4</v>
      </c>
      <c r="C71">
        <v>4</v>
      </c>
      <c r="D71" t="s">
        <v>65</v>
      </c>
      <c r="E71">
        <v>510</v>
      </c>
      <c r="F71" s="57" t="s">
        <v>2</v>
      </c>
      <c r="G71" s="55">
        <v>165</v>
      </c>
    </row>
    <row r="72" spans="1:7" hidden="1" x14ac:dyDescent="0.3">
      <c r="A72" t="s">
        <v>203</v>
      </c>
      <c r="B72" s="54">
        <v>1.4</v>
      </c>
      <c r="C72">
        <v>4</v>
      </c>
      <c r="D72" t="s">
        <v>66</v>
      </c>
      <c r="E72">
        <v>565</v>
      </c>
      <c r="F72" s="57" t="s">
        <v>3</v>
      </c>
      <c r="G72" s="52">
        <v>0.30599999999999999</v>
      </c>
    </row>
    <row r="73" spans="1:7" hidden="1" x14ac:dyDescent="0.3">
      <c r="A73" t="s">
        <v>108</v>
      </c>
      <c r="B73" s="54">
        <v>1.5</v>
      </c>
      <c r="C73">
        <v>5</v>
      </c>
      <c r="D73" t="s">
        <v>67</v>
      </c>
      <c r="E73">
        <v>741</v>
      </c>
      <c r="F73" t="s">
        <v>23</v>
      </c>
      <c r="G73" s="4">
        <v>0.20699999999999999</v>
      </c>
    </row>
    <row r="74" spans="1:7" hidden="1" x14ac:dyDescent="0.3">
      <c r="A74" t="s">
        <v>104</v>
      </c>
      <c r="B74" s="54">
        <v>1.6</v>
      </c>
      <c r="C74">
        <v>5</v>
      </c>
      <c r="D74" t="s">
        <v>69</v>
      </c>
      <c r="E74">
        <v>608</v>
      </c>
      <c r="F74" s="57" t="s">
        <v>2</v>
      </c>
      <c r="G74" s="55">
        <v>198</v>
      </c>
    </row>
    <row r="75" spans="1:7" hidden="1" x14ac:dyDescent="0.3">
      <c r="A75" t="s">
        <v>149</v>
      </c>
      <c r="B75" s="54">
        <v>1.6</v>
      </c>
      <c r="C75">
        <v>4</v>
      </c>
      <c r="D75" t="s">
        <v>66</v>
      </c>
      <c r="E75">
        <v>454</v>
      </c>
      <c r="F75" s="57" t="s">
        <v>0</v>
      </c>
      <c r="G75" s="52">
        <v>0.55100000000000005</v>
      </c>
    </row>
    <row r="76" spans="1:7" hidden="1" x14ac:dyDescent="0.3">
      <c r="A76" t="s">
        <v>170</v>
      </c>
      <c r="B76" s="54">
        <v>1.6</v>
      </c>
      <c r="C76">
        <v>4</v>
      </c>
      <c r="D76" t="s">
        <v>65</v>
      </c>
      <c r="E76">
        <v>510</v>
      </c>
      <c r="F76" s="57" t="s">
        <v>23</v>
      </c>
      <c r="G76" s="52">
        <v>0.51700000000000002</v>
      </c>
    </row>
    <row r="77" spans="1:7" x14ac:dyDescent="0.3">
      <c r="A77" t="s">
        <v>105</v>
      </c>
      <c r="B77" s="54">
        <v>2</v>
      </c>
      <c r="C77">
        <v>5</v>
      </c>
      <c r="D77" t="s">
        <v>69</v>
      </c>
      <c r="E77">
        <v>674</v>
      </c>
      <c r="F77" s="57" t="s">
        <v>4</v>
      </c>
      <c r="G77" s="52">
        <v>0.441</v>
      </c>
    </row>
    <row r="78" spans="1:7" x14ac:dyDescent="0.3">
      <c r="A78" t="s">
        <v>116</v>
      </c>
      <c r="B78" s="54">
        <v>2</v>
      </c>
      <c r="C78">
        <v>5</v>
      </c>
      <c r="D78" t="s">
        <v>65</v>
      </c>
      <c r="E78">
        <v>608</v>
      </c>
      <c r="F78" t="s">
        <v>4</v>
      </c>
      <c r="G78" s="4">
        <v>0.66200000000000003</v>
      </c>
    </row>
    <row r="79" spans="1:7" x14ac:dyDescent="0.3">
      <c r="A79" t="s">
        <v>140</v>
      </c>
      <c r="B79" s="54">
        <v>2</v>
      </c>
      <c r="C79">
        <v>4</v>
      </c>
      <c r="D79" t="s">
        <v>69</v>
      </c>
      <c r="E79">
        <v>454</v>
      </c>
      <c r="F79" t="s">
        <v>0</v>
      </c>
      <c r="G79" s="4">
        <v>0.55100000000000005</v>
      </c>
    </row>
    <row r="80" spans="1:7" x14ac:dyDescent="0.3">
      <c r="A80" t="s">
        <v>160</v>
      </c>
      <c r="B80" s="54">
        <v>2</v>
      </c>
      <c r="C80">
        <v>4</v>
      </c>
      <c r="D80" t="s">
        <v>66</v>
      </c>
      <c r="E80">
        <v>565</v>
      </c>
      <c r="F80" s="57" t="s">
        <v>3</v>
      </c>
      <c r="G80" s="52">
        <v>0.30599999999999999</v>
      </c>
    </row>
    <row r="81" spans="1:7" x14ac:dyDescent="0.3">
      <c r="A81" t="s">
        <v>161</v>
      </c>
      <c r="B81" s="54">
        <v>2</v>
      </c>
      <c r="C81">
        <v>4</v>
      </c>
      <c r="D81" t="s">
        <v>65</v>
      </c>
      <c r="E81">
        <v>454</v>
      </c>
      <c r="F81" s="57" t="s">
        <v>0</v>
      </c>
      <c r="G81" s="52">
        <v>0.55100000000000005</v>
      </c>
    </row>
    <row r="82" spans="1:7" x14ac:dyDescent="0.3">
      <c r="A82" t="s">
        <v>163</v>
      </c>
      <c r="B82" s="54">
        <v>2</v>
      </c>
      <c r="C82">
        <v>4</v>
      </c>
      <c r="D82" t="s">
        <v>67</v>
      </c>
      <c r="E82">
        <v>510</v>
      </c>
      <c r="F82" s="57" t="s">
        <v>3</v>
      </c>
      <c r="G82" s="52">
        <v>0.45900000000000002</v>
      </c>
    </row>
    <row r="83" spans="1:7" x14ac:dyDescent="0.3">
      <c r="A83" t="s">
        <v>164</v>
      </c>
      <c r="B83" s="54">
        <v>2</v>
      </c>
      <c r="C83">
        <v>4</v>
      </c>
      <c r="D83" t="s">
        <v>61</v>
      </c>
      <c r="E83">
        <v>565</v>
      </c>
      <c r="F83" s="57" t="s">
        <v>2</v>
      </c>
      <c r="G83" s="55">
        <v>110.00000000000001</v>
      </c>
    </row>
    <row r="84" spans="1:7" x14ac:dyDescent="0.3">
      <c r="A84" t="s">
        <v>109</v>
      </c>
      <c r="B84" s="54">
        <v>2.1</v>
      </c>
      <c r="C84">
        <v>5</v>
      </c>
      <c r="D84" t="s">
        <v>61</v>
      </c>
      <c r="E84">
        <v>608</v>
      </c>
      <c r="F84" s="57" t="s">
        <v>3</v>
      </c>
      <c r="G84" s="52">
        <v>0.55100000000000005</v>
      </c>
    </row>
    <row r="85" spans="1:7" x14ac:dyDescent="0.3">
      <c r="A85" t="s">
        <v>113</v>
      </c>
      <c r="B85" s="54">
        <v>2.1</v>
      </c>
      <c r="C85">
        <v>5</v>
      </c>
      <c r="D85" t="s">
        <v>66</v>
      </c>
      <c r="E85">
        <v>608</v>
      </c>
      <c r="F85" s="57" t="s">
        <v>123</v>
      </c>
      <c r="G85" s="52">
        <v>0.496</v>
      </c>
    </row>
    <row r="86" spans="1:7" x14ac:dyDescent="0.3">
      <c r="A86" t="s">
        <v>137</v>
      </c>
      <c r="B86" s="54">
        <v>2.1</v>
      </c>
      <c r="C86">
        <v>4</v>
      </c>
      <c r="D86" t="s">
        <v>61</v>
      </c>
      <c r="E86">
        <v>510</v>
      </c>
      <c r="F86" t="s">
        <v>3</v>
      </c>
      <c r="G86" s="4">
        <v>0.45900000000000002</v>
      </c>
    </row>
    <row r="87" spans="1:7" x14ac:dyDescent="0.3">
      <c r="A87" t="s">
        <v>168</v>
      </c>
      <c r="B87" s="54">
        <v>2.1</v>
      </c>
      <c r="C87">
        <v>4</v>
      </c>
      <c r="D87" t="s">
        <v>67</v>
      </c>
      <c r="E87">
        <v>454</v>
      </c>
      <c r="F87" s="57" t="s">
        <v>0</v>
      </c>
      <c r="G87" s="52">
        <v>0.55100000000000005</v>
      </c>
    </row>
    <row r="88" spans="1:7" x14ac:dyDescent="0.3">
      <c r="A88" t="s">
        <v>172</v>
      </c>
      <c r="B88" s="54">
        <v>2.1</v>
      </c>
      <c r="C88">
        <v>4</v>
      </c>
      <c r="D88" t="s">
        <v>65</v>
      </c>
      <c r="E88">
        <v>510</v>
      </c>
      <c r="F88" s="57" t="s">
        <v>0</v>
      </c>
      <c r="G88" s="52">
        <v>0.41299999999999998</v>
      </c>
    </row>
    <row r="89" spans="1:7" x14ac:dyDescent="0.3">
      <c r="A89" s="56" t="s">
        <v>115</v>
      </c>
      <c r="B89" s="54">
        <v>2.2000000000000002</v>
      </c>
      <c r="C89">
        <v>5</v>
      </c>
      <c r="D89" t="s">
        <v>65</v>
      </c>
      <c r="E89">
        <v>608</v>
      </c>
      <c r="F89" s="57" t="s">
        <v>1</v>
      </c>
      <c r="G89" s="52">
        <v>0.33100000000000002</v>
      </c>
    </row>
    <row r="90" spans="1:7" x14ac:dyDescent="0.3">
      <c r="A90" t="s">
        <v>138</v>
      </c>
      <c r="B90" s="54">
        <v>2.2000000000000002</v>
      </c>
      <c r="C90">
        <v>4</v>
      </c>
      <c r="D90" t="s">
        <v>67</v>
      </c>
      <c r="E90">
        <v>510</v>
      </c>
      <c r="F90" t="s">
        <v>0</v>
      </c>
      <c r="G90" s="4">
        <v>0.41299999999999998</v>
      </c>
    </row>
    <row r="91" spans="1:7" x14ac:dyDescent="0.3">
      <c r="A91" t="s">
        <v>171</v>
      </c>
      <c r="B91" s="54">
        <v>2.2000000000000002</v>
      </c>
      <c r="C91">
        <v>4</v>
      </c>
      <c r="D91" t="s">
        <v>65</v>
      </c>
      <c r="E91">
        <v>565</v>
      </c>
      <c r="F91" s="57" t="s">
        <v>0</v>
      </c>
      <c r="G91" s="52">
        <v>0.27600000000000002</v>
      </c>
    </row>
    <row r="92" spans="1:7" x14ac:dyDescent="0.3">
      <c r="A92" t="s">
        <v>200</v>
      </c>
      <c r="B92" s="54">
        <v>2.2000000000000002</v>
      </c>
      <c r="C92">
        <v>4</v>
      </c>
      <c r="D92" t="s">
        <v>61</v>
      </c>
      <c r="E92">
        <v>620</v>
      </c>
      <c r="F92" s="57" t="s">
        <v>0</v>
      </c>
      <c r="G92" s="52">
        <v>0.13800000000000001</v>
      </c>
    </row>
    <row r="93" spans="1:7" x14ac:dyDescent="0.3">
      <c r="A93" t="s">
        <v>103</v>
      </c>
      <c r="B93" s="54">
        <v>2.2999999999999998</v>
      </c>
      <c r="C93">
        <v>5</v>
      </c>
      <c r="D93" t="s">
        <v>67</v>
      </c>
      <c r="E93">
        <v>542</v>
      </c>
      <c r="F93" s="57" t="s">
        <v>4</v>
      </c>
      <c r="G93" s="52">
        <v>0.88200000000000001</v>
      </c>
    </row>
    <row r="94" spans="1:7" x14ac:dyDescent="0.3">
      <c r="A94" t="s">
        <v>107</v>
      </c>
      <c r="B94" s="54">
        <v>2.2999999999999998</v>
      </c>
      <c r="C94">
        <v>4</v>
      </c>
      <c r="D94" t="s">
        <v>69</v>
      </c>
      <c r="E94">
        <v>454</v>
      </c>
      <c r="F94" t="s">
        <v>28</v>
      </c>
      <c r="G94" s="4">
        <v>0.69</v>
      </c>
    </row>
    <row r="95" spans="1:7" x14ac:dyDescent="0.3">
      <c r="A95" t="s">
        <v>120</v>
      </c>
      <c r="B95" s="54">
        <v>2.4</v>
      </c>
      <c r="C95">
        <v>5</v>
      </c>
      <c r="D95" t="s">
        <v>61</v>
      </c>
      <c r="E95">
        <v>741</v>
      </c>
      <c r="F95" s="57" t="s">
        <v>0</v>
      </c>
      <c r="G95" s="52">
        <v>0.16500000000000001</v>
      </c>
    </row>
  </sheetData>
  <autoFilter ref="A1:G56" xr:uid="{E6DFDB5A-8E2A-4FFD-869E-92BBD44E9AC2}">
    <sortState xmlns:xlrd2="http://schemas.microsoft.com/office/spreadsheetml/2017/richdata2" ref="A2:G94">
      <sortCondition ref="B1:B56"/>
    </sortState>
  </autoFilter>
  <conditionalFormatting sqref="A1:G1048576">
    <cfRule type="expression" dxfId="1" priority="28">
      <formula>($C1=5)</formula>
    </cfRule>
    <cfRule type="expression" dxfId="0" priority="29">
      <formula>($C1=4)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6471-6DFC-4A95-8A44-AE0838D2726C}">
  <dimension ref="A1:F41"/>
  <sheetViews>
    <sheetView workbookViewId="0"/>
  </sheetViews>
  <sheetFormatPr defaultRowHeight="14.4" x14ac:dyDescent="0.3"/>
  <cols>
    <col min="1" max="1" width="16" style="3" bestFit="1" customWidth="1"/>
    <col min="2" max="2" width="6" style="3" bestFit="1" customWidth="1"/>
    <col min="3" max="3" width="6.5546875" style="3" bestFit="1" customWidth="1"/>
    <col min="4" max="4" width="6.33203125" bestFit="1" customWidth="1"/>
    <col min="5" max="5" width="17.6640625" bestFit="1" customWidth="1"/>
    <col min="6" max="6" width="20.88671875" bestFit="1" customWidth="1"/>
  </cols>
  <sheetData>
    <row r="1" spans="1:6" s="2" customFormat="1" x14ac:dyDescent="0.3">
      <c r="A1" s="11" t="s">
        <v>5</v>
      </c>
      <c r="B1" s="11" t="s">
        <v>51</v>
      </c>
      <c r="C1" s="11" t="s">
        <v>0</v>
      </c>
      <c r="D1" s="2" t="s">
        <v>28</v>
      </c>
      <c r="E1" s="2" t="s">
        <v>57</v>
      </c>
      <c r="F1" s="2" t="s">
        <v>56</v>
      </c>
    </row>
    <row r="2" spans="1:6" x14ac:dyDescent="0.3">
      <c r="A2" s="5" t="s">
        <v>55</v>
      </c>
      <c r="B2" s="3">
        <v>13226</v>
      </c>
      <c r="C2" s="3">
        <v>251</v>
      </c>
      <c r="D2">
        <v>876</v>
      </c>
      <c r="E2" s="4" t="s">
        <v>6</v>
      </c>
      <c r="F2" s="4">
        <v>0.28799999999999998</v>
      </c>
    </row>
    <row r="3" spans="1:6" x14ac:dyDescent="0.3">
      <c r="A3" s="9" t="s">
        <v>54</v>
      </c>
      <c r="B3" s="3">
        <v>10899</v>
      </c>
      <c r="C3" s="3">
        <v>234</v>
      </c>
      <c r="D3">
        <v>676</v>
      </c>
      <c r="E3" s="4" t="s">
        <v>44</v>
      </c>
      <c r="F3" s="4">
        <v>0.28799999999999998</v>
      </c>
    </row>
    <row r="4" spans="1:6" x14ac:dyDescent="0.3">
      <c r="A4" s="6" t="s">
        <v>53</v>
      </c>
      <c r="B4" s="3">
        <v>9461</v>
      </c>
      <c r="C4" s="3">
        <v>223</v>
      </c>
      <c r="D4">
        <v>601</v>
      </c>
      <c r="E4" s="4" t="s">
        <v>0</v>
      </c>
      <c r="F4" s="4">
        <v>0.24</v>
      </c>
    </row>
    <row r="5" spans="1:6" x14ac:dyDescent="0.3">
      <c r="A5" s="7" t="s">
        <v>52</v>
      </c>
      <c r="B5" s="3">
        <v>9787</v>
      </c>
      <c r="C5" s="3">
        <v>159</v>
      </c>
      <c r="D5">
        <v>669</v>
      </c>
      <c r="E5" s="4" t="s">
        <v>51</v>
      </c>
      <c r="F5" s="4">
        <v>0.24</v>
      </c>
    </row>
    <row r="6" spans="1:6" x14ac:dyDescent="0.3">
      <c r="A6" s="10" t="s">
        <v>50</v>
      </c>
      <c r="B6" s="3">
        <v>13050</v>
      </c>
      <c r="C6" s="3">
        <v>225</v>
      </c>
      <c r="D6">
        <v>648</v>
      </c>
      <c r="E6" s="4" t="s">
        <v>49</v>
      </c>
      <c r="F6" s="4">
        <v>0.24</v>
      </c>
    </row>
    <row r="7" spans="1:6" x14ac:dyDescent="0.3">
      <c r="A7" s="6" t="s">
        <v>48</v>
      </c>
      <c r="B7" s="3">
        <v>12397</v>
      </c>
      <c r="C7" s="3">
        <v>191</v>
      </c>
      <c r="D7">
        <v>771</v>
      </c>
      <c r="E7" s="4" t="s">
        <v>3</v>
      </c>
      <c r="F7" s="4">
        <v>0.26700000000000002</v>
      </c>
    </row>
    <row r="8" spans="1:6" x14ac:dyDescent="0.3">
      <c r="A8" s="9" t="s">
        <v>47</v>
      </c>
      <c r="B8" s="3">
        <v>10984</v>
      </c>
      <c r="C8" s="3">
        <v>223</v>
      </c>
      <c r="D8">
        <v>648</v>
      </c>
      <c r="E8" s="4" t="s">
        <v>0</v>
      </c>
      <c r="F8" s="4">
        <v>0.24</v>
      </c>
    </row>
    <row r="9" spans="1:6" x14ac:dyDescent="0.3">
      <c r="A9" s="6" t="s">
        <v>46</v>
      </c>
      <c r="B9" s="3">
        <v>12981</v>
      </c>
      <c r="C9" s="3">
        <v>335</v>
      </c>
      <c r="D9">
        <v>784</v>
      </c>
      <c r="E9" s="4" t="s">
        <v>1</v>
      </c>
      <c r="F9" s="4">
        <v>0.192</v>
      </c>
    </row>
    <row r="10" spans="1:6" x14ac:dyDescent="0.3">
      <c r="A10" s="9" t="s">
        <v>45</v>
      </c>
      <c r="B10" s="3">
        <v>9570</v>
      </c>
      <c r="C10" s="3">
        <v>212</v>
      </c>
      <c r="D10">
        <v>601</v>
      </c>
      <c r="E10" s="4" t="s">
        <v>44</v>
      </c>
      <c r="F10" s="4">
        <v>0.24</v>
      </c>
    </row>
    <row r="11" spans="1:6" x14ac:dyDescent="0.3">
      <c r="A11" s="9" t="s">
        <v>43</v>
      </c>
      <c r="B11" s="3">
        <v>13226</v>
      </c>
      <c r="C11" s="3">
        <v>342</v>
      </c>
      <c r="D11">
        <v>751</v>
      </c>
      <c r="E11" s="4" t="s">
        <v>4</v>
      </c>
      <c r="F11" s="4">
        <v>0.38400000000000001</v>
      </c>
    </row>
    <row r="12" spans="1:6" x14ac:dyDescent="0.3">
      <c r="A12" s="10" t="s">
        <v>42</v>
      </c>
      <c r="B12" s="3">
        <v>9189</v>
      </c>
      <c r="C12" s="3">
        <v>244</v>
      </c>
      <c r="D12">
        <v>594</v>
      </c>
      <c r="E12" s="4" t="s">
        <v>0</v>
      </c>
      <c r="F12" s="4">
        <v>0.24</v>
      </c>
    </row>
    <row r="13" spans="1:6" x14ac:dyDescent="0.3">
      <c r="A13" s="9" t="s">
        <v>41</v>
      </c>
      <c r="B13" s="3">
        <v>9797</v>
      </c>
      <c r="C13" s="3">
        <v>335</v>
      </c>
      <c r="D13">
        <v>630</v>
      </c>
      <c r="E13" s="4" t="s">
        <v>4</v>
      </c>
      <c r="F13" s="4">
        <v>0.38400000000000001</v>
      </c>
    </row>
    <row r="14" spans="1:6" x14ac:dyDescent="0.3">
      <c r="A14" s="6" t="s">
        <v>40</v>
      </c>
      <c r="B14" s="3">
        <v>15552</v>
      </c>
      <c r="C14" s="3">
        <v>106</v>
      </c>
      <c r="D14">
        <v>876</v>
      </c>
      <c r="E14" s="4" t="s">
        <v>4</v>
      </c>
      <c r="F14" s="4">
        <v>0.38400000000000001</v>
      </c>
    </row>
    <row r="15" spans="1:6" x14ac:dyDescent="0.3">
      <c r="A15" s="8" t="s">
        <v>39</v>
      </c>
      <c r="B15" s="3">
        <v>14695</v>
      </c>
      <c r="C15" s="3">
        <v>239</v>
      </c>
      <c r="D15">
        <v>769</v>
      </c>
      <c r="E15" s="4" t="s">
        <v>26</v>
      </c>
      <c r="F15" s="4">
        <v>0.222</v>
      </c>
    </row>
    <row r="16" spans="1:6" x14ac:dyDescent="0.3">
      <c r="A16" s="8" t="s">
        <v>38</v>
      </c>
      <c r="B16" s="3">
        <v>13348</v>
      </c>
      <c r="C16" s="3">
        <v>297</v>
      </c>
      <c r="D16">
        <v>807</v>
      </c>
      <c r="E16" t="s">
        <v>2</v>
      </c>
      <c r="F16">
        <v>115.2</v>
      </c>
    </row>
    <row r="17" spans="1:6" x14ac:dyDescent="0.3">
      <c r="A17" s="9" t="s">
        <v>37</v>
      </c>
      <c r="B17" s="3">
        <v>11636</v>
      </c>
      <c r="C17" s="3">
        <v>223</v>
      </c>
      <c r="D17">
        <v>792</v>
      </c>
      <c r="E17" s="4" t="s">
        <v>3</v>
      </c>
      <c r="F17" s="4">
        <v>0.26700000000000002</v>
      </c>
    </row>
    <row r="18" spans="1:6" x14ac:dyDescent="0.3">
      <c r="A18" s="9" t="s">
        <v>36</v>
      </c>
      <c r="B18" s="3">
        <v>12858</v>
      </c>
      <c r="C18" s="3">
        <v>342</v>
      </c>
      <c r="D18">
        <v>784</v>
      </c>
      <c r="E18" s="4" t="s">
        <v>4</v>
      </c>
      <c r="F18" s="4">
        <v>0.38400000000000001</v>
      </c>
    </row>
    <row r="19" spans="1:6" x14ac:dyDescent="0.3">
      <c r="A19" s="10" t="s">
        <v>35</v>
      </c>
      <c r="B19" s="3">
        <v>13103</v>
      </c>
      <c r="C19" s="3">
        <v>323</v>
      </c>
      <c r="D19">
        <v>799</v>
      </c>
      <c r="E19" s="4" t="s">
        <v>4</v>
      </c>
      <c r="F19" s="4">
        <v>0.38400000000000001</v>
      </c>
    </row>
    <row r="20" spans="1:6" x14ac:dyDescent="0.3">
      <c r="A20" s="6" t="s">
        <v>34</v>
      </c>
      <c r="B20" s="3">
        <v>10287</v>
      </c>
      <c r="C20" s="3">
        <v>311</v>
      </c>
      <c r="D20">
        <v>615</v>
      </c>
      <c r="E20" s="4" t="s">
        <v>9</v>
      </c>
      <c r="F20" s="4">
        <v>0.28799999999999998</v>
      </c>
    </row>
    <row r="21" spans="1:6" x14ac:dyDescent="0.3">
      <c r="A21" s="10" t="s">
        <v>33</v>
      </c>
      <c r="B21" s="3">
        <v>9570</v>
      </c>
      <c r="C21" s="3">
        <v>195</v>
      </c>
      <c r="D21">
        <v>628</v>
      </c>
      <c r="E21" s="4" t="s">
        <v>0</v>
      </c>
      <c r="F21" s="4">
        <v>0.24</v>
      </c>
    </row>
    <row r="22" spans="1:6" x14ac:dyDescent="0.3">
      <c r="A22" s="10" t="s">
        <v>32</v>
      </c>
      <c r="B22" s="3">
        <v>9570</v>
      </c>
      <c r="C22" s="3">
        <v>232</v>
      </c>
      <c r="D22">
        <v>573</v>
      </c>
      <c r="E22" t="s">
        <v>2</v>
      </c>
      <c r="F22">
        <v>96</v>
      </c>
    </row>
    <row r="23" spans="1:6" x14ac:dyDescent="0.3">
      <c r="A23" s="7" t="s">
        <v>31</v>
      </c>
      <c r="B23" s="3">
        <v>10409</v>
      </c>
      <c r="C23" s="3">
        <v>287</v>
      </c>
      <c r="D23">
        <v>653</v>
      </c>
      <c r="E23" s="4" t="s">
        <v>3</v>
      </c>
      <c r="F23" s="4">
        <v>0.32</v>
      </c>
    </row>
    <row r="24" spans="1:6" x14ac:dyDescent="0.3">
      <c r="A24" s="5" t="s">
        <v>30</v>
      </c>
      <c r="B24" s="3">
        <v>9787</v>
      </c>
      <c r="C24" s="3">
        <v>212</v>
      </c>
      <c r="D24">
        <v>573</v>
      </c>
      <c r="E24" s="4" t="s">
        <v>6</v>
      </c>
      <c r="F24" s="4">
        <v>0.24</v>
      </c>
    </row>
    <row r="25" spans="1:6" x14ac:dyDescent="0.3">
      <c r="A25" s="5" t="s">
        <v>29</v>
      </c>
      <c r="B25" s="3">
        <v>12071</v>
      </c>
      <c r="C25" s="3">
        <v>191</v>
      </c>
      <c r="D25">
        <v>799</v>
      </c>
      <c r="E25" s="4" t="s">
        <v>28</v>
      </c>
      <c r="F25" s="4">
        <v>0.3</v>
      </c>
    </row>
    <row r="26" spans="1:6" x14ac:dyDescent="0.3">
      <c r="A26" s="9" t="s">
        <v>27</v>
      </c>
      <c r="B26" s="3">
        <v>12368</v>
      </c>
      <c r="C26" s="3">
        <v>287</v>
      </c>
      <c r="D26">
        <v>922</v>
      </c>
      <c r="E26" s="4" t="s">
        <v>26</v>
      </c>
      <c r="F26" s="4">
        <v>0.222</v>
      </c>
    </row>
    <row r="27" spans="1:6" x14ac:dyDescent="0.3">
      <c r="A27" s="10" t="s">
        <v>25</v>
      </c>
      <c r="B27" s="3">
        <v>12907</v>
      </c>
      <c r="C27" s="3">
        <v>337</v>
      </c>
      <c r="D27">
        <v>789</v>
      </c>
      <c r="E27" s="4" t="s">
        <v>3</v>
      </c>
      <c r="F27" s="4">
        <v>0.32</v>
      </c>
    </row>
    <row r="28" spans="1:6" x14ac:dyDescent="0.3">
      <c r="A28" s="10" t="s">
        <v>24</v>
      </c>
      <c r="B28" s="3">
        <v>11962</v>
      </c>
      <c r="C28" s="3">
        <v>234</v>
      </c>
      <c r="D28">
        <v>751</v>
      </c>
      <c r="E28" s="4" t="s">
        <v>23</v>
      </c>
      <c r="F28" s="4">
        <v>0.3</v>
      </c>
    </row>
    <row r="29" spans="1:6" x14ac:dyDescent="0.3">
      <c r="A29" s="9" t="s">
        <v>22</v>
      </c>
      <c r="B29" s="3">
        <v>12289</v>
      </c>
      <c r="C29" s="3">
        <v>240</v>
      </c>
      <c r="D29">
        <v>710</v>
      </c>
      <c r="E29" s="4" t="s">
        <v>0</v>
      </c>
      <c r="F29" s="4">
        <v>0.24</v>
      </c>
    </row>
    <row r="30" spans="1:6" x14ac:dyDescent="0.3">
      <c r="A30" s="8" t="s">
        <v>21</v>
      </c>
      <c r="B30" s="3">
        <v>11854</v>
      </c>
      <c r="C30" s="3">
        <v>244</v>
      </c>
      <c r="D30">
        <v>745</v>
      </c>
      <c r="E30" t="s">
        <v>2</v>
      </c>
      <c r="F30">
        <v>96</v>
      </c>
    </row>
    <row r="31" spans="1:6" x14ac:dyDescent="0.3">
      <c r="A31" s="8" t="s">
        <v>20</v>
      </c>
      <c r="B31" s="3">
        <v>9243</v>
      </c>
      <c r="C31" s="3">
        <v>170</v>
      </c>
      <c r="D31">
        <v>703</v>
      </c>
      <c r="E31" s="4" t="s">
        <v>19</v>
      </c>
      <c r="F31" s="4">
        <v>0.24</v>
      </c>
    </row>
    <row r="32" spans="1:6" x14ac:dyDescent="0.3">
      <c r="A32" s="7" t="s">
        <v>18</v>
      </c>
      <c r="B32" s="3">
        <v>13103</v>
      </c>
      <c r="C32" s="3">
        <v>301</v>
      </c>
      <c r="D32">
        <v>815</v>
      </c>
      <c r="E32" s="4" t="s">
        <v>17</v>
      </c>
      <c r="F32" s="4">
        <v>0.28799999999999998</v>
      </c>
    </row>
    <row r="33" spans="1:6" x14ac:dyDescent="0.3">
      <c r="A33" s="3" t="s">
        <v>16</v>
      </c>
      <c r="B33" s="3">
        <v>10875</v>
      </c>
      <c r="C33" s="3">
        <v>212</v>
      </c>
      <c r="D33">
        <v>683</v>
      </c>
      <c r="E33" s="4" t="s">
        <v>0</v>
      </c>
      <c r="F33" s="4">
        <v>0.24</v>
      </c>
    </row>
    <row r="34" spans="1:6" x14ac:dyDescent="0.3">
      <c r="A34" s="8" t="s">
        <v>15</v>
      </c>
      <c r="B34" s="3">
        <v>10531</v>
      </c>
      <c r="C34" s="3">
        <v>263</v>
      </c>
      <c r="D34">
        <v>669</v>
      </c>
      <c r="E34" s="4" t="s">
        <v>3</v>
      </c>
      <c r="F34" s="4">
        <v>0.32</v>
      </c>
    </row>
    <row r="35" spans="1:6" x14ac:dyDescent="0.3">
      <c r="A35" s="6" t="s">
        <v>14</v>
      </c>
      <c r="B35" s="3">
        <v>10875</v>
      </c>
      <c r="C35" s="3">
        <v>225</v>
      </c>
      <c r="D35">
        <v>669</v>
      </c>
      <c r="E35" t="s">
        <v>2</v>
      </c>
      <c r="F35">
        <v>96</v>
      </c>
    </row>
    <row r="36" spans="1:6" x14ac:dyDescent="0.3">
      <c r="A36" s="8" t="s">
        <v>13</v>
      </c>
      <c r="B36" s="3">
        <v>12736</v>
      </c>
      <c r="C36" s="3">
        <v>349</v>
      </c>
      <c r="D36">
        <v>799</v>
      </c>
      <c r="E36" s="4" t="s">
        <v>1</v>
      </c>
      <c r="F36" s="4">
        <v>0.192</v>
      </c>
    </row>
    <row r="37" spans="1:6" x14ac:dyDescent="0.3">
      <c r="A37" s="7" t="s">
        <v>12</v>
      </c>
      <c r="B37" s="3">
        <v>10223</v>
      </c>
      <c r="C37" s="3">
        <v>202</v>
      </c>
      <c r="D37">
        <v>758</v>
      </c>
      <c r="E37" s="4" t="s">
        <v>0</v>
      </c>
      <c r="F37" s="4">
        <v>0.24</v>
      </c>
    </row>
    <row r="38" spans="1:6" x14ac:dyDescent="0.3">
      <c r="A38" s="6" t="s">
        <v>11</v>
      </c>
      <c r="B38" s="3">
        <v>11201</v>
      </c>
      <c r="C38" s="3">
        <v>249</v>
      </c>
      <c r="D38">
        <v>799</v>
      </c>
      <c r="E38" s="4" t="s">
        <v>0</v>
      </c>
      <c r="F38" s="4">
        <v>0.24</v>
      </c>
    </row>
    <row r="39" spans="1:6" x14ac:dyDescent="0.3">
      <c r="A39" s="6" t="s">
        <v>10</v>
      </c>
      <c r="B39" s="3">
        <v>9352</v>
      </c>
      <c r="C39" s="3">
        <v>240</v>
      </c>
      <c r="D39">
        <v>587</v>
      </c>
      <c r="E39" s="4" t="s">
        <v>9</v>
      </c>
      <c r="F39" s="4">
        <v>0.24</v>
      </c>
    </row>
    <row r="40" spans="1:6" x14ac:dyDescent="0.3">
      <c r="A40" s="6" t="s">
        <v>8</v>
      </c>
      <c r="B40" s="3">
        <v>10164</v>
      </c>
      <c r="C40" s="3">
        <v>323</v>
      </c>
      <c r="D40">
        <v>615</v>
      </c>
      <c r="E40" s="4" t="s">
        <v>1</v>
      </c>
      <c r="F40" s="4">
        <v>0.192</v>
      </c>
    </row>
    <row r="41" spans="1:6" x14ac:dyDescent="0.3">
      <c r="A41" s="5" t="s">
        <v>7</v>
      </c>
      <c r="B41" s="3">
        <v>14695</v>
      </c>
      <c r="C41" s="3">
        <v>251</v>
      </c>
      <c r="D41">
        <v>738</v>
      </c>
      <c r="E41" s="4" t="s">
        <v>6</v>
      </c>
      <c r="F41" s="4">
        <v>0.28799999999999998</v>
      </c>
    </row>
  </sheetData>
  <autoFilter ref="A1:F41" xr:uid="{564E7E1C-D4FB-4034-92EE-A3D2A49D0AFF}">
    <sortState xmlns:xlrd2="http://schemas.microsoft.com/office/spreadsheetml/2017/richdata2" ref="A2:F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Characters by Nation</vt:lpstr>
      <vt:lpstr>Weapons</vt:lpstr>
      <vt:lpstr>Character (lv90)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2022-07-16T01:42:49Z</dcterms:modified>
</cp:coreProperties>
</file>