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ul\Dropbox\Gona\shared_3dstone\"/>
    </mc:Choice>
  </mc:AlternateContent>
  <xr:revisionPtr revIDLastSave="0" documentId="13_ncr:1_{3FD7B73F-EAA0-45DD-99D1-BB45643026E6}" xr6:coauthVersionLast="47" xr6:coauthVersionMax="47" xr10:uidLastSave="{00000000-0000-0000-0000-000000000000}"/>
  <bookViews>
    <workbookView xWindow="-108" yWindow="-108" windowWidth="23256" windowHeight="12576" xr2:uid="{D582F3FA-D685-43F7-915B-AE7D33D16AB1}"/>
  </bookViews>
  <sheets>
    <sheet name="3Ddata" sheetId="1" r:id="rId1"/>
    <sheet name="Sc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<sst xmlns="http://schemas.openxmlformats.org/spreadsheetml/2006/main" count="134" uniqueCount="71">
  <si>
    <t>Name</t>
  </si>
  <si>
    <t>BSN17-21</t>
  </si>
  <si>
    <t>BSN17-24</t>
  </si>
  <si>
    <t>BSN17-34</t>
  </si>
  <si>
    <t>BSN17-35</t>
  </si>
  <si>
    <t>BSN17C-29</t>
  </si>
  <si>
    <t>BSN17C-231</t>
  </si>
  <si>
    <t>EG10-1125</t>
  </si>
  <si>
    <t>EG10-1171</t>
  </si>
  <si>
    <t>EG10-1215</t>
  </si>
  <si>
    <t>EG10-1223</t>
  </si>
  <si>
    <t>OGS7-334</t>
  </si>
  <si>
    <t>OGS7-335</t>
  </si>
  <si>
    <t>OGS7-437</t>
  </si>
  <si>
    <t>OGS7-485</t>
  </si>
  <si>
    <t>OGS7-486</t>
  </si>
  <si>
    <t>OGS7-523</t>
  </si>
  <si>
    <t>OGS7-2002</t>
  </si>
  <si>
    <t>OGS7-2006</t>
  </si>
  <si>
    <t>OGS7-2016</t>
  </si>
  <si>
    <t>OGS7-2066</t>
  </si>
  <si>
    <t>OGS7-2081</t>
  </si>
  <si>
    <t>OGS7-2092</t>
  </si>
  <si>
    <t>OGS7-2114</t>
  </si>
  <si>
    <t>OGS12-13</t>
  </si>
  <si>
    <t>OGS12-16</t>
  </si>
  <si>
    <t>OGS12-63</t>
  </si>
  <si>
    <t>OGS12-74</t>
  </si>
  <si>
    <t>OGS12-102</t>
  </si>
  <si>
    <t>OGS12-110</t>
  </si>
  <si>
    <t>OGS12-113</t>
  </si>
  <si>
    <t>OGS12-115</t>
  </si>
  <si>
    <t>OGS12-226</t>
  </si>
  <si>
    <t>OGS12-2012</t>
  </si>
  <si>
    <t>Volume</t>
  </si>
  <si>
    <t>Length</t>
  </si>
  <si>
    <t>Width</t>
  </si>
  <si>
    <t>Thickness</t>
  </si>
  <si>
    <t>Length of the higher touch point of width</t>
  </si>
  <si>
    <t>Length of the higher touch point of thickness</t>
  </si>
  <si>
    <t>width at half length</t>
  </si>
  <si>
    <t>thickness at half</t>
  </si>
  <si>
    <t>width at one fifth</t>
  </si>
  <si>
    <t>thickness at one fifth</t>
  </si>
  <si>
    <t>width at four fifth</t>
  </si>
  <si>
    <t>thickness at four fifth</t>
  </si>
  <si>
    <t>3DGMPC1(10x10)</t>
  </si>
  <si>
    <t>3DGMPC2(10x10)</t>
  </si>
  <si>
    <t>3DGMPC3(10x10)</t>
  </si>
  <si>
    <t>3DGMPC4(10x10)</t>
  </si>
  <si>
    <t>3DGMPC5(10x10)</t>
  </si>
  <si>
    <t>SurfaceAreaCallipers</t>
  </si>
  <si>
    <t>SurfaceArea3D</t>
  </si>
  <si>
    <t>SDI</t>
  </si>
  <si>
    <t>%Cortex</t>
  </si>
  <si>
    <t>%Ventral</t>
  </si>
  <si>
    <t>%Flaked</t>
  </si>
  <si>
    <t>Pick</t>
  </si>
  <si>
    <t>Handaxe/Cleaver</t>
  </si>
  <si>
    <t>Core</t>
  </si>
  <si>
    <t>Oldowan</t>
  </si>
  <si>
    <t>"Retouched Flake/Knife"</t>
  </si>
  <si>
    <t>Type</t>
  </si>
  <si>
    <t>%FlakedVisual</t>
  </si>
  <si>
    <t>%FlakedCallipers</t>
  </si>
  <si>
    <t>FAC1_1</t>
  </si>
  <si>
    <t>TotalSurfaceArea</t>
  </si>
  <si>
    <t>ScarCount</t>
  </si>
  <si>
    <t>%FlakedSurfaceArea</t>
  </si>
  <si>
    <t>Individual Scar Surface Areas</t>
  </si>
  <si>
    <t>MaxScar/Mean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</si>
</sst>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2" fontId="0" fillId="0" borderId="0" xfId="0" applyNumberFormat="1"/>
    <xf numFmtId="2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1A01-87DF-4CE5-BFCB-2910C5DFC1A3}">
  <dimension ref="A1:AC34"/>
  <sheetViews>
    <sheetView tabSelected="1" workbookViewId="0"/>
  </sheetViews>
  <sheetFormatPr defaultRowHeight="14.4" x14ac:dyDescent="0.3"/>
  <cols>
    <col min="1" max="1" width="11.109375" bestFit="1" customWidth="1"/>
    <col min="20" max="20" width="13.21875" bestFit="1" customWidth="1"/>
    <col min="21" max="21" width="10.88671875" customWidth="1"/>
    <col min="26" max="26" width="18" bestFit="1" customWidth="1"/>
    <col min="27" max="27" width="12.44140625" bestFit="1" customWidth="1"/>
    <col min="28" max="28" width="14.6640625" bestFit="1" customWidth="1"/>
  </cols>
  <sheetData>
    <row r="1" spans="1:29" x14ac:dyDescent="0.3">
      <c r="A1" t="s">
        <v>0</v>
      </c>
      <c r="B1" t="s">
        <v>62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3" t="s">
        <v>67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t="s">
        <v>51</v>
      </c>
      <c r="AA1" t="s">
        <v>63</v>
      </c>
      <c r="AB1" t="s">
        <v>64</v>
      </c>
      <c r="AC1" t="s">
        <v>65</v>
      </c>
    </row>
    <row r="2" spans="1:29" x14ac:dyDescent="0.3">
      <c r="A2" t="s">
        <v>1</v>
      </c>
      <c r="B2" t="s">
        <v>57</v>
      </c>
      <c r="C2">
        <v>269239.69774487801</v>
      </c>
      <c r="D2">
        <v>156.65300965558905</v>
      </c>
      <c r="E2">
        <v>76.944176097154596</v>
      </c>
      <c r="F2">
        <v>78.905538396873652</v>
      </c>
      <c r="G2">
        <v>75.696693483139143</v>
      </c>
      <c r="H2">
        <v>54.452885835658542</v>
      </c>
      <c r="I2">
        <v>73.066107475116056</v>
      </c>
      <c r="J2">
        <v>53.667074113276456</v>
      </c>
      <c r="K2">
        <v>51.955974773329608</v>
      </c>
      <c r="L2">
        <v>75.55044175355863</v>
      </c>
      <c r="M2">
        <v>37.797922724649823</v>
      </c>
      <c r="N2">
        <v>20.043391876611167</v>
      </c>
      <c r="O2" s="1">
        <v>1.4446000000000001</v>
      </c>
      <c r="P2" s="1">
        <v>-0.85660000000000003</v>
      </c>
      <c r="Q2" s="1">
        <v>0.79159999999999997</v>
      </c>
      <c r="R2" s="1">
        <v>-0.88239999999999996</v>
      </c>
      <c r="S2" s="1">
        <v>0.13919999999999999</v>
      </c>
      <c r="T2" s="3">
        <v>7</v>
      </c>
      <c r="U2" s="3">
        <v>26062.4594473221</v>
      </c>
      <c r="V2" s="3">
        <v>2.6858554980770414E-4</v>
      </c>
      <c r="W2" s="3">
        <v>70.801000000000002</v>
      </c>
      <c r="X2" s="3">
        <v>0</v>
      </c>
      <c r="Y2" s="3">
        <f>100-W2-X2</f>
        <v>29.198999999999998</v>
      </c>
      <c r="Z2">
        <v>38349.843999999997</v>
      </c>
      <c r="AA2">
        <v>30</v>
      </c>
      <c r="AB2">
        <v>0.30786461608553101</v>
      </c>
      <c r="AC2">
        <v>0.79787635305335902</v>
      </c>
    </row>
    <row r="3" spans="1:29" x14ac:dyDescent="0.3">
      <c r="A3" t="s">
        <v>2</v>
      </c>
      <c r="B3" t="s">
        <v>57</v>
      </c>
      <c r="C3">
        <v>334915.36207638838</v>
      </c>
      <c r="D3">
        <v>177.33306264843441</v>
      </c>
      <c r="E3">
        <v>74.15663515321836</v>
      </c>
      <c r="F3">
        <v>78.890854611897709</v>
      </c>
      <c r="G3">
        <v>38.93032531118908</v>
      </c>
      <c r="H3">
        <v>63.835962391031195</v>
      </c>
      <c r="I3">
        <v>65.50311569380969</v>
      </c>
      <c r="J3">
        <v>59.808415236236158</v>
      </c>
      <c r="K3">
        <v>72.791481086059605</v>
      </c>
      <c r="L3">
        <v>77.58808002978023</v>
      </c>
      <c r="M3">
        <v>33.61828294030807</v>
      </c>
      <c r="N3">
        <v>25.259142383461068</v>
      </c>
      <c r="O3" s="1">
        <v>1.7704</v>
      </c>
      <c r="P3" s="1">
        <v>-1.2614000000000001</v>
      </c>
      <c r="Q3" s="1">
        <v>0.62050000000000005</v>
      </c>
      <c r="R3" s="1">
        <v>-0.96970000000000001</v>
      </c>
      <c r="S3" s="1">
        <v>0.3589</v>
      </c>
      <c r="T3" s="3">
        <v>13</v>
      </c>
      <c r="U3" s="3">
        <v>29500.234107186199</v>
      </c>
      <c r="V3" s="3">
        <v>4.4067446898101819E-4</v>
      </c>
      <c r="W3" s="3">
        <v>50.459000000000003</v>
      </c>
      <c r="X3" s="3">
        <v>0</v>
      </c>
      <c r="Y3" s="3">
        <f t="shared" ref="Y3:Y34" si="0">100-W3-X3</f>
        <v>49.540999999999997</v>
      </c>
      <c r="Z3">
        <v>45497.942266666701</v>
      </c>
      <c r="AA3">
        <v>60</v>
      </c>
      <c r="AB3">
        <v>0.53659965228551998</v>
      </c>
      <c r="AC3">
        <v>0.78518623942103705</v>
      </c>
    </row>
    <row r="4" spans="1:29" x14ac:dyDescent="0.3">
      <c r="A4" t="s">
        <v>3</v>
      </c>
      <c r="B4" t="s">
        <v>57</v>
      </c>
      <c r="C4">
        <v>250174.70770714935</v>
      </c>
      <c r="D4">
        <v>141.11776704679534</v>
      </c>
      <c r="E4">
        <v>80.407023541405721</v>
      </c>
      <c r="F4">
        <v>60.130208285375815</v>
      </c>
      <c r="G4">
        <v>49.688583836045467</v>
      </c>
      <c r="H4">
        <v>49.020864498742789</v>
      </c>
      <c r="I4">
        <v>67.916761080698706</v>
      </c>
      <c r="J4">
        <v>49.056642100857886</v>
      </c>
      <c r="K4">
        <v>70.62843791721798</v>
      </c>
      <c r="L4">
        <v>53.627215419489133</v>
      </c>
      <c r="M4">
        <v>31.939243275279363</v>
      </c>
      <c r="N4">
        <v>25.221472633406357</v>
      </c>
      <c r="O4" s="1">
        <v>0.91830000000000001</v>
      </c>
      <c r="P4" s="1">
        <v>-1.1003000000000001</v>
      </c>
      <c r="Q4" s="1">
        <v>0.28910000000000002</v>
      </c>
      <c r="R4" s="1">
        <v>-0.59740000000000004</v>
      </c>
      <c r="S4" s="1">
        <v>0.44490000000000002</v>
      </c>
      <c r="T4" s="3">
        <v>10</v>
      </c>
      <c r="U4" s="3">
        <v>22737.895637665799</v>
      </c>
      <c r="V4" s="3">
        <v>4.3979443653680911E-4</v>
      </c>
      <c r="W4" s="3">
        <v>66.397000000000006</v>
      </c>
      <c r="X4" s="3">
        <v>0</v>
      </c>
      <c r="Y4" s="3">
        <f t="shared" si="0"/>
        <v>33.602999999999994</v>
      </c>
      <c r="Z4">
        <v>35218.875</v>
      </c>
      <c r="AA4">
        <v>35</v>
      </c>
      <c r="AB4">
        <v>0.29384981774687602</v>
      </c>
      <c r="AC4">
        <v>0.13282463858497101</v>
      </c>
    </row>
    <row r="5" spans="1:29" x14ac:dyDescent="0.3">
      <c r="A5" t="s">
        <v>4</v>
      </c>
      <c r="B5" t="s">
        <v>58</v>
      </c>
      <c r="C5">
        <v>202239.6156197126</v>
      </c>
      <c r="D5">
        <v>115.72516437159078</v>
      </c>
      <c r="E5">
        <v>86.148388383768491</v>
      </c>
      <c r="F5">
        <v>53.767088704301386</v>
      </c>
      <c r="G5">
        <v>42.14823164744049</v>
      </c>
      <c r="H5">
        <v>44.030147527299754</v>
      </c>
      <c r="I5">
        <v>77.062056817763164</v>
      </c>
      <c r="J5">
        <v>52.414730429232542</v>
      </c>
      <c r="K5">
        <v>84.315076792954173</v>
      </c>
      <c r="L5">
        <v>50.201289699835854</v>
      </c>
      <c r="M5">
        <v>29.143026119640666</v>
      </c>
      <c r="N5">
        <v>27.001102293132082</v>
      </c>
      <c r="O5" s="1">
        <v>-0.41010000000000002</v>
      </c>
      <c r="P5" s="1">
        <v>-1.7504</v>
      </c>
      <c r="Q5" s="1">
        <v>8.3000000000000001E-3</v>
      </c>
      <c r="R5" s="1">
        <v>0.26300000000000001</v>
      </c>
      <c r="S5" s="1">
        <v>-0.1903</v>
      </c>
      <c r="T5" s="3">
        <v>9</v>
      </c>
      <c r="U5" s="3">
        <v>20353.6850520156</v>
      </c>
      <c r="V5" s="3">
        <v>4.4218037063066084E-4</v>
      </c>
      <c r="W5" s="3">
        <v>59.247</v>
      </c>
      <c r="X5" s="3">
        <v>0</v>
      </c>
      <c r="Y5" s="3">
        <f t="shared" si="0"/>
        <v>40.753</v>
      </c>
      <c r="Z5">
        <v>31961.591</v>
      </c>
      <c r="AA5">
        <v>40</v>
      </c>
      <c r="AB5">
        <v>0.37625098199898699</v>
      </c>
      <c r="AC5">
        <v>-0.38512954387986897</v>
      </c>
    </row>
    <row r="6" spans="1:29" x14ac:dyDescent="0.3">
      <c r="A6" t="s">
        <v>5</v>
      </c>
      <c r="B6" t="s">
        <v>57</v>
      </c>
      <c r="C6">
        <v>220590.26170918264</v>
      </c>
      <c r="D6">
        <v>107.17113946458903</v>
      </c>
      <c r="E6">
        <v>64.507237604461992</v>
      </c>
      <c r="F6">
        <v>65.240168140581957</v>
      </c>
      <c r="G6">
        <v>65.347426858387166</v>
      </c>
      <c r="H6">
        <v>59.201627001687847</v>
      </c>
      <c r="I6">
        <v>62.66060910136656</v>
      </c>
      <c r="J6">
        <v>64.901200500293982</v>
      </c>
      <c r="K6">
        <v>61.295908131792118</v>
      </c>
      <c r="L6">
        <v>53.5940242547967</v>
      </c>
      <c r="M6">
        <v>56.265347967089056</v>
      </c>
      <c r="N6">
        <v>44.285668541321783</v>
      </c>
      <c r="O6" s="1">
        <v>-1.0347999999999999</v>
      </c>
      <c r="P6" s="1">
        <v>-0.71609999999999996</v>
      </c>
      <c r="Q6" s="1">
        <v>0.24110000000000001</v>
      </c>
      <c r="R6" s="1">
        <v>0.75739999999999996</v>
      </c>
      <c r="S6" s="1">
        <v>3.1399999999999997E-2</v>
      </c>
      <c r="T6" s="3">
        <v>12</v>
      </c>
      <c r="U6" s="3">
        <v>21703.1817814567</v>
      </c>
      <c r="V6" s="3">
        <v>5.5291432015986048E-4</v>
      </c>
      <c r="W6" s="3">
        <v>28.161999999999999</v>
      </c>
      <c r="X6" s="3">
        <v>0</v>
      </c>
      <c r="Y6" s="3">
        <f t="shared" si="0"/>
        <v>71.837999999999994</v>
      </c>
      <c r="Z6">
        <v>34132.599333333303</v>
      </c>
      <c r="AA6">
        <v>70</v>
      </c>
      <c r="AB6" s="2"/>
      <c r="AC6">
        <v>-1.0838370259828201</v>
      </c>
    </row>
    <row r="7" spans="1:29" x14ac:dyDescent="0.3">
      <c r="A7" t="s">
        <v>6</v>
      </c>
      <c r="B7" t="s">
        <v>59</v>
      </c>
      <c r="C7">
        <v>194417.61101118402</v>
      </c>
      <c r="D7">
        <v>99.224343839386961</v>
      </c>
      <c r="E7">
        <v>85.681547470112889</v>
      </c>
      <c r="F7">
        <v>66.904144730532579</v>
      </c>
      <c r="G7">
        <v>50.196974098998481</v>
      </c>
      <c r="H7">
        <v>37.746415966227993</v>
      </c>
      <c r="I7">
        <v>81.64660882072144</v>
      </c>
      <c r="J7">
        <v>57.700817852965869</v>
      </c>
      <c r="K7">
        <v>68.452386662181297</v>
      </c>
      <c r="L7">
        <v>58.902658535830739</v>
      </c>
      <c r="M7">
        <v>41.785829680569378</v>
      </c>
      <c r="N7">
        <v>35.671229335748862</v>
      </c>
      <c r="O7" s="1">
        <v>-1.0548</v>
      </c>
      <c r="P7" s="1">
        <v>9.69E-2</v>
      </c>
      <c r="Q7" s="1">
        <v>0.1033</v>
      </c>
      <c r="R7" s="1">
        <v>0.99839999999999995</v>
      </c>
      <c r="S7" s="1">
        <v>1.3089999999999999</v>
      </c>
      <c r="T7" s="3">
        <v>9</v>
      </c>
      <c r="U7" s="3">
        <v>19364.8071578401</v>
      </c>
      <c r="V7" s="3">
        <v>4.6476063131649782E-4</v>
      </c>
      <c r="W7" s="3">
        <v>51.555999999999997</v>
      </c>
      <c r="X7" s="3">
        <v>0</v>
      </c>
      <c r="Y7" s="3">
        <f t="shared" si="0"/>
        <v>48.444000000000003</v>
      </c>
      <c r="Z7">
        <v>28240.215866666698</v>
      </c>
      <c r="AA7">
        <v>50</v>
      </c>
      <c r="AB7">
        <v>0.53363968856158694</v>
      </c>
      <c r="AC7">
        <v>-1.1745212018017299</v>
      </c>
    </row>
    <row r="8" spans="1:29" x14ac:dyDescent="0.3">
      <c r="A8" t="s">
        <v>7</v>
      </c>
      <c r="B8" t="s">
        <v>60</v>
      </c>
      <c r="C8">
        <v>85291.312138394234</v>
      </c>
      <c r="D8">
        <v>79.633864689461049</v>
      </c>
      <c r="E8">
        <v>65.391617253332441</v>
      </c>
      <c r="F8">
        <v>38.480409125953614</v>
      </c>
      <c r="G8">
        <v>48.466186392139782</v>
      </c>
      <c r="H8">
        <v>62.751213257861394</v>
      </c>
      <c r="I8">
        <v>65.053693576217526</v>
      </c>
      <c r="J8">
        <v>37.676123967378814</v>
      </c>
      <c r="K8">
        <v>53.496605015859416</v>
      </c>
      <c r="L8">
        <v>33.029919054896602</v>
      </c>
      <c r="M8">
        <v>56.099018229335563</v>
      </c>
      <c r="N8">
        <v>28.101319248685932</v>
      </c>
      <c r="O8" s="1">
        <v>-0.79530000000000001</v>
      </c>
      <c r="P8" s="1">
        <v>1.0032000000000001</v>
      </c>
      <c r="Q8" s="1">
        <v>-0.74919999999999998</v>
      </c>
      <c r="R8" s="1">
        <v>0.71909999999999996</v>
      </c>
      <c r="S8" s="1">
        <v>-0.9304</v>
      </c>
      <c r="T8" s="3">
        <v>10</v>
      </c>
      <c r="U8" s="3">
        <v>12008.648277958901</v>
      </c>
      <c r="V8" s="3">
        <v>8.3273319099155861E-4</v>
      </c>
      <c r="W8" s="3">
        <v>51.965000000000003</v>
      </c>
      <c r="X8" s="3">
        <v>0</v>
      </c>
      <c r="Y8" s="3">
        <f t="shared" si="0"/>
        <v>48.034999999999997</v>
      </c>
      <c r="Z8">
        <v>17645.16</v>
      </c>
      <c r="AA8">
        <v>40</v>
      </c>
      <c r="AB8">
        <v>0.35731951424640002</v>
      </c>
      <c r="AC8">
        <v>-2.8857133330549001E-2</v>
      </c>
    </row>
    <row r="9" spans="1:29" x14ac:dyDescent="0.3">
      <c r="A9" t="s">
        <v>8</v>
      </c>
      <c r="B9" t="s">
        <v>60</v>
      </c>
      <c r="C9">
        <v>63478.595437284137</v>
      </c>
      <c r="D9">
        <v>81.556427382281669</v>
      </c>
      <c r="E9">
        <v>57.946108040692565</v>
      </c>
      <c r="F9">
        <v>32.980396019350373</v>
      </c>
      <c r="G9">
        <v>41.144547814733542</v>
      </c>
      <c r="H9">
        <v>23.215597645344936</v>
      </c>
      <c r="I9">
        <v>57.909305803252366</v>
      </c>
      <c r="J9">
        <v>30.608586508399277</v>
      </c>
      <c r="K9">
        <v>46.653977256904106</v>
      </c>
      <c r="L9">
        <v>32.905048227623851</v>
      </c>
      <c r="M9">
        <v>46.521318797865717</v>
      </c>
      <c r="N9">
        <v>25.978218653384687</v>
      </c>
      <c r="O9" s="1">
        <v>0.1721</v>
      </c>
      <c r="P9" s="1">
        <v>-0.33529999999999999</v>
      </c>
      <c r="Q9" s="1">
        <v>-1.0074000000000001</v>
      </c>
      <c r="R9" s="1">
        <v>1.4450000000000001</v>
      </c>
      <c r="S9" s="1">
        <v>0.4405</v>
      </c>
      <c r="T9" s="3">
        <v>11</v>
      </c>
      <c r="U9" s="3">
        <v>10413.669627543901</v>
      </c>
      <c r="V9" s="3">
        <v>1.0563039152793239E-3</v>
      </c>
      <c r="W9" s="3">
        <v>20.536999999999999</v>
      </c>
      <c r="X9" s="3">
        <v>17.164000000000001</v>
      </c>
      <c r="Y9" s="3">
        <f t="shared" si="0"/>
        <v>62.298999999999992</v>
      </c>
      <c r="Z9">
        <v>15751.9066666667</v>
      </c>
      <c r="AA9">
        <v>60</v>
      </c>
      <c r="AB9">
        <v>0.68036906431644695</v>
      </c>
      <c r="AC9">
        <v>9.2299605671449805E-2</v>
      </c>
    </row>
    <row r="10" spans="1:29" x14ac:dyDescent="0.3">
      <c r="A10" t="s">
        <v>9</v>
      </c>
      <c r="B10" t="s">
        <v>60</v>
      </c>
      <c r="C10">
        <v>85451.866129578018</v>
      </c>
      <c r="D10">
        <v>77.729946886796114</v>
      </c>
      <c r="E10">
        <v>53.070338948075957</v>
      </c>
      <c r="F10">
        <v>48.866170745585961</v>
      </c>
      <c r="G10">
        <v>43.170877716971205</v>
      </c>
      <c r="H10">
        <v>38.224105789460886</v>
      </c>
      <c r="I10">
        <v>52.455057013931466</v>
      </c>
      <c r="J10">
        <v>48.483009700833492</v>
      </c>
      <c r="K10">
        <v>47.796044101504926</v>
      </c>
      <c r="L10">
        <v>32.681675452628966</v>
      </c>
      <c r="M10">
        <v>41.118361025456728</v>
      </c>
      <c r="N10">
        <v>34.576276455038169</v>
      </c>
      <c r="O10" s="1">
        <v>-1.48</v>
      </c>
      <c r="P10" s="1">
        <v>0.88449999999999995</v>
      </c>
      <c r="Q10" s="1">
        <v>1.0945</v>
      </c>
      <c r="R10" s="1">
        <v>0.1464</v>
      </c>
      <c r="S10" s="1">
        <v>-0.99780000000000002</v>
      </c>
      <c r="T10" s="3">
        <v>10</v>
      </c>
      <c r="U10" s="3">
        <v>11099.752411982299</v>
      </c>
      <c r="V10" s="3">
        <v>9.0092099614806674E-4</v>
      </c>
      <c r="W10" s="3">
        <v>55.755000000000003</v>
      </c>
      <c r="X10" s="3">
        <v>0</v>
      </c>
      <c r="Y10" s="3">
        <f t="shared" si="0"/>
        <v>44.244999999999997</v>
      </c>
      <c r="Z10">
        <v>16871.080000000002</v>
      </c>
      <c r="AA10">
        <v>30</v>
      </c>
      <c r="AB10">
        <v>0.31128238381893802</v>
      </c>
      <c r="AC10">
        <v>-1.2312928412869</v>
      </c>
    </row>
    <row r="11" spans="1:29" x14ac:dyDescent="0.3">
      <c r="A11" t="s">
        <v>10</v>
      </c>
      <c r="B11" t="s">
        <v>60</v>
      </c>
      <c r="C11">
        <v>69872.365074847272</v>
      </c>
      <c r="D11">
        <v>81.329573710316936</v>
      </c>
      <c r="E11">
        <v>56.143211306889242</v>
      </c>
      <c r="F11">
        <v>40.849334540054009</v>
      </c>
      <c r="G11">
        <v>45.96369493990877</v>
      </c>
      <c r="H11">
        <v>49.533004619431679</v>
      </c>
      <c r="I11">
        <v>55.711387228976662</v>
      </c>
      <c r="J11">
        <v>40.051939908964833</v>
      </c>
      <c r="K11">
        <v>43.481193323394763</v>
      </c>
      <c r="L11">
        <v>28.34447497620976</v>
      </c>
      <c r="M11">
        <v>48.321819902699303</v>
      </c>
      <c r="N11">
        <v>23.385445630093344</v>
      </c>
      <c r="O11" s="1">
        <v>-0.77280000000000004</v>
      </c>
      <c r="P11" s="1">
        <v>0.19900000000000001</v>
      </c>
      <c r="Q11" s="1">
        <v>-0.83509999999999995</v>
      </c>
      <c r="R11" s="1">
        <v>-0.84940000000000004</v>
      </c>
      <c r="S11" s="1">
        <v>-1.0257000000000001</v>
      </c>
      <c r="T11" s="3">
        <v>7</v>
      </c>
      <c r="U11" s="3">
        <v>10255.445343956801</v>
      </c>
      <c r="V11" s="3">
        <v>6.8256421493434916E-4</v>
      </c>
      <c r="W11" s="3">
        <v>51.987000000000002</v>
      </c>
      <c r="X11" s="3">
        <v>0</v>
      </c>
      <c r="Y11" s="3">
        <f t="shared" si="0"/>
        <v>48.012999999999998</v>
      </c>
      <c r="Z11">
        <v>15562.9433333333</v>
      </c>
      <c r="AA11">
        <v>50</v>
      </c>
      <c r="AB11">
        <v>0.44765696634505497</v>
      </c>
      <c r="AC11">
        <v>-0.131092042039403</v>
      </c>
    </row>
    <row r="12" spans="1:29" x14ac:dyDescent="0.3">
      <c r="A12" t="s">
        <v>11</v>
      </c>
      <c r="B12" t="s">
        <v>60</v>
      </c>
      <c r="C12">
        <v>28196.507079360657</v>
      </c>
      <c r="D12">
        <v>63.904843767889624</v>
      </c>
      <c r="E12">
        <v>40.939616293646282</v>
      </c>
      <c r="F12">
        <v>27.80828622932842</v>
      </c>
      <c r="G12">
        <v>44.18590687141468</v>
      </c>
      <c r="H12">
        <v>34.936956414403539</v>
      </c>
      <c r="I12">
        <v>38.601482707959335</v>
      </c>
      <c r="J12">
        <v>25.456143165628159</v>
      </c>
      <c r="K12">
        <v>34.068312453143108</v>
      </c>
      <c r="L12">
        <v>21.798276372875158</v>
      </c>
      <c r="M12">
        <v>36.592866377193431</v>
      </c>
      <c r="N12">
        <v>19.197499618093158</v>
      </c>
      <c r="O12" s="1">
        <v>-0.21779999999999999</v>
      </c>
      <c r="P12" s="1">
        <v>0.153</v>
      </c>
      <c r="Q12" s="1">
        <v>-0.83050000000000002</v>
      </c>
      <c r="R12" s="1">
        <v>0.43640000000000001</v>
      </c>
      <c r="S12" s="1">
        <v>0.1011</v>
      </c>
      <c r="T12" s="3">
        <v>6</v>
      </c>
      <c r="U12" s="3">
        <v>5816.1282907886998</v>
      </c>
      <c r="V12" s="3">
        <v>1.031614108220843E-3</v>
      </c>
      <c r="W12" s="3">
        <v>50.91</v>
      </c>
      <c r="X12" s="3">
        <v>0</v>
      </c>
      <c r="Y12" s="3">
        <f t="shared" si="0"/>
        <v>49.09</v>
      </c>
      <c r="Z12">
        <v>9414.7333333333299</v>
      </c>
      <c r="AA12">
        <v>50</v>
      </c>
      <c r="AB12">
        <v>0.46221171072291001</v>
      </c>
      <c r="AC12">
        <v>-0.21834774409749599</v>
      </c>
    </row>
    <row r="13" spans="1:29" x14ac:dyDescent="0.3">
      <c r="A13" t="s">
        <v>12</v>
      </c>
      <c r="B13" t="s">
        <v>60</v>
      </c>
      <c r="C13">
        <v>59852.335995864909</v>
      </c>
      <c r="D13">
        <v>66.503404269915563</v>
      </c>
      <c r="E13">
        <v>60.313269422918452</v>
      </c>
      <c r="F13">
        <v>39.971440456211774</v>
      </c>
      <c r="G13">
        <v>44.152212350869881</v>
      </c>
      <c r="H13">
        <v>41.076747094018671</v>
      </c>
      <c r="I13">
        <v>56.471785522681856</v>
      </c>
      <c r="J13">
        <v>39.482667753425808</v>
      </c>
      <c r="K13">
        <v>50.136759121432036</v>
      </c>
      <c r="L13">
        <v>21.238378351088379</v>
      </c>
      <c r="M13">
        <v>45.509619347937097</v>
      </c>
      <c r="N13">
        <v>30.971595518258582</v>
      </c>
      <c r="O13" s="1">
        <v>-2.1555</v>
      </c>
      <c r="P13" s="1">
        <v>-1.7675000000000001</v>
      </c>
      <c r="Q13" s="1">
        <v>-1.0206</v>
      </c>
      <c r="R13" s="1">
        <v>0.68910000000000005</v>
      </c>
      <c r="S13" s="1">
        <v>-0.90180000000000005</v>
      </c>
      <c r="T13" s="3">
        <v>6</v>
      </c>
      <c r="U13" s="3">
        <v>9358.8986379772996</v>
      </c>
      <c r="V13" s="3">
        <v>6.4110107739095631E-4</v>
      </c>
      <c r="W13" s="3">
        <v>27.561</v>
      </c>
      <c r="X13" s="3">
        <v>0</v>
      </c>
      <c r="Y13" s="3">
        <f t="shared" si="0"/>
        <v>72.438999999999993</v>
      </c>
      <c r="Z13">
        <v>12309.5</v>
      </c>
      <c r="AA13">
        <v>75</v>
      </c>
      <c r="AB13">
        <v>0.81618993460335498</v>
      </c>
      <c r="AC13">
        <v>-0.81621852661540495</v>
      </c>
    </row>
    <row r="14" spans="1:29" x14ac:dyDescent="0.3">
      <c r="A14" t="s">
        <v>13</v>
      </c>
      <c r="B14" t="s">
        <v>60</v>
      </c>
      <c r="C14">
        <v>21772.570596773239</v>
      </c>
      <c r="D14">
        <v>66.38726555223765</v>
      </c>
      <c r="E14">
        <v>39.632311662903483</v>
      </c>
      <c r="F14">
        <v>22.483358084486309</v>
      </c>
      <c r="G14">
        <v>40.378818214261877</v>
      </c>
      <c r="H14">
        <v>31.537752617826047</v>
      </c>
      <c r="I14">
        <v>38.276373845946885</v>
      </c>
      <c r="J14">
        <v>21.527581978382862</v>
      </c>
      <c r="K14">
        <v>20.955994063100274</v>
      </c>
      <c r="L14">
        <v>19.856154504303262</v>
      </c>
      <c r="M14">
        <v>28.903354527256752</v>
      </c>
      <c r="N14">
        <v>15.176796490350352</v>
      </c>
      <c r="O14" s="1">
        <v>1.2835000000000001</v>
      </c>
      <c r="P14" s="1">
        <v>-3.32E-2</v>
      </c>
      <c r="Q14" s="1">
        <v>-0.43430000000000002</v>
      </c>
      <c r="R14" s="1">
        <v>0.66600000000000004</v>
      </c>
      <c r="S14" s="1">
        <v>0.47149999999999997</v>
      </c>
      <c r="T14" s="3">
        <v>5</v>
      </c>
      <c r="U14" s="3">
        <v>5361.0785880823396</v>
      </c>
      <c r="V14" s="3">
        <v>9.3264814493019817E-4</v>
      </c>
      <c r="W14" s="3">
        <v>47.469000000000001</v>
      </c>
      <c r="X14" s="3">
        <v>0</v>
      </c>
      <c r="Y14" s="3">
        <f t="shared" si="0"/>
        <v>52.530999999999999</v>
      </c>
      <c r="Z14">
        <v>7106.65333333333</v>
      </c>
      <c r="AA14">
        <v>15</v>
      </c>
      <c r="AB14">
        <v>0.25503847099150301</v>
      </c>
      <c r="AC14">
        <v>1.03408941792751</v>
      </c>
    </row>
    <row r="15" spans="1:29" x14ac:dyDescent="0.3">
      <c r="A15" t="s">
        <v>14</v>
      </c>
      <c r="B15" t="s">
        <v>60</v>
      </c>
      <c r="C15">
        <v>34930.356604590197</v>
      </c>
      <c r="D15">
        <v>63.830803241140273</v>
      </c>
      <c r="E15">
        <v>47.17275887074895</v>
      </c>
      <c r="F15">
        <v>38.841397363309468</v>
      </c>
      <c r="G15">
        <v>20.515535881795095</v>
      </c>
      <c r="H15">
        <v>28.206785715515775</v>
      </c>
      <c r="I15">
        <v>39.754067104998853</v>
      </c>
      <c r="J15">
        <v>37.15349974776349</v>
      </c>
      <c r="K15">
        <v>44.555637617943376</v>
      </c>
      <c r="L15">
        <v>24.718588828236072</v>
      </c>
      <c r="M15">
        <v>19.878875131918342</v>
      </c>
      <c r="N15">
        <v>19.537517864263407</v>
      </c>
      <c r="O15" s="1">
        <v>-0.4194</v>
      </c>
      <c r="P15" s="1">
        <v>0.93069999999999997</v>
      </c>
      <c r="Q15" s="1">
        <v>-1.1535</v>
      </c>
      <c r="R15" s="1">
        <v>-1.321</v>
      </c>
      <c r="S15" s="1">
        <v>0.248</v>
      </c>
      <c r="T15" s="3">
        <v>8</v>
      </c>
      <c r="U15" s="3">
        <v>6608.1738671994999</v>
      </c>
      <c r="V15" s="3">
        <v>1.2106218996005846E-3</v>
      </c>
      <c r="W15" s="3">
        <v>26.606000000000002</v>
      </c>
      <c r="X15" s="3">
        <v>0</v>
      </c>
      <c r="Y15" s="3">
        <f t="shared" si="0"/>
        <v>73.394000000000005</v>
      </c>
      <c r="Z15">
        <v>10035.959999999999</v>
      </c>
      <c r="AA15">
        <v>70</v>
      </c>
      <c r="AB15">
        <v>0.70609288996767605</v>
      </c>
      <c r="AC15">
        <v>-1.0183545066108499</v>
      </c>
    </row>
    <row r="16" spans="1:29" x14ac:dyDescent="0.3">
      <c r="A16" t="s">
        <v>15</v>
      </c>
      <c r="B16" t="s">
        <v>60</v>
      </c>
      <c r="C16">
        <v>29519.816662273908</v>
      </c>
      <c r="D16">
        <v>68.611001754723489</v>
      </c>
      <c r="E16">
        <v>43.092278059066395</v>
      </c>
      <c r="F16">
        <v>31.303219425307027</v>
      </c>
      <c r="G16">
        <v>42.077355944037969</v>
      </c>
      <c r="H16">
        <v>43.771154020487245</v>
      </c>
      <c r="I16">
        <v>42.198127045293674</v>
      </c>
      <c r="J16">
        <v>29.030120439896841</v>
      </c>
      <c r="K16">
        <v>33.443401992375449</v>
      </c>
      <c r="L16">
        <v>19.088701345453114</v>
      </c>
      <c r="M16">
        <v>23.773953344345514</v>
      </c>
      <c r="N16">
        <v>22.273820522982025</v>
      </c>
      <c r="O16" s="1">
        <v>0.9214</v>
      </c>
      <c r="P16" s="1">
        <v>1.3791</v>
      </c>
      <c r="Q16" s="1">
        <v>0.12989999999999999</v>
      </c>
      <c r="R16" s="1">
        <v>0.38740000000000002</v>
      </c>
      <c r="S16" s="1">
        <v>0.39760000000000001</v>
      </c>
      <c r="T16" s="3">
        <v>8</v>
      </c>
      <c r="U16" s="3">
        <v>6370.7387706021</v>
      </c>
      <c r="V16" s="3">
        <v>1.2557413336293363E-3</v>
      </c>
      <c r="W16" s="3">
        <v>32.973999999999997</v>
      </c>
      <c r="X16" s="3">
        <v>0</v>
      </c>
      <c r="Y16" s="3">
        <f t="shared" si="0"/>
        <v>67.02600000000001</v>
      </c>
      <c r="Z16">
        <v>9264.2900000000009</v>
      </c>
      <c r="AA16">
        <v>70</v>
      </c>
      <c r="AB16">
        <v>0.73653674485578502</v>
      </c>
      <c r="AC16">
        <v>-5.2079960429144603E-2</v>
      </c>
    </row>
    <row r="17" spans="1:29" x14ac:dyDescent="0.3">
      <c r="A17" t="s">
        <v>16</v>
      </c>
      <c r="B17" t="s">
        <v>60</v>
      </c>
      <c r="C17">
        <v>31061.148444253908</v>
      </c>
      <c r="D17">
        <v>49.537653735663653</v>
      </c>
      <c r="E17">
        <v>41.384948779614952</v>
      </c>
      <c r="F17">
        <v>33.006649578478957</v>
      </c>
      <c r="G17">
        <v>38.29122920935685</v>
      </c>
      <c r="H17">
        <v>12.795540809324635</v>
      </c>
      <c r="I17">
        <v>36.801746123393436</v>
      </c>
      <c r="J17">
        <v>28.788140816376217</v>
      </c>
      <c r="K17">
        <v>39.241765334707509</v>
      </c>
      <c r="L17">
        <v>32.942612759375017</v>
      </c>
      <c r="M17">
        <v>33.827649346117546</v>
      </c>
      <c r="N17">
        <v>24.073916914941094</v>
      </c>
      <c r="O17" s="1">
        <v>-0.70489999999999997</v>
      </c>
      <c r="P17" s="1">
        <v>1.6631</v>
      </c>
      <c r="Q17" s="1">
        <v>1.1417999999999999</v>
      </c>
      <c r="R17" s="1">
        <v>-1.3642000000000001</v>
      </c>
      <c r="S17" s="1">
        <v>-0.36070000000000002</v>
      </c>
      <c r="T17" s="3">
        <v>4</v>
      </c>
      <c r="U17" s="3">
        <v>5957.5749704671998</v>
      </c>
      <c r="V17" s="3">
        <v>6.7141412736369062E-4</v>
      </c>
      <c r="W17" s="3">
        <v>48.750999999999998</v>
      </c>
      <c r="X17" s="3">
        <v>0</v>
      </c>
      <c r="Y17" s="3">
        <f t="shared" si="0"/>
        <v>51.249000000000002</v>
      </c>
      <c r="Z17">
        <v>10029.27</v>
      </c>
      <c r="AA17">
        <v>60</v>
      </c>
      <c r="AB17">
        <v>0.48067207284278901</v>
      </c>
      <c r="AC17">
        <v>-0.952114753468143</v>
      </c>
    </row>
    <row r="18" spans="1:29" x14ac:dyDescent="0.3">
      <c r="A18" t="s">
        <v>17</v>
      </c>
      <c r="B18" t="s">
        <v>60</v>
      </c>
      <c r="C18">
        <v>23796.141066141819</v>
      </c>
      <c r="D18">
        <v>43.865477218308513</v>
      </c>
      <c r="E18">
        <v>37.330194454147957</v>
      </c>
      <c r="F18">
        <v>30.839176858978867</v>
      </c>
      <c r="G18">
        <v>26.932474336935599</v>
      </c>
      <c r="H18">
        <v>24.352032808909605</v>
      </c>
      <c r="I18">
        <v>36.596595865066995</v>
      </c>
      <c r="J18">
        <v>30.604421270417291</v>
      </c>
      <c r="K18">
        <v>29.283625447656171</v>
      </c>
      <c r="L18">
        <v>22.194186307606163</v>
      </c>
      <c r="M18">
        <v>33.398246958549777</v>
      </c>
      <c r="N18">
        <v>22.376329221426381</v>
      </c>
      <c r="O18" s="1">
        <v>-2.3022</v>
      </c>
      <c r="P18" s="1">
        <v>1.7145999999999999</v>
      </c>
      <c r="Q18" s="1">
        <v>0.95120000000000005</v>
      </c>
      <c r="R18" s="1">
        <v>0.2336</v>
      </c>
      <c r="S18" s="1">
        <v>0.79510000000000003</v>
      </c>
      <c r="T18" s="3">
        <v>19</v>
      </c>
      <c r="U18" s="3">
        <v>4673.47456139522</v>
      </c>
      <c r="V18" s="3">
        <v>4.0654976828049189E-3</v>
      </c>
      <c r="W18" s="3">
        <v>3.3530000000000002</v>
      </c>
      <c r="X18" s="3">
        <v>0</v>
      </c>
      <c r="Y18" s="3">
        <f t="shared" si="0"/>
        <v>96.647000000000006</v>
      </c>
      <c r="Z18">
        <v>7605.76</v>
      </c>
      <c r="AA18">
        <v>95</v>
      </c>
      <c r="AB18">
        <v>0.74970943074722296</v>
      </c>
      <c r="AC18">
        <v>-1.64796177034501</v>
      </c>
    </row>
    <row r="19" spans="1:29" x14ac:dyDescent="0.3">
      <c r="A19" t="s">
        <v>18</v>
      </c>
      <c r="B19" t="s">
        <v>60</v>
      </c>
      <c r="C19">
        <v>9913.1266085565076</v>
      </c>
      <c r="D19">
        <v>41.383740617722864</v>
      </c>
      <c r="E19">
        <v>32.259923343378382</v>
      </c>
      <c r="F19">
        <v>16.488486407105405</v>
      </c>
      <c r="G19">
        <v>16.691416884909117</v>
      </c>
      <c r="H19">
        <v>25.38515472660437</v>
      </c>
      <c r="I19">
        <v>31.15982165813098</v>
      </c>
      <c r="J19">
        <v>16.475281572539458</v>
      </c>
      <c r="K19">
        <v>27.290433472619</v>
      </c>
      <c r="L19">
        <v>13.437161737417897</v>
      </c>
      <c r="M19">
        <v>26.538668725378827</v>
      </c>
      <c r="N19">
        <v>12.305549245484134</v>
      </c>
      <c r="O19" s="1">
        <v>-0.85289999999999999</v>
      </c>
      <c r="P19" s="1">
        <v>0.36409999999999998</v>
      </c>
      <c r="Q19" s="1">
        <v>-1.4751000000000001</v>
      </c>
      <c r="R19" s="1">
        <v>-0.56930000000000003</v>
      </c>
      <c r="S19" s="1">
        <v>-1.2987</v>
      </c>
      <c r="T19" s="3">
        <v>12</v>
      </c>
      <c r="U19" s="3">
        <v>3107.6452117490198</v>
      </c>
      <c r="V19" s="3">
        <v>3.8614446573990526E-3</v>
      </c>
      <c r="W19" s="3">
        <v>14.894</v>
      </c>
      <c r="X19" s="3">
        <v>8.1609999999999996</v>
      </c>
      <c r="Y19" s="3">
        <f t="shared" si="0"/>
        <v>76.944999999999993</v>
      </c>
      <c r="Z19">
        <v>4420.43</v>
      </c>
      <c r="AA19">
        <v>85</v>
      </c>
      <c r="AB19">
        <v>0.80444436400983599</v>
      </c>
      <c r="AC19">
        <v>-6.08619746422005E-2</v>
      </c>
    </row>
    <row r="20" spans="1:29" x14ac:dyDescent="0.3">
      <c r="A20" t="s">
        <v>19</v>
      </c>
      <c r="B20" t="s">
        <v>60</v>
      </c>
      <c r="C20">
        <v>57230.716850533252</v>
      </c>
      <c r="D20">
        <v>73.265234564161148</v>
      </c>
      <c r="E20">
        <v>50.338876346964469</v>
      </c>
      <c r="F20">
        <v>45.561448715522076</v>
      </c>
      <c r="G20">
        <v>28.861080132723181</v>
      </c>
      <c r="H20">
        <v>19.911466297708181</v>
      </c>
      <c r="I20">
        <v>46.216143664953044</v>
      </c>
      <c r="J20">
        <v>33.568136230223729</v>
      </c>
      <c r="K20">
        <v>46.177346634985661</v>
      </c>
      <c r="L20">
        <v>45.049676415852488</v>
      </c>
      <c r="M20">
        <v>25.709147612795757</v>
      </c>
      <c r="N20">
        <v>15.877217617482671</v>
      </c>
      <c r="O20" s="1">
        <v>-0.2271</v>
      </c>
      <c r="P20" s="1">
        <v>-0.69710000000000005</v>
      </c>
      <c r="Q20" s="1">
        <v>1.149</v>
      </c>
      <c r="R20" s="1">
        <v>0.60109999999999997</v>
      </c>
      <c r="S20" s="1">
        <v>-0.36520000000000002</v>
      </c>
      <c r="T20" s="3">
        <v>10</v>
      </c>
      <c r="U20" s="3">
        <v>8766.4637442576004</v>
      </c>
      <c r="V20" s="3">
        <v>1.1407108147285063E-3</v>
      </c>
      <c r="W20" s="3">
        <v>33.317999999999998</v>
      </c>
      <c r="X20" s="3">
        <v>13.497999999999999</v>
      </c>
      <c r="Y20" s="3">
        <f t="shared" si="0"/>
        <v>53.184000000000005</v>
      </c>
      <c r="Z20">
        <v>9043.8366666666698</v>
      </c>
      <c r="AA20">
        <v>95</v>
      </c>
      <c r="AB20">
        <v>0.81581157849305097</v>
      </c>
      <c r="AC20">
        <v>0.98845623159690899</v>
      </c>
    </row>
    <row r="21" spans="1:29" x14ac:dyDescent="0.3">
      <c r="A21" t="s">
        <v>20</v>
      </c>
      <c r="B21" t="s">
        <v>60</v>
      </c>
      <c r="C21">
        <v>13719.791581263833</v>
      </c>
      <c r="D21">
        <v>42.595210129184565</v>
      </c>
      <c r="E21">
        <v>30.031199158263405</v>
      </c>
      <c r="F21">
        <v>29.52225854200438</v>
      </c>
      <c r="G21">
        <v>17.024038869042986</v>
      </c>
      <c r="H21">
        <v>10.304372785456486</v>
      </c>
      <c r="I21">
        <v>27.367741127092096</v>
      </c>
      <c r="J21">
        <v>21.521087511040086</v>
      </c>
      <c r="K21">
        <v>25.971078478309387</v>
      </c>
      <c r="L21">
        <v>29.190873566399731</v>
      </c>
      <c r="M21">
        <v>20.746704563202826</v>
      </c>
      <c r="N21">
        <v>16.421770383404823</v>
      </c>
      <c r="O21" s="1">
        <v>-1.2264999999999999</v>
      </c>
      <c r="P21" s="1">
        <v>-0.3574</v>
      </c>
      <c r="Q21" s="1">
        <v>2.2094999999999998</v>
      </c>
      <c r="R21" s="1">
        <v>2.76E-2</v>
      </c>
      <c r="S21" s="1">
        <v>-1.1214</v>
      </c>
      <c r="T21" s="3">
        <v>15</v>
      </c>
      <c r="U21" s="3">
        <v>3542.7817229767702</v>
      </c>
      <c r="V21" s="3">
        <v>4.2339610997531255E-3</v>
      </c>
      <c r="W21" s="3">
        <v>9.75</v>
      </c>
      <c r="X21" s="3">
        <v>0</v>
      </c>
      <c r="Y21" s="3">
        <f t="shared" si="0"/>
        <v>90.25</v>
      </c>
      <c r="Z21">
        <v>5463.7333333333299</v>
      </c>
      <c r="AA21">
        <v>95</v>
      </c>
      <c r="AB21">
        <v>0.83366257504026597</v>
      </c>
      <c r="AC21">
        <v>-1.3274216378233099</v>
      </c>
    </row>
    <row r="22" spans="1:29" x14ac:dyDescent="0.3">
      <c r="A22" t="s">
        <v>21</v>
      </c>
      <c r="B22" t="s">
        <v>60</v>
      </c>
      <c r="C22">
        <v>19571.135955700523</v>
      </c>
      <c r="D22">
        <v>45.434754550006886</v>
      </c>
      <c r="E22">
        <v>38.14676825992872</v>
      </c>
      <c r="F22">
        <v>24.657144856562958</v>
      </c>
      <c r="G22">
        <v>27.506769357246529</v>
      </c>
      <c r="H22">
        <v>26.887104446997647</v>
      </c>
      <c r="I22">
        <v>33.817494291803001</v>
      </c>
      <c r="J22">
        <v>23.403595769567474</v>
      </c>
      <c r="K22">
        <v>34.984310919528852</v>
      </c>
      <c r="L22">
        <v>23.836526031302444</v>
      </c>
      <c r="M22">
        <v>24.356442585118508</v>
      </c>
      <c r="N22">
        <v>19.924791912686466</v>
      </c>
      <c r="O22" s="1">
        <v>-1.7575000000000001</v>
      </c>
      <c r="P22" s="1">
        <v>0.41909999999999997</v>
      </c>
      <c r="Q22" s="1">
        <v>0.2097</v>
      </c>
      <c r="R22" s="1">
        <v>6.6E-3</v>
      </c>
      <c r="S22" s="1">
        <v>0.70040000000000002</v>
      </c>
      <c r="T22" s="3">
        <v>7</v>
      </c>
      <c r="U22" s="3">
        <v>4292.5508011237198</v>
      </c>
      <c r="V22" s="3">
        <v>1.6307320109449873E-3</v>
      </c>
      <c r="W22" s="3">
        <v>47.616</v>
      </c>
      <c r="X22" s="3">
        <v>0</v>
      </c>
      <c r="Y22" s="3">
        <f t="shared" si="0"/>
        <v>52.384</v>
      </c>
      <c r="Z22">
        <v>6463.1666666666697</v>
      </c>
      <c r="AA22">
        <v>60</v>
      </c>
      <c r="AB22">
        <v>0.58511410815131903</v>
      </c>
      <c r="AC22">
        <v>-0.95079821005726906</v>
      </c>
    </row>
    <row r="23" spans="1:29" x14ac:dyDescent="0.3">
      <c r="A23" t="s">
        <v>22</v>
      </c>
      <c r="B23" t="s">
        <v>60</v>
      </c>
      <c r="C23">
        <v>14336.427629573989</v>
      </c>
      <c r="D23">
        <v>34.66843041215138</v>
      </c>
      <c r="E23">
        <v>34.029370701520079</v>
      </c>
      <c r="F23">
        <v>25.960053660282718</v>
      </c>
      <c r="G23">
        <v>17.460560661034958</v>
      </c>
      <c r="H23">
        <v>13.477855631752799</v>
      </c>
      <c r="I23">
        <v>32.809345349798193</v>
      </c>
      <c r="J23">
        <v>25.521860817721578</v>
      </c>
      <c r="K23">
        <v>33.514952675140982</v>
      </c>
      <c r="L23">
        <v>25.365241277777329</v>
      </c>
      <c r="M23">
        <v>21.439291191940285</v>
      </c>
      <c r="N23">
        <v>20.63807557193865</v>
      </c>
      <c r="O23" s="1">
        <v>-1.8049999999999999</v>
      </c>
      <c r="P23" s="1">
        <v>-0.45490000000000003</v>
      </c>
      <c r="Q23" s="1">
        <v>-1.4006000000000001</v>
      </c>
      <c r="R23" s="1">
        <v>-0.309</v>
      </c>
      <c r="S23" s="1">
        <v>1.0721000000000001</v>
      </c>
      <c r="T23" s="3">
        <v>6</v>
      </c>
      <c r="U23" s="3">
        <v>3355.8484265604998</v>
      </c>
      <c r="V23" s="3">
        <v>1.7879234212462816E-3</v>
      </c>
      <c r="W23" s="3">
        <v>51.844999999999999</v>
      </c>
      <c r="X23" s="3">
        <v>0</v>
      </c>
      <c r="Y23" s="3">
        <f t="shared" si="0"/>
        <v>48.155000000000001</v>
      </c>
      <c r="Z23">
        <v>4982.9333333333298</v>
      </c>
      <c r="AA23">
        <v>50</v>
      </c>
      <c r="AB23">
        <v>0.52924448785186795</v>
      </c>
      <c r="AC23">
        <v>-1.45847168695645</v>
      </c>
    </row>
    <row r="24" spans="1:29" x14ac:dyDescent="0.3">
      <c r="A24" t="s">
        <v>23</v>
      </c>
      <c r="B24" t="s">
        <v>60</v>
      </c>
      <c r="C24">
        <v>20795.791726846666</v>
      </c>
      <c r="D24">
        <v>44.333951789671019</v>
      </c>
      <c r="E24">
        <v>39.122622717926248</v>
      </c>
      <c r="F24">
        <v>34.634454059553519</v>
      </c>
      <c r="G24">
        <v>12.225217865733464</v>
      </c>
      <c r="H24">
        <v>19.720095620114666</v>
      </c>
      <c r="I24">
        <v>30.888551979262864</v>
      </c>
      <c r="J24">
        <v>33.546245347593214</v>
      </c>
      <c r="K24">
        <v>37.968764621780601</v>
      </c>
      <c r="L24">
        <v>31.803076901657061</v>
      </c>
      <c r="M24">
        <v>22.389437407150236</v>
      </c>
      <c r="N24">
        <v>19.18008247409886</v>
      </c>
      <c r="O24" s="1">
        <v>-2.2151999999999998</v>
      </c>
      <c r="P24" s="1">
        <v>-1.0255000000000001</v>
      </c>
      <c r="Q24" s="1">
        <v>0.29549999999999998</v>
      </c>
      <c r="R24" s="1">
        <v>-1.7031000000000001</v>
      </c>
      <c r="S24" s="1">
        <v>1.4818</v>
      </c>
      <c r="T24" s="3">
        <v>8</v>
      </c>
      <c r="U24" s="3">
        <v>4470.3898933986802</v>
      </c>
      <c r="V24" s="3">
        <v>1.7895530794334992E-3</v>
      </c>
      <c r="W24" s="3">
        <v>34.457999999999998</v>
      </c>
      <c r="X24" s="3">
        <v>0</v>
      </c>
      <c r="Y24" s="3">
        <f t="shared" si="0"/>
        <v>65.542000000000002</v>
      </c>
      <c r="Z24">
        <v>7687.9566666666697</v>
      </c>
      <c r="AA24">
        <v>60</v>
      </c>
      <c r="AB24" s="2"/>
      <c r="AC24">
        <v>-1.55885167033376</v>
      </c>
    </row>
    <row r="25" spans="1:29" x14ac:dyDescent="0.3">
      <c r="A25" t="s">
        <v>24</v>
      </c>
      <c r="B25" t="s">
        <v>57</v>
      </c>
      <c r="C25">
        <v>329420.91276030295</v>
      </c>
      <c r="D25">
        <v>171.95968230597083</v>
      </c>
      <c r="E25">
        <v>91.366887673600303</v>
      </c>
      <c r="F25">
        <v>63.667585470675775</v>
      </c>
      <c r="G25">
        <v>91.880508851707248</v>
      </c>
      <c r="H25">
        <v>67.754644686555082</v>
      </c>
      <c r="I25">
        <v>90.942331049727557</v>
      </c>
      <c r="J25">
        <v>56.985085159639823</v>
      </c>
      <c r="K25">
        <v>74.733540468725209</v>
      </c>
      <c r="L25">
        <v>51.373773073951867</v>
      </c>
      <c r="M25">
        <v>65.883623184377399</v>
      </c>
      <c r="N25">
        <v>28.948378975250041</v>
      </c>
      <c r="O25" s="1">
        <v>1.8345</v>
      </c>
      <c r="P25" s="1">
        <v>0.46920000000000001</v>
      </c>
      <c r="Q25" s="1">
        <v>3.3300000000000003E-2</v>
      </c>
      <c r="R25" s="1">
        <v>-0.04</v>
      </c>
      <c r="S25" s="1">
        <v>-0.17580000000000001</v>
      </c>
      <c r="T25" s="3">
        <v>13</v>
      </c>
      <c r="U25" s="3">
        <v>31229.0932635555</v>
      </c>
      <c r="V25" s="3">
        <v>4.1627849679423966E-4</v>
      </c>
      <c r="W25" s="3">
        <v>24.094000000000001</v>
      </c>
      <c r="X25" s="3">
        <v>31.576000000000001</v>
      </c>
      <c r="Y25" s="3">
        <f t="shared" si="0"/>
        <v>44.330000000000005</v>
      </c>
      <c r="Z25">
        <v>58316.297700000003</v>
      </c>
      <c r="AA25">
        <v>40</v>
      </c>
      <c r="AB25">
        <v>0.41854491733277499</v>
      </c>
      <c r="AC25">
        <v>0.355645547943028</v>
      </c>
    </row>
    <row r="26" spans="1:29" x14ac:dyDescent="0.3">
      <c r="A26" t="s">
        <v>25</v>
      </c>
      <c r="B26" t="s">
        <v>58</v>
      </c>
      <c r="C26">
        <v>205943.00192149158</v>
      </c>
      <c r="D26">
        <v>131.73491269155858</v>
      </c>
      <c r="E26">
        <v>83.559465936039032</v>
      </c>
      <c r="F26">
        <v>43.481461662805302</v>
      </c>
      <c r="G26">
        <v>63.866774978527303</v>
      </c>
      <c r="H26">
        <v>71.923297737072488</v>
      </c>
      <c r="I26">
        <v>82.7101292565862</v>
      </c>
      <c r="J26">
        <v>41.919980521607769</v>
      </c>
      <c r="K26">
        <v>68.185275226183492</v>
      </c>
      <c r="L26">
        <v>43.464331466538958</v>
      </c>
      <c r="M26">
        <v>53.403857318614328</v>
      </c>
      <c r="N26">
        <v>20.837702674012256</v>
      </c>
      <c r="O26" s="1">
        <v>0.54849999999999999</v>
      </c>
      <c r="P26" s="1">
        <v>1.4200000000000001E-2</v>
      </c>
      <c r="Q26" s="1">
        <v>-0.28499999999999998</v>
      </c>
      <c r="R26" s="1">
        <v>-0.2172</v>
      </c>
      <c r="S26" s="1">
        <v>-0.32</v>
      </c>
      <c r="T26" s="3">
        <v>11</v>
      </c>
      <c r="U26" s="3">
        <v>21978.425858012299</v>
      </c>
      <c r="V26" s="3">
        <v>5.0049080271096478E-4</v>
      </c>
      <c r="W26" s="3">
        <v>36.965000000000003</v>
      </c>
      <c r="X26" s="3">
        <v>0</v>
      </c>
      <c r="Y26" s="3">
        <f t="shared" si="0"/>
        <v>63.034999999999997</v>
      </c>
      <c r="Z26">
        <v>33653.672299999998</v>
      </c>
      <c r="AA26">
        <v>60</v>
      </c>
      <c r="AB26">
        <v>0.621519096446423</v>
      </c>
      <c r="AC26">
        <v>0.78687488360472901</v>
      </c>
    </row>
    <row r="27" spans="1:29" x14ac:dyDescent="0.3">
      <c r="A27" t="s">
        <v>26</v>
      </c>
      <c r="B27" t="s">
        <v>58</v>
      </c>
      <c r="C27">
        <v>230270.33639305763</v>
      </c>
      <c r="D27">
        <v>166.69961950523398</v>
      </c>
      <c r="E27">
        <v>85.69830057478427</v>
      </c>
      <c r="F27">
        <v>48.767764486929934</v>
      </c>
      <c r="G27">
        <v>62.409111323507652</v>
      </c>
      <c r="H27">
        <v>72.346521520466709</v>
      </c>
      <c r="I27">
        <v>79.071275050547882</v>
      </c>
      <c r="J27">
        <v>46.107419688929689</v>
      </c>
      <c r="K27">
        <v>77.586522087526447</v>
      </c>
      <c r="L27">
        <v>36.610898252516193</v>
      </c>
      <c r="M27">
        <v>35.467076253103343</v>
      </c>
      <c r="N27">
        <v>28.936419987031218</v>
      </c>
      <c r="O27" s="1">
        <v>2.0247999999999999</v>
      </c>
      <c r="P27" s="1">
        <v>1.0699999999999999E-2</v>
      </c>
      <c r="Q27" s="1">
        <v>-0.22359999999999999</v>
      </c>
      <c r="R27" s="1">
        <v>-0.53949999999999998</v>
      </c>
      <c r="S27" s="1">
        <v>-0.44230000000000003</v>
      </c>
      <c r="T27" s="3">
        <v>4</v>
      </c>
      <c r="U27" s="3">
        <v>25779.524881526799</v>
      </c>
      <c r="V27" s="3">
        <v>1.5516189760604693E-4</v>
      </c>
      <c r="W27" s="3">
        <v>26.617999999999999</v>
      </c>
      <c r="X27" s="3">
        <v>31.088000000000001</v>
      </c>
      <c r="Y27" s="3">
        <f t="shared" si="0"/>
        <v>42.294000000000004</v>
      </c>
      <c r="Z27">
        <v>38727.406199999998</v>
      </c>
      <c r="AA27">
        <v>40</v>
      </c>
      <c r="AB27">
        <v>0.25847424555894999</v>
      </c>
      <c r="AC27">
        <v>1.5675946539205099</v>
      </c>
    </row>
    <row r="28" spans="1:29" x14ac:dyDescent="0.3">
      <c r="A28" t="s">
        <v>27</v>
      </c>
      <c r="B28" t="s">
        <v>57</v>
      </c>
      <c r="C28">
        <v>326280.02050723176</v>
      </c>
      <c r="D28">
        <v>149.73760478515743</v>
      </c>
      <c r="E28">
        <v>87.720871579824504</v>
      </c>
      <c r="F28">
        <v>71.717789905197066</v>
      </c>
      <c r="G28">
        <v>60.518759382926412</v>
      </c>
      <c r="H28">
        <v>25.335835818263988</v>
      </c>
      <c r="I28">
        <v>73.702796746602147</v>
      </c>
      <c r="J28">
        <v>57.584519981178744</v>
      </c>
      <c r="K28">
        <v>82.267808623371735</v>
      </c>
      <c r="L28">
        <v>71.01789986204777</v>
      </c>
      <c r="M28">
        <v>39.684325723848332</v>
      </c>
      <c r="N28">
        <v>31.933141616079453</v>
      </c>
      <c r="O28" s="1">
        <v>0.8599</v>
      </c>
      <c r="P28" s="1">
        <v>-1.1407</v>
      </c>
      <c r="Q28" s="1">
        <v>1.0446</v>
      </c>
      <c r="R28" s="1">
        <v>0.312</v>
      </c>
      <c r="S28" s="1">
        <v>-0.20930000000000001</v>
      </c>
      <c r="T28" s="3">
        <v>15</v>
      </c>
      <c r="U28" s="3">
        <v>29198.2519903258</v>
      </c>
      <c r="V28" s="3">
        <v>5.1372938369632264E-4</v>
      </c>
      <c r="W28" s="3">
        <v>23.571000000000002</v>
      </c>
      <c r="X28" s="3">
        <v>0</v>
      </c>
      <c r="Y28" s="3">
        <f t="shared" si="0"/>
        <v>76.429000000000002</v>
      </c>
      <c r="Z28">
        <v>44418.718200000003</v>
      </c>
      <c r="AA28">
        <v>80</v>
      </c>
      <c r="AB28">
        <v>0.71695180073881604</v>
      </c>
      <c r="AC28">
        <v>-0.12047656904288399</v>
      </c>
    </row>
    <row r="29" spans="1:29" x14ac:dyDescent="0.3">
      <c r="A29" t="s">
        <v>28</v>
      </c>
      <c r="B29" t="s">
        <v>57</v>
      </c>
      <c r="C29">
        <v>166400.18582556769</v>
      </c>
      <c r="D29">
        <v>128.59295827150731</v>
      </c>
      <c r="E29">
        <v>79.094289871564541</v>
      </c>
      <c r="F29">
        <v>47.63256998158257</v>
      </c>
      <c r="G29">
        <v>65.739840607838175</v>
      </c>
      <c r="H29">
        <v>83.73134217785892</v>
      </c>
      <c r="I29">
        <v>78.06728729299337</v>
      </c>
      <c r="J29">
        <v>47.36250408657024</v>
      </c>
      <c r="K29">
        <v>63.950266147804967</v>
      </c>
      <c r="L29">
        <v>30.11246971852141</v>
      </c>
      <c r="M29">
        <v>37.133237538998848</v>
      </c>
      <c r="N29">
        <v>27.65341341252816</v>
      </c>
      <c r="O29" s="1">
        <v>1.1153999999999999</v>
      </c>
      <c r="P29" s="1">
        <v>0.35449999999999998</v>
      </c>
      <c r="Q29" s="1">
        <v>-0.2979</v>
      </c>
      <c r="R29" s="1">
        <v>-9.6299999999999997E-2</v>
      </c>
      <c r="S29" s="1">
        <v>-3.1300000000000001E-2</v>
      </c>
      <c r="T29" s="3">
        <v>10</v>
      </c>
      <c r="U29" s="3">
        <v>19171.153993992899</v>
      </c>
      <c r="V29" s="3">
        <v>5.2161700871702378E-4</v>
      </c>
      <c r="W29" s="3">
        <v>33.543999999999997</v>
      </c>
      <c r="X29" s="3">
        <v>21.085999999999999</v>
      </c>
      <c r="Y29" s="3">
        <f t="shared" si="0"/>
        <v>45.370000000000005</v>
      </c>
      <c r="Z29">
        <v>30179.281200000001</v>
      </c>
      <c r="AA29">
        <v>65</v>
      </c>
      <c r="AB29">
        <v>0.36112655989964398</v>
      </c>
      <c r="AC29">
        <v>0.53549158206353198</v>
      </c>
    </row>
    <row r="30" spans="1:29" x14ac:dyDescent="0.3">
      <c r="A30" t="s">
        <v>29</v>
      </c>
      <c r="B30" t="s">
        <v>61</v>
      </c>
      <c r="C30">
        <v>159932.08591501025</v>
      </c>
      <c r="D30">
        <v>115.02463690012327</v>
      </c>
      <c r="E30">
        <v>91.531536168465237</v>
      </c>
      <c r="F30">
        <v>45.818008446244747</v>
      </c>
      <c r="G30">
        <v>38.806028801182464</v>
      </c>
      <c r="H30">
        <v>32.937614130356913</v>
      </c>
      <c r="I30">
        <v>87.262949458293065</v>
      </c>
      <c r="J30">
        <v>35.001313383779916</v>
      </c>
      <c r="K30">
        <v>89.910919539480474</v>
      </c>
      <c r="L30">
        <v>39.536938920584738</v>
      </c>
      <c r="M30">
        <v>45.590988242832665</v>
      </c>
      <c r="N30">
        <v>16.296144675483443</v>
      </c>
      <c r="O30" s="1">
        <v>0.70030000000000003</v>
      </c>
      <c r="P30" s="1">
        <v>6.1000000000000004E-3</v>
      </c>
      <c r="Q30" s="1">
        <v>-0.1981</v>
      </c>
      <c r="R30" s="1">
        <v>0.7349</v>
      </c>
      <c r="S30" s="1">
        <v>-0.69289999999999996</v>
      </c>
      <c r="T30" s="3">
        <v>7</v>
      </c>
      <c r="U30" s="3">
        <v>20495.821416169099</v>
      </c>
      <c r="V30" s="3">
        <v>3.4153303045847768E-4</v>
      </c>
      <c r="W30" s="3">
        <v>9.32</v>
      </c>
      <c r="X30" s="3">
        <v>40.420999999999999</v>
      </c>
      <c r="Y30" s="3">
        <f t="shared" si="0"/>
        <v>50.259000000000007</v>
      </c>
      <c r="Z30">
        <v>30928.493066666699</v>
      </c>
      <c r="AA30">
        <v>40</v>
      </c>
      <c r="AB30">
        <v>0.47279930413939197</v>
      </c>
      <c r="AC30">
        <v>0.87376563380637695</v>
      </c>
    </row>
    <row r="31" spans="1:29" x14ac:dyDescent="0.3">
      <c r="A31" t="s">
        <v>30</v>
      </c>
      <c r="B31" t="s">
        <v>61</v>
      </c>
      <c r="C31">
        <v>140636.20733968494</v>
      </c>
      <c r="D31">
        <v>124.63949597966982</v>
      </c>
      <c r="E31">
        <v>80.363573340539787</v>
      </c>
      <c r="F31">
        <v>45.212075153191378</v>
      </c>
      <c r="G31">
        <v>52.660571745882564</v>
      </c>
      <c r="H31">
        <v>52.458587124112</v>
      </c>
      <c r="I31">
        <v>77.476490343578703</v>
      </c>
      <c r="J31">
        <v>38.210471842525095</v>
      </c>
      <c r="K31">
        <v>58.92725525205352</v>
      </c>
      <c r="L31">
        <v>45.16815910257256</v>
      </c>
      <c r="M31">
        <v>46.543233548396699</v>
      </c>
      <c r="N31">
        <v>20.740405684398002</v>
      </c>
      <c r="O31" s="1">
        <v>1.6544000000000001</v>
      </c>
      <c r="P31" s="1">
        <v>1.0271999999999999</v>
      </c>
      <c r="Q31" s="1">
        <v>0.42249999999999999</v>
      </c>
      <c r="R31" s="1">
        <v>1.1281000000000001</v>
      </c>
      <c r="S31" s="1">
        <v>0.77059999999999995</v>
      </c>
      <c r="T31" s="3">
        <v>4</v>
      </c>
      <c r="U31" s="3">
        <v>18001.172069198499</v>
      </c>
      <c r="V31" s="3">
        <v>2.222077531742687E-4</v>
      </c>
      <c r="W31" s="3">
        <v>28.686</v>
      </c>
      <c r="X31" s="3">
        <v>45.625999999999998</v>
      </c>
      <c r="Y31" s="3">
        <f t="shared" si="0"/>
        <v>25.687999999999995</v>
      </c>
      <c r="Z31">
        <v>26069.058000000001</v>
      </c>
      <c r="AA31">
        <v>30</v>
      </c>
      <c r="AB31">
        <v>0.21551477617641601</v>
      </c>
      <c r="AC31">
        <v>0.82871919534306904</v>
      </c>
    </row>
    <row r="32" spans="1:29" x14ac:dyDescent="0.3">
      <c r="A32" t="s">
        <v>31</v>
      </c>
      <c r="B32" t="s">
        <v>61</v>
      </c>
      <c r="C32">
        <v>276080.1563327277</v>
      </c>
      <c r="D32">
        <v>144.94180229773525</v>
      </c>
      <c r="E32">
        <v>98.641161513789882</v>
      </c>
      <c r="F32">
        <v>51.253699657056202</v>
      </c>
      <c r="G32">
        <v>71.989612445736697</v>
      </c>
      <c r="H32">
        <v>65.983186680322092</v>
      </c>
      <c r="I32">
        <v>97.488542212447697</v>
      </c>
      <c r="J32">
        <v>45.488882551398873</v>
      </c>
      <c r="K32">
        <v>82.994720385519201</v>
      </c>
      <c r="L32">
        <v>50.990818879935638</v>
      </c>
      <c r="M32">
        <v>60.226813227250773</v>
      </c>
      <c r="N32">
        <v>20.352474112172459</v>
      </c>
      <c r="O32" s="1">
        <v>1.1282000000000001</v>
      </c>
      <c r="P32" s="1">
        <v>0.36070000000000002</v>
      </c>
      <c r="Q32" s="1">
        <v>0.1971</v>
      </c>
      <c r="R32" s="1">
        <v>1.2626999999999999</v>
      </c>
      <c r="S32" s="1">
        <v>0.4113</v>
      </c>
      <c r="T32" s="3">
        <v>4</v>
      </c>
      <c r="U32" s="3">
        <v>27751.1474085472</v>
      </c>
      <c r="V32" s="3">
        <v>1.4413818431046287E-4</v>
      </c>
      <c r="W32" s="3">
        <v>44.377000000000002</v>
      </c>
      <c r="X32" s="3">
        <v>35.287999999999997</v>
      </c>
      <c r="Y32" s="3">
        <f t="shared" si="0"/>
        <v>20.335000000000001</v>
      </c>
      <c r="Z32">
        <v>35440.844166666699</v>
      </c>
      <c r="AA32">
        <v>15</v>
      </c>
      <c r="AB32">
        <v>0.233201273681099</v>
      </c>
      <c r="AC32">
        <v>0.13240400663664101</v>
      </c>
    </row>
    <row r="33" spans="1:29" x14ac:dyDescent="0.3">
      <c r="A33" t="s">
        <v>32</v>
      </c>
      <c r="B33" t="s">
        <v>58</v>
      </c>
      <c r="C33">
        <v>265926.4602586503</v>
      </c>
      <c r="D33">
        <v>146.84790929179607</v>
      </c>
      <c r="E33">
        <v>97.086384952300449</v>
      </c>
      <c r="F33">
        <v>56.986012375732102</v>
      </c>
      <c r="G33">
        <v>63.729113158152728</v>
      </c>
      <c r="H33">
        <v>68.876274284536152</v>
      </c>
      <c r="I33">
        <v>88.924592664868072</v>
      </c>
      <c r="J33">
        <v>53.431586401807479</v>
      </c>
      <c r="K33">
        <v>93.8465004400434</v>
      </c>
      <c r="L33">
        <v>48.183278808461729</v>
      </c>
      <c r="M33">
        <v>47.904444177211573</v>
      </c>
      <c r="N33">
        <v>29.969492846745645</v>
      </c>
      <c r="O33" s="1">
        <v>1.1434</v>
      </c>
      <c r="P33" s="1">
        <v>-4.9099999999999998E-2</v>
      </c>
      <c r="Q33" s="1">
        <v>-0.43509999999999999</v>
      </c>
      <c r="R33" s="1">
        <v>-4.8000000000000001E-2</v>
      </c>
      <c r="S33" s="1">
        <v>-0.31109999999999999</v>
      </c>
      <c r="T33" s="3">
        <v>14</v>
      </c>
      <c r="U33" s="3">
        <v>28122.7892468598</v>
      </c>
      <c r="V33" s="3">
        <v>4.978169084548839E-4</v>
      </c>
      <c r="W33" s="3">
        <v>3.88</v>
      </c>
      <c r="X33" s="3">
        <v>0</v>
      </c>
      <c r="Y33" s="3">
        <f t="shared" si="0"/>
        <v>96.12</v>
      </c>
      <c r="Z33">
        <v>44607.928599999999</v>
      </c>
      <c r="AA33">
        <v>95</v>
      </c>
      <c r="AB33">
        <v>0.80995447522304398</v>
      </c>
      <c r="AC33">
        <v>0.68300520315974</v>
      </c>
    </row>
    <row r="34" spans="1:29" x14ac:dyDescent="0.3">
      <c r="A34" t="s">
        <v>33</v>
      </c>
      <c r="B34" t="s">
        <v>57</v>
      </c>
      <c r="C34">
        <v>286650.32115553884</v>
      </c>
      <c r="D34">
        <v>172.98148527861895</v>
      </c>
      <c r="E34">
        <v>83.331229973342403</v>
      </c>
      <c r="F34">
        <v>73.75098051322442</v>
      </c>
      <c r="G34">
        <v>113.23661647181149</v>
      </c>
      <c r="H34">
        <v>91.199373744741706</v>
      </c>
      <c r="I34">
        <v>80.877710001758629</v>
      </c>
      <c r="J34">
        <v>71.637492191858286</v>
      </c>
      <c r="K34">
        <v>55.475829214109922</v>
      </c>
      <c r="L34">
        <v>45.389000332009189</v>
      </c>
      <c r="M34">
        <v>58.254170429847761</v>
      </c>
      <c r="N34">
        <v>30.910205266878158</v>
      </c>
      <c r="O34" s="1">
        <v>1.9118999999999999</v>
      </c>
      <c r="P34" s="1">
        <v>0.49530000000000002</v>
      </c>
      <c r="Q34" s="1">
        <v>-0.58630000000000004</v>
      </c>
      <c r="R34" s="1">
        <v>-1.3083</v>
      </c>
      <c r="S34" s="1">
        <v>0.20130000000000001</v>
      </c>
      <c r="T34" s="3">
        <v>10</v>
      </c>
      <c r="U34" s="3">
        <v>30194.048691679101</v>
      </c>
      <c r="V34" s="3">
        <v>3.3119109338774458E-4</v>
      </c>
      <c r="W34" s="3">
        <v>8.7609999999999992</v>
      </c>
      <c r="X34" s="3">
        <v>0</v>
      </c>
      <c r="Y34" s="3">
        <f t="shared" si="0"/>
        <v>91.239000000000004</v>
      </c>
      <c r="Z34">
        <v>47937.315999999999</v>
      </c>
      <c r="AA34">
        <v>95</v>
      </c>
      <c r="AB34">
        <v>0.953519884175409</v>
      </c>
      <c r="AC34">
        <v>0.34296695841622699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E794-E0BE-4C58-8B97-9F0D67CF8A1B}">
  <dimension ref="A1:X34"/>
  <sheetViews>
    <sheetView workbookViewId="0">
      <selection activeCell="F33" sqref="F33"/>
    </sheetView>
  </sheetViews>
  <sheetFormatPr defaultRowHeight="14.4" x14ac:dyDescent="0.3"/>
  <cols>
    <col min="2" max="2" width="14.88671875" customWidth="1"/>
    <col min="4" max="4" width="17.77734375" bestFit="1" customWidth="1"/>
    <col min="5" max="5" width="17.77734375" customWidth="1"/>
  </cols>
  <sheetData>
    <row r="1" spans="1:24" x14ac:dyDescent="0.3">
      <c r="A1" t="s">
        <v>0</v>
      </c>
      <c r="B1" t="s">
        <v>66</v>
      </c>
      <c r="C1" t="s">
        <v>67</v>
      </c>
      <c r="D1" t="s">
        <v>68</v>
      </c>
      <c r="E1" t="s">
        <v>70</v>
      </c>
      <c r="F1" s="6" t="s">
        <v>69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3">
      <c r="A2" t="s">
        <v>1</v>
      </c>
      <c r="B2">
        <v>26062.4594473221</v>
      </c>
      <c r="C2">
        <v>7</v>
      </c>
      <c r="D2" s="4">
        <v>29.198999999999998</v>
      </c>
      <c r="E2" s="4">
        <f>MAX(F2:X2)/AVERAGE(F2:X2)</f>
        <v>2.9265377600393925</v>
      </c>
      <c r="F2" s="5">
        <v>3173.0506486055801</v>
      </c>
      <c r="G2" s="5">
        <v>1558.7681219454</v>
      </c>
      <c r="H2" s="5">
        <v>1372.60524206945</v>
      </c>
      <c r="I2" s="5">
        <v>520.33290583556004</v>
      </c>
      <c r="J2" s="5">
        <v>471.43671968850703</v>
      </c>
      <c r="K2" s="5">
        <v>271.795806193609</v>
      </c>
      <c r="L2" s="5">
        <v>221.64594103962699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t="s">
        <v>2</v>
      </c>
      <c r="B3">
        <v>29500.234107186199</v>
      </c>
      <c r="C3">
        <v>13</v>
      </c>
      <c r="D3" s="4">
        <v>49.540999999999997</v>
      </c>
      <c r="E3" s="4">
        <f t="shared" ref="E3:E34" si="0">MAX(F3:X3)/AVERAGE(F3:X3)</f>
        <v>2.3626919392238803</v>
      </c>
      <c r="F3" s="5">
        <v>2654.6086718350498</v>
      </c>
      <c r="G3" s="5">
        <v>2165.3857190257399</v>
      </c>
      <c r="H3" s="5">
        <v>1633.6929791627599</v>
      </c>
      <c r="I3" s="5">
        <v>1596.5082394155099</v>
      </c>
      <c r="J3" s="5">
        <v>1543.62037833912</v>
      </c>
      <c r="K3" s="5">
        <v>1407.17040391095</v>
      </c>
      <c r="L3" s="5">
        <v>1097.51667427844</v>
      </c>
      <c r="M3" s="5">
        <v>691.44008910185505</v>
      </c>
      <c r="N3" s="5">
        <v>487.596262649886</v>
      </c>
      <c r="O3" s="5">
        <v>447.64764807865299</v>
      </c>
      <c r="P3" s="5">
        <v>445.84188372132098</v>
      </c>
      <c r="Q3" s="5">
        <v>233.21284509330499</v>
      </c>
      <c r="R3" s="5">
        <v>201.94200825414899</v>
      </c>
      <c r="S3" s="5"/>
      <c r="T3" s="5"/>
      <c r="U3" s="5"/>
      <c r="V3" s="5"/>
      <c r="W3" s="5"/>
      <c r="X3" s="5"/>
    </row>
    <row r="4" spans="1:24" x14ac:dyDescent="0.3">
      <c r="A4" t="s">
        <v>3</v>
      </c>
      <c r="B4">
        <v>22737.895637665799</v>
      </c>
      <c r="C4">
        <v>10</v>
      </c>
      <c r="D4" s="4">
        <v>33.602999999999994</v>
      </c>
      <c r="E4" s="4">
        <f t="shared" si="0"/>
        <v>1.8763281497448403</v>
      </c>
      <c r="F4" s="5">
        <v>1432.4225932054901</v>
      </c>
      <c r="G4" s="5">
        <v>1414.24542736389</v>
      </c>
      <c r="H4" s="5">
        <v>1159.28613015726</v>
      </c>
      <c r="I4" s="5">
        <v>874.00847201489501</v>
      </c>
      <c r="J4" s="5">
        <v>801.03018706602097</v>
      </c>
      <c r="K4" s="5">
        <v>502.50124651465899</v>
      </c>
      <c r="L4" s="5">
        <v>498.33692551804899</v>
      </c>
      <c r="M4" s="5">
        <v>396.13663276401701</v>
      </c>
      <c r="N4" s="5">
        <v>291.341030475987</v>
      </c>
      <c r="O4" s="5">
        <v>264.87087410609303</v>
      </c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t="s">
        <v>4</v>
      </c>
      <c r="B5">
        <v>20353.6850520156</v>
      </c>
      <c r="C5">
        <v>9</v>
      </c>
      <c r="D5" s="4">
        <v>40.753</v>
      </c>
      <c r="E5" s="4">
        <f t="shared" si="0"/>
        <v>2.790772962293961</v>
      </c>
      <c r="F5" s="5">
        <v>2568.3567229447699</v>
      </c>
      <c r="G5" s="5">
        <v>1850.27629330224</v>
      </c>
      <c r="H5" s="5">
        <v>1256.73123704052</v>
      </c>
      <c r="I5" s="5">
        <v>1047.3082081994401</v>
      </c>
      <c r="J5" s="5">
        <v>625.38991449541504</v>
      </c>
      <c r="K5" s="5">
        <v>340.88003507939101</v>
      </c>
      <c r="L5" s="5">
        <v>200.379241103868</v>
      </c>
      <c r="M5" s="5">
        <v>197.232998249312</v>
      </c>
      <c r="N5" s="5">
        <v>196.17232838688699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t="s">
        <v>5</v>
      </c>
      <c r="B6">
        <v>21703.1817814567</v>
      </c>
      <c r="C6">
        <v>12</v>
      </c>
      <c r="D6" s="4">
        <v>71.837999999999994</v>
      </c>
      <c r="E6" s="4">
        <f t="shared" si="0"/>
        <v>1.6261592557864095</v>
      </c>
      <c r="F6" s="5">
        <v>2112.4251172620998</v>
      </c>
      <c r="G6" s="5">
        <v>1991.58808765299</v>
      </c>
      <c r="H6" s="5">
        <v>1882.9097845541801</v>
      </c>
      <c r="I6" s="5">
        <v>1742.57351179284</v>
      </c>
      <c r="J6" s="5">
        <v>1615.1542461552899</v>
      </c>
      <c r="K6" s="5">
        <v>1440.4177806443799</v>
      </c>
      <c r="L6" s="5">
        <v>1328.8586782910099</v>
      </c>
      <c r="M6" s="5">
        <v>1305.7191622395801</v>
      </c>
      <c r="N6" s="5">
        <v>921.39869046156298</v>
      </c>
      <c r="O6" s="5">
        <v>569.24369568349096</v>
      </c>
      <c r="P6" s="5">
        <v>509.76312240397601</v>
      </c>
      <c r="Q6" s="5">
        <v>168.274614833329</v>
      </c>
      <c r="R6" s="5"/>
      <c r="S6" s="5"/>
      <c r="T6" s="5"/>
      <c r="U6" s="5"/>
      <c r="V6" s="5"/>
      <c r="W6" s="5"/>
      <c r="X6" s="5"/>
    </row>
    <row r="7" spans="1:24" x14ac:dyDescent="0.3">
      <c r="A7" t="s">
        <v>6</v>
      </c>
      <c r="B7">
        <v>19364.8071578401</v>
      </c>
      <c r="C7">
        <v>9</v>
      </c>
      <c r="D7" s="4">
        <v>48.444000000000003</v>
      </c>
      <c r="E7" s="4">
        <f t="shared" si="0"/>
        <v>2.2124497006001786</v>
      </c>
      <c r="F7" s="5">
        <v>2304.2095549180999</v>
      </c>
      <c r="G7" s="5">
        <v>1756.2834254356201</v>
      </c>
      <c r="H7" s="5">
        <v>1185.6896585629099</v>
      </c>
      <c r="I7" s="5">
        <v>1062.73775788639</v>
      </c>
      <c r="J7" s="5">
        <v>949.39027137254004</v>
      </c>
      <c r="K7" s="5">
        <v>877.59509687637797</v>
      </c>
      <c r="L7" s="5">
        <v>655.64806172536601</v>
      </c>
      <c r="M7" s="5">
        <v>291.89703085292399</v>
      </c>
      <c r="N7" s="5">
        <v>289.81805268093598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t="s">
        <v>7</v>
      </c>
      <c r="B8">
        <v>12008.648277958901</v>
      </c>
      <c r="C8">
        <v>10</v>
      </c>
      <c r="D8" s="4">
        <v>48.034999999999997</v>
      </c>
      <c r="E8" s="4">
        <f t="shared" si="0"/>
        <v>4.8450336708676103</v>
      </c>
      <c r="F8" s="5">
        <v>2792.63019758576</v>
      </c>
      <c r="G8" s="5">
        <v>825.769440593524</v>
      </c>
      <c r="H8" s="5">
        <v>812.46112730590596</v>
      </c>
      <c r="I8" s="5">
        <v>312.17772459050599</v>
      </c>
      <c r="J8" s="5">
        <v>302.04132710921402</v>
      </c>
      <c r="K8" s="5">
        <v>292.33506475119702</v>
      </c>
      <c r="L8" s="5">
        <v>218.670795039768</v>
      </c>
      <c r="M8" s="5">
        <v>94.7346954066428</v>
      </c>
      <c r="N8" s="5">
        <v>60.1286551497017</v>
      </c>
      <c r="O8" s="5">
        <v>52.953531860475401</v>
      </c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t="s">
        <v>8</v>
      </c>
      <c r="B9">
        <v>10413.669627543901</v>
      </c>
      <c r="C9">
        <v>11</v>
      </c>
      <c r="D9" s="4">
        <v>62.298999999999992</v>
      </c>
      <c r="E9" s="4">
        <f t="shared" si="0"/>
        <v>1.83498729800321</v>
      </c>
      <c r="F9" s="5">
        <v>1080.88159333214</v>
      </c>
      <c r="G9" s="5">
        <v>983.21818892910198</v>
      </c>
      <c r="H9" s="5">
        <v>839.24656007052499</v>
      </c>
      <c r="I9" s="5">
        <v>788.29018873439497</v>
      </c>
      <c r="J9" s="5">
        <v>681.38187159029303</v>
      </c>
      <c r="K9" s="5">
        <v>541.14894129527795</v>
      </c>
      <c r="L9" s="5">
        <v>484.37757404461502</v>
      </c>
      <c r="M9" s="5">
        <v>407.066223497652</v>
      </c>
      <c r="N9" s="5">
        <v>290.86016857133899</v>
      </c>
      <c r="O9" s="5">
        <v>270.215048248144</v>
      </c>
      <c r="P9" s="5">
        <v>112.75768993231701</v>
      </c>
      <c r="Q9" s="5"/>
      <c r="R9" s="5"/>
      <c r="S9" s="5"/>
      <c r="T9" s="5"/>
      <c r="U9" s="5"/>
      <c r="V9" s="5"/>
      <c r="W9" s="5"/>
      <c r="X9" s="5"/>
    </row>
    <row r="10" spans="1:24" x14ac:dyDescent="0.3">
      <c r="A10" t="s">
        <v>9</v>
      </c>
      <c r="B10">
        <v>11099.752411982299</v>
      </c>
      <c r="C10">
        <v>10</v>
      </c>
      <c r="D10" s="4">
        <v>44.244999999999997</v>
      </c>
      <c r="E10" s="4">
        <f t="shared" si="0"/>
        <v>1.4844528881835477</v>
      </c>
      <c r="F10" s="5">
        <v>725.653031461306</v>
      </c>
      <c r="G10" s="5">
        <v>692.25312550975605</v>
      </c>
      <c r="H10" s="5">
        <v>648.03707075490502</v>
      </c>
      <c r="I10" s="5">
        <v>593.97311212097702</v>
      </c>
      <c r="J10" s="5">
        <v>488.23013870647497</v>
      </c>
      <c r="K10" s="5">
        <v>481.04276781771398</v>
      </c>
      <c r="L10" s="5">
        <v>372.25155231375601</v>
      </c>
      <c r="M10" s="5">
        <v>327.29395351342703</v>
      </c>
      <c r="N10" s="5">
        <v>293.81089158728901</v>
      </c>
      <c r="O10" s="5">
        <v>265.807750502658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10</v>
      </c>
      <c r="B11">
        <v>10255.445343956801</v>
      </c>
      <c r="C11">
        <v>7</v>
      </c>
      <c r="D11" s="4">
        <v>48.012999999999998</v>
      </c>
      <c r="E11" s="4">
        <f t="shared" si="0"/>
        <v>1.989206892812925</v>
      </c>
      <c r="F11" s="5">
        <v>1397.01683238706</v>
      </c>
      <c r="G11" s="5">
        <v>1223.33607556062</v>
      </c>
      <c r="H11" s="5">
        <v>718.57745661302397</v>
      </c>
      <c r="I11" s="5">
        <v>583.89736658363802</v>
      </c>
      <c r="J11" s="5">
        <v>485.74714928795203</v>
      </c>
      <c r="K11" s="5">
        <v>354.19770423976303</v>
      </c>
      <c r="L11" s="5">
        <v>153.316265633922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t="s">
        <v>11</v>
      </c>
      <c r="B12">
        <v>5816.1282907886998</v>
      </c>
      <c r="C12">
        <v>6</v>
      </c>
      <c r="D12" s="4">
        <v>49.09</v>
      </c>
      <c r="E12" s="4">
        <f t="shared" si="0"/>
        <v>2.2495588663527237</v>
      </c>
      <c r="F12" s="5">
        <v>1069.82288941512</v>
      </c>
      <c r="G12" s="5">
        <v>560.531684865275</v>
      </c>
      <c r="H12" s="5">
        <v>430.05414750608901</v>
      </c>
      <c r="I12" s="5">
        <v>425.195751914315</v>
      </c>
      <c r="J12" s="5">
        <v>235.91473994047601</v>
      </c>
      <c r="K12" s="5">
        <v>131.90126470252301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t="s">
        <v>12</v>
      </c>
      <c r="B13">
        <v>9358.8986379772996</v>
      </c>
      <c r="C13">
        <v>6</v>
      </c>
      <c r="D13" s="4">
        <v>72.438999999999993</v>
      </c>
      <c r="E13" s="4">
        <f t="shared" si="0"/>
        <v>1.7355264132455821</v>
      </c>
      <c r="F13" s="5">
        <v>1955.4211620994899</v>
      </c>
      <c r="G13" s="5">
        <v>1737.30760502916</v>
      </c>
      <c r="H13" s="5">
        <v>1154.59291368808</v>
      </c>
      <c r="I13" s="5">
        <v>1003.12973335707</v>
      </c>
      <c r="J13" s="5">
        <v>544.40898351202702</v>
      </c>
      <c r="K13" s="5">
        <v>365.35188318411201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13</v>
      </c>
      <c r="B14">
        <v>5361.0785880823396</v>
      </c>
      <c r="C14">
        <v>5</v>
      </c>
      <c r="D14" s="4">
        <v>52.530999999999999</v>
      </c>
      <c r="E14" s="4">
        <f t="shared" si="0"/>
        <v>2.0538415180042766</v>
      </c>
      <c r="F14" s="5">
        <v>1153.79640267595</v>
      </c>
      <c r="G14" s="5">
        <v>820.00319759687704</v>
      </c>
      <c r="H14" s="5">
        <v>529.35313263573801</v>
      </c>
      <c r="I14" s="5">
        <v>253.591558160017</v>
      </c>
      <c r="J14" s="5">
        <v>52.129695949406603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t="s">
        <v>14</v>
      </c>
      <c r="B15">
        <v>6608.1738671994999</v>
      </c>
      <c r="C15">
        <v>8</v>
      </c>
      <c r="D15" s="4">
        <v>73.394000000000005</v>
      </c>
      <c r="E15" s="4">
        <f t="shared" si="0"/>
        <v>2.4020396510464264</v>
      </c>
      <c r="F15" s="5">
        <v>1452.9159694211401</v>
      </c>
      <c r="G15" s="5">
        <v>854.28221893618695</v>
      </c>
      <c r="H15" s="5">
        <v>717.90922831561898</v>
      </c>
      <c r="I15" s="5">
        <v>684.30268401794001</v>
      </c>
      <c r="J15" s="5">
        <v>430.219518475884</v>
      </c>
      <c r="K15" s="5">
        <v>305.764968685128</v>
      </c>
      <c r="L15" s="5">
        <v>301.10250591113902</v>
      </c>
      <c r="M15" s="5">
        <v>92.443741499830097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t="s">
        <v>15</v>
      </c>
      <c r="B16">
        <v>6370.7387706021</v>
      </c>
      <c r="C16">
        <v>8</v>
      </c>
      <c r="D16" s="4">
        <v>67.02600000000001</v>
      </c>
      <c r="E16" s="4">
        <f t="shared" si="0"/>
        <v>1.9386689581242409</v>
      </c>
      <c r="F16" s="5">
        <v>1033.44308190171</v>
      </c>
      <c r="G16" s="5">
        <v>728.19394185284705</v>
      </c>
      <c r="H16" s="5">
        <v>561.39511207177702</v>
      </c>
      <c r="I16" s="5">
        <v>544.53188485338796</v>
      </c>
      <c r="J16" s="5">
        <v>530.41393024897604</v>
      </c>
      <c r="K16" s="5">
        <v>481.766774401921</v>
      </c>
      <c r="L16" s="5">
        <v>336.03861026066301</v>
      </c>
      <c r="M16" s="5">
        <v>48.763543630915301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t="s">
        <v>16</v>
      </c>
      <c r="B17">
        <v>5957.5749704671998</v>
      </c>
      <c r="C17">
        <v>4</v>
      </c>
      <c r="D17" s="4">
        <v>51.249000000000002</v>
      </c>
      <c r="E17" s="4">
        <f t="shared" si="0"/>
        <v>1.2137854455624912</v>
      </c>
      <c r="F17" s="5">
        <v>925.89978735320994</v>
      </c>
      <c r="G17" s="5">
        <v>832.80480446850197</v>
      </c>
      <c r="H17" s="5">
        <v>665.99754267827996</v>
      </c>
      <c r="I17" s="5">
        <v>626.57777905715398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t="s">
        <v>17</v>
      </c>
      <c r="B18">
        <v>4673.47456139522</v>
      </c>
      <c r="C18">
        <v>19</v>
      </c>
      <c r="D18" s="4">
        <v>96.647000000000006</v>
      </c>
      <c r="E18" s="4">
        <f t="shared" si="0"/>
        <v>2.9701951398256399</v>
      </c>
      <c r="F18" s="5">
        <v>705.16166069639996</v>
      </c>
      <c r="G18" s="5">
        <v>496.71002690285599</v>
      </c>
      <c r="H18" s="5">
        <v>484.68862164830102</v>
      </c>
      <c r="I18" s="5">
        <v>475.73718633302701</v>
      </c>
      <c r="J18" s="5">
        <v>448.087657249877</v>
      </c>
      <c r="K18" s="5">
        <v>296.69935394483298</v>
      </c>
      <c r="L18" s="5">
        <v>259.92037206512799</v>
      </c>
      <c r="M18" s="5">
        <v>229.014730496059</v>
      </c>
      <c r="N18" s="5">
        <v>191.564100192057</v>
      </c>
      <c r="O18" s="5">
        <v>148.175330634566</v>
      </c>
      <c r="P18" s="5">
        <v>145.94116558115601</v>
      </c>
      <c r="Q18" s="5">
        <v>145.02052368427701</v>
      </c>
      <c r="R18" s="5">
        <v>126.228279124927</v>
      </c>
      <c r="S18" s="5">
        <v>110.55823180679</v>
      </c>
      <c r="T18" s="5">
        <v>72.290866802361293</v>
      </c>
      <c r="U18" s="5">
        <v>55.064365272022997</v>
      </c>
      <c r="V18" s="5">
        <v>52.543084526564698</v>
      </c>
      <c r="W18" s="5">
        <v>42.174681646004302</v>
      </c>
      <c r="X18" s="5">
        <v>25.258585948309499</v>
      </c>
    </row>
    <row r="19" spans="1:24" x14ac:dyDescent="0.3">
      <c r="A19" t="s">
        <v>18</v>
      </c>
      <c r="B19">
        <v>3107.6452117490198</v>
      </c>
      <c r="C19">
        <v>12</v>
      </c>
      <c r="D19" s="4">
        <v>76.944999999999993</v>
      </c>
      <c r="E19" s="4">
        <f t="shared" si="0"/>
        <v>2.0945046745701577</v>
      </c>
      <c r="F19" s="5">
        <v>416.88046835084702</v>
      </c>
      <c r="G19" s="5">
        <v>383.38042016748102</v>
      </c>
      <c r="H19" s="5">
        <v>312.47756438786098</v>
      </c>
      <c r="I19" s="5">
        <v>286.759456210157</v>
      </c>
      <c r="J19" s="5">
        <v>283.86214555076901</v>
      </c>
      <c r="K19" s="5">
        <v>218.011222933932</v>
      </c>
      <c r="L19" s="5">
        <v>125.327895666749</v>
      </c>
      <c r="M19" s="5">
        <v>102.85722604531099</v>
      </c>
      <c r="N19" s="5">
        <v>92.1022785189774</v>
      </c>
      <c r="O19" s="5">
        <v>88.282949990516798</v>
      </c>
      <c r="P19" s="5">
        <v>40.953655663233</v>
      </c>
      <c r="Q19" s="5">
        <v>37.528901452692601</v>
      </c>
      <c r="R19" s="5"/>
      <c r="S19" s="5"/>
      <c r="T19" s="5"/>
      <c r="U19" s="5"/>
      <c r="V19" s="5"/>
      <c r="W19" s="5"/>
      <c r="X19" s="5"/>
    </row>
    <row r="20" spans="1:24" x14ac:dyDescent="0.3">
      <c r="A20" t="s">
        <v>19</v>
      </c>
      <c r="B20">
        <v>8766.4637442576004</v>
      </c>
      <c r="C20">
        <v>10</v>
      </c>
      <c r="D20" s="4">
        <v>53.184000000000005</v>
      </c>
      <c r="E20" s="4">
        <f t="shared" si="0"/>
        <v>2.479674205477596</v>
      </c>
      <c r="F20" s="5">
        <v>1154.5236167645501</v>
      </c>
      <c r="G20" s="5">
        <v>884.22746338906302</v>
      </c>
      <c r="H20" s="5">
        <v>837.64153081055701</v>
      </c>
      <c r="I20" s="5">
        <v>477.70990507770898</v>
      </c>
      <c r="J20" s="5">
        <v>377.40881937281</v>
      </c>
      <c r="K20" s="5">
        <v>306.762480497127</v>
      </c>
      <c r="L20" s="5">
        <v>212.33519549765501</v>
      </c>
      <c r="M20" s="5">
        <v>203.13471896668401</v>
      </c>
      <c r="N20" s="5">
        <v>169.27117778405301</v>
      </c>
      <c r="O20" s="5">
        <v>32.933902430350301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t="s">
        <v>20</v>
      </c>
      <c r="B21">
        <v>3542.7817229767702</v>
      </c>
      <c r="C21">
        <v>15</v>
      </c>
      <c r="D21" s="4">
        <v>90.25</v>
      </c>
      <c r="E21" s="4">
        <f t="shared" si="0"/>
        <v>2.5984990411321149</v>
      </c>
      <c r="F21" s="5">
        <v>553.184187326798</v>
      </c>
      <c r="G21" s="5">
        <v>510.28253248267799</v>
      </c>
      <c r="H21" s="5">
        <v>435.01908098435803</v>
      </c>
      <c r="I21" s="5">
        <v>357.675996312557</v>
      </c>
      <c r="J21" s="5">
        <v>258.46838803871998</v>
      </c>
      <c r="K21" s="5">
        <v>158.55215340920699</v>
      </c>
      <c r="L21" s="5">
        <v>144.43087915547099</v>
      </c>
      <c r="M21" s="5">
        <v>136.12869609885499</v>
      </c>
      <c r="N21" s="5">
        <v>124.18949986472499</v>
      </c>
      <c r="O21" s="5">
        <v>110.102433439016</v>
      </c>
      <c r="P21" s="5">
        <v>99.856616342675906</v>
      </c>
      <c r="Q21" s="5">
        <v>99.703043028749207</v>
      </c>
      <c r="R21" s="5">
        <v>88.834079010606004</v>
      </c>
      <c r="S21" s="5">
        <v>74.775846750677303</v>
      </c>
      <c r="T21" s="5">
        <v>42.087263096782898</v>
      </c>
      <c r="U21" s="5"/>
      <c r="V21" s="5"/>
      <c r="W21" s="5"/>
      <c r="X21" s="5"/>
    </row>
    <row r="22" spans="1:24" x14ac:dyDescent="0.3">
      <c r="A22" t="s">
        <v>21</v>
      </c>
      <c r="B22">
        <v>4292.5508011237198</v>
      </c>
      <c r="C22">
        <v>7</v>
      </c>
      <c r="D22" s="4">
        <v>52.384</v>
      </c>
      <c r="E22" s="4">
        <f t="shared" si="0"/>
        <v>2.8097784312076439</v>
      </c>
      <c r="F22" s="5">
        <v>900.69786578101696</v>
      </c>
      <c r="G22" s="5">
        <v>376.56035287924601</v>
      </c>
      <c r="H22" s="5">
        <v>361.86295690539703</v>
      </c>
      <c r="I22" s="5">
        <v>324.15152383034001</v>
      </c>
      <c r="J22" s="5">
        <v>157.12655340634899</v>
      </c>
      <c r="K22" s="5">
        <v>75.880163632999995</v>
      </c>
      <c r="L22" s="5">
        <v>47.628854209776698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t="s">
        <v>22</v>
      </c>
      <c r="B23">
        <v>3355.8484265604998</v>
      </c>
      <c r="C23">
        <v>6</v>
      </c>
      <c r="D23" s="4">
        <v>48.155000000000001</v>
      </c>
      <c r="E23" s="4">
        <f t="shared" si="0"/>
        <v>1.9380263127501112</v>
      </c>
      <c r="F23" s="5">
        <v>521.408174757952</v>
      </c>
      <c r="G23" s="5">
        <v>302.28512963914699</v>
      </c>
      <c r="H23" s="5">
        <v>267.82108053386298</v>
      </c>
      <c r="I23" s="5">
        <v>212.446032126539</v>
      </c>
      <c r="J23" s="5">
        <v>196.07582370248701</v>
      </c>
      <c r="K23" s="5">
        <v>114.20863711701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t="s">
        <v>23</v>
      </c>
      <c r="B24">
        <v>4470.3898933986802</v>
      </c>
      <c r="C24">
        <v>8</v>
      </c>
      <c r="D24" s="4">
        <v>65.542000000000002</v>
      </c>
      <c r="E24" s="4">
        <f t="shared" si="0"/>
        <v>2.2596637402865993</v>
      </c>
      <c r="F24" s="5">
        <v>825.84803950935998</v>
      </c>
      <c r="G24" s="5">
        <v>782.00692959518597</v>
      </c>
      <c r="H24" s="5">
        <v>487.25557509600901</v>
      </c>
      <c r="I24" s="5">
        <v>371.606228731589</v>
      </c>
      <c r="J24" s="5">
        <v>179.28857743163499</v>
      </c>
      <c r="K24" s="5">
        <v>136.16870518465399</v>
      </c>
      <c r="L24" s="5">
        <v>77.434995275967495</v>
      </c>
      <c r="M24" s="5">
        <v>64.181864737630505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t="s">
        <v>24</v>
      </c>
      <c r="B25">
        <v>31229.0932635555</v>
      </c>
      <c r="C25">
        <v>13</v>
      </c>
      <c r="D25" s="4">
        <v>44.330000000000005</v>
      </c>
      <c r="E25" s="4">
        <f t="shared" si="0"/>
        <v>3.0938373787994982</v>
      </c>
      <c r="F25" s="5">
        <v>3294.6973223329901</v>
      </c>
      <c r="G25" s="5">
        <v>2478.46292657405</v>
      </c>
      <c r="H25" s="5">
        <v>1832.9243972894801</v>
      </c>
      <c r="I25" s="5">
        <v>1565.6840934193799</v>
      </c>
      <c r="J25" s="5">
        <v>1414.5123614552699</v>
      </c>
      <c r="K25" s="5">
        <v>902.49652392687904</v>
      </c>
      <c r="L25" s="5">
        <v>623.58972245018299</v>
      </c>
      <c r="M25" s="5">
        <v>586.46601883833102</v>
      </c>
      <c r="N25" s="5">
        <v>351.139000922543</v>
      </c>
      <c r="O25" s="5">
        <v>308.03739538279302</v>
      </c>
      <c r="P25" s="5">
        <v>239.18832281645999</v>
      </c>
      <c r="Q25" s="5">
        <v>221.38969716259501</v>
      </c>
      <c r="R25" s="5">
        <v>25.4059204686702</v>
      </c>
      <c r="S25" s="5"/>
      <c r="T25" s="5"/>
      <c r="U25" s="5"/>
      <c r="V25" s="5"/>
      <c r="W25" s="5"/>
      <c r="X25" s="5"/>
    </row>
    <row r="26" spans="1:24" x14ac:dyDescent="0.3">
      <c r="A26" t="s">
        <v>25</v>
      </c>
      <c r="B26">
        <v>21978.425858012299</v>
      </c>
      <c r="C26">
        <v>11</v>
      </c>
      <c r="D26" s="4">
        <v>63.034999999999997</v>
      </c>
      <c r="E26" s="4">
        <f t="shared" si="0"/>
        <v>1.8279421775826521</v>
      </c>
      <c r="F26" s="5">
        <v>2300.8661062572301</v>
      </c>
      <c r="G26" s="5">
        <v>2125.9201274379102</v>
      </c>
      <c r="H26" s="5">
        <v>2082.2652374372801</v>
      </c>
      <c r="I26" s="5">
        <v>1904.75252130639</v>
      </c>
      <c r="J26" s="5">
        <v>1331.4404153529599</v>
      </c>
      <c r="K26" s="5">
        <v>1070.54047769932</v>
      </c>
      <c r="L26" s="5">
        <v>957.71552819877502</v>
      </c>
      <c r="M26" s="5">
        <v>728.99677279341904</v>
      </c>
      <c r="N26" s="5">
        <v>649.53777278529003</v>
      </c>
      <c r="O26" s="5">
        <v>559.21172675446303</v>
      </c>
      <c r="P26" s="5">
        <v>134.66566241892301</v>
      </c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t="s">
        <v>26</v>
      </c>
      <c r="B27">
        <v>25779.524881526799</v>
      </c>
      <c r="C27">
        <v>4</v>
      </c>
      <c r="D27" s="4">
        <v>42.294000000000004</v>
      </c>
      <c r="E27" s="4">
        <f t="shared" si="0"/>
        <v>1.7263858863209056</v>
      </c>
      <c r="F27" s="5">
        <v>4698.5183754803702</v>
      </c>
      <c r="G27" s="5">
        <v>3487.4090261678698</v>
      </c>
      <c r="H27" s="5">
        <v>2057.3561921782398</v>
      </c>
      <c r="I27" s="5">
        <v>643.08523647799996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t="s">
        <v>27</v>
      </c>
      <c r="B28">
        <v>29198.2519903258</v>
      </c>
      <c r="C28">
        <v>15</v>
      </c>
      <c r="D28" s="4">
        <v>76.429000000000002</v>
      </c>
      <c r="E28" s="4">
        <f t="shared" si="0"/>
        <v>3.8641957418632544</v>
      </c>
      <c r="F28" s="5">
        <v>5746.2279816127402</v>
      </c>
      <c r="G28" s="5">
        <v>3509.8641545423102</v>
      </c>
      <c r="H28" s="5">
        <v>3227.3307478889701</v>
      </c>
      <c r="I28" s="5">
        <v>2404.8773626904799</v>
      </c>
      <c r="J28" s="5">
        <v>1583.19612672832</v>
      </c>
      <c r="K28" s="5">
        <v>928.79514916452695</v>
      </c>
      <c r="L28" s="5">
        <v>894.65012422328596</v>
      </c>
      <c r="M28" s="5">
        <v>888.95364079129399</v>
      </c>
      <c r="N28" s="5">
        <v>697.28225100229099</v>
      </c>
      <c r="O28" s="5">
        <v>688.32795433744798</v>
      </c>
      <c r="P28" s="5">
        <v>662.03903760635399</v>
      </c>
      <c r="Q28" s="5">
        <v>475.57311272764701</v>
      </c>
      <c r="R28" s="5">
        <v>322.923961202491</v>
      </c>
      <c r="S28" s="5">
        <v>166.165647768631</v>
      </c>
      <c r="T28" s="5">
        <v>109.44843445903901</v>
      </c>
      <c r="U28" s="5"/>
      <c r="V28" s="5"/>
      <c r="W28" s="5"/>
      <c r="X28" s="5"/>
    </row>
    <row r="29" spans="1:24" x14ac:dyDescent="0.3">
      <c r="A29" t="s">
        <v>28</v>
      </c>
      <c r="B29">
        <v>19171.153993992899</v>
      </c>
      <c r="C29">
        <v>10</v>
      </c>
      <c r="D29" s="4">
        <v>45.370000000000005</v>
      </c>
      <c r="E29" s="4">
        <f t="shared" si="0"/>
        <v>1.8193142792215933</v>
      </c>
      <c r="F29" s="5">
        <v>1580.7306254551399</v>
      </c>
      <c r="G29" s="5">
        <v>1520.6586901931</v>
      </c>
      <c r="H29" s="5">
        <v>1505.5994381574501</v>
      </c>
      <c r="I29" s="5">
        <v>1362.2225572459899</v>
      </c>
      <c r="J29" s="5">
        <v>894.49715416847596</v>
      </c>
      <c r="K29" s="5">
        <v>704.60137808214097</v>
      </c>
      <c r="L29" s="5">
        <v>421.65809794180001</v>
      </c>
      <c r="M29" s="5">
        <v>242.69028228981099</v>
      </c>
      <c r="N29" s="5">
        <v>228.54974052351099</v>
      </c>
      <c r="O29" s="5">
        <v>227.398746221723</v>
      </c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t="s">
        <v>29</v>
      </c>
      <c r="B30">
        <v>20495.821416169099</v>
      </c>
      <c r="C30">
        <v>7</v>
      </c>
      <c r="D30" s="4">
        <v>50.259000000000007</v>
      </c>
      <c r="E30" s="4">
        <f t="shared" si="0"/>
        <v>2.4852008708822853</v>
      </c>
      <c r="F30" s="5">
        <v>3654.1400350628701</v>
      </c>
      <c r="G30" s="5">
        <v>2273.7985017341898</v>
      </c>
      <c r="H30" s="5">
        <v>1338.2181317970101</v>
      </c>
      <c r="I30" s="5">
        <v>938.72690149671598</v>
      </c>
      <c r="J30" s="5">
        <v>912.93859159360602</v>
      </c>
      <c r="K30" s="5">
        <v>684.62867643965103</v>
      </c>
      <c r="L30" s="5">
        <v>490.06939439911298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t="s">
        <v>30</v>
      </c>
      <c r="B31">
        <v>18001.172069198499</v>
      </c>
      <c r="C31">
        <v>4</v>
      </c>
      <c r="D31" s="4">
        <v>25.687999999999995</v>
      </c>
      <c r="E31" s="4">
        <f t="shared" si="0"/>
        <v>2.2673486635628399</v>
      </c>
      <c r="F31" s="5">
        <v>2619.6793349466002</v>
      </c>
      <c r="G31" s="5">
        <v>1058.71836872781</v>
      </c>
      <c r="H31" s="5">
        <v>532.49484343218001</v>
      </c>
      <c r="I31" s="5">
        <v>410.68044172543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t="s">
        <v>31</v>
      </c>
      <c r="B32">
        <v>27751.1474085472</v>
      </c>
      <c r="C32">
        <v>4</v>
      </c>
      <c r="D32" s="4">
        <v>20.335000000000001</v>
      </c>
      <c r="E32" s="4">
        <f t="shared" si="0"/>
        <v>2.3063096332626256</v>
      </c>
      <c r="F32" s="5">
        <v>3251.3136429262699</v>
      </c>
      <c r="G32" s="5">
        <v>1079.49559425029</v>
      </c>
      <c r="H32" s="5">
        <v>666.43626639916897</v>
      </c>
      <c r="I32" s="5">
        <v>641.74346136527595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t="s">
        <v>32</v>
      </c>
      <c r="B33">
        <v>28122.7892468598</v>
      </c>
      <c r="C33">
        <v>14</v>
      </c>
      <c r="D33" s="4">
        <v>96.12</v>
      </c>
      <c r="E33" s="4">
        <f t="shared" si="0"/>
        <v>3.0160460371328912</v>
      </c>
      <c r="F33" s="5">
        <v>5820.1968318904201</v>
      </c>
      <c r="G33" s="5">
        <v>3659.9804384551098</v>
      </c>
      <c r="H33" s="5">
        <v>3554.1353405598902</v>
      </c>
      <c r="I33" s="5">
        <v>2532.61393338787</v>
      </c>
      <c r="J33" s="5">
        <v>2402.1440091429799</v>
      </c>
      <c r="K33" s="5">
        <v>2117.9118750951998</v>
      </c>
      <c r="L33" s="5">
        <v>2083.54251977597</v>
      </c>
      <c r="M33" s="5">
        <v>1553.68527107313</v>
      </c>
      <c r="N33" s="5">
        <v>722.07636522970097</v>
      </c>
      <c r="O33" s="5">
        <v>670.75231248886996</v>
      </c>
      <c r="P33" s="5">
        <v>623.89455060009004</v>
      </c>
      <c r="Q33" s="5">
        <v>611.24127471940699</v>
      </c>
      <c r="R33" s="5">
        <v>364.51067671623798</v>
      </c>
      <c r="S33" s="5">
        <v>299.73100939079899</v>
      </c>
      <c r="T33" s="5"/>
      <c r="U33" s="5"/>
      <c r="V33" s="5"/>
      <c r="W33" s="5"/>
      <c r="X33" s="5"/>
    </row>
    <row r="34" spans="1:24" x14ac:dyDescent="0.3">
      <c r="A34" t="s">
        <v>33</v>
      </c>
      <c r="B34">
        <v>30194.048691679101</v>
      </c>
      <c r="C34">
        <v>10</v>
      </c>
      <c r="D34" s="4">
        <v>91.239000000000004</v>
      </c>
      <c r="E34" s="4">
        <f t="shared" si="0"/>
        <v>2.1451829913716871</v>
      </c>
      <c r="F34" s="5">
        <v>5902.2812424520598</v>
      </c>
      <c r="G34" s="5">
        <v>5067.0734312969198</v>
      </c>
      <c r="H34" s="5">
        <v>3854.9143294017299</v>
      </c>
      <c r="I34" s="5">
        <v>2664.1343777537199</v>
      </c>
      <c r="J34" s="5">
        <v>2622.8615351140002</v>
      </c>
      <c r="K34" s="5">
        <v>2319.6631408142798</v>
      </c>
      <c r="L34" s="5">
        <v>2293.90542999216</v>
      </c>
      <c r="M34" s="5">
        <v>1395.9725747726</v>
      </c>
      <c r="N34" s="5">
        <v>764.12092538577701</v>
      </c>
      <c r="O34" s="5">
        <v>629.18843436821601</v>
      </c>
      <c r="P34" s="5"/>
      <c r="Q34" s="5"/>
      <c r="R34" s="5"/>
      <c r="S34" s="5"/>
      <c r="T34" s="5"/>
      <c r="U34" s="5"/>
      <c r="V34" s="5"/>
      <c r="W34" s="5"/>
      <c r="X34" s="5"/>
    </row>
  </sheetData>
  <mergeCells count="1">
    <mergeCell ref="F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3Ddata</vt:lpstr>
      <vt:lpstr>Scars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Muller</dc:creator>
  <cp:lastModifiedBy>Antoine Muller</cp:lastModifiedBy>
  <dcterms:created xsi:type="dcterms:W3CDTF">2023-03-14T11:34:14Z</dcterms:created>
  <dcterms:modified xsi:type="dcterms:W3CDTF">2023-03-14T14:04:46Z</dcterms:modified>
</cp:coreProperties>
</file>