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rdic\Projets\ProgramationDivers\NordicLamSplitAnalysis\Code\"/>
    </mc:Choice>
  </mc:AlternateContent>
  <xr:revisionPtr revIDLastSave="0" documentId="13_ncr:1_{3DE3C645-1B40-4340-B417-46B4D3739742}" xr6:coauthVersionLast="45" xr6:coauthVersionMax="45" xr10:uidLastSave="{00000000-0000-0000-0000-000000000000}"/>
  <bookViews>
    <workbookView xWindow="-120" yWindow="1095" windowWidth="16440" windowHeight="27825" xr2:uid="{00000000-000D-0000-FFFF-FFFF00000000}"/>
  </bookViews>
  <sheets>
    <sheet name="NordicLamSpe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<sst xmlns="http://schemas.openxmlformats.org/spreadsheetml/2006/main" count="26" uniqueCount="22">
  <si>
    <t>Name\label</t>
  </si>
  <si>
    <t>NL Round Hole Reinforcement connection specifications</t>
  </si>
  <si>
    <t>dia</t>
  </si>
  <si>
    <t>ASSY Screw 6</t>
  </si>
  <si>
    <t>ASSY Screw 8</t>
  </si>
  <si>
    <t>ASSY Screw 10</t>
  </si>
  <si>
    <t>ASSY Screw 12</t>
  </si>
  <si>
    <t>ASSY Screw 14</t>
  </si>
  <si>
    <t>TStr</t>
  </si>
  <si>
    <t>Note: All units in metric: mm, N, N/mm et N/mm^2. ES1M1 = 0.42, NPG = 0.47. Screw tip length = dia.</t>
  </si>
  <si>
    <t>PL400</t>
  </si>
  <si>
    <t>CSP18</t>
  </si>
  <si>
    <t>Nail_0.131x3.25</t>
  </si>
  <si>
    <t>mm</t>
  </si>
  <si>
    <t>N</t>
  </si>
  <si>
    <t>N/mm</t>
  </si>
  <si>
    <t>PanelTStr</t>
  </si>
  <si>
    <t>N/mm^2</t>
  </si>
  <si>
    <t>NA</t>
  </si>
  <si>
    <t>GRes</t>
  </si>
  <si>
    <t>GEff</t>
  </si>
  <si>
    <t>NRes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</si>
</sst>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I14" sqref="I14"/>
    </sheetView>
  </sheetViews>
  <sheetFormatPr defaultRowHeight="15" x14ac:dyDescent="0.25"/>
  <cols>
    <col min="1" max="1" width="18" customWidth="1"/>
  </cols>
  <sheetData>
    <row r="1" spans="1:16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 t="s">
        <v>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t="s">
        <v>0</v>
      </c>
      <c r="B4" s="2">
        <v>0.42</v>
      </c>
      <c r="C4" s="2">
        <v>0.47</v>
      </c>
      <c r="D4" s="2">
        <v>0.49</v>
      </c>
      <c r="E4" s="2" t="s">
        <v>8</v>
      </c>
      <c r="F4" s="2" t="s">
        <v>2</v>
      </c>
      <c r="G4" s="2" t="s">
        <v>19</v>
      </c>
      <c r="H4" s="2" t="s">
        <v>20</v>
      </c>
      <c r="I4" s="2" t="s">
        <v>16</v>
      </c>
      <c r="J4" s="2" t="s">
        <v>21</v>
      </c>
      <c r="K4" s="2"/>
    </row>
    <row r="5" spans="1:16" x14ac:dyDescent="0.25">
      <c r="A5" s="1" t="s">
        <v>3</v>
      </c>
      <c r="B5" s="2">
        <v>46</v>
      </c>
      <c r="C5" s="2">
        <f>(D5-B5)/($D$4-$B$4)*$C$4-((D5-B5)/($D$4-$B$4)*$B$4-B5)</f>
        <v>56</v>
      </c>
      <c r="D5" s="2">
        <v>60</v>
      </c>
      <c r="E5" s="2">
        <f>9.04*1000</f>
        <v>9040</v>
      </c>
      <c r="F5" s="2">
        <v>6</v>
      </c>
      <c r="G5" s="2"/>
      <c r="I5" s="2"/>
      <c r="J5" s="2"/>
      <c r="K5" s="2"/>
      <c r="L5" s="2"/>
      <c r="M5" s="2"/>
    </row>
    <row r="6" spans="1:16" x14ac:dyDescent="0.25">
      <c r="A6" s="1" t="s">
        <v>4</v>
      </c>
      <c r="B6" s="2">
        <v>61</v>
      </c>
      <c r="C6" s="2">
        <f>(D6-B6)/($D$4-$B$4)*$C$4-((D6-B6)/($D$4-$B$4)*$B$4-B6)</f>
        <v>74.571428571428555</v>
      </c>
      <c r="D6" s="2">
        <v>80</v>
      </c>
      <c r="E6" s="2">
        <f>15.12*1000</f>
        <v>15120</v>
      </c>
      <c r="F6" s="2">
        <v>8</v>
      </c>
      <c r="G6" s="2"/>
      <c r="I6" s="2"/>
      <c r="J6" s="2"/>
      <c r="K6" s="2"/>
      <c r="L6" s="2"/>
      <c r="M6" s="2"/>
    </row>
    <row r="7" spans="1:16" x14ac:dyDescent="0.25">
      <c r="A7" s="1" t="s">
        <v>5</v>
      </c>
      <c r="B7" s="2">
        <v>76</v>
      </c>
      <c r="C7" s="2">
        <f t="shared" ref="C7:C9" si="0">(D7-B7)/($D$4-$B$4)*$C$4-((D7-B7)/($D$4-$B$4)*$B$4-B7)</f>
        <v>93.142857142857139</v>
      </c>
      <c r="D7" s="2">
        <v>100</v>
      </c>
      <c r="E7" s="2">
        <f>19.2*1000</f>
        <v>19200</v>
      </c>
      <c r="F7" s="2">
        <v>10</v>
      </c>
      <c r="G7" s="2"/>
      <c r="I7" s="2"/>
      <c r="J7" s="2"/>
      <c r="K7" s="2"/>
      <c r="L7" s="2"/>
      <c r="M7" s="2"/>
    </row>
    <row r="8" spans="1:16" x14ac:dyDescent="0.25">
      <c r="A8" s="1" t="s">
        <v>6</v>
      </c>
      <c r="B8" s="2">
        <v>91</v>
      </c>
      <c r="C8" s="2">
        <f t="shared" si="0"/>
        <v>111.71428571428569</v>
      </c>
      <c r="D8" s="2">
        <v>120</v>
      </c>
      <c r="E8" s="2">
        <f>24*1000</f>
        <v>24000</v>
      </c>
      <c r="F8" s="2">
        <v>12</v>
      </c>
      <c r="G8" s="2"/>
      <c r="I8" s="2"/>
      <c r="J8" s="2"/>
      <c r="K8" s="2"/>
      <c r="L8" s="2"/>
      <c r="M8" s="2"/>
    </row>
    <row r="9" spans="1:16" x14ac:dyDescent="0.25">
      <c r="A9" s="1" t="s">
        <v>7</v>
      </c>
      <c r="B9" s="2">
        <v>107</v>
      </c>
      <c r="C9" s="2">
        <f t="shared" si="0"/>
        <v>130.57142857142856</v>
      </c>
      <c r="D9" s="2">
        <v>140</v>
      </c>
      <c r="E9" s="2">
        <f>37*1000</f>
        <v>37000</v>
      </c>
      <c r="F9" s="2">
        <v>14</v>
      </c>
      <c r="G9" s="2"/>
      <c r="I9" s="2"/>
      <c r="J9" s="2"/>
      <c r="K9" s="2"/>
      <c r="L9" s="2"/>
      <c r="M9" s="2"/>
    </row>
    <row r="10" spans="1:16" x14ac:dyDescent="0.25">
      <c r="A10" s="1" t="s">
        <v>10</v>
      </c>
      <c r="F10" s="2"/>
      <c r="G10" s="2">
        <v>1.7</v>
      </c>
      <c r="H10">
        <v>7.0000000000000007E-2</v>
      </c>
      <c r="I10" s="2"/>
      <c r="J10" s="2"/>
      <c r="K10" s="2"/>
    </row>
    <row r="11" spans="1:16" x14ac:dyDescent="0.25">
      <c r="A11" s="1" t="s">
        <v>11</v>
      </c>
      <c r="F11" s="2"/>
      <c r="G11" s="2"/>
      <c r="I11" s="2">
        <v>71</v>
      </c>
      <c r="J11" s="2"/>
      <c r="K11" s="2"/>
    </row>
    <row r="12" spans="1:16" x14ac:dyDescent="0.25">
      <c r="A12" s="1" t="s">
        <v>12</v>
      </c>
      <c r="F12" s="2"/>
      <c r="I12" s="2"/>
      <c r="J12" s="2">
        <v>619</v>
      </c>
      <c r="K12" s="2"/>
    </row>
    <row r="13" spans="1:16" x14ac:dyDescent="0.25">
      <c r="B13" t="s">
        <v>15</v>
      </c>
      <c r="C13" t="s">
        <v>15</v>
      </c>
      <c r="D13" t="s">
        <v>15</v>
      </c>
      <c r="E13" t="s">
        <v>14</v>
      </c>
      <c r="F13" s="2" t="s">
        <v>13</v>
      </c>
      <c r="G13" t="s">
        <v>17</v>
      </c>
      <c r="H13" s="2" t="s">
        <v>18</v>
      </c>
      <c r="I13" s="2" t="s">
        <v>15</v>
      </c>
      <c r="J13" s="2" t="s">
        <v>14</v>
      </c>
      <c r="K13" s="2"/>
    </row>
    <row r="14" spans="1:16" x14ac:dyDescent="0.25">
      <c r="F14" s="2"/>
      <c r="G14" s="2"/>
      <c r="H14" s="2"/>
      <c r="I14" s="2"/>
      <c r="J14" s="2"/>
      <c r="K14" s="2"/>
    </row>
    <row r="15" spans="1:16" x14ac:dyDescent="0.25">
      <c r="F15" s="2"/>
      <c r="G15" s="2"/>
      <c r="H15" s="2"/>
      <c r="I15" s="2"/>
      <c r="J15" s="2"/>
      <c r="K15" s="2"/>
    </row>
    <row r="16" spans="1:16" x14ac:dyDescent="0.25">
      <c r="F16" s="2"/>
      <c r="G16" s="2"/>
      <c r="H16" s="2"/>
      <c r="I16" s="2"/>
      <c r="J16" s="2"/>
      <c r="K16" s="2"/>
    </row>
  </sheetData>
  <pageMargins left="0.7" right="0.7" top="0.75" bottom="0.75" header="0.3" footer="0.3"/>
  <pageSetup paperSize="11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NordicLamSpecs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Ludovic Raymond</cp:lastModifiedBy>
  <dcterms:created xsi:type="dcterms:W3CDTF">2019-01-10T19:10:51Z</dcterms:created>
  <dcterms:modified xsi:type="dcterms:W3CDTF">2020-06-11T14:06:18Z</dcterms:modified>
</cp:coreProperties>
</file>