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codeName="ThisWorkbook"/>
  <xr:revisionPtr revIDLastSave="0" documentId="13_ncr:1_{FAD10152-0797-4D6D-A7E9-72F90E74A240}" xr6:coauthVersionLast="46" xr6:coauthVersionMax="46" xr10:uidLastSave="{00000000-0000-0000-0000-000000000000}"/>
  <bookViews>
    <workbookView xWindow="-120" yWindow="-120" windowWidth="29040" windowHeight="1584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5" i="1"/>
  <c r="F32" i="1"/>
  <c r="B28" i="1"/>
  <c r="B27" i="1"/>
  <c r="B26" i="1"/>
  <c r="B25" i="1"/>
  <c r="B24" i="1"/>
  <c r="B23" i="1"/>
  <c r="B22" i="1"/>
  <c r="B21" i="1"/>
  <c r="B20" i="1"/>
  <c r="B19" i="1"/>
  <c r="B18" i="1"/>
  <c r="B17" i="1"/>
  <c r="B16" i="1"/>
  <c r="B15" i="1"/>
  <c r="B14" i="1"/>
  <c r="B13" i="1"/>
  <c r="B12" i="1"/>
  <c r="B11" i="1"/>
  <c r="B10" i="1"/>
  <c r="B9" i="1"/>
  <c r="B8" i="1"/>
  <c r="B7" i="1"/>
  <c r="B6" i="1"/>
  <c r="B4" i="1"/>
  <c r="H5" i="1"/>
  <c r="H4" i="1"/>
</calcChain>
</file>

<file path=xl/sharedStrings.xml><?xml version="1.0" encoding="utf-8"?>
<sst xmlns="http://schemas.openxmlformats.org/spreadsheetml/2006/main" count="49" uniqueCount="48">
  <si>
    <t>Highlight items to reorder?</t>
  </si>
  <si>
    <t>Yes</t>
  </si>
  <si>
    <t>Name</t>
  </si>
  <si>
    <t>Description</t>
  </si>
  <si>
    <t>Unit Price</t>
  </si>
  <si>
    <t xml:space="preserve"> </t>
  </si>
  <si>
    <t>In-Use</t>
  </si>
  <si>
    <t>Motor</t>
  </si>
  <si>
    <t>Weight (g)</t>
  </si>
  <si>
    <t>Total Weight (g)</t>
  </si>
  <si>
    <t>2814 - 1000KV</t>
  </si>
  <si>
    <t xml:space="preserve">2212 - 1400KV </t>
  </si>
  <si>
    <t>Airframe Statistics</t>
  </si>
  <si>
    <t>Total Weight (g):</t>
  </si>
  <si>
    <t xml:space="preserve">Propeller Size: </t>
  </si>
  <si>
    <t>8x4.5</t>
  </si>
  <si>
    <t>Quantity</t>
  </si>
  <si>
    <t>Net Value</t>
  </si>
  <si>
    <t>ID</t>
  </si>
  <si>
    <t>SN01</t>
  </si>
  <si>
    <t>SN02</t>
  </si>
  <si>
    <t>SN03</t>
  </si>
  <si>
    <t>SN04</t>
  </si>
  <si>
    <t>SN05</t>
  </si>
  <si>
    <t>SN06</t>
  </si>
  <si>
    <t>SN07</t>
  </si>
  <si>
    <t>SN08</t>
  </si>
  <si>
    <t>SN09</t>
  </si>
  <si>
    <t>SN10</t>
  </si>
  <si>
    <t>SN11</t>
  </si>
  <si>
    <t>SN12</t>
  </si>
  <si>
    <t>SN13</t>
  </si>
  <si>
    <t>SN14</t>
  </si>
  <si>
    <t>SN15</t>
  </si>
  <si>
    <t>SN16</t>
  </si>
  <si>
    <t>SN17</t>
  </si>
  <si>
    <t>SN18</t>
  </si>
  <si>
    <t>SN19</t>
  </si>
  <si>
    <t>SN20</t>
  </si>
  <si>
    <t>SN21</t>
  </si>
  <si>
    <t>SN22</t>
  </si>
  <si>
    <t>SN23</t>
  </si>
  <si>
    <t>SN24</t>
  </si>
  <si>
    <t>SN25</t>
  </si>
  <si>
    <t>ESC 40A</t>
  </si>
  <si>
    <t>Motor Controller 40A</t>
  </si>
  <si>
    <t>ESC 30A</t>
  </si>
  <si>
    <t>Motor Controller 30A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</si>
</sst>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 x14ac:knownFonts="1">
    <font>
      <sz val="11"/>
      <color theme="1"/>
      <name val="Franklin Gothic Book"/>
      <family val="2"/>
      <scheme val="minor"/>
    </font>
    <font>
      <sz val="8"/>
      <name val="Franklin Gothic Book"/>
      <family val="2"/>
      <scheme val="minor"/>
    </font>
    <font>
      <sz val="10"/>
      <color theme="1"/>
      <name val="Fira Code"/>
      <family val="3"/>
    </font>
    <font>
      <sz val="10"/>
      <color theme="5"/>
      <name val="Fira Code"/>
      <family val="3"/>
    </font>
    <font>
      <sz val="11"/>
      <color theme="1"/>
      <name val="Fira Code"/>
      <family val="3"/>
    </font>
    <font>
      <b/>
      <sz val="10"/>
      <color theme="1"/>
      <name val="Fira Code"/>
      <family val="3"/>
    </font>
    <font>
      <sz val="12"/>
      <color theme="1"/>
      <name val="Fira Code"/>
      <family val="3"/>
    </font>
  </fonts>
  <fills count="3">
    <fill>
      <patternFill patternType="none"/>
    </fill>
    <fill>
      <patternFill patternType="gray125"/>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indent="1"/>
    </xf>
    <xf numFmtId="0" fontId="2" fillId="0" borderId="0" xfId="0" applyFont="1" applyAlignment="1">
      <alignment horizontal="right" inden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0" fontId="3" fillId="0" borderId="0" xfId="0" applyFont="1" applyAlignment="1">
      <alignment horizontal="right" vertical="center"/>
    </xf>
    <xf numFmtId="0" fontId="3" fillId="0" borderId="0" xfId="0" applyFont="1" applyAlignment="1">
      <alignment horizontal="left" vertical="center" indent="1"/>
    </xf>
    <xf numFmtId="0" fontId="2" fillId="0" borderId="0" xfId="0" applyFont="1" applyAlignment="1">
      <alignment horizontal="left" vertical="center" indent="1"/>
    </xf>
    <xf numFmtId="0" fontId="2" fillId="0" borderId="0" xfId="0" applyFont="1" applyAlignment="1">
      <alignment horizontal="right" vertical="center" indent="1"/>
    </xf>
    <xf numFmtId="0" fontId="4" fillId="0" borderId="0" xfId="0" applyFont="1"/>
    <xf numFmtId="0" fontId="5" fillId="0" borderId="0" xfId="0" applyFont="1" applyAlignment="1">
      <alignment horizontal="center" vertical="center"/>
    </xf>
    <xf numFmtId="0" fontId="5" fillId="2" borderId="1" xfId="0" applyFont="1" applyFill="1" applyBorder="1" applyAlignment="1">
      <alignment horizontal="center" vertical="center"/>
    </xf>
    <xf numFmtId="0" fontId="2" fillId="0" borderId="4" xfId="0" applyFont="1" applyBorder="1" applyAlignment="1">
      <alignment horizontal="left" vertical="center" indent="1"/>
    </xf>
    <xf numFmtId="0" fontId="2" fillId="0" borderId="4" xfId="0" applyFont="1" applyBorder="1" applyAlignment="1">
      <alignment horizontal="right" vertical="center" indent="1"/>
    </xf>
    <xf numFmtId="0" fontId="2" fillId="0" borderId="1" xfId="0" applyFont="1" applyBorder="1" applyAlignment="1">
      <alignment horizontal="right" vertical="center" indent="1"/>
    </xf>
    <xf numFmtId="0" fontId="2" fillId="0" borderId="2" xfId="0"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right" vertical="center" indent="1"/>
    </xf>
    <xf numFmtId="0" fontId="2" fillId="0" borderId="5" xfId="0" applyFont="1" applyBorder="1" applyAlignment="1">
      <alignment horizontal="left" vertical="center" indent="1"/>
    </xf>
    <xf numFmtId="0" fontId="2" fillId="0" borderId="5" xfId="0" applyFont="1" applyBorder="1" applyAlignment="1">
      <alignment horizontal="right" vertical="center" indent="1"/>
    </xf>
    <xf numFmtId="0" fontId="6" fillId="0" borderId="0" xfId="0" applyFont="1" applyFill="1" applyAlignment="1">
      <alignment horizontal="center" vertical="center" wrapText="1"/>
    </xf>
    <xf numFmtId="1" fontId="6" fillId="0" borderId="0" xfId="0" applyNumberFormat="1" applyFont="1" applyFill="1" applyAlignment="1">
      <alignment horizontal="center" vertical="center" wrapText="1"/>
    </xf>
    <xf numFmtId="164" fontId="6" fillId="0" borderId="0" xfId="0" applyNumberFormat="1" applyFont="1" applyFill="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indent="1"/>
    </xf>
    <xf numFmtId="164" fontId="4" fillId="0" borderId="0" xfId="0" applyNumberFormat="1" applyFont="1" applyAlignment="1">
      <alignment horizontal="right" vertical="center" indent="1"/>
    </xf>
    <xf numFmtId="0" fontId="4" fillId="0" borderId="0" xfId="0" applyFont="1" applyAlignment="1">
      <alignment horizontal="right" vertical="center" indent="1"/>
    </xf>
    <xf numFmtId="0" fontId="4" fillId="0" borderId="0" xfId="0" applyFont="1" applyFill="1" applyAlignment="1">
      <alignment horizontal="center" vertical="center"/>
    </xf>
  </cellXfs>
  <cellStyles count="1">
    <cellStyle name="Normal" xfId="0" builtinId="0"/>
  </cellStyles>
  <dxfs count="16">
    <dxf>
      <font>
        <strike val="0"/>
        <outline val="0"/>
        <shadow val="0"/>
        <u val="none"/>
        <vertAlign val="baseline"/>
        <sz val="11"/>
        <color theme="1"/>
        <name val="Fira Code"/>
        <family val="3"/>
        <scheme val="none"/>
      </font>
      <alignment horizontal="general" vertical="center" textRotation="0" wrapText="0" indent="0" justifyLastLine="0" shrinkToFit="0" readingOrder="0"/>
    </dxf>
    <dxf>
      <font>
        <strike val="0"/>
        <outline val="0"/>
        <shadow val="0"/>
        <u val="none"/>
        <vertAlign val="baseline"/>
        <sz val="11"/>
        <color theme="1"/>
        <name val="Fira Code"/>
        <family val="3"/>
        <scheme val="none"/>
      </font>
      <alignment horizontal="right" vertical="center" textRotation="0" wrapText="0" indent="1" justifyLastLine="0" shrinkToFit="0" readingOrder="0"/>
    </dxf>
    <dxf>
      <font>
        <strike val="0"/>
        <outline val="0"/>
        <shadow val="0"/>
        <u val="none"/>
        <vertAlign val="baseline"/>
        <sz val="11"/>
        <color theme="1"/>
        <name val="Fira Code"/>
        <family val="3"/>
        <scheme val="none"/>
      </font>
      <alignment horizontal="right" vertical="center" textRotation="0" wrapText="0" indent="1" justifyLastLine="0" shrinkToFit="0" readingOrder="0"/>
    </dxf>
    <dxf>
      <font>
        <strike val="0"/>
        <outline val="0"/>
        <shadow val="0"/>
        <u val="none"/>
        <vertAlign val="baseline"/>
        <sz val="11"/>
        <color theme="1"/>
        <name val="Fira Code"/>
        <family val="3"/>
        <scheme val="none"/>
      </font>
      <numFmt numFmtId="164" formatCode="&quot;$&quot;#,##0.00"/>
      <alignment horizontal="right" vertical="center" textRotation="0" wrapText="0" indent="1" justifyLastLine="0" shrinkToFit="0" readingOrder="0"/>
    </dxf>
    <dxf>
      <font>
        <strike val="0"/>
        <outline val="0"/>
        <shadow val="0"/>
        <u val="none"/>
        <vertAlign val="baseline"/>
        <sz val="11"/>
        <color theme="1"/>
        <name val="Fira Code"/>
        <family val="3"/>
        <scheme val="none"/>
      </font>
      <alignment horizontal="right" vertical="center" textRotation="0" wrapText="0" indent="1" justifyLastLine="0" shrinkToFit="0" readingOrder="0"/>
    </dxf>
    <dxf>
      <font>
        <strike val="0"/>
        <outline val="0"/>
        <shadow val="0"/>
        <u val="none"/>
        <vertAlign val="baseline"/>
        <sz val="11"/>
        <color theme="1"/>
        <name val="Fira Code"/>
        <family val="3"/>
        <scheme val="none"/>
      </font>
      <numFmt numFmtId="164" formatCode="&quot;$&quot;#,##0.00"/>
      <alignment horizontal="right" vertical="center" textRotation="0" wrapText="0" indent="1" justifyLastLine="0" shrinkToFit="0" readingOrder="0"/>
    </dxf>
    <dxf>
      <font>
        <strike val="0"/>
        <outline val="0"/>
        <shadow val="0"/>
        <u val="none"/>
        <vertAlign val="baseline"/>
        <sz val="11"/>
        <color theme="1"/>
        <name val="Fira Code"/>
        <family val="3"/>
        <scheme val="none"/>
      </font>
      <alignment horizontal="left" vertical="center" textRotation="0" wrapText="0" indent="1" justifyLastLine="0" shrinkToFit="0" readingOrder="0"/>
    </dxf>
    <dxf>
      <font>
        <strike val="0"/>
        <outline val="0"/>
        <shadow val="0"/>
        <u val="none"/>
        <vertAlign val="baseline"/>
        <sz val="11"/>
        <color theme="1"/>
        <name val="Fira Code"/>
        <family val="3"/>
        <scheme val="none"/>
      </font>
      <alignment horizontal="left" vertical="center" textRotation="0" wrapText="0" indent="1" justifyLastLine="0" shrinkToFit="0" readingOrder="0"/>
    </dxf>
    <dxf>
      <font>
        <strike val="0"/>
        <outline val="0"/>
        <shadow val="0"/>
        <u val="none"/>
        <vertAlign val="baseline"/>
        <sz val="11"/>
        <color theme="1"/>
        <name val="Fira Code"/>
        <family val="3"/>
        <scheme val="none"/>
      </font>
      <alignment horizontal="left" vertical="center" textRotation="0" wrapText="0" indent="1" justifyLastLine="0" shrinkToFit="0" readingOrder="0"/>
    </dxf>
    <dxf>
      <font>
        <strike val="0"/>
        <outline val="0"/>
        <shadow val="0"/>
        <u val="none"/>
        <vertAlign val="baseline"/>
        <sz val="11"/>
        <color theme="1"/>
        <name val="Fira Code"/>
        <family val="3"/>
        <scheme val="none"/>
      </font>
      <alignment horizontal="center" vertical="center" textRotation="0" wrapText="0" indent="0" justifyLastLine="0" shrinkToFit="0" readingOrder="0"/>
    </dxf>
    <dxf>
      <font>
        <strike val="0"/>
        <outline val="0"/>
        <shadow val="0"/>
        <u val="none"/>
        <vertAlign val="baseline"/>
        <sz val="12"/>
        <color theme="1"/>
        <name val="Fira Code"/>
        <family val="3"/>
        <scheme val="none"/>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171450</xdr:rowOff>
    </xdr:from>
    <xdr:to>
      <xdr:col>15</xdr:col>
      <xdr:colOff>379757</xdr:colOff>
      <xdr:row>1</xdr:row>
      <xdr:rowOff>428625</xdr:rowOff>
    </xdr:to>
    <xdr:pic>
      <xdr:nvPicPr>
        <xdr:cNvPr id="4" name="Picture 3" descr="Military HALE/MALE RPAS accommodation – an achievable goal | EUROCONTROL">
          <a:extLst>
            <a:ext uri="{FF2B5EF4-FFF2-40B4-BE49-F238E27FC236}">
              <a16:creationId xmlns:a16="http://schemas.microsoft.com/office/drawing/2014/main" id="{BE9F79E2-3059-45F5-BC32-8C03F3BD9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399" y="171450"/>
          <a:ext cx="13981458"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142874</xdr:colOff>
      <xdr:row>0</xdr:row>
      <xdr:rowOff>676275</xdr:rowOff>
    </xdr:from>
    <xdr:to>
      <xdr:col>5</xdr:col>
      <xdr:colOff>781050</xdr:colOff>
      <xdr:row>1</xdr:row>
      <xdr:rowOff>161925</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42874" y="676275"/>
          <a:ext cx="5343526"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ysClr val="windowText" lastClr="000000"/>
              </a:solidFill>
              <a:latin typeface="Fira Code" panose="020B0809050000020004" pitchFamily="49" charset="0"/>
              <a:ea typeface="Fira Code" panose="020B0809050000020004" pitchFamily="49" charset="0"/>
            </a:rPr>
            <a:t>OpenRPAS Inventory and Stat Sheet</a:t>
          </a:r>
        </a:p>
        <a:p>
          <a:pPr marL="0" algn="l"/>
          <a:r>
            <a:rPr lang="en-US" sz="1800">
              <a:solidFill>
                <a:sysClr val="windowText" lastClr="000000"/>
              </a:solidFill>
              <a:latin typeface="Fira Code" panose="020B0809050000020004" pitchFamily="49" charset="0"/>
              <a:ea typeface="Fira Code" panose="020B0809050000020004" pitchFamily="49" charset="0"/>
            </a:rPr>
            <a:t>By: Ray B.</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8" totalsRowShown="0" headerRowDxfId="10" dataDxfId="0">
  <autoFilter ref="B3:J28" xr:uid="{00000000-0009-0000-0100-000001000000}"/>
  <tableColumns count="9">
    <tableColumn id="1" xr3:uid="{00000000-0010-0000-0000-000001000000}" name="In-Use" dataDxfId="9"/>
    <tableColumn id="2" xr3:uid="{00000000-0010-0000-0000-000002000000}" name="ID" dataDxfId="8"/>
    <tableColumn id="3" xr3:uid="{00000000-0010-0000-0000-000003000000}" name="Name" dataDxfId="7"/>
    <tableColumn id="4" xr3:uid="{00000000-0010-0000-0000-000004000000}" name="Description" dataDxfId="6"/>
    <tableColumn id="5" xr3:uid="{00000000-0010-0000-0000-000005000000}" name="Unit Price" dataDxfId="5"/>
    <tableColumn id="6" xr3:uid="{00000000-0010-0000-0000-000006000000}" name="Quantity" dataDxfId="4"/>
    <tableColumn id="7" xr3:uid="{00000000-0010-0000-0000-000007000000}" name="Net Value" dataDxfId="3">
      <calculatedColumnFormula>Inventory_List_Table[[#This Row],[Unit Price]]*Inventory_List_Table[[#This Row],[Quantity]]</calculatedColumnFormula>
    </tableColumn>
    <tableColumn id="8" xr3:uid="{00000000-0010-0000-0000-000008000000}" name="Weight (g)" dataDxfId="2"/>
    <tableColumn id="9" xr3:uid="{00000000-0010-0000-0000-000009000000}" name="Total Weight (g)" dataDxfId="1">
      <calculatedColumnFormula>G4*I4</calculatedColumnFormula>
    </tableColumn>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N43"/>
  <sheetViews>
    <sheetView showGridLines="0" tabSelected="1" zoomScaleNormal="100" workbookViewId="0">
      <selection activeCell="H6" sqref="H6"/>
    </sheetView>
  </sheetViews>
  <sheetFormatPr defaultColWidth="8.77734375" defaultRowHeight="24" customHeight="1" x14ac:dyDescent="0.3"/>
  <cols>
    <col min="1" max="1" width="1.77734375" style="5" customWidth="1"/>
    <col min="2" max="2" width="7.5546875" style="6" customWidth="1"/>
    <col min="3" max="3" width="12.77734375" style="11" customWidth="1"/>
    <col min="4" max="4" width="22.77734375" style="11" customWidth="1"/>
    <col min="5" max="5" width="18.77734375" style="11" customWidth="1"/>
    <col min="6" max="11" width="10.77734375" style="12" customWidth="1"/>
    <col min="12" max="12" width="12.77734375" style="11" customWidth="1"/>
    <col min="13" max="13" width="1.77734375" style="5" customWidth="1"/>
    <col min="14" max="16384" width="8.77734375" style="5"/>
  </cols>
  <sheetData>
    <row r="1" spans="2:14" s="1" customFormat="1" ht="116.25" customHeight="1" x14ac:dyDescent="0.25">
      <c r="B1" s="2"/>
      <c r="C1" s="3"/>
      <c r="D1" s="3"/>
      <c r="E1" s="3"/>
      <c r="G1" s="4"/>
      <c r="I1" s="4"/>
      <c r="J1" s="4"/>
      <c r="M1" s="1" t="s">
        <v>5</v>
      </c>
    </row>
    <row r="2" spans="2:14" ht="34.5" customHeight="1" x14ac:dyDescent="0.3">
      <c r="C2" s="7"/>
      <c r="D2" s="7"/>
      <c r="E2" s="7"/>
      <c r="F2" s="5"/>
      <c r="G2" s="8"/>
      <c r="H2" s="5"/>
      <c r="I2" s="8"/>
      <c r="J2" s="8"/>
      <c r="K2" s="9" t="s">
        <v>0</v>
      </c>
      <c r="L2" s="10" t="s">
        <v>1</v>
      </c>
    </row>
    <row r="3" spans="2:14" s="6" customFormat="1" ht="50.1" customHeight="1" x14ac:dyDescent="0.3">
      <c r="B3" s="24" t="s">
        <v>6</v>
      </c>
      <c r="C3" s="25" t="s">
        <v>18</v>
      </c>
      <c r="D3" s="24" t="s">
        <v>2</v>
      </c>
      <c r="E3" s="24" t="s">
        <v>3</v>
      </c>
      <c r="F3" s="26" t="s">
        <v>4</v>
      </c>
      <c r="G3" s="24" t="s">
        <v>16</v>
      </c>
      <c r="H3" s="26" t="s">
        <v>17</v>
      </c>
      <c r="I3" s="24" t="s">
        <v>8</v>
      </c>
      <c r="J3" s="24" t="s">
        <v>9</v>
      </c>
    </row>
    <row r="4" spans="2:14" ht="24" customHeight="1" x14ac:dyDescent="0.3">
      <c r="B4" s="27">
        <f>IFERROR((Inventory_List_Table[[#This Row],[Quantity]]&lt;=Inventory_List_Table[[#This Row],[Weight (g)]])*(#REF!="")*valHighlight,0)</f>
        <v>0</v>
      </c>
      <c r="C4" s="28" t="s">
        <v>19</v>
      </c>
      <c r="D4" s="28" t="s">
        <v>7</v>
      </c>
      <c r="E4" s="28" t="s">
        <v>10</v>
      </c>
      <c r="F4" s="29">
        <v>14.99</v>
      </c>
      <c r="G4" s="30">
        <v>2</v>
      </c>
      <c r="H4" s="29">
        <f>Inventory_List_Table[[#This Row],[Unit Price]]*Inventory_List_Table[[#This Row],[Quantity]]</f>
        <v>29.98</v>
      </c>
      <c r="I4" s="30">
        <v>113</v>
      </c>
      <c r="J4" s="30">
        <f>G4*I4</f>
        <v>226</v>
      </c>
      <c r="K4" s="5"/>
      <c r="L4" s="5"/>
    </row>
    <row r="5" spans="2:14" ht="24" customHeight="1" x14ac:dyDescent="0.3">
      <c r="B5" s="31"/>
      <c r="C5" s="28" t="s">
        <v>20</v>
      </c>
      <c r="D5" s="28" t="s">
        <v>7</v>
      </c>
      <c r="E5" s="28" t="s">
        <v>11</v>
      </c>
      <c r="F5" s="29">
        <v>20</v>
      </c>
      <c r="G5" s="30">
        <v>2</v>
      </c>
      <c r="H5" s="29">
        <f>Inventory_List_Table[[#This Row],[Unit Price]]*Inventory_List_Table[[#This Row],[Quantity]]</f>
        <v>40</v>
      </c>
      <c r="I5" s="30">
        <v>50</v>
      </c>
      <c r="J5" s="30">
        <f t="shared" ref="J5:J28" si="0">G5*I5</f>
        <v>100</v>
      </c>
      <c r="K5" s="5"/>
      <c r="L5" s="5"/>
    </row>
    <row r="6" spans="2:14" ht="24" customHeight="1" x14ac:dyDescent="0.3">
      <c r="B6" s="27">
        <f>IFERROR((Inventory_List_Table[[#This Row],[Quantity]]&lt;=Inventory_List_Table[[#This Row],[Weight (g)]])*(#REF!="")*valHighlight,0)</f>
        <v>0</v>
      </c>
      <c r="C6" s="28" t="s">
        <v>21</v>
      </c>
      <c r="D6" s="28" t="s">
        <v>45</v>
      </c>
      <c r="E6" s="28" t="s">
        <v>44</v>
      </c>
      <c r="F6" s="29"/>
      <c r="G6" s="30">
        <v>2</v>
      </c>
      <c r="H6" s="29"/>
      <c r="I6" s="30"/>
      <c r="J6" s="30"/>
      <c r="K6" s="5"/>
      <c r="L6" s="5"/>
    </row>
    <row r="7" spans="2:14" ht="24" customHeight="1" x14ac:dyDescent="0.3">
      <c r="B7" s="27">
        <f>IFERROR((Inventory_List_Table[[#This Row],[Quantity]]&lt;=Inventory_List_Table[[#This Row],[Weight (g)]])*(#REF!="")*valHighlight,0)</f>
        <v>0</v>
      </c>
      <c r="C7" s="28" t="s">
        <v>22</v>
      </c>
      <c r="D7" s="28" t="s">
        <v>47</v>
      </c>
      <c r="E7" s="28" t="s">
        <v>46</v>
      </c>
      <c r="F7" s="29"/>
      <c r="G7" s="30">
        <v>2</v>
      </c>
      <c r="H7" s="29"/>
      <c r="I7" s="30"/>
      <c r="J7" s="30"/>
      <c r="K7" s="5"/>
      <c r="L7" s="5"/>
      <c r="N7" s="13"/>
    </row>
    <row r="8" spans="2:14" ht="24" customHeight="1" x14ac:dyDescent="0.3">
      <c r="B8" s="27">
        <f>IFERROR((Inventory_List_Table[[#This Row],[Quantity]]&lt;=Inventory_List_Table[[#This Row],[Weight (g)]])*(#REF!="")*valHighlight,0)</f>
        <v>0</v>
      </c>
      <c r="C8" s="28" t="s">
        <v>23</v>
      </c>
      <c r="D8" s="28"/>
      <c r="E8" s="28"/>
      <c r="F8" s="29"/>
      <c r="G8" s="30"/>
      <c r="H8" s="29"/>
      <c r="I8" s="30"/>
      <c r="J8" s="30"/>
      <c r="K8" s="5"/>
      <c r="L8" s="5"/>
    </row>
    <row r="9" spans="2:14" ht="24" customHeight="1" x14ac:dyDescent="0.3">
      <c r="B9" s="27">
        <f>IFERROR((Inventory_List_Table[[#This Row],[Quantity]]&lt;=Inventory_List_Table[[#This Row],[Weight (g)]])*(#REF!="")*valHighlight,0)</f>
        <v>0</v>
      </c>
      <c r="C9" s="28" t="s">
        <v>24</v>
      </c>
      <c r="D9" s="28"/>
      <c r="E9" s="28"/>
      <c r="F9" s="29"/>
      <c r="G9" s="30"/>
      <c r="H9" s="29"/>
      <c r="I9" s="30"/>
      <c r="J9" s="30"/>
      <c r="K9" s="5"/>
      <c r="L9" s="5"/>
    </row>
    <row r="10" spans="2:14" ht="24" customHeight="1" x14ac:dyDescent="0.3">
      <c r="B10" s="27">
        <f>IFERROR((Inventory_List_Table[[#This Row],[Quantity]]&lt;=Inventory_List_Table[[#This Row],[Weight (g)]])*(#REF!="")*valHighlight,0)</f>
        <v>0</v>
      </c>
      <c r="C10" s="28" t="s">
        <v>25</v>
      </c>
      <c r="D10" s="28"/>
      <c r="E10" s="28"/>
      <c r="F10" s="29"/>
      <c r="G10" s="30"/>
      <c r="H10" s="29"/>
      <c r="I10" s="30"/>
      <c r="J10" s="30"/>
      <c r="K10" s="5"/>
      <c r="L10" s="5"/>
    </row>
    <row r="11" spans="2:14" ht="24" customHeight="1" x14ac:dyDescent="0.3">
      <c r="B11" s="27">
        <f>IFERROR((Inventory_List_Table[[#This Row],[Quantity]]&lt;=Inventory_List_Table[[#This Row],[Weight (g)]])*(#REF!="")*valHighlight,0)</f>
        <v>0</v>
      </c>
      <c r="C11" s="28" t="s">
        <v>26</v>
      </c>
      <c r="D11" s="28"/>
      <c r="E11" s="28"/>
      <c r="F11" s="29"/>
      <c r="G11" s="30"/>
      <c r="H11" s="29"/>
      <c r="I11" s="30"/>
      <c r="J11" s="30"/>
      <c r="K11" s="5"/>
      <c r="L11" s="5"/>
    </row>
    <row r="12" spans="2:14" ht="24" customHeight="1" x14ac:dyDescent="0.3">
      <c r="B12" s="27">
        <f>IFERROR((Inventory_List_Table[[#This Row],[Quantity]]&lt;=Inventory_List_Table[[#This Row],[Weight (g)]])*(#REF!="")*valHighlight,0)</f>
        <v>0</v>
      </c>
      <c r="C12" s="28" t="s">
        <v>27</v>
      </c>
      <c r="D12" s="28"/>
      <c r="E12" s="28"/>
      <c r="F12" s="29"/>
      <c r="G12" s="30"/>
      <c r="H12" s="29"/>
      <c r="I12" s="30"/>
      <c r="J12" s="30"/>
      <c r="K12" s="5"/>
      <c r="L12" s="5"/>
    </row>
    <row r="13" spans="2:14" ht="24" customHeight="1" x14ac:dyDescent="0.3">
      <c r="B13" s="27">
        <f>IFERROR((Inventory_List_Table[[#This Row],[Quantity]]&lt;=Inventory_List_Table[[#This Row],[Weight (g)]])*(#REF!="")*valHighlight,0)</f>
        <v>0</v>
      </c>
      <c r="C13" s="28" t="s">
        <v>28</v>
      </c>
      <c r="D13" s="28"/>
      <c r="E13" s="28"/>
      <c r="F13" s="29"/>
      <c r="G13" s="30"/>
      <c r="H13" s="29"/>
      <c r="I13" s="30"/>
      <c r="J13" s="30"/>
      <c r="K13" s="5"/>
      <c r="L13" s="5"/>
    </row>
    <row r="14" spans="2:14" ht="24" customHeight="1" x14ac:dyDescent="0.3">
      <c r="B14" s="27">
        <f>IFERROR((Inventory_List_Table[[#This Row],[Quantity]]&lt;=Inventory_List_Table[[#This Row],[Weight (g)]])*(#REF!="")*valHighlight,0)</f>
        <v>0</v>
      </c>
      <c r="C14" s="28" t="s">
        <v>29</v>
      </c>
      <c r="D14" s="28"/>
      <c r="E14" s="28"/>
      <c r="F14" s="29"/>
      <c r="G14" s="30"/>
      <c r="H14" s="29"/>
      <c r="I14" s="30"/>
      <c r="J14" s="30"/>
      <c r="K14" s="5"/>
      <c r="L14" s="5"/>
    </row>
    <row r="15" spans="2:14" ht="24" customHeight="1" x14ac:dyDescent="0.3">
      <c r="B15" s="27">
        <f>IFERROR((Inventory_List_Table[[#This Row],[Quantity]]&lt;=Inventory_List_Table[[#This Row],[Weight (g)]])*(#REF!="")*valHighlight,0)</f>
        <v>0</v>
      </c>
      <c r="C15" s="28" t="s">
        <v>30</v>
      </c>
      <c r="D15" s="28"/>
      <c r="E15" s="28"/>
      <c r="F15" s="29"/>
      <c r="G15" s="30"/>
      <c r="H15" s="29"/>
      <c r="I15" s="30"/>
      <c r="J15" s="30"/>
      <c r="K15" s="5"/>
      <c r="L15" s="5"/>
    </row>
    <row r="16" spans="2:14" ht="24" customHeight="1" x14ac:dyDescent="0.3">
      <c r="B16" s="27">
        <f>IFERROR((Inventory_List_Table[[#This Row],[Quantity]]&lt;=Inventory_List_Table[[#This Row],[Weight (g)]])*(#REF!="")*valHighlight,0)</f>
        <v>0</v>
      </c>
      <c r="C16" s="28" t="s">
        <v>31</v>
      </c>
      <c r="D16" s="28"/>
      <c r="E16" s="28"/>
      <c r="F16" s="29"/>
      <c r="G16" s="30"/>
      <c r="H16" s="29"/>
      <c r="I16" s="30"/>
      <c r="J16" s="30"/>
      <c r="K16" s="5"/>
      <c r="L16" s="5"/>
    </row>
    <row r="17" spans="2:12" ht="24" customHeight="1" x14ac:dyDescent="0.3">
      <c r="B17" s="27">
        <f>IFERROR((Inventory_List_Table[[#This Row],[Quantity]]&lt;=Inventory_List_Table[[#This Row],[Weight (g)]])*(#REF!="")*valHighlight,0)</f>
        <v>0</v>
      </c>
      <c r="C17" s="28" t="s">
        <v>32</v>
      </c>
      <c r="D17" s="28"/>
      <c r="E17" s="28"/>
      <c r="F17" s="29"/>
      <c r="G17" s="30"/>
      <c r="H17" s="29"/>
      <c r="I17" s="30"/>
      <c r="J17" s="30"/>
      <c r="K17" s="5"/>
      <c r="L17" s="5"/>
    </row>
    <row r="18" spans="2:12" ht="24" customHeight="1" x14ac:dyDescent="0.3">
      <c r="B18" s="27">
        <f>IFERROR((Inventory_List_Table[[#This Row],[Quantity]]&lt;=Inventory_List_Table[[#This Row],[Weight (g)]])*(#REF!="")*valHighlight,0)</f>
        <v>0</v>
      </c>
      <c r="C18" s="28" t="s">
        <v>33</v>
      </c>
      <c r="D18" s="28"/>
      <c r="E18" s="28"/>
      <c r="F18" s="29"/>
      <c r="G18" s="30"/>
      <c r="H18" s="29"/>
      <c r="I18" s="30"/>
      <c r="J18" s="30"/>
      <c r="K18" s="5"/>
      <c r="L18" s="5"/>
    </row>
    <row r="19" spans="2:12" ht="24" customHeight="1" x14ac:dyDescent="0.3">
      <c r="B19" s="27">
        <f>IFERROR((Inventory_List_Table[[#This Row],[Quantity]]&lt;=Inventory_List_Table[[#This Row],[Weight (g)]])*(#REF!="")*valHighlight,0)</f>
        <v>0</v>
      </c>
      <c r="C19" s="28" t="s">
        <v>34</v>
      </c>
      <c r="D19" s="28"/>
      <c r="E19" s="28"/>
      <c r="F19" s="29"/>
      <c r="G19" s="30"/>
      <c r="H19" s="29"/>
      <c r="I19" s="30"/>
      <c r="J19" s="30"/>
      <c r="K19" s="5"/>
      <c r="L19" s="5"/>
    </row>
    <row r="20" spans="2:12" ht="24" customHeight="1" x14ac:dyDescent="0.3">
      <c r="B20" s="27">
        <f>IFERROR((Inventory_List_Table[[#This Row],[Quantity]]&lt;=Inventory_List_Table[[#This Row],[Weight (g)]])*(#REF!="")*valHighlight,0)</f>
        <v>0</v>
      </c>
      <c r="C20" s="28" t="s">
        <v>35</v>
      </c>
      <c r="D20" s="28"/>
      <c r="E20" s="28"/>
      <c r="F20" s="29"/>
      <c r="G20" s="30"/>
      <c r="H20" s="29"/>
      <c r="I20" s="30"/>
      <c r="J20" s="30"/>
      <c r="K20" s="5"/>
      <c r="L20" s="5"/>
    </row>
    <row r="21" spans="2:12" ht="24" customHeight="1" x14ac:dyDescent="0.3">
      <c r="B21" s="27">
        <f>IFERROR((Inventory_List_Table[[#This Row],[Quantity]]&lt;=Inventory_List_Table[[#This Row],[Weight (g)]])*(#REF!="")*valHighlight,0)</f>
        <v>0</v>
      </c>
      <c r="C21" s="28" t="s">
        <v>36</v>
      </c>
      <c r="D21" s="28"/>
      <c r="E21" s="28"/>
      <c r="F21" s="29"/>
      <c r="G21" s="30"/>
      <c r="H21" s="29"/>
      <c r="I21" s="30"/>
      <c r="J21" s="30"/>
      <c r="K21" s="5"/>
      <c r="L21" s="5"/>
    </row>
    <row r="22" spans="2:12" ht="24" customHeight="1" x14ac:dyDescent="0.3">
      <c r="B22" s="27">
        <f>IFERROR((Inventory_List_Table[[#This Row],[Quantity]]&lt;=Inventory_List_Table[[#This Row],[Weight (g)]])*(#REF!="")*valHighlight,0)</f>
        <v>0</v>
      </c>
      <c r="C22" s="28" t="s">
        <v>37</v>
      </c>
      <c r="D22" s="28"/>
      <c r="E22" s="28"/>
      <c r="F22" s="29"/>
      <c r="G22" s="30"/>
      <c r="H22" s="29"/>
      <c r="I22" s="30"/>
      <c r="J22" s="30"/>
      <c r="K22" s="5"/>
      <c r="L22" s="5"/>
    </row>
    <row r="23" spans="2:12" ht="24" customHeight="1" x14ac:dyDescent="0.3">
      <c r="B23" s="27">
        <f>IFERROR((Inventory_List_Table[[#This Row],[Quantity]]&lt;=Inventory_List_Table[[#This Row],[Weight (g)]])*(#REF!="")*valHighlight,0)</f>
        <v>0</v>
      </c>
      <c r="C23" s="28" t="s">
        <v>38</v>
      </c>
      <c r="D23" s="28"/>
      <c r="E23" s="28"/>
      <c r="F23" s="29"/>
      <c r="G23" s="30"/>
      <c r="H23" s="29"/>
      <c r="I23" s="30"/>
      <c r="J23" s="30"/>
      <c r="K23" s="5"/>
      <c r="L23" s="5"/>
    </row>
    <row r="24" spans="2:12" ht="24" customHeight="1" x14ac:dyDescent="0.3">
      <c r="B24" s="27">
        <f>IFERROR((Inventory_List_Table[[#This Row],[Quantity]]&lt;=Inventory_List_Table[[#This Row],[Weight (g)]])*(#REF!="")*valHighlight,0)</f>
        <v>0</v>
      </c>
      <c r="C24" s="28" t="s">
        <v>39</v>
      </c>
      <c r="D24" s="28"/>
      <c r="E24" s="28"/>
      <c r="F24" s="29"/>
      <c r="G24" s="30"/>
      <c r="H24" s="29"/>
      <c r="I24" s="30"/>
      <c r="J24" s="30"/>
      <c r="K24" s="5"/>
      <c r="L24" s="5"/>
    </row>
    <row r="25" spans="2:12" ht="24" customHeight="1" x14ac:dyDescent="0.3">
      <c r="B25" s="27">
        <f>IFERROR((Inventory_List_Table[[#This Row],[Quantity]]&lt;=Inventory_List_Table[[#This Row],[Weight (g)]])*(#REF!="")*valHighlight,0)</f>
        <v>0</v>
      </c>
      <c r="C25" s="28" t="s">
        <v>40</v>
      </c>
      <c r="D25" s="28"/>
      <c r="E25" s="28"/>
      <c r="F25" s="29"/>
      <c r="G25" s="30"/>
      <c r="H25" s="29"/>
      <c r="I25" s="30"/>
      <c r="J25" s="30"/>
      <c r="K25" s="5"/>
      <c r="L25" s="5"/>
    </row>
    <row r="26" spans="2:12" ht="24" customHeight="1" x14ac:dyDescent="0.3">
      <c r="B26" s="27">
        <f>IFERROR((Inventory_List_Table[[#This Row],[Quantity]]&lt;=Inventory_List_Table[[#This Row],[Weight (g)]])*(#REF!="")*valHighlight,0)</f>
        <v>0</v>
      </c>
      <c r="C26" s="28" t="s">
        <v>41</v>
      </c>
      <c r="D26" s="28"/>
      <c r="E26" s="28"/>
      <c r="F26" s="29"/>
      <c r="G26" s="30"/>
      <c r="H26" s="29"/>
      <c r="I26" s="30"/>
      <c r="J26" s="30"/>
      <c r="K26" s="5"/>
      <c r="L26" s="5"/>
    </row>
    <row r="27" spans="2:12" ht="24" customHeight="1" x14ac:dyDescent="0.3">
      <c r="B27" s="27">
        <f>IFERROR((Inventory_List_Table[[#This Row],[Quantity]]&lt;=Inventory_List_Table[[#This Row],[Weight (g)]])*(#REF!="")*valHighlight,0)</f>
        <v>0</v>
      </c>
      <c r="C27" s="28" t="s">
        <v>42</v>
      </c>
      <c r="D27" s="28"/>
      <c r="E27" s="28"/>
      <c r="F27" s="29"/>
      <c r="G27" s="30"/>
      <c r="H27" s="29"/>
      <c r="I27" s="30"/>
      <c r="J27" s="30"/>
      <c r="K27" s="5"/>
      <c r="L27" s="5"/>
    </row>
    <row r="28" spans="2:12" ht="24" customHeight="1" x14ac:dyDescent="0.3">
      <c r="B28" s="27">
        <f>IFERROR((Inventory_List_Table[[#This Row],[Quantity]]&lt;=Inventory_List_Table[[#This Row],[Weight (g)]])*(#REF!="")*valHighlight,0)</f>
        <v>0</v>
      </c>
      <c r="C28" s="28" t="s">
        <v>43</v>
      </c>
      <c r="D28" s="28"/>
      <c r="E28" s="28"/>
      <c r="F28" s="29"/>
      <c r="G28" s="30"/>
      <c r="H28" s="29"/>
      <c r="I28" s="30"/>
      <c r="J28" s="30"/>
      <c r="K28" s="5"/>
      <c r="L28" s="5"/>
    </row>
    <row r="29" spans="2:12" ht="24" customHeight="1" x14ac:dyDescent="0.3">
      <c r="B29" s="14"/>
    </row>
    <row r="31" spans="2:12" ht="24" customHeight="1" x14ac:dyDescent="0.3">
      <c r="D31" s="15" t="s">
        <v>12</v>
      </c>
      <c r="E31" s="16"/>
      <c r="F31" s="17"/>
      <c r="G31" s="18"/>
      <c r="H31" s="18"/>
      <c r="I31" s="18"/>
      <c r="J31" s="18"/>
      <c r="K31" s="18"/>
    </row>
    <row r="32" spans="2:12" ht="24" customHeight="1" x14ac:dyDescent="0.3">
      <c r="D32" s="19"/>
      <c r="E32" s="20" t="s">
        <v>13</v>
      </c>
      <c r="F32" s="18">
        <f>SUM(Inventory_List_Table[Total Weight (g)])</f>
        <v>326</v>
      </c>
      <c r="G32" s="21"/>
      <c r="H32" s="18"/>
      <c r="I32" s="18"/>
      <c r="J32" s="18"/>
      <c r="K32" s="18"/>
    </row>
    <row r="33" spans="4:11" ht="24" customHeight="1" x14ac:dyDescent="0.3">
      <c r="D33" s="19"/>
      <c r="E33" s="20" t="s">
        <v>14</v>
      </c>
      <c r="F33" s="18" t="s">
        <v>15</v>
      </c>
      <c r="G33" s="21"/>
      <c r="H33" s="18"/>
      <c r="I33" s="18"/>
      <c r="J33" s="18"/>
      <c r="K33" s="18"/>
    </row>
    <row r="34" spans="4:11" ht="24" customHeight="1" x14ac:dyDescent="0.3">
      <c r="D34" s="20"/>
      <c r="E34" s="22"/>
      <c r="F34" s="23"/>
      <c r="G34" s="18"/>
      <c r="H34" s="18"/>
      <c r="I34" s="18"/>
      <c r="J34" s="18"/>
      <c r="K34" s="18"/>
    </row>
    <row r="35" spans="4:11" ht="24" customHeight="1" x14ac:dyDescent="0.3">
      <c r="D35" s="20"/>
      <c r="E35" s="20"/>
      <c r="F35" s="18"/>
      <c r="G35" s="18"/>
      <c r="H35" s="18"/>
      <c r="I35" s="18"/>
      <c r="J35" s="18"/>
      <c r="K35" s="18"/>
    </row>
    <row r="36" spans="4:11" ht="24" customHeight="1" x14ac:dyDescent="0.3">
      <c r="D36" s="20"/>
      <c r="E36" s="20"/>
      <c r="F36" s="18"/>
      <c r="G36" s="18"/>
      <c r="H36" s="18"/>
      <c r="I36" s="18"/>
      <c r="J36" s="18"/>
      <c r="K36" s="18"/>
    </row>
    <row r="37" spans="4:11" ht="24" customHeight="1" x14ac:dyDescent="0.3">
      <c r="D37" s="20"/>
      <c r="E37" s="20"/>
      <c r="F37" s="18"/>
      <c r="G37" s="18"/>
      <c r="H37" s="18"/>
      <c r="I37" s="18"/>
      <c r="J37" s="18"/>
      <c r="K37" s="18"/>
    </row>
    <row r="38" spans="4:11" ht="24" customHeight="1" x14ac:dyDescent="0.3">
      <c r="D38" s="20"/>
      <c r="E38" s="20"/>
      <c r="F38" s="18"/>
      <c r="G38" s="18"/>
      <c r="H38" s="18"/>
      <c r="I38" s="18"/>
      <c r="J38" s="18"/>
      <c r="K38" s="18"/>
    </row>
    <row r="39" spans="4:11" ht="24" customHeight="1" x14ac:dyDescent="0.3">
      <c r="D39" s="20"/>
      <c r="E39" s="20"/>
      <c r="F39" s="18"/>
      <c r="G39" s="18"/>
      <c r="H39" s="18"/>
      <c r="I39" s="18"/>
      <c r="J39" s="18"/>
      <c r="K39" s="18"/>
    </row>
    <row r="40" spans="4:11" ht="24" customHeight="1" x14ac:dyDescent="0.3">
      <c r="D40" s="20"/>
      <c r="E40" s="20"/>
      <c r="F40" s="18"/>
      <c r="G40" s="18"/>
      <c r="H40" s="18"/>
      <c r="I40" s="18"/>
      <c r="J40" s="18"/>
      <c r="K40" s="18"/>
    </row>
    <row r="41" spans="4:11" ht="24" customHeight="1" x14ac:dyDescent="0.3">
      <c r="D41" s="20"/>
      <c r="E41" s="20"/>
      <c r="F41" s="18"/>
      <c r="G41" s="18"/>
      <c r="H41" s="18"/>
      <c r="I41" s="18"/>
      <c r="J41" s="18"/>
      <c r="K41" s="18"/>
    </row>
    <row r="42" spans="4:11" ht="24" customHeight="1" x14ac:dyDescent="0.3">
      <c r="D42" s="20"/>
      <c r="E42" s="20"/>
      <c r="F42" s="18"/>
      <c r="G42" s="18"/>
      <c r="H42" s="18"/>
      <c r="I42" s="18"/>
      <c r="J42" s="18"/>
      <c r="K42" s="18"/>
    </row>
    <row r="43" spans="4:11" ht="24" customHeight="1" x14ac:dyDescent="0.3">
      <c r="D43" s="20"/>
      <c r="E43" s="20"/>
      <c r="F43" s="18"/>
      <c r="G43" s="18"/>
      <c r="H43" s="18"/>
      <c r="I43" s="18"/>
      <c r="J43" s="18"/>
      <c r="K43" s="18"/>
    </row>
  </sheetData>
  <phoneticPr fontId="1" type="noConversion"/>
  <conditionalFormatting sqref="B4:J28">
    <cfRule type="expression" dxfId="12" priority="6">
      <formula>#REF!="Yes"</formula>
    </cfRule>
    <cfRule type="expression" dxfId="11" priority="7">
      <formula>$B4=1</formula>
    </cfRule>
  </conditionalFormatting>
  <dataValidations xWindow="67" yWindow="628" count="12">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8"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2021-04-18T06:42:22Z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