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rjf5371/Documents/CCSG GHG Inventory/"/>
    </mc:Choice>
  </mc:AlternateContent>
  <xr:revisionPtr revIDLastSave="0" documentId="13_ncr:1_{69D081E0-97FB-9740-8E36-71B83DF2CA7F}" xr6:coauthVersionLast="47" xr6:coauthVersionMax="47" xr10:uidLastSave="{00000000-0000-0000-0000-000000000000}"/>
  <bookViews>
    <workbookView xWindow="28800" yWindow="500" windowWidth="28800" windowHeight="15960" xr2:uid="{D27E40BD-26B7-2342-BBF3-985C8668727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3" i="1" l="1"/>
  <c r="H11" i="1"/>
  <c r="H5" i="1"/>
  <c r="H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tc={64E5A9DE-F3C7-B14F-A223-CDA5C9EE5928}</author>
    <author>Windows User</author>
  </authors>
  <commentList>
    <comment ref="A3" authorId="0" shapeId="0" xr:uid="{64E5A9DE-F3C7-B14F-A223-CDA5C9EE5928}">
      <text>
        <t>[Threaded comment]
Your version of Excel allows you to read this threaded comment; however, any edits to it will get removed if the file is opened in a newer version of Excel. Learn more: https://go.microsoft.com/fwlink/?linkid=870924
Comment:
    CCSG only includes “19 campuses”. Not sure which 19</t>
      </text>
    </comment>
    <comment ref="G3" authorId="1" shapeId="0" xr:uid="{A7D56ED6-72CA-D24B-8780-7797EAF74641}">
      <text>
        <r>
          <rPr>
            <b/>
            <sz val="9"/>
            <color rgb="FF000000"/>
            <rFont val="Tahoma"/>
            <family val="2"/>
          </rPr>
          <t>Windows User:</t>
        </r>
        <r>
          <rPr>
            <sz val="9"/>
            <color rgb="FF000000"/>
            <rFont val="Tahoma"/>
            <family val="2"/>
          </rPr>
          <t xml:space="preserve">
</t>
        </r>
        <r>
          <rPr>
            <sz val="9"/>
            <color rgb="FF000000"/>
            <rFont val="Tahoma"/>
            <family val="2"/>
          </rPr>
          <t>Eberly's Calculated Utility-use over all buildings in which it resides</t>
        </r>
      </text>
    </comment>
    <comment ref="K5" authorId="1" shapeId="0" xr:uid="{750AAF0B-50F9-AF46-94B3-39F5D5F2EA01}">
      <text>
        <r>
          <rPr>
            <b/>
            <sz val="9"/>
            <color rgb="FF000000"/>
            <rFont val="Tahoma"/>
            <family val="2"/>
          </rPr>
          <t>Windows User:</t>
        </r>
        <r>
          <rPr>
            <sz val="9"/>
            <color rgb="FF000000"/>
            <rFont val="Tahoma"/>
            <family val="2"/>
          </rPr>
          <t xml:space="preserve">
</t>
        </r>
        <r>
          <rPr>
            <sz val="9"/>
            <color rgb="FF000000"/>
            <rFont val="Tahoma"/>
            <family val="2"/>
          </rPr>
          <t>A rough estimate using a figure from the EPA about the typical GHG emissions per mile driving. Could do a further breakdown into vehicle type, how present the vehicle is in the market, and assuming something about how representative Penn State is to the average. Could also distinguish between gasoline and diesel (this number is for gasoline only).</t>
        </r>
      </text>
    </comment>
  </commentList>
</comments>
</file>

<file path=xl/sharedStrings.xml><?xml version="1.0" encoding="utf-8"?>
<sst xmlns="http://schemas.openxmlformats.org/spreadsheetml/2006/main" count="71" uniqueCount="69">
  <si>
    <t>Campus</t>
  </si>
  <si>
    <t>Address</t>
  </si>
  <si>
    <t>Abington</t>
  </si>
  <si>
    <t>Altoona</t>
  </si>
  <si>
    <t>Beaver</t>
  </si>
  <si>
    <t>Behrend</t>
  </si>
  <si>
    <t>Berks</t>
  </si>
  <si>
    <t>Brandywine</t>
  </si>
  <si>
    <t>Carlisle</t>
  </si>
  <si>
    <t>Dubois</t>
  </si>
  <si>
    <t>Fayette (Eberly Campus)</t>
  </si>
  <si>
    <t>Great Valley</t>
  </si>
  <si>
    <t>Greater Allegheny</t>
  </si>
  <si>
    <t>Harrisburg</t>
  </si>
  <si>
    <t>Hazleton</t>
  </si>
  <si>
    <t>Hershey</t>
  </si>
  <si>
    <t>Lehigh Valley</t>
  </si>
  <si>
    <t>Mont Alto</t>
  </si>
  <si>
    <t>New Kensington</t>
  </si>
  <si>
    <t>Schuylkill</t>
  </si>
  <si>
    <t>Scranton</t>
  </si>
  <si>
    <t>Shenango</t>
  </si>
  <si>
    <t>University Park</t>
  </si>
  <si>
    <t>Wilkes-Barre</t>
  </si>
  <si>
    <t>Williamsport</t>
  </si>
  <si>
    <t>York</t>
  </si>
  <si>
    <t>World Campus*</t>
  </si>
  <si>
    <t>1600 Woodland Rd, Abington, PA 19001</t>
  </si>
  <si>
    <t>Distance to University Park (miles)</t>
  </si>
  <si>
    <t>3000 Ivyside Park, Altoona, PA 16601</t>
  </si>
  <si>
    <t>100 University Dr, Monaca, PA 15061</t>
  </si>
  <si>
    <t>4651 College Dr, Erie, PA 16510</t>
  </si>
  <si>
    <t>1801 Broadcasting Rd, Reading, PA 19610</t>
  </si>
  <si>
    <t>25 Yearsley Mill Rd, Media, PA 19063</t>
  </si>
  <si>
    <t>150 S College St, Carlisle, PA 17013</t>
  </si>
  <si>
    <t>1 College Pl, DuBois, PA 15801</t>
  </si>
  <si>
    <t>2201 University Dr, Lemont Furnace, PA 15456</t>
  </si>
  <si>
    <t>30 East Swedesford Rd, Malvern, PA 19355</t>
  </si>
  <si>
    <t>4000 University Dr, McKeesport, PA 15132</t>
  </si>
  <si>
    <t>777 W Harrisburg Pike, Middletown, PA 17057</t>
  </si>
  <si>
    <t>76 University Dr, Hazleton, PA 18202</t>
  </si>
  <si>
    <t>Drive B, Hummelstown, PA 17036</t>
  </si>
  <si>
    <t>2809 Saucon Valley Rd, Center Valley, PA 18034</t>
  </si>
  <si>
    <t>1 Campus Dr, Mont Alto, PA 17237</t>
  </si>
  <si>
    <t>3550 7th Street Rd, New Kensington, PA 15068</t>
  </si>
  <si>
    <t>200 University Dr, Schuylkill Haven, PA 17972</t>
  </si>
  <si>
    <t>120 Ridgeview Dr, Dunmore, PA 18512</t>
  </si>
  <si>
    <t>147 Shenango Ave, Sharon, PA 16146</t>
  </si>
  <si>
    <t>Pollock Rd, University Park, PA 16802</t>
  </si>
  <si>
    <t>44 University Dr, Dallas, PA 18612</t>
  </si>
  <si>
    <t>1 College Ave, Williamsport, PA 17701</t>
  </si>
  <si>
    <t>-</t>
  </si>
  <si>
    <t>1031 Edgecomb Ave, York, PA 17403</t>
  </si>
  <si>
    <t>Expected # of Cars</t>
  </si>
  <si>
    <t>Computed Total Eberly Car (Non-Commuting) Travel Use and Emissions CY2019</t>
  </si>
  <si>
    <t>ASSUMPTIONS</t>
  </si>
  <si>
    <t>Total</t>
  </si>
  <si>
    <t>PARAMETERS</t>
  </si>
  <si>
    <t>VALUES</t>
  </si>
  <si>
    <t>Units</t>
  </si>
  <si>
    <t>Emission Factor</t>
  </si>
  <si>
    <r>
      <t>MtCO</t>
    </r>
    <r>
      <rPr>
        <vertAlign val="subscript"/>
        <sz val="11"/>
        <color theme="1"/>
        <rFont val="Calibri"/>
        <family val="2"/>
        <scheme val="minor"/>
      </rPr>
      <t>2</t>
    </r>
    <r>
      <rPr>
        <sz val="12"/>
        <color theme="1"/>
        <rFont val="Calibri"/>
        <family val="2"/>
        <scheme val="minor"/>
      </rPr>
      <t>e / mile</t>
    </r>
  </si>
  <si>
    <t xml:space="preserve">https://www.epa.gov/greenvehicles/greenhouse-gas-emissions-typical-passenger-vehicle </t>
  </si>
  <si>
    <t>Total Distance</t>
  </si>
  <si>
    <t>miles</t>
  </si>
  <si>
    <t>Total Emissions</t>
  </si>
  <si>
    <r>
      <t>MtCO</t>
    </r>
    <r>
      <rPr>
        <vertAlign val="subscript"/>
        <sz val="10"/>
        <rFont val="Arial"/>
        <family val="2"/>
      </rPr>
      <t>2</t>
    </r>
    <r>
      <rPr>
        <sz val="10"/>
        <rFont val="Arial"/>
        <family val="2"/>
      </rPr>
      <t>e</t>
    </r>
  </si>
  <si>
    <t># of Events</t>
  </si>
  <si>
    <t>Is there any way of getting emissions factors for each year since 1960?? Probs not, but that means we are definitely comitting an underestimate since cars are getting to be more energy efficient.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</si>
</sst>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u/>
      <sz val="12"/>
      <color theme="10"/>
      <name val="Calibri"/>
      <family val="2"/>
      <scheme val="minor"/>
    </font>
    <font>
      <b/>
      <sz val="11"/>
      <color theme="1"/>
      <name val="Calibri"/>
      <family val="2"/>
      <scheme val="minor"/>
    </font>
    <font>
      <b/>
      <sz val="11"/>
      <name val="Calibri"/>
      <family val="2"/>
      <scheme val="minor"/>
    </font>
    <font>
      <vertAlign val="subscript"/>
      <sz val="11"/>
      <color theme="1"/>
      <name val="Calibri"/>
      <family val="2"/>
      <scheme val="minor"/>
    </font>
    <font>
      <u/>
      <sz val="11"/>
      <color theme="10"/>
      <name val="Calibri"/>
      <family val="2"/>
      <scheme val="minor"/>
    </font>
    <font>
      <sz val="10"/>
      <name val="Arial"/>
      <family val="2"/>
    </font>
    <font>
      <vertAlign val="subscript"/>
      <sz val="10"/>
      <name val="Arial"/>
      <family val="2"/>
    </font>
    <font>
      <b/>
      <sz val="9"/>
      <color rgb="FF000000"/>
      <name val="Tahoma"/>
      <family val="2"/>
    </font>
    <font>
      <sz val="9"/>
      <color rgb="FF000000"/>
      <name val="Tahoma"/>
      <family val="2"/>
    </font>
    <font>
      <sz val="12"/>
      <color rgb="FFFF000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F3C9FF"/>
        <bgColor indexed="64"/>
      </patternFill>
    </fill>
    <fill>
      <patternFill patternType="solid">
        <fgColor rgb="FFFFFF00"/>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0" fontId="0" fillId="0" borderId="0" xfId="0" applyAlignment="1">
      <alignment horizontal="center"/>
    </xf>
    <xf numFmtId="0" fontId="0" fillId="0" borderId="0" xfId="0" applyAlignment="1">
      <alignment horizontal="center" vertical="center"/>
    </xf>
    <xf numFmtId="0" fontId="2" fillId="3" borderId="3" xfId="0" applyFont="1" applyFill="1" applyBorder="1" applyAlignment="1">
      <alignment horizontal="center"/>
    </xf>
    <xf numFmtId="0" fontId="3" fillId="3" borderId="3" xfId="0" applyFont="1" applyFill="1" applyBorder="1" applyAlignment="1">
      <alignment horizontal="center" vertical="center"/>
    </xf>
    <xf numFmtId="1" fontId="0" fillId="4" borderId="3" xfId="0" applyNumberFormat="1" applyFill="1" applyBorder="1" applyAlignment="1">
      <alignment horizontal="center"/>
    </xf>
    <xf numFmtId="0" fontId="2" fillId="3" borderId="3" xfId="0" applyFont="1" applyFill="1" applyBorder="1" applyAlignment="1">
      <alignment horizontal="center" vertical="center"/>
    </xf>
    <xf numFmtId="0" fontId="0" fillId="5" borderId="3" xfId="0" applyFill="1" applyBorder="1" applyAlignment="1">
      <alignment horizontal="center" vertical="center"/>
    </xf>
    <xf numFmtId="11" fontId="0" fillId="6" borderId="3" xfId="0" applyNumberFormat="1" applyFill="1" applyBorder="1" applyAlignment="1">
      <alignment horizontal="center" wrapText="1"/>
    </xf>
    <xf numFmtId="0" fontId="6" fillId="5" borderId="3" xfId="0" applyFont="1" applyFill="1" applyBorder="1" applyAlignment="1">
      <alignment horizontal="center" vertical="center"/>
    </xf>
    <xf numFmtId="2" fontId="2" fillId="4" borderId="3" xfId="0" applyNumberFormat="1" applyFont="1" applyFill="1" applyBorder="1" applyAlignment="1">
      <alignment horizontal="center"/>
    </xf>
    <xf numFmtId="0" fontId="2" fillId="2" borderId="3" xfId="0" applyFont="1" applyFill="1" applyBorder="1" applyAlignment="1">
      <alignment horizont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2" fillId="2" borderId="3" xfId="0" applyFont="1" applyFill="1" applyBorder="1" applyAlignment="1">
      <alignment horizontal="center" vertical="center"/>
    </xf>
    <xf numFmtId="0" fontId="5" fillId="7" borderId="4" xfId="1" applyFont="1" applyFill="1" applyBorder="1" applyAlignment="1">
      <alignment horizontal="left"/>
    </xf>
    <xf numFmtId="0" fontId="0" fillId="7" borderId="0" xfId="0" applyFill="1" applyAlignment="1">
      <alignment horizontal="left"/>
    </xf>
    <xf numFmtId="0" fontId="10" fillId="8" borderId="0" xfId="0" applyFont="1" applyFill="1"/>
    <xf numFmtId="0" fontId="6"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Friend Jr., Raymond J" id="{CC132B7F-EB25-5144-818D-F1FC9630DCCA}" userId="S::rjf5371@psu.edu::108280d5-9dbb-4bf6-9444-ef8c5469842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2-01-30T04:07:38.25" personId="{CC132B7F-EB25-5144-818D-F1FC9630DCCA}" id="{64E5A9DE-F3C7-B14F-A223-CDA5C9EE5928}">
    <text>CCSG only includes “19 campuses”. Not sure which 19</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epa.gov/greenvehicles/greenhouse-gas-emissions-typical-passenger-vehicle" TargetMode="Externa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B9F5A-D5FA-B842-82BF-33C07E22FE47}">
  <dimension ref="A3:L28"/>
  <sheetViews>
    <sheetView tabSelected="1" topLeftCell="D1" zoomScale="125" zoomScaleNormal="170" workbookViewId="0">
      <selection activeCell="G11" sqref="G11"/>
    </sheetView>
  </sheetViews>
  <sheetFormatPr baseColWidth="10" defaultRowHeight="16" x14ac:dyDescent="0.2"/>
  <cols>
    <col min="1" max="1" width="21.83203125" customWidth="1"/>
    <col min="2" max="2" width="24.33203125" customWidth="1"/>
    <col min="3" max="3" width="29.83203125" style="1" bestFit="1" customWidth="1"/>
    <col min="4" max="4" width="21.1640625" bestFit="1" customWidth="1"/>
    <col min="7" max="7" width="17.6640625" bestFit="1" customWidth="1"/>
    <col min="8" max="8" width="11" bestFit="1" customWidth="1"/>
    <col min="10" max="10" width="20.5" bestFit="1" customWidth="1"/>
    <col min="11" max="11" width="8.33203125" bestFit="1" customWidth="1"/>
    <col min="12" max="12" width="13" bestFit="1" customWidth="1"/>
  </cols>
  <sheetData>
    <row r="3" spans="1:12" x14ac:dyDescent="0.2">
      <c r="A3" s="11" t="s">
        <v>0</v>
      </c>
      <c r="B3" s="11" t="s">
        <v>1</v>
      </c>
      <c r="C3" s="11" t="s">
        <v>28</v>
      </c>
      <c r="D3" s="11" t="s">
        <v>53</v>
      </c>
      <c r="E3" s="11" t="s">
        <v>67</v>
      </c>
      <c r="G3" s="12" t="s">
        <v>54</v>
      </c>
      <c r="H3" s="13"/>
      <c r="J3" s="14" t="s">
        <v>55</v>
      </c>
      <c r="K3" s="14"/>
      <c r="L3" s="14"/>
    </row>
    <row r="4" spans="1:12" x14ac:dyDescent="0.2">
      <c r="A4" t="s">
        <v>2</v>
      </c>
      <c r="B4" t="s">
        <v>27</v>
      </c>
      <c r="C4" s="2">
        <v>195</v>
      </c>
      <c r="D4" s="1">
        <v>4</v>
      </c>
      <c r="E4" s="1">
        <v>5</v>
      </c>
      <c r="G4" s="3"/>
      <c r="H4" s="3" t="s">
        <v>56</v>
      </c>
      <c r="J4" s="4" t="s">
        <v>57</v>
      </c>
      <c r="K4" s="4" t="s">
        <v>58</v>
      </c>
      <c r="L4" s="4" t="s">
        <v>59</v>
      </c>
    </row>
    <row r="5" spans="1:12" ht="17" x14ac:dyDescent="0.2">
      <c r="A5" t="s">
        <v>3</v>
      </c>
      <c r="B5" t="s">
        <v>29</v>
      </c>
      <c r="C5" s="1">
        <v>44</v>
      </c>
      <c r="D5" s="1">
        <v>4</v>
      </c>
      <c r="E5" s="1">
        <v>5</v>
      </c>
      <c r="G5" s="3" t="s">
        <v>63</v>
      </c>
      <c r="H5" s="5">
        <f>2*SUMPRODUCT(C4:C28,D4:D28,E4:E28)</f>
        <v>110080</v>
      </c>
      <c r="J5" s="6" t="s">
        <v>60</v>
      </c>
      <c r="K5" s="8">
        <v>4.0400000000000001E-4</v>
      </c>
      <c r="L5" s="7" t="s">
        <v>61</v>
      </c>
    </row>
    <row r="6" spans="1:12" x14ac:dyDescent="0.2">
      <c r="A6" t="s">
        <v>4</v>
      </c>
      <c r="B6" t="s">
        <v>30</v>
      </c>
      <c r="C6" s="1">
        <v>171</v>
      </c>
      <c r="D6" s="1">
        <v>4</v>
      </c>
      <c r="E6" s="1">
        <v>5</v>
      </c>
      <c r="G6" s="3" t="s">
        <v>59</v>
      </c>
      <c r="H6" s="9" t="s">
        <v>64</v>
      </c>
      <c r="J6" s="15" t="s">
        <v>62</v>
      </c>
      <c r="K6" s="16"/>
      <c r="L6" s="16"/>
    </row>
    <row r="7" spans="1:12" x14ac:dyDescent="0.2">
      <c r="A7" t="s">
        <v>5</v>
      </c>
      <c r="B7" t="s">
        <v>31</v>
      </c>
      <c r="C7" s="1">
        <v>213</v>
      </c>
      <c r="D7" s="1">
        <v>4</v>
      </c>
      <c r="E7" s="1">
        <v>5</v>
      </c>
      <c r="G7" s="3" t="s">
        <v>65</v>
      </c>
      <c r="H7" s="10">
        <f>H5*K5</f>
        <v>44.472320000000003</v>
      </c>
    </row>
    <row r="8" spans="1:12" x14ac:dyDescent="0.2">
      <c r="A8" t="s">
        <v>6</v>
      </c>
      <c r="B8" t="s">
        <v>32</v>
      </c>
      <c r="C8" s="1">
        <v>143</v>
      </c>
      <c r="D8" s="1">
        <v>4</v>
      </c>
      <c r="E8" s="1">
        <v>5</v>
      </c>
      <c r="G8" s="3" t="s">
        <v>59</v>
      </c>
      <c r="H8" s="9" t="s">
        <v>66</v>
      </c>
    </row>
    <row r="9" spans="1:12" x14ac:dyDescent="0.2">
      <c r="A9" t="s">
        <v>7</v>
      </c>
      <c r="B9" t="s">
        <v>33</v>
      </c>
      <c r="C9" s="1">
        <v>178</v>
      </c>
      <c r="D9" s="1">
        <v>4</v>
      </c>
      <c r="E9" s="1">
        <v>5</v>
      </c>
      <c r="J9" s="18" t="s">
        <v>68</v>
      </c>
      <c r="K9" s="18"/>
      <c r="L9" s="18"/>
    </row>
    <row r="10" spans="1:12" x14ac:dyDescent="0.2">
      <c r="A10" s="17" t="s">
        <v>8</v>
      </c>
      <c r="B10" t="s">
        <v>34</v>
      </c>
      <c r="C10" s="1">
        <v>0</v>
      </c>
      <c r="D10" s="1">
        <v>4</v>
      </c>
      <c r="E10" s="1">
        <v>5</v>
      </c>
      <c r="J10" s="18"/>
      <c r="K10" s="18"/>
      <c r="L10" s="18"/>
    </row>
    <row r="11" spans="1:12" x14ac:dyDescent="0.2">
      <c r="A11" t="s">
        <v>9</v>
      </c>
      <c r="B11" t="s">
        <v>35</v>
      </c>
      <c r="C11" s="1">
        <v>63</v>
      </c>
      <c r="D11" s="1">
        <v>4</v>
      </c>
      <c r="E11" s="1">
        <v>5</v>
      </c>
      <c r="H11">
        <f>H7*65</f>
        <v>2890.7008000000001</v>
      </c>
      <c r="J11" s="18"/>
      <c r="K11" s="18"/>
      <c r="L11" s="18"/>
    </row>
    <row r="12" spans="1:12" x14ac:dyDescent="0.2">
      <c r="A12" t="s">
        <v>10</v>
      </c>
      <c r="B12" t="s">
        <v>36</v>
      </c>
      <c r="C12" s="1">
        <v>149</v>
      </c>
      <c r="D12" s="1">
        <v>4</v>
      </c>
      <c r="E12" s="1">
        <v>5</v>
      </c>
      <c r="J12" s="18"/>
      <c r="K12" s="18"/>
      <c r="L12" s="18"/>
    </row>
    <row r="13" spans="1:12" x14ac:dyDescent="0.2">
      <c r="A13" t="s">
        <v>11</v>
      </c>
      <c r="B13" t="s">
        <v>37</v>
      </c>
      <c r="C13" s="1">
        <v>170</v>
      </c>
      <c r="D13" s="1">
        <v>4</v>
      </c>
      <c r="E13" s="1">
        <v>5</v>
      </c>
      <c r="H13">
        <f>H11*50</f>
        <v>144535.04000000001</v>
      </c>
      <c r="J13" s="18"/>
      <c r="K13" s="18"/>
      <c r="L13" s="18"/>
    </row>
    <row r="14" spans="1:12" x14ac:dyDescent="0.2">
      <c r="A14" t="s">
        <v>12</v>
      </c>
      <c r="B14" t="s">
        <v>38</v>
      </c>
      <c r="C14" s="1">
        <v>135</v>
      </c>
      <c r="D14" s="1">
        <v>4</v>
      </c>
      <c r="E14" s="1">
        <v>5</v>
      </c>
    </row>
    <row r="15" spans="1:12" x14ac:dyDescent="0.2">
      <c r="A15" t="s">
        <v>13</v>
      </c>
      <c r="B15" t="s">
        <v>39</v>
      </c>
      <c r="C15" s="1">
        <v>99</v>
      </c>
      <c r="D15" s="1">
        <v>4</v>
      </c>
      <c r="E15" s="1">
        <v>5</v>
      </c>
    </row>
    <row r="16" spans="1:12" x14ac:dyDescent="0.2">
      <c r="A16" t="s">
        <v>14</v>
      </c>
      <c r="B16" t="s">
        <v>40</v>
      </c>
      <c r="C16" s="1">
        <v>114</v>
      </c>
      <c r="D16" s="1">
        <v>4</v>
      </c>
      <c r="E16" s="1">
        <v>5</v>
      </c>
    </row>
    <row r="17" spans="1:5" x14ac:dyDescent="0.2">
      <c r="A17" s="17" t="s">
        <v>15</v>
      </c>
      <c r="B17" t="s">
        <v>41</v>
      </c>
      <c r="C17" s="1">
        <v>0</v>
      </c>
      <c r="D17" s="1">
        <v>4</v>
      </c>
      <c r="E17" s="1">
        <v>5</v>
      </c>
    </row>
    <row r="18" spans="1:5" x14ac:dyDescent="0.2">
      <c r="A18" t="s">
        <v>16</v>
      </c>
      <c r="B18" t="s">
        <v>42</v>
      </c>
      <c r="C18" s="1">
        <v>169</v>
      </c>
      <c r="D18" s="1">
        <v>4</v>
      </c>
      <c r="E18" s="1">
        <v>5</v>
      </c>
    </row>
    <row r="19" spans="1:5" x14ac:dyDescent="0.2">
      <c r="A19" t="s">
        <v>17</v>
      </c>
      <c r="B19" t="s">
        <v>43</v>
      </c>
      <c r="C19" s="1">
        <v>110</v>
      </c>
      <c r="D19" s="1">
        <v>4</v>
      </c>
      <c r="E19" s="1">
        <v>5</v>
      </c>
    </row>
    <row r="20" spans="1:5" x14ac:dyDescent="0.2">
      <c r="A20" t="s">
        <v>18</v>
      </c>
      <c r="B20" t="s">
        <v>44</v>
      </c>
      <c r="C20" s="1">
        <v>125</v>
      </c>
      <c r="D20" s="1">
        <v>4</v>
      </c>
      <c r="E20" s="1">
        <v>5</v>
      </c>
    </row>
    <row r="21" spans="1:5" x14ac:dyDescent="0.2">
      <c r="A21" t="s">
        <v>19</v>
      </c>
      <c r="B21" t="s">
        <v>45</v>
      </c>
      <c r="C21" s="1">
        <v>122</v>
      </c>
      <c r="D21" s="1">
        <v>4</v>
      </c>
      <c r="E21" s="1">
        <v>5</v>
      </c>
    </row>
    <row r="22" spans="1:5" x14ac:dyDescent="0.2">
      <c r="A22" t="s">
        <v>20</v>
      </c>
      <c r="B22" t="s">
        <v>46</v>
      </c>
      <c r="C22" s="1">
        <v>151</v>
      </c>
      <c r="D22" s="1">
        <v>4</v>
      </c>
      <c r="E22" s="1">
        <v>5</v>
      </c>
    </row>
    <row r="23" spans="1:5" x14ac:dyDescent="0.2">
      <c r="A23" t="s">
        <v>21</v>
      </c>
      <c r="B23" t="s">
        <v>47</v>
      </c>
      <c r="C23" s="1">
        <v>162</v>
      </c>
      <c r="D23" s="1">
        <v>4</v>
      </c>
      <c r="E23" s="1">
        <v>5</v>
      </c>
    </row>
    <row r="24" spans="1:5" x14ac:dyDescent="0.2">
      <c r="A24" s="17" t="s">
        <v>22</v>
      </c>
      <c r="B24" t="s">
        <v>48</v>
      </c>
      <c r="C24" s="1">
        <v>0</v>
      </c>
      <c r="D24" s="1">
        <v>4</v>
      </c>
      <c r="E24" s="1">
        <v>5</v>
      </c>
    </row>
    <row r="25" spans="1:5" x14ac:dyDescent="0.2">
      <c r="A25" t="s">
        <v>23</v>
      </c>
      <c r="B25" t="s">
        <v>49</v>
      </c>
      <c r="C25" s="1">
        <v>122</v>
      </c>
      <c r="D25" s="1">
        <v>4</v>
      </c>
      <c r="E25" s="1">
        <v>5</v>
      </c>
    </row>
    <row r="26" spans="1:5" x14ac:dyDescent="0.2">
      <c r="A26" s="17" t="s">
        <v>24</v>
      </c>
      <c r="B26" t="s">
        <v>50</v>
      </c>
      <c r="C26" s="1">
        <v>0</v>
      </c>
      <c r="D26" s="1">
        <v>4</v>
      </c>
      <c r="E26" s="1">
        <v>5</v>
      </c>
    </row>
    <row r="27" spans="1:5" x14ac:dyDescent="0.2">
      <c r="A27" s="17" t="s">
        <v>26</v>
      </c>
      <c r="B27" t="s">
        <v>51</v>
      </c>
      <c r="C27" s="1">
        <v>0</v>
      </c>
      <c r="D27" s="1">
        <v>4</v>
      </c>
      <c r="E27" s="1">
        <v>5</v>
      </c>
    </row>
    <row r="28" spans="1:5" x14ac:dyDescent="0.2">
      <c r="A28" t="s">
        <v>25</v>
      </c>
      <c r="B28" t="s">
        <v>52</v>
      </c>
      <c r="C28" s="1">
        <v>117</v>
      </c>
      <c r="D28" s="1">
        <v>4</v>
      </c>
      <c r="E28" s="1">
        <v>5</v>
      </c>
    </row>
  </sheetData>
  <mergeCells count="4">
    <mergeCell ref="G3:H3"/>
    <mergeCell ref="J3:L3"/>
    <mergeCell ref="J6:L6"/>
    <mergeCell ref="J9:L13"/>
  </mergeCells>
  <hyperlinks>
    <hyperlink ref="J6" r:id="rId1" xr:uid="{63A2F236-40CB-EE4D-BE4D-77954264F9D1}"/>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2022-01-30T03:50:10Z</dcterms:created>
  <dcterms:modified xsi:type="dcterms:W3CDTF">2022-02-01T04:40:11Z</dcterms:modified>
</cp:coreProperties>
</file>