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0" yWindow="0" windowWidth="28800" windowHeight="13020"/>
  </bookViews>
  <sheets>
    <sheet name="life_table_demo" sheetId="1" r:id="rId1"/>
  </sheets>
  <calcPr calcId="0"/>
</workbook>
</file>

<file path=xl/calcChain.xml><?xml version="1.0" encoding="utf-8"?>
<calcChain xmlns="http://schemas.openxmlformats.org/spreadsheetml/2006/main">
  <c r="J10" i="1" l="1"/>
  <c r="K3" i="1" s="1"/>
  <c r="J2" i="1"/>
  <c r="J7" i="1"/>
  <c r="J3" i="1"/>
  <c r="J4" i="1"/>
  <c r="J5" i="1"/>
  <c r="J6" i="1"/>
  <c r="B10" i="1"/>
  <c r="B9" i="1"/>
  <c r="H3" i="1"/>
  <c r="H4" i="1"/>
  <c r="H5" i="1"/>
  <c r="H6" i="1"/>
  <c r="H2" i="1"/>
  <c r="B8" i="1"/>
  <c r="G3" i="1"/>
  <c r="G4" i="1"/>
  <c r="G5" i="1"/>
  <c r="G6" i="1"/>
  <c r="G2" i="1"/>
  <c r="K5" i="1" l="1"/>
  <c r="K4" i="1"/>
  <c r="K2" i="1"/>
  <c r="K6" i="1"/>
  <c r="K7" i="1" s="1"/>
</calcChain>
</file>

<file path=xl/sharedStrings.xml><?xml version="1.0" encoding="utf-8"?>
<sst xmlns="http://schemas.openxmlformats.org/spreadsheetml/2006/main" count="15" uniqueCount="15">
  <si>
    <t>x (age)</t>
  </si>
  <si>
    <t>S(x)</t>
  </si>
  <si>
    <t>b(x)</t>
  </si>
  <si>
    <t>l(x)</t>
  </si>
  <si>
    <t>g(x)</t>
  </si>
  <si>
    <t>lxbx</t>
  </si>
  <si>
    <t>R0</t>
  </si>
  <si>
    <t>lxbxx</t>
  </si>
  <si>
    <t>G</t>
  </si>
  <si>
    <t>r</t>
  </si>
  <si>
    <t>euler</t>
  </si>
  <si>
    <t>sum</t>
  </si>
  <si>
    <t>correction</t>
  </si>
  <si>
    <t>corrected</t>
  </si>
  <si>
    <t>correctedr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</si>
</sst>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3" sqref="J3"/>
    </sheetView>
  </sheetViews>
  <sheetFormatPr defaultRowHeight="15" x14ac:dyDescent="0.25"/>
  <cols>
    <col min="9" max="9" width="16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7</v>
      </c>
      <c r="J1" t="s">
        <v>10</v>
      </c>
      <c r="K1" t="s">
        <v>13</v>
      </c>
    </row>
    <row r="2" spans="1:11" x14ac:dyDescent="0.25">
      <c r="A2">
        <v>0</v>
      </c>
      <c r="B2">
        <v>500</v>
      </c>
      <c r="C2">
        <v>0</v>
      </c>
      <c r="D2">
        <v>1</v>
      </c>
      <c r="E2">
        <v>0.8</v>
      </c>
      <c r="G2">
        <f>D2*C2</f>
        <v>0</v>
      </c>
      <c r="H2">
        <f>G2*A2</f>
        <v>0</v>
      </c>
      <c r="J2">
        <f>EXP(-$B$10*A2)*G2</f>
        <v>0</v>
      </c>
      <c r="K2">
        <f>EXP(-$J$10*A2)*G2</f>
        <v>0</v>
      </c>
    </row>
    <row r="3" spans="1:11" x14ac:dyDescent="0.25">
      <c r="A3">
        <v>1</v>
      </c>
      <c r="B3">
        <v>400</v>
      </c>
      <c r="C3">
        <v>2</v>
      </c>
      <c r="D3">
        <v>0.8</v>
      </c>
      <c r="E3">
        <v>0.5</v>
      </c>
      <c r="G3">
        <f t="shared" ref="G3:G6" si="0">D3*C3</f>
        <v>1.6</v>
      </c>
      <c r="H3">
        <f t="shared" ref="H3:H6" si="1">G3*A3</f>
        <v>1.6</v>
      </c>
      <c r="J3">
        <f t="shared" ref="J3:J6" si="2">EXP(-$B$10*A3)*G3</f>
        <v>0.78031538572131276</v>
      </c>
      <c r="K3">
        <f t="shared" ref="K3:K6" si="3">EXP(-$J$10*A3)*G3</f>
        <v>0.73855692330481659</v>
      </c>
    </row>
    <row r="4" spans="1:11" x14ac:dyDescent="0.25">
      <c r="A4">
        <v>2</v>
      </c>
      <c r="B4">
        <v>200</v>
      </c>
      <c r="C4">
        <v>3</v>
      </c>
      <c r="D4">
        <v>0.4</v>
      </c>
      <c r="E4">
        <v>0.25</v>
      </c>
      <c r="G4">
        <f t="shared" si="0"/>
        <v>1.2000000000000002</v>
      </c>
      <c r="H4">
        <f t="shared" si="1"/>
        <v>2.4000000000000004</v>
      </c>
      <c r="J4">
        <f t="shared" si="2"/>
        <v>0.28541817243440681</v>
      </c>
      <c r="K4">
        <f t="shared" si="3"/>
        <v>0.25568734170069218</v>
      </c>
    </row>
    <row r="5" spans="1:11" x14ac:dyDescent="0.25">
      <c r="A5">
        <v>3</v>
      </c>
      <c r="B5">
        <v>50</v>
      </c>
      <c r="C5">
        <v>1</v>
      </c>
      <c r="D5">
        <v>0.1</v>
      </c>
      <c r="E5">
        <v>0</v>
      </c>
      <c r="G5">
        <f t="shared" si="0"/>
        <v>0.1</v>
      </c>
      <c r="H5">
        <f t="shared" si="1"/>
        <v>0.30000000000000004</v>
      </c>
      <c r="J5">
        <f t="shared" si="2"/>
        <v>1.1599801630990952E-2</v>
      </c>
      <c r="K5">
        <f t="shared" si="3"/>
        <v>9.8353987715859639E-3</v>
      </c>
    </row>
    <row r="6" spans="1:11" x14ac:dyDescent="0.25">
      <c r="A6">
        <v>4</v>
      </c>
      <c r="B6">
        <v>0</v>
      </c>
      <c r="C6">
        <v>0</v>
      </c>
      <c r="D6">
        <v>0</v>
      </c>
      <c r="G6">
        <f t="shared" si="0"/>
        <v>0</v>
      </c>
      <c r="H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I7" t="s">
        <v>11</v>
      </c>
      <c r="J7">
        <f>SUM(J2:J6)</f>
        <v>1.0773333597867107</v>
      </c>
      <c r="K7">
        <f>SUM(K2:K6)</f>
        <v>1.0040796637770948</v>
      </c>
    </row>
    <row r="8" spans="1:11" x14ac:dyDescent="0.25">
      <c r="A8" t="s">
        <v>6</v>
      </c>
      <c r="B8">
        <f>SUM(G2:G6)</f>
        <v>2.9000000000000004</v>
      </c>
    </row>
    <row r="9" spans="1:11" x14ac:dyDescent="0.25">
      <c r="A9" t="s">
        <v>8</v>
      </c>
      <c r="B9">
        <f>SUM(H2:H6)/B8</f>
        <v>1.482758620689655</v>
      </c>
      <c r="I9" t="s">
        <v>12</v>
      </c>
      <c r="J9">
        <v>5.5E-2</v>
      </c>
    </row>
    <row r="10" spans="1:11" x14ac:dyDescent="0.25">
      <c r="A10" t="s">
        <v>9</v>
      </c>
      <c r="B10">
        <f>LN(B8)/B9</f>
        <v>0.71806072959954481</v>
      </c>
      <c r="I10" t="s">
        <v>14</v>
      </c>
      <c r="J10">
        <f>B10+J9</f>
        <v>0.77306072959954486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life_table_demo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Shoemaker, Kevin</dc:creator>
  <cp:lastModifiedBy>Shoemaker, Kevin</cp:lastModifiedBy>
  <dcterms:created xsi:type="dcterms:W3CDTF">2018-02-14T17:24:59Z</dcterms:created>
  <dcterms:modified xsi:type="dcterms:W3CDTF">2018-02-14T19:03:39Z</dcterms:modified>
</cp:coreProperties>
</file>