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1_Maxwell_Gagnon\Code\aaMiscWorkspace\"/>
    </mc:Choice>
  </mc:AlternateContent>
  <bookViews>
    <workbookView xWindow="0" yWindow="0" windowWidth="26235" windowHeight="11505" activeTab="1"/>
  </bookViews>
  <sheets>
    <sheet name="4HX_GUP" sheetId="1" r:id="rId1"/>
    <sheet name="2Hz_GUP" sheetId="2" r:id="rId2"/>
    <sheet name="4Hz_GD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49" i="2" l="1"/>
  <c r="AE49" i="2"/>
  <c r="AF47" i="2"/>
  <c r="AF48" i="2"/>
  <c r="AE48" i="2"/>
  <c r="AE47" i="2"/>
  <c r="AF34" i="2"/>
  <c r="AF35" i="2"/>
  <c r="AE35" i="2"/>
  <c r="AE34" i="2"/>
  <c r="AG46" i="3"/>
  <c r="AF46" i="3"/>
  <c r="AG44" i="3"/>
  <c r="AG45" i="3"/>
  <c r="AF45" i="3"/>
  <c r="AF44" i="3"/>
  <c r="AG28" i="3"/>
  <c r="AG29" i="3"/>
  <c r="AF29" i="3"/>
  <c r="AF28" i="3"/>
</calcChain>
</file>

<file path=xl/sharedStrings.xml><?xml version="1.0" encoding="utf-8"?>
<sst xmlns="http://schemas.openxmlformats.org/spreadsheetml/2006/main" count="663" uniqueCount="100">
  <si>
    <t>Animal ID</t>
  </si>
  <si>
    <t>Training Frequency</t>
  </si>
  <si>
    <t>Gain type</t>
  </si>
  <si>
    <t>Gender</t>
  </si>
  <si>
    <t>Age</t>
  </si>
  <si>
    <t>EyeHGain</t>
  </si>
  <si>
    <t>EyeHphase</t>
  </si>
  <si>
    <t>VORD (T30-T0)</t>
  </si>
  <si>
    <t>VOR sine fit based on only good cycles</t>
  </si>
  <si>
    <t>2017_09_21_1</t>
  </si>
  <si>
    <t>4HZ</t>
  </si>
  <si>
    <t>2X</t>
  </si>
  <si>
    <t>2017_10_13_1</t>
  </si>
  <si>
    <t>2017_10_03_1</t>
  </si>
  <si>
    <t>2017_10_05_1</t>
  </si>
  <si>
    <t>2017_10_10_1</t>
  </si>
  <si>
    <t>4Hz</t>
  </si>
  <si>
    <t>2017_10_10_2</t>
  </si>
  <si>
    <t>2017_10_13_2</t>
  </si>
  <si>
    <t>2017_10_13_3</t>
  </si>
  <si>
    <t>2017_10_13_4</t>
  </si>
  <si>
    <t>2017_10_17_1</t>
  </si>
  <si>
    <t>experimental mouse ID</t>
  </si>
  <si>
    <t>L2</t>
  </si>
  <si>
    <t>2017_09_07_1</t>
  </si>
  <si>
    <t>1Hz</t>
  </si>
  <si>
    <t>2017_09_07_2</t>
  </si>
  <si>
    <t>Notes</t>
  </si>
  <si>
    <t>Manual calib</t>
  </si>
  <si>
    <t>2017_09_08_1</t>
  </si>
  <si>
    <t>2017_09_08_2</t>
  </si>
  <si>
    <t>2017_09_11_1</t>
  </si>
  <si>
    <t>2017_09_11_2</t>
  </si>
  <si>
    <t>2017_09_11_3</t>
  </si>
  <si>
    <t>2017_09_12_1</t>
  </si>
  <si>
    <t>2017_09_12_2</t>
  </si>
  <si>
    <t>2017_09_12_3</t>
  </si>
  <si>
    <t>2017_09_13_1</t>
  </si>
  <si>
    <t>2017_09_13_2</t>
  </si>
  <si>
    <t>2017_09_14_1</t>
  </si>
  <si>
    <t>2017_09_14_2</t>
  </si>
  <si>
    <t>2017_09_15_1</t>
  </si>
  <si>
    <t>error when run the second time</t>
  </si>
  <si>
    <t>2017_08_22_1</t>
  </si>
  <si>
    <t>2017_08_22_2</t>
  </si>
  <si>
    <t>2017_08_22_3</t>
  </si>
  <si>
    <t>2017_08_22_4</t>
  </si>
  <si>
    <t>2017_08_23_1</t>
  </si>
  <si>
    <t>2017_08_23_2</t>
  </si>
  <si>
    <t>2017_08_23_3</t>
  </si>
  <si>
    <t>Manual calibl; error no fit</t>
  </si>
  <si>
    <t>2017_08_24_2</t>
  </si>
  <si>
    <t>2017_08_24_3</t>
  </si>
  <si>
    <t>2017_08_24_4</t>
  </si>
  <si>
    <t>2017_10_17_2</t>
  </si>
  <si>
    <t>2017_10_18_1</t>
  </si>
  <si>
    <t>2017_10_18_2</t>
  </si>
  <si>
    <t>2017_10_18_3</t>
  </si>
  <si>
    <t>2017_10_19_1</t>
  </si>
  <si>
    <t>2017_10_19_2</t>
  </si>
  <si>
    <t>Too noisy. Error in sine fit</t>
  </si>
  <si>
    <t>2017_10_20_1</t>
  </si>
  <si>
    <t>2017_10_20_2</t>
  </si>
  <si>
    <t>2017_10_20_3</t>
  </si>
  <si>
    <t>2017_10_22_1</t>
  </si>
  <si>
    <t>Manual Calib</t>
  </si>
  <si>
    <t>2017_10_22_2</t>
  </si>
  <si>
    <t>2017_10_22_3</t>
  </si>
  <si>
    <t>2017_10_24_1</t>
  </si>
  <si>
    <t>2017_10_24_2</t>
  </si>
  <si>
    <t>2017_10_24_3</t>
  </si>
  <si>
    <t>2017_10_25_1</t>
  </si>
  <si>
    <t>2017_10_25_2</t>
  </si>
  <si>
    <t>2017_10_26_1</t>
  </si>
  <si>
    <t>2017_10_27_1</t>
  </si>
  <si>
    <t>2017_10_27_2</t>
  </si>
  <si>
    <t>2017_10_27_3</t>
  </si>
  <si>
    <t>2017_10_27_4</t>
  </si>
  <si>
    <t>2017_10_30_1</t>
  </si>
  <si>
    <t>2017_10_30_2</t>
  </si>
  <si>
    <t xml:space="preserve">Error in sine fit. </t>
  </si>
  <si>
    <t>0X</t>
  </si>
  <si>
    <t>D6</t>
  </si>
  <si>
    <t>L4</t>
  </si>
  <si>
    <t>D1</t>
  </si>
  <si>
    <t>L6</t>
  </si>
  <si>
    <t>L5</t>
  </si>
  <si>
    <t>D2</t>
  </si>
  <si>
    <t>D7</t>
  </si>
  <si>
    <t>D8</t>
  </si>
  <si>
    <t>L1</t>
  </si>
  <si>
    <t>D4</t>
  </si>
  <si>
    <t>L3</t>
  </si>
  <si>
    <t>D5</t>
  </si>
  <si>
    <t>D3</t>
  </si>
  <si>
    <t>D9</t>
  </si>
  <si>
    <t>L8</t>
  </si>
  <si>
    <t>Mean</t>
  </si>
  <si>
    <t>SEM</t>
  </si>
  <si>
    <t>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</si>
</sst>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15" sqref="G15"/>
    </sheetView>
  </sheetViews>
  <sheetFormatPr defaultRowHeight="15" x14ac:dyDescent="0.25"/>
  <cols>
    <col min="1" max="1" width="13.85546875" bestFit="1" customWidth="1"/>
    <col min="2" max="2" width="18.140625" bestFit="1" customWidth="1"/>
  </cols>
  <sheetData>
    <row r="1" spans="1:8" x14ac:dyDescent="0.25">
      <c r="A1" t="s">
        <v>7</v>
      </c>
      <c r="B1" t="s">
        <v>8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22</v>
      </c>
      <c r="G2" t="s">
        <v>5</v>
      </c>
      <c r="H2" t="s">
        <v>6</v>
      </c>
    </row>
    <row r="3" spans="1:8" x14ac:dyDescent="0.25">
      <c r="A3" t="s">
        <v>9</v>
      </c>
      <c r="B3" t="s">
        <v>10</v>
      </c>
      <c r="C3" t="s">
        <v>11</v>
      </c>
      <c r="F3" t="s">
        <v>23</v>
      </c>
      <c r="G3">
        <v>1.7055599987875213E-2</v>
      </c>
      <c r="H3">
        <v>-51.943613174995249</v>
      </c>
    </row>
    <row r="4" spans="1:8" x14ac:dyDescent="0.25">
      <c r="A4" t="s">
        <v>13</v>
      </c>
      <c r="B4" t="s">
        <v>16</v>
      </c>
      <c r="C4" t="s">
        <v>11</v>
      </c>
      <c r="G4">
        <v>2.4586756254516447E-2</v>
      </c>
      <c r="H4">
        <v>21.690774469770275</v>
      </c>
    </row>
    <row r="5" spans="1:8" x14ac:dyDescent="0.25">
      <c r="A5" t="s">
        <v>14</v>
      </c>
      <c r="B5" t="s">
        <v>16</v>
      </c>
      <c r="C5" t="s">
        <v>11</v>
      </c>
      <c r="G5">
        <v>3.3798758895933992E-2</v>
      </c>
      <c r="H5">
        <v>8.1789621721313779</v>
      </c>
    </row>
    <row r="6" spans="1:8" x14ac:dyDescent="0.25">
      <c r="A6" t="s">
        <v>15</v>
      </c>
      <c r="B6" t="s">
        <v>16</v>
      </c>
      <c r="C6" t="s">
        <v>11</v>
      </c>
      <c r="G6">
        <v>5.5848922805417055E-2</v>
      </c>
      <c r="H6">
        <v>57.806894641799971</v>
      </c>
    </row>
    <row r="7" spans="1:8" x14ac:dyDescent="0.25">
      <c r="A7" t="s">
        <v>17</v>
      </c>
      <c r="B7" t="s">
        <v>16</v>
      </c>
      <c r="C7" t="s">
        <v>11</v>
      </c>
      <c r="G7">
        <v>0.13139604110108496</v>
      </c>
      <c r="H7">
        <v>-5.8460630452637474</v>
      </c>
    </row>
    <row r="8" spans="1:8" x14ac:dyDescent="0.25">
      <c r="A8" t="s">
        <v>12</v>
      </c>
      <c r="B8" t="s">
        <v>16</v>
      </c>
      <c r="C8" t="s">
        <v>11</v>
      </c>
      <c r="G8">
        <v>6.9376325169040867E-2</v>
      </c>
      <c r="H8">
        <v>4.8220110294091398</v>
      </c>
    </row>
    <row r="9" spans="1:8" x14ac:dyDescent="0.25">
      <c r="A9" t="s">
        <v>18</v>
      </c>
      <c r="B9" t="s">
        <v>16</v>
      </c>
      <c r="C9" t="s">
        <v>11</v>
      </c>
      <c r="G9">
        <v>5.5806349030716511E-2</v>
      </c>
      <c r="H9">
        <v>9.8249787761439222</v>
      </c>
    </row>
    <row r="10" spans="1:8" x14ac:dyDescent="0.25">
      <c r="A10" t="s">
        <v>19</v>
      </c>
      <c r="B10" t="s">
        <v>16</v>
      </c>
      <c r="C10" t="s">
        <v>11</v>
      </c>
      <c r="G10">
        <v>0.17650062164361591</v>
      </c>
      <c r="H10">
        <v>20.695338621219605</v>
      </c>
    </row>
    <row r="11" spans="1:8" x14ac:dyDescent="0.25">
      <c r="A11" t="s">
        <v>20</v>
      </c>
      <c r="B11" t="s">
        <v>10</v>
      </c>
      <c r="C11" t="s">
        <v>11</v>
      </c>
      <c r="G11">
        <v>5.4704279817070059E-2</v>
      </c>
      <c r="H11">
        <v>30.631650392569242</v>
      </c>
    </row>
    <row r="12" spans="1:8" x14ac:dyDescent="0.25">
      <c r="A12" t="s">
        <v>21</v>
      </c>
      <c r="B12" t="s">
        <v>10</v>
      </c>
      <c r="C12" t="s">
        <v>11</v>
      </c>
      <c r="G12">
        <v>2.7748112388864089E-2</v>
      </c>
      <c r="H12">
        <v>57.730552432018612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"/>
  <sheetViews>
    <sheetView tabSelected="1" topLeftCell="T14" workbookViewId="0">
      <selection activeCell="U37" sqref="U37"/>
    </sheetView>
  </sheetViews>
  <sheetFormatPr defaultRowHeight="15" x14ac:dyDescent="0.25"/>
  <cols>
    <col min="1" max="1" width="13.85546875" bestFit="1" customWidth="1"/>
    <col min="2" max="2" width="18.140625" bestFit="1" customWidth="1"/>
    <col min="6" max="6" width="22.140625" bestFit="1" customWidth="1"/>
  </cols>
  <sheetData>
    <row r="1" spans="1:33" x14ac:dyDescent="0.25">
      <c r="A1" t="s">
        <v>7</v>
      </c>
      <c r="B1" t="s">
        <v>8</v>
      </c>
      <c r="M1" t="s">
        <v>8</v>
      </c>
      <c r="Y1" t="s">
        <v>8</v>
      </c>
    </row>
    <row r="2" spans="1:3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22</v>
      </c>
      <c r="G2" t="s">
        <v>5</v>
      </c>
      <c r="H2" t="s">
        <v>6</v>
      </c>
      <c r="I2" t="s">
        <v>27</v>
      </c>
      <c r="M2" t="s">
        <v>1</v>
      </c>
      <c r="N2" t="s">
        <v>2</v>
      </c>
      <c r="O2" t="s">
        <v>3</v>
      </c>
      <c r="P2" t="s">
        <v>4</v>
      </c>
      <c r="Q2" t="s">
        <v>22</v>
      </c>
      <c r="R2" t="s">
        <v>5</v>
      </c>
      <c r="S2" t="s">
        <v>6</v>
      </c>
      <c r="T2" t="s">
        <v>27</v>
      </c>
      <c r="Y2" t="s">
        <v>1</v>
      </c>
      <c r="Z2" t="s">
        <v>2</v>
      </c>
      <c r="AA2" t="s">
        <v>3</v>
      </c>
      <c r="AB2" t="s">
        <v>4</v>
      </c>
      <c r="AC2" t="s">
        <v>22</v>
      </c>
      <c r="AD2" t="s">
        <v>5</v>
      </c>
      <c r="AE2" t="s">
        <v>6</v>
      </c>
      <c r="AF2" t="s">
        <v>27</v>
      </c>
    </row>
    <row r="3" spans="1:33" x14ac:dyDescent="0.25">
      <c r="A3" t="s">
        <v>24</v>
      </c>
      <c r="B3" t="s">
        <v>25</v>
      </c>
      <c r="C3" t="s">
        <v>11</v>
      </c>
      <c r="G3" s="2">
        <v>0.26429999999999998</v>
      </c>
      <c r="H3" s="2">
        <v>74.886300000000006</v>
      </c>
      <c r="M3" t="s">
        <v>24</v>
      </c>
      <c r="N3" t="s">
        <v>25</v>
      </c>
      <c r="O3" t="s">
        <v>11</v>
      </c>
      <c r="S3" s="2">
        <v>0.26429999999999998</v>
      </c>
      <c r="T3" s="2">
        <v>74.886300000000006</v>
      </c>
      <c r="AE3" s="2"/>
      <c r="AF3" s="2"/>
    </row>
    <row r="4" spans="1:33" x14ac:dyDescent="0.25">
      <c r="A4" t="s">
        <v>26</v>
      </c>
      <c r="B4" t="s">
        <v>25</v>
      </c>
      <c r="C4" t="s">
        <v>11</v>
      </c>
      <c r="G4" s="2">
        <v>5.16E-2</v>
      </c>
      <c r="H4" s="2">
        <v>28.223600000000001</v>
      </c>
      <c r="I4" t="s">
        <v>28</v>
      </c>
      <c r="M4" t="s">
        <v>26</v>
      </c>
      <c r="N4" t="s">
        <v>25</v>
      </c>
      <c r="O4" t="s">
        <v>11</v>
      </c>
      <c r="S4" s="2">
        <v>5.16E-2</v>
      </c>
      <c r="T4" s="2">
        <v>28.223600000000001</v>
      </c>
      <c r="U4" t="s">
        <v>28</v>
      </c>
      <c r="AE4" s="2"/>
      <c r="AF4" s="2"/>
    </row>
    <row r="5" spans="1:33" x14ac:dyDescent="0.25">
      <c r="A5" t="s">
        <v>29</v>
      </c>
      <c r="B5" t="s">
        <v>25</v>
      </c>
      <c r="C5" t="s">
        <v>11</v>
      </c>
      <c r="F5" t="s">
        <v>86</v>
      </c>
      <c r="G5" s="2">
        <v>0.16200000000000001</v>
      </c>
      <c r="H5" s="2">
        <v>23.253399999999999</v>
      </c>
      <c r="I5" t="s">
        <v>28</v>
      </c>
      <c r="M5" t="s">
        <v>33</v>
      </c>
      <c r="N5" t="s">
        <v>25</v>
      </c>
      <c r="O5" t="s">
        <v>11</v>
      </c>
      <c r="S5" s="2">
        <v>4.8800000000000003E-2</v>
      </c>
      <c r="T5" s="2">
        <v>1.2586999999999999</v>
      </c>
      <c r="Y5" t="s">
        <v>29</v>
      </c>
      <c r="Z5" t="s">
        <v>25</v>
      </c>
      <c r="AA5" t="s">
        <v>11</v>
      </c>
      <c r="AD5" t="s">
        <v>86</v>
      </c>
      <c r="AE5" s="2">
        <v>0.16200000000000001</v>
      </c>
      <c r="AF5" s="2">
        <v>23.253399999999999</v>
      </c>
      <c r="AG5" t="s">
        <v>28</v>
      </c>
    </row>
    <row r="6" spans="1:33" x14ac:dyDescent="0.25">
      <c r="A6" t="s">
        <v>30</v>
      </c>
      <c r="B6" t="s">
        <v>25</v>
      </c>
      <c r="C6" t="s">
        <v>11</v>
      </c>
      <c r="F6" t="s">
        <v>84</v>
      </c>
      <c r="G6" s="2">
        <v>0.1963</v>
      </c>
      <c r="H6" s="2">
        <v>49.668999999999997</v>
      </c>
      <c r="M6" t="s">
        <v>36</v>
      </c>
      <c r="N6" t="s">
        <v>25</v>
      </c>
      <c r="O6" t="s">
        <v>11</v>
      </c>
      <c r="S6" s="2">
        <v>0</v>
      </c>
      <c r="T6" s="2">
        <v>179.9813</v>
      </c>
      <c r="U6" t="s">
        <v>42</v>
      </c>
      <c r="Y6" t="s">
        <v>30</v>
      </c>
      <c r="Z6" t="s">
        <v>25</v>
      </c>
      <c r="AA6" t="s">
        <v>11</v>
      </c>
      <c r="AD6" t="s">
        <v>84</v>
      </c>
      <c r="AE6" s="2">
        <v>0.1963</v>
      </c>
      <c r="AF6" s="2">
        <v>49.668999999999997</v>
      </c>
    </row>
    <row r="7" spans="1:33" x14ac:dyDescent="0.25">
      <c r="A7" t="s">
        <v>31</v>
      </c>
      <c r="B7" t="s">
        <v>25</v>
      </c>
      <c r="C7" t="s">
        <v>11</v>
      </c>
      <c r="F7" t="s">
        <v>91</v>
      </c>
      <c r="G7" s="2">
        <v>0.34350000000000003</v>
      </c>
      <c r="H7" s="2">
        <v>46.285200000000003</v>
      </c>
      <c r="M7" t="s">
        <v>38</v>
      </c>
      <c r="N7" t="s">
        <v>25</v>
      </c>
      <c r="O7" t="s">
        <v>11</v>
      </c>
      <c r="S7" s="2">
        <v>0.20880000000000001</v>
      </c>
      <c r="T7" s="2">
        <v>31.7074</v>
      </c>
      <c r="Y7" t="s">
        <v>31</v>
      </c>
      <c r="Z7" t="s">
        <v>25</v>
      </c>
      <c r="AA7" t="s">
        <v>11</v>
      </c>
      <c r="AD7" t="s">
        <v>91</v>
      </c>
      <c r="AE7" s="2">
        <v>0.34350000000000003</v>
      </c>
      <c r="AF7" s="2">
        <v>46.285200000000003</v>
      </c>
    </row>
    <row r="8" spans="1:33" x14ac:dyDescent="0.25">
      <c r="A8" t="s">
        <v>32</v>
      </c>
      <c r="B8" t="s">
        <v>25</v>
      </c>
      <c r="C8" t="s">
        <v>11</v>
      </c>
      <c r="F8" t="s">
        <v>89</v>
      </c>
      <c r="G8" s="2">
        <v>6.6699999999999995E-2</v>
      </c>
      <c r="H8" s="2">
        <v>61.844700000000003</v>
      </c>
      <c r="M8" t="s">
        <v>40</v>
      </c>
      <c r="N8" t="s">
        <v>25</v>
      </c>
      <c r="O8" t="s">
        <v>11</v>
      </c>
      <c r="S8" s="2">
        <v>0.34589999999999999</v>
      </c>
      <c r="T8" s="2">
        <v>124.0085</v>
      </c>
      <c r="Y8" t="s">
        <v>32</v>
      </c>
      <c r="Z8" t="s">
        <v>25</v>
      </c>
      <c r="AA8" t="s">
        <v>11</v>
      </c>
      <c r="AD8" t="s">
        <v>89</v>
      </c>
      <c r="AE8" s="2">
        <v>6.6699999999999995E-2</v>
      </c>
      <c r="AF8" s="2">
        <v>61.844700000000003</v>
      </c>
    </row>
    <row r="9" spans="1:33" x14ac:dyDescent="0.25">
      <c r="A9" t="s">
        <v>33</v>
      </c>
      <c r="B9" t="s">
        <v>25</v>
      </c>
      <c r="C9" t="s">
        <v>11</v>
      </c>
      <c r="G9" s="2">
        <v>4.8800000000000003E-2</v>
      </c>
      <c r="H9" s="2">
        <v>1.2586999999999999</v>
      </c>
      <c r="M9" t="s">
        <v>53</v>
      </c>
      <c r="N9" t="s">
        <v>25</v>
      </c>
      <c r="O9" t="s">
        <v>11</v>
      </c>
      <c r="S9">
        <v>0.18029999999999999</v>
      </c>
      <c r="T9">
        <v>-136.61060000000001</v>
      </c>
      <c r="U9" t="s">
        <v>28</v>
      </c>
      <c r="Y9" t="s">
        <v>34</v>
      </c>
      <c r="Z9" t="s">
        <v>25</v>
      </c>
      <c r="AA9" t="s">
        <v>11</v>
      </c>
      <c r="AD9" t="s">
        <v>85</v>
      </c>
      <c r="AE9" s="2">
        <v>0.1487</v>
      </c>
      <c r="AF9" s="2">
        <v>30.452400000000001</v>
      </c>
    </row>
    <row r="10" spans="1:33" x14ac:dyDescent="0.25">
      <c r="A10" t="s">
        <v>34</v>
      </c>
      <c r="B10" t="s">
        <v>25</v>
      </c>
      <c r="C10" t="s">
        <v>11</v>
      </c>
      <c r="F10" t="s">
        <v>85</v>
      </c>
      <c r="G10" s="2">
        <v>0.1487</v>
      </c>
      <c r="H10" s="2">
        <v>30.452400000000001</v>
      </c>
      <c r="Y10" t="s">
        <v>35</v>
      </c>
      <c r="Z10" t="s">
        <v>25</v>
      </c>
      <c r="AA10" t="s">
        <v>11</v>
      </c>
      <c r="AD10" t="s">
        <v>94</v>
      </c>
      <c r="AE10" s="2">
        <v>3.6700000000000003E-2</v>
      </c>
      <c r="AF10" s="2">
        <v>179.91929999999999</v>
      </c>
      <c r="AG10" t="s">
        <v>42</v>
      </c>
    </row>
    <row r="11" spans="1:33" x14ac:dyDescent="0.25">
      <c r="A11" t="s">
        <v>35</v>
      </c>
      <c r="B11" t="s">
        <v>25</v>
      </c>
      <c r="C11" t="s">
        <v>11</v>
      </c>
      <c r="F11" t="s">
        <v>94</v>
      </c>
      <c r="G11" s="2">
        <v>3.6700000000000003E-2</v>
      </c>
      <c r="H11" s="2">
        <v>179.91929999999999</v>
      </c>
      <c r="I11" t="s">
        <v>42</v>
      </c>
      <c r="Y11" t="s">
        <v>37</v>
      </c>
      <c r="Z11" t="s">
        <v>25</v>
      </c>
      <c r="AA11" t="s">
        <v>11</v>
      </c>
      <c r="AD11" t="s">
        <v>87</v>
      </c>
      <c r="AE11" s="2">
        <v>0.1716</v>
      </c>
      <c r="AF11" s="2">
        <v>63.574399999999997</v>
      </c>
    </row>
    <row r="12" spans="1:33" x14ac:dyDescent="0.25">
      <c r="A12" t="s">
        <v>36</v>
      </c>
      <c r="B12" t="s">
        <v>25</v>
      </c>
      <c r="C12" t="s">
        <v>11</v>
      </c>
      <c r="G12" s="2">
        <v>0</v>
      </c>
      <c r="H12" s="2">
        <v>179.9813</v>
      </c>
      <c r="I12" t="s">
        <v>42</v>
      </c>
      <c r="Y12" t="s">
        <v>39</v>
      </c>
      <c r="Z12" t="s">
        <v>25</v>
      </c>
      <c r="AA12" t="s">
        <v>11</v>
      </c>
      <c r="AD12" t="s">
        <v>83</v>
      </c>
      <c r="AE12" s="2">
        <v>0.21049999999999999</v>
      </c>
      <c r="AF12" s="2">
        <v>36.715299999999999</v>
      </c>
    </row>
    <row r="13" spans="1:33" x14ac:dyDescent="0.25">
      <c r="A13" t="s">
        <v>37</v>
      </c>
      <c r="B13" t="s">
        <v>25</v>
      </c>
      <c r="C13" t="s">
        <v>11</v>
      </c>
      <c r="F13" t="s">
        <v>87</v>
      </c>
      <c r="G13" s="2">
        <v>0.1716</v>
      </c>
      <c r="H13" s="2">
        <v>63.574399999999997</v>
      </c>
      <c r="Y13" t="s">
        <v>41</v>
      </c>
      <c r="Z13" t="s">
        <v>25</v>
      </c>
      <c r="AA13" t="s">
        <v>11</v>
      </c>
      <c r="AD13" t="s">
        <v>96</v>
      </c>
      <c r="AE13" s="2">
        <v>0.10639999999999999</v>
      </c>
      <c r="AF13" s="2">
        <v>13.9909</v>
      </c>
    </row>
    <row r="14" spans="1:33" x14ac:dyDescent="0.25">
      <c r="A14" t="s">
        <v>38</v>
      </c>
      <c r="B14" t="s">
        <v>25</v>
      </c>
      <c r="C14" t="s">
        <v>11</v>
      </c>
      <c r="G14" s="2">
        <v>0.20880000000000001</v>
      </c>
      <c r="H14" s="2">
        <v>31.7074</v>
      </c>
      <c r="Y14" t="s">
        <v>43</v>
      </c>
      <c r="Z14" t="s">
        <v>25</v>
      </c>
      <c r="AA14" t="s">
        <v>11</v>
      </c>
      <c r="AD14" t="s">
        <v>23</v>
      </c>
      <c r="AE14" s="2">
        <v>0.15620000000000001</v>
      </c>
      <c r="AF14" s="2">
        <v>32.796300000000002</v>
      </c>
    </row>
    <row r="15" spans="1:33" x14ac:dyDescent="0.25">
      <c r="A15" t="s">
        <v>39</v>
      </c>
      <c r="B15" t="s">
        <v>25</v>
      </c>
      <c r="C15" t="s">
        <v>11</v>
      </c>
      <c r="F15" t="s">
        <v>83</v>
      </c>
      <c r="G15" s="2">
        <v>0.21049999999999999</v>
      </c>
      <c r="H15" s="2">
        <v>36.715299999999999</v>
      </c>
      <c r="Y15" t="s">
        <v>44</v>
      </c>
      <c r="Z15" t="s">
        <v>25</v>
      </c>
      <c r="AA15" t="s">
        <v>11</v>
      </c>
      <c r="AD15" t="s">
        <v>86</v>
      </c>
      <c r="AE15" s="2">
        <v>0.29699999999999999</v>
      </c>
      <c r="AF15" s="2">
        <v>33.703200000000002</v>
      </c>
    </row>
    <row r="16" spans="1:33" x14ac:dyDescent="0.25">
      <c r="A16" t="s">
        <v>40</v>
      </c>
      <c r="B16" t="s">
        <v>25</v>
      </c>
      <c r="C16" t="s">
        <v>11</v>
      </c>
      <c r="G16" s="2">
        <v>0.34589999999999999</v>
      </c>
      <c r="H16" s="2">
        <v>124.0085</v>
      </c>
      <c r="Y16" t="s">
        <v>45</v>
      </c>
      <c r="Z16" t="s">
        <v>25</v>
      </c>
      <c r="AA16" t="s">
        <v>11</v>
      </c>
      <c r="AD16" t="s">
        <v>91</v>
      </c>
      <c r="AE16" s="2">
        <v>0.12230000000000001</v>
      </c>
      <c r="AF16" s="2">
        <v>10.0168</v>
      </c>
    </row>
    <row r="17" spans="1:33" x14ac:dyDescent="0.25">
      <c r="A17" t="s">
        <v>41</v>
      </c>
      <c r="B17" t="s">
        <v>25</v>
      </c>
      <c r="C17" t="s">
        <v>11</v>
      </c>
      <c r="F17" t="s">
        <v>96</v>
      </c>
      <c r="G17" s="2">
        <v>0.10639999999999999</v>
      </c>
      <c r="H17" s="2">
        <v>13.9909</v>
      </c>
      <c r="Y17" t="s">
        <v>46</v>
      </c>
      <c r="Z17" t="s">
        <v>25</v>
      </c>
      <c r="AA17" t="s">
        <v>11</v>
      </c>
      <c r="AD17" t="s">
        <v>88</v>
      </c>
      <c r="AE17" s="2">
        <v>0.502</v>
      </c>
      <c r="AF17" s="2">
        <v>76.253100000000003</v>
      </c>
      <c r="AG17" t="s">
        <v>28</v>
      </c>
    </row>
    <row r="18" spans="1:33" x14ac:dyDescent="0.25">
      <c r="A18" t="s">
        <v>43</v>
      </c>
      <c r="B18" t="s">
        <v>25</v>
      </c>
      <c r="C18" t="s">
        <v>11</v>
      </c>
      <c r="F18" t="s">
        <v>23</v>
      </c>
      <c r="G18" s="2">
        <v>0.15620000000000001</v>
      </c>
      <c r="H18" s="2">
        <v>32.796300000000002</v>
      </c>
      <c r="Y18" t="s">
        <v>47</v>
      </c>
      <c r="Z18" t="s">
        <v>25</v>
      </c>
      <c r="AA18" t="s">
        <v>11</v>
      </c>
      <c r="AD18" t="s">
        <v>90</v>
      </c>
      <c r="AE18" s="2">
        <v>0.1535</v>
      </c>
      <c r="AF18" s="2">
        <v>55.100900000000003</v>
      </c>
    </row>
    <row r="19" spans="1:33" x14ac:dyDescent="0.25">
      <c r="A19" t="s">
        <v>44</v>
      </c>
      <c r="B19" t="s">
        <v>25</v>
      </c>
      <c r="C19" t="s">
        <v>11</v>
      </c>
      <c r="F19" t="s">
        <v>86</v>
      </c>
      <c r="G19" s="2">
        <v>0.29699999999999999</v>
      </c>
      <c r="H19" s="2">
        <v>33.703200000000002</v>
      </c>
      <c r="Y19" t="s">
        <v>48</v>
      </c>
      <c r="Z19" t="s">
        <v>25</v>
      </c>
      <c r="AA19" t="s">
        <v>11</v>
      </c>
      <c r="AD19" t="s">
        <v>84</v>
      </c>
      <c r="AE19">
        <v>0.60429999999999995</v>
      </c>
      <c r="AF19">
        <v>120.2204</v>
      </c>
    </row>
    <row r="20" spans="1:33" x14ac:dyDescent="0.25">
      <c r="A20" t="s">
        <v>45</v>
      </c>
      <c r="B20" t="s">
        <v>25</v>
      </c>
      <c r="C20" t="s">
        <v>11</v>
      </c>
      <c r="F20" t="s">
        <v>91</v>
      </c>
      <c r="G20" s="2">
        <v>0.12230000000000001</v>
      </c>
      <c r="H20" s="2">
        <v>10.0168</v>
      </c>
      <c r="Y20" t="s">
        <v>49</v>
      </c>
      <c r="Z20" t="s">
        <v>25</v>
      </c>
      <c r="AA20" t="s">
        <v>11</v>
      </c>
      <c r="AD20" t="s">
        <v>89</v>
      </c>
      <c r="AE20">
        <v>0</v>
      </c>
      <c r="AF20">
        <v>179.98410000000001</v>
      </c>
      <c r="AG20" t="s">
        <v>50</v>
      </c>
    </row>
    <row r="21" spans="1:33" x14ac:dyDescent="0.25">
      <c r="A21" t="s">
        <v>46</v>
      </c>
      <c r="B21" t="s">
        <v>25</v>
      </c>
      <c r="C21" t="s">
        <v>11</v>
      </c>
      <c r="F21" t="s">
        <v>88</v>
      </c>
      <c r="G21" s="2">
        <v>0.502</v>
      </c>
      <c r="H21" s="2">
        <v>76.253100000000003</v>
      </c>
      <c r="I21" t="s">
        <v>28</v>
      </c>
      <c r="Y21" t="s">
        <v>51</v>
      </c>
      <c r="Z21" t="s">
        <v>25</v>
      </c>
      <c r="AA21" t="s">
        <v>11</v>
      </c>
      <c r="AD21" t="s">
        <v>87</v>
      </c>
      <c r="AE21">
        <v>0.10639999999999999</v>
      </c>
      <c r="AF21">
        <v>31.208100000000002</v>
      </c>
    </row>
    <row r="22" spans="1:33" x14ac:dyDescent="0.25">
      <c r="A22" t="s">
        <v>47</v>
      </c>
      <c r="B22" t="s">
        <v>25</v>
      </c>
      <c r="C22" t="s">
        <v>11</v>
      </c>
      <c r="F22" t="s">
        <v>90</v>
      </c>
      <c r="G22" s="2">
        <v>0.1535</v>
      </c>
      <c r="H22" s="2">
        <v>55.100900000000003</v>
      </c>
      <c r="Y22" t="s">
        <v>52</v>
      </c>
      <c r="Z22" t="s">
        <v>25</v>
      </c>
      <c r="AA22" t="s">
        <v>11</v>
      </c>
      <c r="AD22" t="s">
        <v>85</v>
      </c>
      <c r="AE22">
        <v>9.4500000000000001E-2</v>
      </c>
      <c r="AF22">
        <v>15.925599999999999</v>
      </c>
    </row>
    <row r="23" spans="1:33" x14ac:dyDescent="0.25">
      <c r="A23" t="s">
        <v>48</v>
      </c>
      <c r="B23" t="s">
        <v>25</v>
      </c>
      <c r="C23" t="s">
        <v>11</v>
      </c>
      <c r="F23" t="s">
        <v>84</v>
      </c>
      <c r="G23">
        <v>0.60429999999999995</v>
      </c>
      <c r="H23">
        <v>120.2204</v>
      </c>
    </row>
    <row r="24" spans="1:33" x14ac:dyDescent="0.25">
      <c r="A24" t="s">
        <v>49</v>
      </c>
      <c r="B24" t="s">
        <v>25</v>
      </c>
      <c r="C24" t="s">
        <v>11</v>
      </c>
      <c r="F24" t="s">
        <v>89</v>
      </c>
      <c r="G24">
        <v>0</v>
      </c>
      <c r="H24">
        <v>179.98410000000001</v>
      </c>
      <c r="I24" t="s">
        <v>50</v>
      </c>
    </row>
    <row r="25" spans="1:33" x14ac:dyDescent="0.25">
      <c r="A25" t="s">
        <v>51</v>
      </c>
      <c r="B25" t="s">
        <v>25</v>
      </c>
      <c r="C25" t="s">
        <v>11</v>
      </c>
      <c r="F25" t="s">
        <v>87</v>
      </c>
      <c r="G25">
        <v>0.10639999999999999</v>
      </c>
      <c r="H25">
        <v>31.208100000000002</v>
      </c>
    </row>
    <row r="26" spans="1:33" x14ac:dyDescent="0.25">
      <c r="A26" t="s">
        <v>52</v>
      </c>
      <c r="B26" t="s">
        <v>25</v>
      </c>
      <c r="C26" t="s">
        <v>11</v>
      </c>
      <c r="F26" t="s">
        <v>85</v>
      </c>
      <c r="G26">
        <v>9.4500000000000001E-2</v>
      </c>
      <c r="H26">
        <v>15.925599999999999</v>
      </c>
      <c r="Y26" t="s">
        <v>29</v>
      </c>
      <c r="Z26" t="s">
        <v>25</v>
      </c>
      <c r="AA26" t="s">
        <v>11</v>
      </c>
      <c r="AD26" t="s">
        <v>86</v>
      </c>
      <c r="AE26" s="2">
        <v>0.16200000000000001</v>
      </c>
      <c r="AF26" s="2">
        <v>23.253399999999999</v>
      </c>
    </row>
    <row r="27" spans="1:33" x14ac:dyDescent="0.25">
      <c r="A27" t="s">
        <v>53</v>
      </c>
      <c r="B27" t="s">
        <v>25</v>
      </c>
      <c r="C27" t="s">
        <v>11</v>
      </c>
      <c r="G27">
        <v>0.18029999999999999</v>
      </c>
      <c r="H27">
        <v>-136.61060000000001</v>
      </c>
      <c r="I27" t="s">
        <v>28</v>
      </c>
      <c r="Y27" t="s">
        <v>34</v>
      </c>
      <c r="Z27" t="s">
        <v>25</v>
      </c>
      <c r="AA27" t="s">
        <v>11</v>
      </c>
      <c r="AD27" t="s">
        <v>85</v>
      </c>
      <c r="AE27" s="2">
        <v>0.1487</v>
      </c>
      <c r="AF27" s="2">
        <v>30.452400000000001</v>
      </c>
    </row>
    <row r="28" spans="1:33" x14ac:dyDescent="0.25">
      <c r="Y28" t="s">
        <v>39</v>
      </c>
      <c r="Z28" t="s">
        <v>25</v>
      </c>
      <c r="AA28" t="s">
        <v>11</v>
      </c>
      <c r="AD28" t="s">
        <v>83</v>
      </c>
      <c r="AE28" s="2">
        <v>0.21049999999999999</v>
      </c>
      <c r="AF28" s="2">
        <v>36.715299999999999</v>
      </c>
    </row>
    <row r="29" spans="1:33" x14ac:dyDescent="0.25">
      <c r="Y29" t="s">
        <v>41</v>
      </c>
      <c r="Z29" t="s">
        <v>25</v>
      </c>
      <c r="AA29" t="s">
        <v>11</v>
      </c>
      <c r="AD29" t="s">
        <v>96</v>
      </c>
      <c r="AE29" s="2">
        <v>0.10639999999999999</v>
      </c>
      <c r="AF29" s="2">
        <v>13.9909</v>
      </c>
    </row>
    <row r="30" spans="1:33" x14ac:dyDescent="0.25">
      <c r="Y30" t="s">
        <v>43</v>
      </c>
      <c r="Z30" t="s">
        <v>25</v>
      </c>
      <c r="AA30" t="s">
        <v>11</v>
      </c>
      <c r="AD30" t="s">
        <v>23</v>
      </c>
      <c r="AE30" s="2">
        <v>0.15620000000000001</v>
      </c>
      <c r="AF30" s="2">
        <v>32.796300000000002</v>
      </c>
    </row>
    <row r="31" spans="1:33" x14ac:dyDescent="0.25">
      <c r="Y31" t="s">
        <v>44</v>
      </c>
      <c r="Z31" t="s">
        <v>25</v>
      </c>
      <c r="AA31" t="s">
        <v>11</v>
      </c>
      <c r="AD31" t="s">
        <v>86</v>
      </c>
      <c r="AE31" s="2">
        <v>0.29699999999999999</v>
      </c>
      <c r="AF31" s="2">
        <v>33.703200000000002</v>
      </c>
    </row>
    <row r="32" spans="1:33" x14ac:dyDescent="0.25">
      <c r="Y32" t="s">
        <v>47</v>
      </c>
      <c r="Z32" t="s">
        <v>25</v>
      </c>
      <c r="AA32" t="s">
        <v>11</v>
      </c>
      <c r="AD32" t="s">
        <v>90</v>
      </c>
      <c r="AE32" s="2">
        <v>0.1535</v>
      </c>
      <c r="AF32" s="2">
        <v>55.100900000000003</v>
      </c>
    </row>
    <row r="33" spans="25:32" x14ac:dyDescent="0.25">
      <c r="Y33" t="s">
        <v>52</v>
      </c>
      <c r="Z33" t="s">
        <v>25</v>
      </c>
      <c r="AA33" t="s">
        <v>11</v>
      </c>
      <c r="AD33" t="s">
        <v>85</v>
      </c>
      <c r="AE33">
        <v>9.4500000000000001E-2</v>
      </c>
      <c r="AF33">
        <v>15.925599999999999</v>
      </c>
    </row>
    <row r="34" spans="25:32" x14ac:dyDescent="0.25">
      <c r="AD34" t="s">
        <v>97</v>
      </c>
      <c r="AE34">
        <f>(AVERAGE(AE26:AE33))</f>
        <v>0.1661</v>
      </c>
      <c r="AF34">
        <f>(AVERAGE(AF26:AF33))</f>
        <v>30.242250000000002</v>
      </c>
    </row>
    <row r="35" spans="25:32" x14ac:dyDescent="0.25">
      <c r="AD35" t="s">
        <v>98</v>
      </c>
      <c r="AE35">
        <f>(STDEV(AE26:AE33)/SQRT(COUNT(AE26:AE33)))</f>
        <v>2.250918859996005E-2</v>
      </c>
      <c r="AF35">
        <f>(STDEV(AF26:AF33)/SQRT(COUNT(AF26:AF33)))</f>
        <v>4.6219878875328089</v>
      </c>
    </row>
    <row r="37" spans="25:32" x14ac:dyDescent="0.25">
      <c r="Y37" s="3" t="s">
        <v>30</v>
      </c>
      <c r="Z37" s="3" t="s">
        <v>25</v>
      </c>
      <c r="AA37" s="3" t="s">
        <v>11</v>
      </c>
      <c r="AB37" s="3"/>
      <c r="AC37" s="3"/>
      <c r="AD37" s="3" t="s">
        <v>84</v>
      </c>
      <c r="AE37" s="4">
        <v>0.1963</v>
      </c>
      <c r="AF37" s="4">
        <v>49.668999999999997</v>
      </c>
    </row>
    <row r="38" spans="25:32" x14ac:dyDescent="0.25">
      <c r="Y38" s="3" t="s">
        <v>31</v>
      </c>
      <c r="Z38" s="3" t="s">
        <v>25</v>
      </c>
      <c r="AA38" s="3" t="s">
        <v>11</v>
      </c>
      <c r="AB38" s="3"/>
      <c r="AC38" s="3"/>
      <c r="AD38" s="3" t="s">
        <v>91</v>
      </c>
      <c r="AE38" s="4">
        <v>0.34350000000000003</v>
      </c>
      <c r="AF38" s="4">
        <v>46.285200000000003</v>
      </c>
    </row>
    <row r="39" spans="25:32" x14ac:dyDescent="0.25">
      <c r="Y39" s="3" t="s">
        <v>32</v>
      </c>
      <c r="Z39" s="3" t="s">
        <v>25</v>
      </c>
      <c r="AA39" s="3" t="s">
        <v>11</v>
      </c>
      <c r="AB39" s="3"/>
      <c r="AC39" s="3"/>
      <c r="AD39" s="3" t="s">
        <v>89</v>
      </c>
      <c r="AE39" s="4">
        <v>6.6699999999999995E-2</v>
      </c>
      <c r="AF39" s="4">
        <v>61.844700000000003</v>
      </c>
    </row>
    <row r="40" spans="25:32" x14ac:dyDescent="0.25">
      <c r="Y40" s="3" t="s">
        <v>35</v>
      </c>
      <c r="Z40" s="3" t="s">
        <v>25</v>
      </c>
      <c r="AA40" s="3" t="s">
        <v>11</v>
      </c>
      <c r="AB40" s="3"/>
      <c r="AC40" s="3"/>
      <c r="AD40" s="3" t="s">
        <v>94</v>
      </c>
      <c r="AE40" s="4">
        <v>3.6700000000000003E-2</v>
      </c>
      <c r="AF40" s="4">
        <v>179.91929999999999</v>
      </c>
    </row>
    <row r="41" spans="25:32" x14ac:dyDescent="0.25">
      <c r="Y41" s="3" t="s">
        <v>37</v>
      </c>
      <c r="Z41" s="3" t="s">
        <v>25</v>
      </c>
      <c r="AA41" s="3" t="s">
        <v>11</v>
      </c>
      <c r="AB41" s="3"/>
      <c r="AC41" s="3"/>
      <c r="AD41" s="3" t="s">
        <v>87</v>
      </c>
      <c r="AE41" s="4">
        <v>0.1716</v>
      </c>
      <c r="AF41" s="4">
        <v>63.574399999999997</v>
      </c>
    </row>
    <row r="42" spans="25:32" x14ac:dyDescent="0.25">
      <c r="Y42" s="3" t="s">
        <v>45</v>
      </c>
      <c r="Z42" s="3" t="s">
        <v>25</v>
      </c>
      <c r="AA42" s="3" t="s">
        <v>11</v>
      </c>
      <c r="AB42" s="3"/>
      <c r="AC42" s="3"/>
      <c r="AD42" s="3" t="s">
        <v>91</v>
      </c>
      <c r="AE42" s="4">
        <v>0.12230000000000001</v>
      </c>
      <c r="AF42" s="4">
        <v>10.0168</v>
      </c>
    </row>
    <row r="43" spans="25:32" x14ac:dyDescent="0.25">
      <c r="Y43" s="3" t="s">
        <v>46</v>
      </c>
      <c r="Z43" s="3" t="s">
        <v>25</v>
      </c>
      <c r="AA43" s="3" t="s">
        <v>11</v>
      </c>
      <c r="AB43" s="3"/>
      <c r="AC43" s="3"/>
      <c r="AD43" s="3" t="s">
        <v>88</v>
      </c>
      <c r="AE43" s="4">
        <v>0.502</v>
      </c>
      <c r="AF43" s="4">
        <v>76.253100000000003</v>
      </c>
    </row>
    <row r="44" spans="25:32" x14ac:dyDescent="0.25">
      <c r="Y44" s="3" t="s">
        <v>48</v>
      </c>
      <c r="Z44" s="3" t="s">
        <v>25</v>
      </c>
      <c r="AA44" s="3" t="s">
        <v>11</v>
      </c>
      <c r="AB44" s="3"/>
      <c r="AC44" s="3"/>
      <c r="AD44" s="3" t="s">
        <v>84</v>
      </c>
      <c r="AE44" s="3">
        <v>0.60429999999999995</v>
      </c>
      <c r="AF44" s="3">
        <v>120.2204</v>
      </c>
    </row>
    <row r="45" spans="25:32" x14ac:dyDescent="0.25">
      <c r="Y45" s="3" t="s">
        <v>49</v>
      </c>
      <c r="Z45" s="3" t="s">
        <v>25</v>
      </c>
      <c r="AA45" s="3" t="s">
        <v>11</v>
      </c>
      <c r="AB45" s="3"/>
      <c r="AC45" s="3"/>
      <c r="AD45" s="3" t="s">
        <v>89</v>
      </c>
      <c r="AE45" s="3">
        <v>0</v>
      </c>
      <c r="AF45" s="3">
        <v>179.98410000000001</v>
      </c>
    </row>
    <row r="46" spans="25:32" x14ac:dyDescent="0.25">
      <c r="Y46" s="3" t="s">
        <v>51</v>
      </c>
      <c r="Z46" s="3" t="s">
        <v>25</v>
      </c>
      <c r="AA46" s="3" t="s">
        <v>11</v>
      </c>
      <c r="AB46" s="3"/>
      <c r="AC46" s="3"/>
      <c r="AD46" s="3" t="s">
        <v>87</v>
      </c>
      <c r="AE46" s="3">
        <v>0.10639999999999999</v>
      </c>
      <c r="AF46" s="3">
        <v>31.208100000000002</v>
      </c>
    </row>
    <row r="47" spans="25:32" x14ac:dyDescent="0.25">
      <c r="Y47" s="3"/>
      <c r="Z47" s="3"/>
      <c r="AA47" s="3"/>
      <c r="AB47" s="3"/>
      <c r="AC47" s="3"/>
      <c r="AD47" s="3" t="s">
        <v>97</v>
      </c>
      <c r="AE47" s="3">
        <f>(AVERAGE(AE37:AE46))</f>
        <v>0.21497999999999995</v>
      </c>
      <c r="AF47" s="3">
        <f>(AVERAGE(AF37:AF46))</f>
        <v>81.897510000000011</v>
      </c>
    </row>
    <row r="48" spans="25:32" x14ac:dyDescent="0.25">
      <c r="Y48" s="3"/>
      <c r="Z48" s="3"/>
      <c r="AA48" s="3"/>
      <c r="AB48" s="3"/>
      <c r="AC48" s="3"/>
      <c r="AD48" s="3" t="s">
        <v>98</v>
      </c>
      <c r="AE48" s="3">
        <f>(STDEV(AE37:AE46)/SQRT(COUNT(AE37:AE46)))</f>
        <v>6.4382970143077783E-2</v>
      </c>
      <c r="AF48" s="3">
        <f>(STDEV(AF37:AF46)/SQRT(COUNT(AF37:AF46)))</f>
        <v>18.711485332219823</v>
      </c>
    </row>
    <row r="49" spans="25:32" x14ac:dyDescent="0.25">
      <c r="Y49" s="3"/>
      <c r="Z49" s="3"/>
      <c r="AA49" s="3"/>
      <c r="AB49" s="3"/>
      <c r="AC49" s="3"/>
      <c r="AD49" s="3" t="s">
        <v>99</v>
      </c>
      <c r="AE49" s="3">
        <f>(TTEST(AE26:AE33,AE37:AE46,2,3))</f>
        <v>0.48835575569190359</v>
      </c>
      <c r="AF49" s="3">
        <f>(TTEST(AF26:AF33,AF37:AF46,2,3))</f>
        <v>2.2934950820263859E-2</v>
      </c>
    </row>
    <row r="50" spans="25:32" x14ac:dyDescent="0.25">
      <c r="Y50" s="3"/>
      <c r="Z50" s="3"/>
      <c r="AA50" s="3"/>
      <c r="AB50" s="3"/>
      <c r="AC50" s="3"/>
      <c r="AD50" s="3"/>
      <c r="AE50" s="3"/>
      <c r="AF5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6"/>
  <sheetViews>
    <sheetView topLeftCell="L1" workbookViewId="0">
      <selection activeCell="K50" sqref="K50"/>
    </sheetView>
  </sheetViews>
  <sheetFormatPr defaultRowHeight="15" x14ac:dyDescent="0.25"/>
  <cols>
    <col min="1" max="1" width="13.85546875" bestFit="1" customWidth="1"/>
    <col min="2" max="2" width="14.140625" customWidth="1"/>
    <col min="15" max="15" width="13.85546875" bestFit="1" customWidth="1"/>
  </cols>
  <sheetData>
    <row r="1" spans="1:34" s="1" customFormat="1" x14ac:dyDescent="0.25">
      <c r="A1" s="1" t="s">
        <v>7</v>
      </c>
      <c r="B1" s="1" t="s">
        <v>8</v>
      </c>
      <c r="O1" s="1" t="s">
        <v>7</v>
      </c>
      <c r="P1" s="1" t="s">
        <v>8</v>
      </c>
      <c r="Z1" s="1" t="s">
        <v>7</v>
      </c>
      <c r="AA1" s="1" t="s">
        <v>8</v>
      </c>
    </row>
    <row r="2" spans="1:34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22</v>
      </c>
      <c r="G2" s="1" t="s">
        <v>5</v>
      </c>
      <c r="H2" s="1" t="s">
        <v>6</v>
      </c>
      <c r="I2" s="1" t="s">
        <v>27</v>
      </c>
      <c r="O2" s="1" t="s">
        <v>0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22</v>
      </c>
      <c r="U2" s="1" t="s">
        <v>5</v>
      </c>
      <c r="V2" s="1" t="s">
        <v>6</v>
      </c>
      <c r="W2" s="1" t="s">
        <v>27</v>
      </c>
      <c r="Z2" s="1" t="s">
        <v>0</v>
      </c>
      <c r="AA2" s="1" t="s">
        <v>1</v>
      </c>
      <c r="AB2" s="1" t="s">
        <v>2</v>
      </c>
      <c r="AC2" s="1" t="s">
        <v>3</v>
      </c>
      <c r="AD2" s="1" t="s">
        <v>4</v>
      </c>
      <c r="AE2" s="1" t="s">
        <v>22</v>
      </c>
      <c r="AF2" s="1" t="s">
        <v>5</v>
      </c>
      <c r="AG2" s="1" t="s">
        <v>6</v>
      </c>
      <c r="AH2" s="1" t="s">
        <v>27</v>
      </c>
    </row>
    <row r="3" spans="1:34" x14ac:dyDescent="0.25">
      <c r="A3" t="s">
        <v>54</v>
      </c>
      <c r="B3" t="s">
        <v>10</v>
      </c>
      <c r="C3" t="s">
        <v>81</v>
      </c>
      <c r="G3">
        <v>0.20069999999999999</v>
      </c>
      <c r="H3">
        <v>-161.2551</v>
      </c>
      <c r="Z3" t="s">
        <v>54</v>
      </c>
      <c r="AA3" t="s">
        <v>10</v>
      </c>
      <c r="AB3" t="s">
        <v>81</v>
      </c>
      <c r="AF3">
        <v>0.20069999999999999</v>
      </c>
      <c r="AG3">
        <v>-161.2551</v>
      </c>
    </row>
    <row r="4" spans="1:34" x14ac:dyDescent="0.25">
      <c r="A4" t="s">
        <v>55</v>
      </c>
      <c r="B4" t="s">
        <v>10</v>
      </c>
      <c r="C4" t="s">
        <v>81</v>
      </c>
      <c r="G4">
        <v>5.2200000000000003E-2</v>
      </c>
      <c r="H4">
        <v>-86.399000000000001</v>
      </c>
      <c r="Z4" t="s">
        <v>55</v>
      </c>
      <c r="AA4" t="s">
        <v>10</v>
      </c>
      <c r="AB4" t="s">
        <v>81</v>
      </c>
      <c r="AF4">
        <v>5.2200000000000003E-2</v>
      </c>
      <c r="AG4">
        <v>-86.399000000000001</v>
      </c>
    </row>
    <row r="5" spans="1:34" x14ac:dyDescent="0.25">
      <c r="A5" t="s">
        <v>56</v>
      </c>
      <c r="B5" t="s">
        <v>10</v>
      </c>
      <c r="C5" t="s">
        <v>81</v>
      </c>
      <c r="F5" t="s">
        <v>82</v>
      </c>
      <c r="G5">
        <v>1.18E-2</v>
      </c>
      <c r="H5">
        <v>-159.82429999999999</v>
      </c>
      <c r="O5" t="s">
        <v>56</v>
      </c>
      <c r="P5" t="s">
        <v>10</v>
      </c>
      <c r="Q5" t="s">
        <v>81</v>
      </c>
      <c r="T5" t="s">
        <v>82</v>
      </c>
      <c r="U5">
        <v>1.18E-2</v>
      </c>
      <c r="V5">
        <v>-159.82429999999999</v>
      </c>
      <c r="Z5" t="s">
        <v>67</v>
      </c>
      <c r="AA5" t="s">
        <v>10</v>
      </c>
      <c r="AB5" t="s">
        <v>81</v>
      </c>
      <c r="AF5">
        <v>3.3399999999999999E-2</v>
      </c>
      <c r="AG5">
        <v>-84.204800000000006</v>
      </c>
    </row>
    <row r="6" spans="1:34" x14ac:dyDescent="0.25">
      <c r="A6" t="s">
        <v>57</v>
      </c>
      <c r="B6" t="s">
        <v>10</v>
      </c>
      <c r="C6" t="s">
        <v>81</v>
      </c>
      <c r="F6" t="s">
        <v>83</v>
      </c>
      <c r="G6">
        <v>4.4900000000000002E-2</v>
      </c>
      <c r="H6">
        <v>38.523699999999998</v>
      </c>
      <c r="O6" t="s">
        <v>57</v>
      </c>
      <c r="P6" t="s">
        <v>10</v>
      </c>
      <c r="Q6" t="s">
        <v>81</v>
      </c>
      <c r="T6" t="s">
        <v>83</v>
      </c>
      <c r="U6">
        <v>4.4900000000000002E-2</v>
      </c>
      <c r="V6">
        <v>38.523699999999998</v>
      </c>
      <c r="Z6" t="s">
        <v>79</v>
      </c>
      <c r="AA6" t="s">
        <v>10</v>
      </c>
      <c r="AB6" t="s">
        <v>81</v>
      </c>
      <c r="AE6" t="s">
        <v>88</v>
      </c>
      <c r="AH6" t="s">
        <v>80</v>
      </c>
    </row>
    <row r="7" spans="1:34" x14ac:dyDescent="0.25">
      <c r="A7" t="s">
        <v>58</v>
      </c>
      <c r="B7" t="s">
        <v>10</v>
      </c>
      <c r="C7" t="s">
        <v>81</v>
      </c>
      <c r="F7" t="s">
        <v>87</v>
      </c>
      <c r="G7">
        <v>8.0100000000000005E-2</v>
      </c>
      <c r="H7">
        <v>31.4314</v>
      </c>
      <c r="I7" t="s">
        <v>28</v>
      </c>
      <c r="O7" t="s">
        <v>58</v>
      </c>
      <c r="P7" t="s">
        <v>10</v>
      </c>
      <c r="Q7" t="s">
        <v>81</v>
      </c>
      <c r="T7" t="s">
        <v>87</v>
      </c>
      <c r="U7">
        <v>8.0100000000000005E-2</v>
      </c>
      <c r="V7">
        <v>31.4314</v>
      </c>
      <c r="W7" t="s">
        <v>28</v>
      </c>
    </row>
    <row r="8" spans="1:34" x14ac:dyDescent="0.25">
      <c r="A8" t="s">
        <v>59</v>
      </c>
      <c r="B8" t="s">
        <v>10</v>
      </c>
      <c r="C8" t="s">
        <v>81</v>
      </c>
      <c r="F8" t="s">
        <v>88</v>
      </c>
      <c r="G8">
        <v>0.36249999999999999</v>
      </c>
      <c r="H8">
        <v>129.28550000000001</v>
      </c>
      <c r="O8" t="s">
        <v>59</v>
      </c>
      <c r="P8" t="s">
        <v>10</v>
      </c>
      <c r="Q8" t="s">
        <v>81</v>
      </c>
      <c r="T8" t="s">
        <v>88</v>
      </c>
      <c r="U8">
        <v>0.36249999999999999</v>
      </c>
      <c r="V8">
        <v>129.28550000000001</v>
      </c>
    </row>
    <row r="9" spans="1:34" x14ac:dyDescent="0.25">
      <c r="A9" t="s">
        <v>61</v>
      </c>
      <c r="B9" t="s">
        <v>10</v>
      </c>
      <c r="C9" t="s">
        <v>81</v>
      </c>
      <c r="F9" t="s">
        <v>89</v>
      </c>
      <c r="G9">
        <v>3.4799999999999998E-2</v>
      </c>
      <c r="H9">
        <v>95.218100000000007</v>
      </c>
      <c r="I9" t="s">
        <v>60</v>
      </c>
      <c r="O9" t="s">
        <v>61</v>
      </c>
      <c r="P9" t="s">
        <v>10</v>
      </c>
      <c r="Q9" t="s">
        <v>81</v>
      </c>
      <c r="T9" t="s">
        <v>89</v>
      </c>
      <c r="U9">
        <v>3.4799999999999998E-2</v>
      </c>
      <c r="V9">
        <v>95.218100000000007</v>
      </c>
      <c r="W9" t="s">
        <v>60</v>
      </c>
    </row>
    <row r="10" spans="1:34" x14ac:dyDescent="0.25">
      <c r="A10" t="s">
        <v>62</v>
      </c>
      <c r="B10" t="s">
        <v>10</v>
      </c>
      <c r="C10" t="s">
        <v>81</v>
      </c>
      <c r="F10" t="s">
        <v>90</v>
      </c>
      <c r="G10">
        <v>0.1113</v>
      </c>
      <c r="H10">
        <v>-40.386000000000003</v>
      </c>
      <c r="O10" t="s">
        <v>62</v>
      </c>
      <c r="P10" t="s">
        <v>10</v>
      </c>
      <c r="Q10" t="s">
        <v>81</v>
      </c>
      <c r="T10" t="s">
        <v>90</v>
      </c>
      <c r="U10">
        <v>0.1113</v>
      </c>
      <c r="V10">
        <v>-40.386000000000003</v>
      </c>
    </row>
    <row r="11" spans="1:34" x14ac:dyDescent="0.25">
      <c r="A11" t="s">
        <v>63</v>
      </c>
      <c r="B11" t="s">
        <v>10</v>
      </c>
      <c r="C11" t="s">
        <v>81</v>
      </c>
      <c r="F11" t="s">
        <v>91</v>
      </c>
      <c r="G11">
        <v>0.26619999999999999</v>
      </c>
      <c r="H11">
        <v>-100.7182</v>
      </c>
      <c r="I11" t="s">
        <v>28</v>
      </c>
      <c r="O11" t="s">
        <v>63</v>
      </c>
      <c r="P11" t="s">
        <v>10</v>
      </c>
      <c r="Q11" t="s">
        <v>81</v>
      </c>
      <c r="T11" t="s">
        <v>91</v>
      </c>
      <c r="U11">
        <v>0.26619999999999999</v>
      </c>
      <c r="V11">
        <v>-100.7182</v>
      </c>
      <c r="W11" t="s">
        <v>28</v>
      </c>
    </row>
    <row r="12" spans="1:34" x14ac:dyDescent="0.25">
      <c r="A12" t="s">
        <v>64</v>
      </c>
      <c r="B12" t="s">
        <v>10</v>
      </c>
      <c r="C12" t="s">
        <v>81</v>
      </c>
      <c r="F12" t="s">
        <v>92</v>
      </c>
      <c r="G12">
        <v>0.1048</v>
      </c>
      <c r="H12">
        <v>-8.8110999999999997</v>
      </c>
      <c r="I12" t="s">
        <v>65</v>
      </c>
      <c r="O12" t="s">
        <v>64</v>
      </c>
      <c r="P12" t="s">
        <v>10</v>
      </c>
      <c r="Q12" t="s">
        <v>81</v>
      </c>
      <c r="T12" t="s">
        <v>92</v>
      </c>
      <c r="U12">
        <v>0.1048</v>
      </c>
      <c r="V12">
        <v>-8.8110999999999997</v>
      </c>
      <c r="W12" t="s">
        <v>65</v>
      </c>
    </row>
    <row r="13" spans="1:34" x14ac:dyDescent="0.25">
      <c r="A13" t="s">
        <v>66</v>
      </c>
      <c r="B13" t="s">
        <v>10</v>
      </c>
      <c r="C13" t="s">
        <v>81</v>
      </c>
      <c r="F13" t="s">
        <v>93</v>
      </c>
      <c r="G13">
        <v>8.1100000000000005E-2</v>
      </c>
      <c r="H13">
        <v>-56.501399999999997</v>
      </c>
      <c r="O13" t="s">
        <v>66</v>
      </c>
      <c r="P13" t="s">
        <v>10</v>
      </c>
      <c r="Q13" t="s">
        <v>81</v>
      </c>
      <c r="T13" t="s">
        <v>93</v>
      </c>
      <c r="U13">
        <v>8.1100000000000005E-2</v>
      </c>
      <c r="V13">
        <v>-56.501399999999997</v>
      </c>
    </row>
    <row r="14" spans="1:34" x14ac:dyDescent="0.25">
      <c r="A14" t="s">
        <v>67</v>
      </c>
      <c r="B14" t="s">
        <v>10</v>
      </c>
      <c r="C14" t="s">
        <v>81</v>
      </c>
      <c r="G14">
        <v>3.3399999999999999E-2</v>
      </c>
      <c r="H14">
        <v>-84.204800000000006</v>
      </c>
      <c r="O14" t="s">
        <v>68</v>
      </c>
      <c r="P14" t="s">
        <v>10</v>
      </c>
      <c r="Q14" t="s">
        <v>81</v>
      </c>
      <c r="T14" t="s">
        <v>90</v>
      </c>
      <c r="U14">
        <v>0.1206</v>
      </c>
      <c r="V14">
        <v>-177.48660000000001</v>
      </c>
    </row>
    <row r="15" spans="1:34" x14ac:dyDescent="0.25">
      <c r="A15" t="s">
        <v>68</v>
      </c>
      <c r="B15" t="s">
        <v>10</v>
      </c>
      <c r="C15" t="s">
        <v>81</v>
      </c>
      <c r="F15" t="s">
        <v>90</v>
      </c>
      <c r="G15">
        <v>0.1206</v>
      </c>
      <c r="H15">
        <v>-177.48660000000001</v>
      </c>
      <c r="O15" t="s">
        <v>69</v>
      </c>
      <c r="P15" t="s">
        <v>10</v>
      </c>
      <c r="Q15" t="s">
        <v>81</v>
      </c>
      <c r="T15" t="s">
        <v>84</v>
      </c>
      <c r="U15">
        <v>0.1033</v>
      </c>
      <c r="V15">
        <v>167.25919999999999</v>
      </c>
    </row>
    <row r="16" spans="1:34" x14ac:dyDescent="0.25">
      <c r="A16" t="s">
        <v>69</v>
      </c>
      <c r="B16" t="s">
        <v>10</v>
      </c>
      <c r="C16" t="s">
        <v>81</v>
      </c>
      <c r="F16" t="s">
        <v>84</v>
      </c>
      <c r="G16">
        <v>0.1033</v>
      </c>
      <c r="H16">
        <v>167.25919999999999</v>
      </c>
      <c r="O16" t="s">
        <v>70</v>
      </c>
      <c r="P16" t="s">
        <v>10</v>
      </c>
      <c r="Q16" t="s">
        <v>81</v>
      </c>
      <c r="T16" t="s">
        <v>94</v>
      </c>
      <c r="U16">
        <v>0.4602</v>
      </c>
      <c r="V16">
        <v>156.45609999999999</v>
      </c>
    </row>
    <row r="17" spans="1:33" x14ac:dyDescent="0.25">
      <c r="A17" t="s">
        <v>70</v>
      </c>
      <c r="B17" t="s">
        <v>10</v>
      </c>
      <c r="C17" t="s">
        <v>81</v>
      </c>
      <c r="F17" t="s">
        <v>94</v>
      </c>
      <c r="G17">
        <v>0.4602</v>
      </c>
      <c r="H17">
        <v>156.45609999999999</v>
      </c>
      <c r="O17" t="s">
        <v>71</v>
      </c>
      <c r="P17" t="s">
        <v>10</v>
      </c>
      <c r="Q17" t="s">
        <v>81</v>
      </c>
      <c r="T17" t="s">
        <v>85</v>
      </c>
      <c r="U17">
        <v>4.3499999999999997E-2</v>
      </c>
      <c r="V17">
        <v>170.96700000000001</v>
      </c>
    </row>
    <row r="18" spans="1:33" x14ac:dyDescent="0.25">
      <c r="A18" t="s">
        <v>71</v>
      </c>
      <c r="B18" t="s">
        <v>10</v>
      </c>
      <c r="C18" t="s">
        <v>81</v>
      </c>
      <c r="F18" t="s">
        <v>85</v>
      </c>
      <c r="G18">
        <v>4.3499999999999997E-2</v>
      </c>
      <c r="H18">
        <v>170.96700000000001</v>
      </c>
      <c r="O18" t="s">
        <v>72</v>
      </c>
      <c r="P18" t="s">
        <v>10</v>
      </c>
      <c r="Q18" t="s">
        <v>81</v>
      </c>
      <c r="T18" t="s">
        <v>95</v>
      </c>
      <c r="U18">
        <v>0.17249999999999999</v>
      </c>
      <c r="V18">
        <v>-165.5378</v>
      </c>
    </row>
    <row r="19" spans="1:33" x14ac:dyDescent="0.25">
      <c r="A19" t="s">
        <v>72</v>
      </c>
      <c r="B19" t="s">
        <v>10</v>
      </c>
      <c r="C19" t="s">
        <v>81</v>
      </c>
      <c r="F19" t="s">
        <v>95</v>
      </c>
      <c r="G19">
        <v>0.17249999999999999</v>
      </c>
      <c r="H19">
        <v>-165.5378</v>
      </c>
      <c r="O19" t="s">
        <v>73</v>
      </c>
      <c r="P19" t="s">
        <v>10</v>
      </c>
      <c r="Q19" t="s">
        <v>81</v>
      </c>
      <c r="T19" t="s">
        <v>87</v>
      </c>
      <c r="U19">
        <v>0.29189999999999999</v>
      </c>
      <c r="V19">
        <v>142.65969999999999</v>
      </c>
    </row>
    <row r="20" spans="1:33" x14ac:dyDescent="0.25">
      <c r="A20" t="s">
        <v>73</v>
      </c>
      <c r="B20" t="s">
        <v>10</v>
      </c>
      <c r="C20" t="s">
        <v>81</v>
      </c>
      <c r="F20" t="s">
        <v>87</v>
      </c>
      <c r="G20">
        <v>0.29189999999999999</v>
      </c>
      <c r="H20">
        <v>142.65969999999999</v>
      </c>
      <c r="O20" t="s">
        <v>74</v>
      </c>
      <c r="P20" t="s">
        <v>10</v>
      </c>
      <c r="Q20" t="s">
        <v>81</v>
      </c>
      <c r="T20" t="s">
        <v>23</v>
      </c>
      <c r="U20">
        <v>3.2300000000000002E-2</v>
      </c>
      <c r="V20">
        <v>-102.02030000000001</v>
      </c>
      <c r="Z20" t="s">
        <v>57</v>
      </c>
      <c r="AA20" t="s">
        <v>10</v>
      </c>
      <c r="AB20" t="s">
        <v>81</v>
      </c>
      <c r="AE20" t="s">
        <v>83</v>
      </c>
      <c r="AF20">
        <v>4.4900000000000002E-2</v>
      </c>
      <c r="AG20">
        <v>38.523699999999998</v>
      </c>
    </row>
    <row r="21" spans="1:33" x14ac:dyDescent="0.25">
      <c r="A21" t="s">
        <v>74</v>
      </c>
      <c r="B21" t="s">
        <v>10</v>
      </c>
      <c r="C21" t="s">
        <v>81</v>
      </c>
      <c r="F21" t="s">
        <v>23</v>
      </c>
      <c r="G21">
        <v>3.2300000000000002E-2</v>
      </c>
      <c r="H21">
        <v>-102.02030000000001</v>
      </c>
      <c r="O21" t="s">
        <v>75</v>
      </c>
      <c r="P21" t="s">
        <v>10</v>
      </c>
      <c r="Q21" t="s">
        <v>81</v>
      </c>
      <c r="T21" t="s">
        <v>91</v>
      </c>
      <c r="U21">
        <v>1.5900000000000001E-2</v>
      </c>
      <c r="V21">
        <v>-150.40440000000001</v>
      </c>
      <c r="Z21" t="s">
        <v>62</v>
      </c>
      <c r="AA21" t="s">
        <v>10</v>
      </c>
      <c r="AB21" t="s">
        <v>81</v>
      </c>
      <c r="AE21" t="s">
        <v>90</v>
      </c>
      <c r="AF21">
        <v>0.1113</v>
      </c>
      <c r="AG21">
        <v>-40.386000000000003</v>
      </c>
    </row>
    <row r="22" spans="1:33" x14ac:dyDescent="0.25">
      <c r="A22" t="s">
        <v>75</v>
      </c>
      <c r="B22" t="s">
        <v>10</v>
      </c>
      <c r="C22" t="s">
        <v>81</v>
      </c>
      <c r="F22" t="s">
        <v>91</v>
      </c>
      <c r="G22">
        <v>1.5900000000000001E-2</v>
      </c>
      <c r="H22">
        <v>-150.40440000000001</v>
      </c>
      <c r="O22" t="s">
        <v>76</v>
      </c>
      <c r="P22" t="s">
        <v>10</v>
      </c>
      <c r="Q22" t="s">
        <v>81</v>
      </c>
      <c r="T22" t="s">
        <v>83</v>
      </c>
      <c r="U22">
        <v>4.8000000000000001E-2</v>
      </c>
      <c r="V22">
        <v>-70.320899999999995</v>
      </c>
      <c r="Z22" t="s">
        <v>64</v>
      </c>
      <c r="AA22" t="s">
        <v>10</v>
      </c>
      <c r="AB22" t="s">
        <v>81</v>
      </c>
      <c r="AE22" t="s">
        <v>92</v>
      </c>
      <c r="AF22">
        <v>0.1048</v>
      </c>
      <c r="AG22">
        <v>-8.8110999999999997</v>
      </c>
    </row>
    <row r="23" spans="1:33" x14ac:dyDescent="0.25">
      <c r="A23" t="s">
        <v>76</v>
      </c>
      <c r="B23" t="s">
        <v>10</v>
      </c>
      <c r="C23" t="s">
        <v>81</v>
      </c>
      <c r="F23" t="s">
        <v>83</v>
      </c>
      <c r="G23">
        <v>4.8000000000000001E-2</v>
      </c>
      <c r="H23">
        <v>-70.320899999999995</v>
      </c>
      <c r="O23" t="s">
        <v>77</v>
      </c>
      <c r="P23" t="s">
        <v>10</v>
      </c>
      <c r="Q23" t="s">
        <v>81</v>
      </c>
      <c r="T23" t="s">
        <v>82</v>
      </c>
      <c r="U23">
        <v>0.1862</v>
      </c>
      <c r="V23">
        <v>-107.4871</v>
      </c>
      <c r="Z23" t="s">
        <v>68</v>
      </c>
      <c r="AA23" t="s">
        <v>10</v>
      </c>
      <c r="AB23" t="s">
        <v>81</v>
      </c>
      <c r="AE23" t="s">
        <v>90</v>
      </c>
      <c r="AF23">
        <v>0.1206</v>
      </c>
      <c r="AG23">
        <v>-177.48660000000001</v>
      </c>
    </row>
    <row r="24" spans="1:33" x14ac:dyDescent="0.25">
      <c r="A24" t="s">
        <v>77</v>
      </c>
      <c r="B24" t="s">
        <v>10</v>
      </c>
      <c r="C24" t="s">
        <v>81</v>
      </c>
      <c r="F24" t="s">
        <v>82</v>
      </c>
      <c r="G24">
        <v>0.1862</v>
      </c>
      <c r="H24">
        <v>-107.4871</v>
      </c>
      <c r="O24" t="s">
        <v>78</v>
      </c>
      <c r="P24" t="s">
        <v>10</v>
      </c>
      <c r="Q24" t="s">
        <v>81</v>
      </c>
      <c r="T24" t="s">
        <v>86</v>
      </c>
      <c r="U24">
        <v>0.2472</v>
      </c>
      <c r="V24">
        <v>5.3308999999999997</v>
      </c>
      <c r="W24" t="s">
        <v>65</v>
      </c>
      <c r="Z24" t="s">
        <v>71</v>
      </c>
      <c r="AA24" t="s">
        <v>10</v>
      </c>
      <c r="AB24" t="s">
        <v>81</v>
      </c>
      <c r="AE24" t="s">
        <v>85</v>
      </c>
      <c r="AF24">
        <v>4.3499999999999997E-2</v>
      </c>
      <c r="AG24">
        <v>170.96700000000001</v>
      </c>
    </row>
    <row r="25" spans="1:33" x14ac:dyDescent="0.25">
      <c r="A25" t="s">
        <v>78</v>
      </c>
      <c r="B25" t="s">
        <v>10</v>
      </c>
      <c r="C25" t="s">
        <v>81</v>
      </c>
      <c r="F25" t="s">
        <v>86</v>
      </c>
      <c r="G25">
        <v>0.2472</v>
      </c>
      <c r="H25">
        <v>5.3308999999999997</v>
      </c>
      <c r="I25" t="s">
        <v>65</v>
      </c>
      <c r="Z25" t="s">
        <v>74</v>
      </c>
      <c r="AA25" t="s">
        <v>10</v>
      </c>
      <c r="AB25" t="s">
        <v>81</v>
      </c>
      <c r="AE25" t="s">
        <v>23</v>
      </c>
      <c r="AF25">
        <v>3.2300000000000002E-2</v>
      </c>
      <c r="AG25">
        <v>-102.02030000000001</v>
      </c>
    </row>
    <row r="26" spans="1:33" x14ac:dyDescent="0.25">
      <c r="A26" t="s">
        <v>79</v>
      </c>
      <c r="B26" t="s">
        <v>10</v>
      </c>
      <c r="C26" t="s">
        <v>81</v>
      </c>
      <c r="F26" t="s">
        <v>88</v>
      </c>
      <c r="I26" t="s">
        <v>80</v>
      </c>
      <c r="Z26" t="s">
        <v>76</v>
      </c>
      <c r="AA26" t="s">
        <v>10</v>
      </c>
      <c r="AB26" t="s">
        <v>81</v>
      </c>
      <c r="AE26" t="s">
        <v>83</v>
      </c>
      <c r="AF26">
        <v>4.8000000000000001E-2</v>
      </c>
      <c r="AG26">
        <v>-70.320899999999995</v>
      </c>
    </row>
    <row r="27" spans="1:33" x14ac:dyDescent="0.25">
      <c r="Z27" t="s">
        <v>78</v>
      </c>
      <c r="AA27" t="s">
        <v>10</v>
      </c>
      <c r="AB27" t="s">
        <v>81</v>
      </c>
      <c r="AE27" t="s">
        <v>86</v>
      </c>
      <c r="AF27">
        <v>0.2472</v>
      </c>
      <c r="AG27">
        <v>5.3308999999999997</v>
      </c>
    </row>
    <row r="28" spans="1:33" x14ac:dyDescent="0.25">
      <c r="AE28" t="s">
        <v>97</v>
      </c>
      <c r="AF28">
        <f>(AVERAGE(AF20:AF27))</f>
        <v>9.4074999999999992E-2</v>
      </c>
      <c r="AG28">
        <f>(AVERAGE(AG20:AG27))</f>
        <v>-23.025412500000002</v>
      </c>
    </row>
    <row r="29" spans="1:33" x14ac:dyDescent="0.25">
      <c r="AE29" t="s">
        <v>98</v>
      </c>
      <c r="AF29">
        <f>(STDEV(AF20:AF27)/SQRT(COUNT(AF20:AF27)))</f>
        <v>2.5170005888528746E-2</v>
      </c>
      <c r="AG29">
        <f>(STDEV(AG20:AG27)/SQRT(COUNT(AG20:AG27)))</f>
        <v>36.611907783536168</v>
      </c>
    </row>
    <row r="32" spans="1:33" x14ac:dyDescent="0.25">
      <c r="Z32" s="3" t="s">
        <v>56</v>
      </c>
      <c r="AA32" s="3" t="s">
        <v>10</v>
      </c>
      <c r="AB32" s="3" t="s">
        <v>81</v>
      </c>
      <c r="AC32" s="3"/>
      <c r="AD32" s="3"/>
      <c r="AE32" s="3" t="s">
        <v>82</v>
      </c>
      <c r="AF32" s="3">
        <v>1.18E-2</v>
      </c>
      <c r="AG32" s="3">
        <v>-159.82429999999999</v>
      </c>
    </row>
    <row r="33" spans="26:33" x14ac:dyDescent="0.25">
      <c r="Z33" s="3" t="s">
        <v>58</v>
      </c>
      <c r="AA33" s="3" t="s">
        <v>10</v>
      </c>
      <c r="AB33" s="3" t="s">
        <v>81</v>
      </c>
      <c r="AC33" s="3"/>
      <c r="AD33" s="3"/>
      <c r="AE33" s="3" t="s">
        <v>87</v>
      </c>
      <c r="AF33" s="3">
        <v>8.0100000000000005E-2</v>
      </c>
      <c r="AG33" s="3">
        <v>31.4314</v>
      </c>
    </row>
    <row r="34" spans="26:33" x14ac:dyDescent="0.25">
      <c r="Z34" s="3" t="s">
        <v>59</v>
      </c>
      <c r="AA34" s="3" t="s">
        <v>10</v>
      </c>
      <c r="AB34" s="3" t="s">
        <v>81</v>
      </c>
      <c r="AC34" s="3"/>
      <c r="AD34" s="3"/>
      <c r="AE34" s="3" t="s">
        <v>88</v>
      </c>
      <c r="AF34" s="3">
        <v>0.36249999999999999</v>
      </c>
      <c r="AG34" s="3">
        <v>129.28550000000001</v>
      </c>
    </row>
    <row r="35" spans="26:33" x14ac:dyDescent="0.25">
      <c r="Z35" s="3" t="s">
        <v>61</v>
      </c>
      <c r="AA35" s="3" t="s">
        <v>10</v>
      </c>
      <c r="AB35" s="3" t="s">
        <v>81</v>
      </c>
      <c r="AC35" s="3"/>
      <c r="AD35" s="3"/>
      <c r="AE35" s="3" t="s">
        <v>89</v>
      </c>
      <c r="AF35" s="3">
        <v>3.4799999999999998E-2</v>
      </c>
      <c r="AG35" s="3">
        <v>95.218100000000007</v>
      </c>
    </row>
    <row r="36" spans="26:33" x14ac:dyDescent="0.25">
      <c r="Z36" s="3" t="s">
        <v>63</v>
      </c>
      <c r="AA36" s="3" t="s">
        <v>10</v>
      </c>
      <c r="AB36" s="3" t="s">
        <v>81</v>
      </c>
      <c r="AC36" s="3"/>
      <c r="AD36" s="3"/>
      <c r="AE36" s="3" t="s">
        <v>91</v>
      </c>
      <c r="AF36" s="3">
        <v>0.26619999999999999</v>
      </c>
      <c r="AG36" s="3">
        <v>-100.7182</v>
      </c>
    </row>
    <row r="37" spans="26:33" x14ac:dyDescent="0.25">
      <c r="Z37" s="3" t="s">
        <v>66</v>
      </c>
      <c r="AA37" s="3" t="s">
        <v>10</v>
      </c>
      <c r="AB37" s="3" t="s">
        <v>81</v>
      </c>
      <c r="AC37" s="3"/>
      <c r="AD37" s="3"/>
      <c r="AE37" s="3" t="s">
        <v>93</v>
      </c>
      <c r="AF37" s="3">
        <v>8.1100000000000005E-2</v>
      </c>
      <c r="AG37" s="3">
        <v>-56.501399999999997</v>
      </c>
    </row>
    <row r="38" spans="26:33" x14ac:dyDescent="0.25">
      <c r="Z38" s="3" t="s">
        <v>69</v>
      </c>
      <c r="AA38" s="3" t="s">
        <v>10</v>
      </c>
      <c r="AB38" s="3" t="s">
        <v>81</v>
      </c>
      <c r="AC38" s="3"/>
      <c r="AD38" s="3"/>
      <c r="AE38" s="3" t="s">
        <v>84</v>
      </c>
      <c r="AF38" s="3">
        <v>0.1033</v>
      </c>
      <c r="AG38" s="3">
        <v>167.25919999999999</v>
      </c>
    </row>
    <row r="39" spans="26:33" x14ac:dyDescent="0.25">
      <c r="Z39" s="3" t="s">
        <v>70</v>
      </c>
      <c r="AA39" s="3" t="s">
        <v>10</v>
      </c>
      <c r="AB39" s="3" t="s">
        <v>81</v>
      </c>
      <c r="AC39" s="3"/>
      <c r="AD39" s="3"/>
      <c r="AE39" s="3" t="s">
        <v>94</v>
      </c>
      <c r="AF39" s="3">
        <v>0.4602</v>
      </c>
      <c r="AG39" s="3">
        <v>156.45609999999999</v>
      </c>
    </row>
    <row r="40" spans="26:33" x14ac:dyDescent="0.25">
      <c r="Z40" s="3" t="s">
        <v>72</v>
      </c>
      <c r="AA40" s="3" t="s">
        <v>10</v>
      </c>
      <c r="AB40" s="3" t="s">
        <v>81</v>
      </c>
      <c r="AC40" s="3"/>
      <c r="AD40" s="3"/>
      <c r="AE40" s="3" t="s">
        <v>95</v>
      </c>
      <c r="AF40" s="3">
        <v>0.17249999999999999</v>
      </c>
      <c r="AG40" s="3">
        <v>-165.5378</v>
      </c>
    </row>
    <row r="41" spans="26:33" x14ac:dyDescent="0.25">
      <c r="Z41" s="3" t="s">
        <v>73</v>
      </c>
      <c r="AA41" s="3" t="s">
        <v>10</v>
      </c>
      <c r="AB41" s="3" t="s">
        <v>81</v>
      </c>
      <c r="AC41" s="3"/>
      <c r="AD41" s="3"/>
      <c r="AE41" s="3" t="s">
        <v>87</v>
      </c>
      <c r="AF41" s="3">
        <v>0.29189999999999999</v>
      </c>
      <c r="AG41" s="3">
        <v>142.65969999999999</v>
      </c>
    </row>
    <row r="42" spans="26:33" x14ac:dyDescent="0.25">
      <c r="Z42" s="3" t="s">
        <v>75</v>
      </c>
      <c r="AA42" s="3" t="s">
        <v>10</v>
      </c>
      <c r="AB42" s="3" t="s">
        <v>81</v>
      </c>
      <c r="AC42" s="3"/>
      <c r="AD42" s="3"/>
      <c r="AE42" s="3" t="s">
        <v>91</v>
      </c>
      <c r="AF42" s="3">
        <v>1.5900000000000001E-2</v>
      </c>
      <c r="AG42" s="3">
        <v>-150.40440000000001</v>
      </c>
    </row>
    <row r="43" spans="26:33" x14ac:dyDescent="0.25">
      <c r="Z43" s="3" t="s">
        <v>77</v>
      </c>
      <c r="AA43" s="3" t="s">
        <v>10</v>
      </c>
      <c r="AB43" s="3" t="s">
        <v>81</v>
      </c>
      <c r="AC43" s="3"/>
      <c r="AD43" s="3"/>
      <c r="AE43" s="3" t="s">
        <v>82</v>
      </c>
      <c r="AF43" s="3">
        <v>0.1862</v>
      </c>
      <c r="AG43" s="3">
        <v>-107.4871</v>
      </c>
    </row>
    <row r="44" spans="26:33" x14ac:dyDescent="0.25">
      <c r="Z44" s="3"/>
      <c r="AA44" s="3"/>
      <c r="AB44" s="3"/>
      <c r="AC44" s="3"/>
      <c r="AD44" s="3"/>
      <c r="AE44" s="3" t="s">
        <v>97</v>
      </c>
      <c r="AF44" s="3">
        <f>(AVERAGE(AF32:AF43))</f>
        <v>0.17220833333333332</v>
      </c>
      <c r="AG44" s="3">
        <f>(AVERAGE(AG32:AG43))</f>
        <v>-1.5136000000000014</v>
      </c>
    </row>
    <row r="45" spans="26:33" x14ac:dyDescent="0.25">
      <c r="Z45" s="3"/>
      <c r="AA45" s="3"/>
      <c r="AB45" s="3"/>
      <c r="AC45" s="3"/>
      <c r="AD45" s="3"/>
      <c r="AE45" s="3" t="s">
        <v>98</v>
      </c>
      <c r="AF45" s="3">
        <f>(STDEV(AF32:AF43)/SQRT(COUNT(AF32:AF43)))</f>
        <v>4.2021252664634474E-2</v>
      </c>
      <c r="AG45" s="3">
        <f>(STDEV(AG32:AG43)/SQRT(COUNT(AG32:AG43)))</f>
        <v>38.925502244530378</v>
      </c>
    </row>
    <row r="46" spans="26:33" x14ac:dyDescent="0.25">
      <c r="Z46" s="3"/>
      <c r="AA46" s="3"/>
      <c r="AB46" s="3"/>
      <c r="AC46" s="3"/>
      <c r="AD46" s="3"/>
      <c r="AE46" s="3" t="s">
        <v>99</v>
      </c>
      <c r="AF46" s="3">
        <f>(TTEST(AF20:AF27,AF32:AF43,2,3))</f>
        <v>0.12922344304759406</v>
      </c>
      <c r="AG46" s="3">
        <f>(TTEST(AG20:AG27,AG32:AG43,2,3))</f>
        <v>0.69214358602889559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4HX_GUP</vt:lpstr>
      <vt:lpstr>2Hz_GUP</vt:lpstr>
      <vt:lpstr>4Hz_GDN</vt:lpstr>
    </vt:vector>
  </TitlesOfParts>
  <Company>Stanford SoM - IRT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</dc:creator>
  <cp:lastModifiedBy>Windows User</cp:lastModifiedBy>
  <dcterms:created xsi:type="dcterms:W3CDTF">2017-12-01T22:56:46Z</dcterms:created>
  <dcterms:modified xsi:type="dcterms:W3CDTF">2017-12-12T23:32:14Z</dcterms:modified>
</cp:coreProperties>
</file>