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\Desktop\"/>
    </mc:Choice>
  </mc:AlternateContent>
  <xr:revisionPtr revIDLastSave="0" documentId="8_{34EA2401-B2EE-4B50-888F-1CD5F4E9A51B}" xr6:coauthVersionLast="47" xr6:coauthVersionMax="47" xr10:uidLastSave="{00000000-0000-0000-0000-000000000000}"/>
  <bookViews>
    <workbookView xWindow="-120" yWindow="-120" windowWidth="20730" windowHeight="11160" xr2:uid="{A3B659AF-0C9B-4411-AE67-17993E631806}"/>
  </bookViews>
  <sheets>
    <sheet name="Book Value" sheetId="1" r:id="rId1"/>
    <sheet name="Market Valu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17" i="2"/>
  <c r="E16" i="2"/>
  <c r="E15" i="2"/>
  <c r="D17" i="2"/>
  <c r="D16" i="2"/>
  <c r="D15" i="2"/>
  <c r="B17" i="2"/>
  <c r="B16" i="2"/>
  <c r="B15" i="2"/>
  <c r="E18" i="1"/>
  <c r="E17" i="1"/>
  <c r="E16" i="1"/>
  <c r="E15" i="1"/>
  <c r="D17" i="1"/>
  <c r="D16" i="1"/>
  <c r="D15" i="1"/>
  <c r="C17" i="1"/>
  <c r="C16" i="1"/>
  <c r="C15" i="1"/>
  <c r="B17" i="1"/>
  <c r="B16" i="1"/>
  <c r="B15" i="1"/>
  <c r="C16" i="2" l="1"/>
  <c r="C15" i="2"/>
  <c r="C17" i="2"/>
</calcChain>
</file>

<file path=xl/sharedStrings.xml><?xml version="1.0" encoding="utf-8"?>
<sst xmlns="http://schemas.openxmlformats.org/spreadsheetml/2006/main" count="42" uniqueCount="17">
  <si>
    <t>Capital Structure:</t>
  </si>
  <si>
    <t>Sources</t>
  </si>
  <si>
    <t>Book Value</t>
  </si>
  <si>
    <t>Market Value</t>
  </si>
  <si>
    <t xml:space="preserve">Specific Cost (%) </t>
  </si>
  <si>
    <t>Equity Share Capital</t>
  </si>
  <si>
    <t>Pre Share Capital</t>
  </si>
  <si>
    <t>Debentures</t>
  </si>
  <si>
    <t>Tax Rate</t>
  </si>
  <si>
    <t>Solution</t>
  </si>
  <si>
    <t>Calculation of Weighted Average Cost of Capital (Book Value Weights Basis)</t>
  </si>
  <si>
    <t>Weight(w)</t>
  </si>
  <si>
    <t>Specific Cost (K)</t>
  </si>
  <si>
    <t>Weighted Cost (w * K)</t>
  </si>
  <si>
    <t xml:space="preserve">WACC or Ko = </t>
  </si>
  <si>
    <t>Calculation of Weighted Average Cost of Capital (Market Value Weights Basis)</t>
  </si>
  <si>
    <t>Margiela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</si>
</sst>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164" formatCode="_-[$₱-464]* #,##0.00_-;\-[$₱-464]* #,##0.00_-;_-[$₱-464]* &quot;-&quot;??_-;_-@_-"/>
    <numFmt numFmtId="165" formatCode="_-[$₱-3409]* #,##0.00_-;\-[$₱-3409]* #,##0.00_-;_-[$₱-3409]* &quot;-&quot;??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3" fillId="0" borderId="0" xfId="0" applyFont="1"/>
    <xf numFmtId="164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44" fontId="0" fillId="0" borderId="0" xfId="1" applyFont="1"/>
    <xf numFmtId="0" fontId="2" fillId="0" borderId="0" xfId="0" applyFont="1"/>
    <xf numFmtId="164" fontId="2" fillId="0" borderId="0" xfId="0" applyNumberFormat="1" applyFont="1"/>
    <xf numFmtId="10" fontId="0" fillId="0" borderId="0" xfId="2" applyNumberFormat="1" applyFont="1"/>
    <xf numFmtId="2" fontId="0" fillId="0" borderId="0" xfId="0" applyNumberFormat="1"/>
    <xf numFmtId="166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C970-980C-450E-A3D6-BED1DBF8C3AD}">
  <dimension ref="A1:F18"/>
  <sheetViews>
    <sheetView tabSelected="1" workbookViewId="0">
      <selection activeCell="E18" sqref="E18"/>
    </sheetView>
  </sheetViews>
  <sheetFormatPr defaultRowHeight="15" x14ac:dyDescent="0.25"/>
  <cols>
    <col min="1" max="1" width="19.5703125" customWidth="1"/>
    <col min="2" max="2" width="19.7109375" style="1" customWidth="1"/>
    <col min="3" max="3" width="19.85546875" customWidth="1"/>
    <col min="4" max="4" width="19.140625" customWidth="1"/>
    <col min="5" max="5" width="19.85546875" customWidth="1"/>
  </cols>
  <sheetData>
    <row r="1" spans="1:6" x14ac:dyDescent="0.25">
      <c r="A1" t="s">
        <v>16</v>
      </c>
    </row>
    <row r="2" spans="1:6" x14ac:dyDescent="0.25">
      <c r="A2" t="s">
        <v>0</v>
      </c>
    </row>
    <row r="3" spans="1:6" x14ac:dyDescent="0.25">
      <c r="A3" s="2" t="s">
        <v>1</v>
      </c>
      <c r="B3" s="1" t="s">
        <v>2</v>
      </c>
      <c r="C3" t="s">
        <v>3</v>
      </c>
      <c r="D3" t="s">
        <v>4</v>
      </c>
    </row>
    <row r="4" spans="1:6" x14ac:dyDescent="0.25">
      <c r="A4" t="s">
        <v>5</v>
      </c>
      <c r="B4" s="3">
        <v>40000000</v>
      </c>
      <c r="C4" s="4">
        <v>50000000</v>
      </c>
      <c r="D4" s="5">
        <v>0.17</v>
      </c>
    </row>
    <row r="5" spans="1:6" x14ac:dyDescent="0.25">
      <c r="A5" t="s">
        <v>6</v>
      </c>
      <c r="B5" s="1">
        <v>10000000</v>
      </c>
      <c r="C5" s="6">
        <v>15000000</v>
      </c>
      <c r="D5" s="5">
        <v>0.09</v>
      </c>
    </row>
    <row r="6" spans="1:6" x14ac:dyDescent="0.25">
      <c r="A6" t="s">
        <v>7</v>
      </c>
      <c r="B6" s="1">
        <v>30000000</v>
      </c>
      <c r="C6" s="6">
        <v>35000000</v>
      </c>
      <c r="D6" s="5">
        <v>0.08</v>
      </c>
    </row>
    <row r="8" spans="1:6" x14ac:dyDescent="0.25">
      <c r="E8" t="s">
        <v>8</v>
      </c>
      <c r="F8" s="5">
        <v>0.3</v>
      </c>
    </row>
    <row r="10" spans="1:6" x14ac:dyDescent="0.25">
      <c r="E10" t="s">
        <v>9</v>
      </c>
    </row>
    <row r="13" spans="1:6" x14ac:dyDescent="0.25">
      <c r="A13" t="s">
        <v>10</v>
      </c>
    </row>
    <row r="14" spans="1:6" x14ac:dyDescent="0.25">
      <c r="A14" s="7" t="s">
        <v>1</v>
      </c>
      <c r="B14" s="8" t="s">
        <v>2</v>
      </c>
      <c r="C14" s="7" t="s">
        <v>11</v>
      </c>
      <c r="D14" s="7" t="s">
        <v>12</v>
      </c>
      <c r="E14" s="7" t="s">
        <v>13</v>
      </c>
    </row>
    <row r="15" spans="1:6" x14ac:dyDescent="0.25">
      <c r="A15" t="s">
        <v>5</v>
      </c>
      <c r="B15" s="1">
        <f>B4</f>
        <v>40000000</v>
      </c>
      <c r="C15">
        <f>B15/SUM(B15:B17)</f>
        <v>0.5</v>
      </c>
      <c r="D15" s="5">
        <f>D4</f>
        <v>0.17</v>
      </c>
      <c r="E15" s="9">
        <f>C15*D15</f>
        <v>8.5000000000000006E-2</v>
      </c>
    </row>
    <row r="16" spans="1:6" x14ac:dyDescent="0.25">
      <c r="A16" t="s">
        <v>6</v>
      </c>
      <c r="B16" s="1">
        <f>B5</f>
        <v>10000000</v>
      </c>
      <c r="C16" s="10">
        <f>B16/SUM(B15:B17)</f>
        <v>0.125</v>
      </c>
      <c r="D16" s="5">
        <f>D5</f>
        <v>0.09</v>
      </c>
      <c r="E16" s="9">
        <f>C16*D16</f>
        <v>1.125E-2</v>
      </c>
    </row>
    <row r="17" spans="1:5" x14ac:dyDescent="0.25">
      <c r="A17" t="s">
        <v>7</v>
      </c>
      <c r="B17" s="1">
        <f>B6</f>
        <v>30000000</v>
      </c>
      <c r="C17" s="10">
        <f>B17/SUM(B15:B17)</f>
        <v>0.375</v>
      </c>
      <c r="D17" s="11">
        <f>D6*(1-F8)</f>
        <v>5.5999999999999994E-2</v>
      </c>
      <c r="E17" s="12">
        <f>C17*D17</f>
        <v>2.0999999999999998E-2</v>
      </c>
    </row>
    <row r="18" spans="1:5" x14ac:dyDescent="0.25">
      <c r="D18" t="s">
        <v>14</v>
      </c>
      <c r="E18" s="13">
        <f>SUM(E15:E17)</f>
        <v>0.11724999999999999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DB19-40BB-448A-807F-6BF5373EBE6A}">
  <dimension ref="A1:F18"/>
  <sheetViews>
    <sheetView workbookViewId="0">
      <selection activeCell="E18" sqref="E18"/>
    </sheetView>
  </sheetViews>
  <sheetFormatPr defaultRowHeight="15" x14ac:dyDescent="0.25"/>
  <cols>
    <col min="1" max="1" width="19.5703125" customWidth="1"/>
    <col min="2" max="2" width="19.7109375" style="1" customWidth="1"/>
    <col min="3" max="3" width="19.85546875" style="1" customWidth="1"/>
    <col min="4" max="4" width="19.140625" customWidth="1"/>
    <col min="5" max="5" width="19.85546875" customWidth="1"/>
  </cols>
  <sheetData>
    <row r="1" spans="1:6" x14ac:dyDescent="0.25">
      <c r="A1" t="s">
        <v>16</v>
      </c>
    </row>
    <row r="2" spans="1:6" x14ac:dyDescent="0.25">
      <c r="A2" t="s">
        <v>0</v>
      </c>
    </row>
    <row r="3" spans="1:6" x14ac:dyDescent="0.25">
      <c r="A3" s="2" t="s">
        <v>1</v>
      </c>
      <c r="B3" s="1" t="s">
        <v>2</v>
      </c>
      <c r="C3" s="1" t="s">
        <v>3</v>
      </c>
      <c r="D3" t="s">
        <v>4</v>
      </c>
    </row>
    <row r="4" spans="1:6" x14ac:dyDescent="0.25">
      <c r="A4" t="s">
        <v>5</v>
      </c>
      <c r="B4" s="3">
        <v>40000000</v>
      </c>
      <c r="C4" s="1">
        <v>50000000</v>
      </c>
      <c r="D4" s="5">
        <v>0.17</v>
      </c>
    </row>
    <row r="5" spans="1:6" x14ac:dyDescent="0.25">
      <c r="A5" t="s">
        <v>6</v>
      </c>
      <c r="B5" s="1">
        <v>10000000</v>
      </c>
      <c r="C5" s="1">
        <v>15000000</v>
      </c>
      <c r="D5" s="5">
        <v>0.09</v>
      </c>
    </row>
    <row r="6" spans="1:6" x14ac:dyDescent="0.25">
      <c r="A6" t="s">
        <v>7</v>
      </c>
      <c r="B6" s="1">
        <v>30000000</v>
      </c>
      <c r="C6" s="1">
        <v>35000000</v>
      </c>
      <c r="D6" s="5">
        <v>0.08</v>
      </c>
    </row>
    <row r="8" spans="1:6" x14ac:dyDescent="0.25">
      <c r="E8" t="s">
        <v>8</v>
      </c>
      <c r="F8" s="5">
        <v>0.3</v>
      </c>
    </row>
    <row r="10" spans="1:6" x14ac:dyDescent="0.25">
      <c r="E10" t="s">
        <v>9</v>
      </c>
    </row>
    <row r="13" spans="1:6" x14ac:dyDescent="0.25">
      <c r="A13" t="s">
        <v>15</v>
      </c>
    </row>
    <row r="14" spans="1:6" x14ac:dyDescent="0.25">
      <c r="A14" s="7" t="s">
        <v>1</v>
      </c>
      <c r="B14" s="8" t="s">
        <v>3</v>
      </c>
      <c r="C14" s="8" t="s">
        <v>11</v>
      </c>
      <c r="D14" s="7" t="s">
        <v>12</v>
      </c>
      <c r="E14" s="7" t="s">
        <v>13</v>
      </c>
    </row>
    <row r="15" spans="1:6" x14ac:dyDescent="0.25">
      <c r="A15" t="s">
        <v>5</v>
      </c>
      <c r="B15" s="1">
        <f>C4</f>
        <v>50000000</v>
      </c>
      <c r="C15">
        <f>B15/SUM(B15:B17)</f>
        <v>0.5</v>
      </c>
      <c r="D15" s="5">
        <f>D4</f>
        <v>0.17</v>
      </c>
      <c r="E15" s="9">
        <f>C15*D15</f>
        <v>8.5000000000000006E-2</v>
      </c>
    </row>
    <row r="16" spans="1:6" x14ac:dyDescent="0.25">
      <c r="A16" t="s">
        <v>6</v>
      </c>
      <c r="B16" s="1">
        <f>C5</f>
        <v>15000000</v>
      </c>
      <c r="C16" s="10">
        <f>B16/SUM(B15:B17)</f>
        <v>0.15</v>
      </c>
      <c r="D16" s="5">
        <f>D5</f>
        <v>0.09</v>
      </c>
      <c r="E16" s="9">
        <f>C16*D16</f>
        <v>1.35E-2</v>
      </c>
    </row>
    <row r="17" spans="1:5" x14ac:dyDescent="0.25">
      <c r="A17" t="s">
        <v>7</v>
      </c>
      <c r="B17" s="1">
        <f>C6</f>
        <v>35000000</v>
      </c>
      <c r="C17">
        <f>B17/SUM(B15:B17)</f>
        <v>0.35</v>
      </c>
      <c r="D17" s="11">
        <f>D6*(1-F8)</f>
        <v>5.5999999999999994E-2</v>
      </c>
      <c r="E17" s="12">
        <f>C17*D17</f>
        <v>1.9599999999999996E-2</v>
      </c>
    </row>
    <row r="18" spans="1:5" x14ac:dyDescent="0.25">
      <c r="C18"/>
      <c r="D18" t="s">
        <v>14</v>
      </c>
      <c r="E18" s="13">
        <f>SUM(E15:E17)</f>
        <v>0.1181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 Value</vt:lpstr>
      <vt:lpstr>Market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</dc:creator>
  <cp:lastModifiedBy>XU</cp:lastModifiedBy>
  <dcterms:created xsi:type="dcterms:W3CDTF">2024-10-02T02:35:01Z</dcterms:created>
  <dcterms:modified xsi:type="dcterms:W3CDTF">2024-10-02T03:09:23Z</dcterms:modified>
</cp:coreProperties>
</file>