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U\Desktop\"/>
    </mc:Choice>
  </mc:AlternateContent>
  <xr:revisionPtr revIDLastSave="0" documentId="8_{667A4C0D-62DB-4746-8F6A-63D8753C3B0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V &amp; FV" sheetId="1" r:id="rId1"/>
    <sheet name="Ordinary Annuity" sheetId="2" r:id="rId2"/>
    <sheet name="Annuity Due" sheetId="3" r:id="rId3"/>
  </sheets>
  <calcPr calcId="181029"/>
</workbook>
</file>

<file path=xl/calcChain.xml><?xml version="1.0" encoding="utf-8"?>
<calcChain xmlns="http://schemas.openxmlformats.org/spreadsheetml/2006/main">
  <c r="C26" i="1" l="1"/>
  <c r="C17" i="1"/>
  <c r="D21" i="3"/>
  <c r="D7" i="3"/>
  <c r="C8" i="1"/>
  <c r="C7" i="1"/>
  <c r="D21" i="2"/>
  <c r="D7" i="2"/>
</calcChain>
</file>

<file path=xl/sharedStrings.xml><?xml version="1.0" encoding="utf-8"?>
<sst xmlns="http://schemas.openxmlformats.org/spreadsheetml/2006/main" count="69" uniqueCount="32">
  <si>
    <t>PROBLEM 1</t>
  </si>
  <si>
    <t>Sofia invest 100 today then 50 every month at a return rate of 10%. How much money will sofia will have in 30 years?</t>
  </si>
  <si>
    <t>PV</t>
  </si>
  <si>
    <t>PMT</t>
  </si>
  <si>
    <t>Rate</t>
  </si>
  <si>
    <t>Nper</t>
  </si>
  <si>
    <t>FV:</t>
  </si>
  <si>
    <t>PROBLEM 2</t>
  </si>
  <si>
    <t>Aunt Samantha is planning to invest in a project that pays ₱5,000 in 5 years. The required rate of return (discount rate) for this type of investment is 7% per year. How much should Aunt Samantha invest today to receive ₱75,000 in 5 years?</t>
  </si>
  <si>
    <t>FV</t>
  </si>
  <si>
    <t>PV:</t>
  </si>
  <si>
    <t>PROBLEM 3</t>
  </si>
  <si>
    <t>Company V invest 200 today then 150 every month at a return of 11%. How much money will Company V will have in 20 years?</t>
  </si>
  <si>
    <t>Nper:</t>
  </si>
  <si>
    <t>Present Value of an Ordinary Annuity</t>
  </si>
  <si>
    <r>
      <rPr>
        <b/>
        <sz val="11"/>
        <color theme="1"/>
        <rFont val="Calibri"/>
        <charset val="134"/>
        <scheme val="minor"/>
      </rPr>
      <t>Case 1</t>
    </r>
    <r>
      <rPr>
        <sz val="11"/>
        <color theme="1"/>
        <rFont val="Calibri"/>
        <charset val="134"/>
        <scheme val="minor"/>
      </rPr>
      <t>: You plan to withdraw 5,000 during each of the next 3years (no money leftover). How much do you have to deposit today if the bank pays 4% annual interest?</t>
    </r>
  </si>
  <si>
    <t>Time</t>
  </si>
  <si>
    <t>N=</t>
  </si>
  <si>
    <t xml:space="preserve">Interest </t>
  </si>
  <si>
    <t>I=</t>
  </si>
  <si>
    <t>Present Value</t>
  </si>
  <si>
    <t>PV=</t>
  </si>
  <si>
    <t>Payment</t>
  </si>
  <si>
    <t>PMT=</t>
  </si>
  <si>
    <t>Future Value</t>
  </si>
  <si>
    <t>FV=</t>
  </si>
  <si>
    <t>Future Value of an Ordinary Annuity</t>
  </si>
  <si>
    <r>
      <rPr>
        <b/>
        <sz val="11"/>
        <color theme="1"/>
        <rFont val="Calibri"/>
        <charset val="134"/>
        <scheme val="minor"/>
      </rPr>
      <t>Case 2</t>
    </r>
    <r>
      <rPr>
        <sz val="11"/>
        <color theme="1"/>
        <rFont val="Calibri"/>
        <charset val="134"/>
        <scheme val="minor"/>
      </rPr>
      <t>: You plan to deposit 4,000 for each of the next 3 years in an account that pays 4% per year. How much will you have at the end of the 3rd year?</t>
    </r>
  </si>
  <si>
    <t>Present Value of an Annuity Due</t>
  </si>
  <si>
    <r>
      <rPr>
        <b/>
        <sz val="11"/>
        <color theme="1"/>
        <rFont val="Calibri"/>
        <charset val="134"/>
        <scheme val="minor"/>
      </rPr>
      <t>Case 3</t>
    </r>
    <r>
      <rPr>
        <sz val="11"/>
        <color theme="1"/>
        <rFont val="Calibri"/>
        <charset val="134"/>
        <scheme val="minor"/>
      </rPr>
      <t xml:space="preserve">: You plan to withdraw $5,000 during each of the next 3 years, </t>
    </r>
    <r>
      <rPr>
        <u/>
        <sz val="11"/>
        <color theme="1"/>
        <rFont val="Calibri"/>
        <charset val="134"/>
        <scheme val="minor"/>
      </rPr>
      <t>beginning immediately</t>
    </r>
    <r>
      <rPr>
        <sz val="11"/>
        <color theme="1"/>
        <rFont val="Calibri"/>
        <charset val="134"/>
        <scheme val="minor"/>
      </rPr>
      <t>. How much do you have to deposit today if the bank pays 4% annual interest?</t>
    </r>
  </si>
  <si>
    <t>Future Value of an Annuity Due</t>
  </si>
  <si>
    <r>
      <rPr>
        <b/>
        <sz val="11"/>
        <color theme="1"/>
        <rFont val="Calibri"/>
        <charset val="134"/>
        <scheme val="minor"/>
      </rPr>
      <t>Case 4</t>
    </r>
    <r>
      <rPr>
        <sz val="11"/>
        <color theme="1"/>
        <rFont val="Calibri"/>
        <charset val="134"/>
        <scheme val="minor"/>
      </rPr>
      <t xml:space="preserve">: You plan to deposit 4,000 during each of the next 3 years, </t>
    </r>
    <r>
      <rPr>
        <u/>
        <sz val="11"/>
        <color theme="1"/>
        <rFont val="Calibri"/>
        <charset val="134"/>
        <scheme val="minor"/>
      </rPr>
      <t>beginning immediately,</t>
    </r>
    <r>
      <rPr>
        <sz val="11"/>
        <color theme="1"/>
        <rFont val="Calibri"/>
        <charset val="134"/>
        <scheme val="minor"/>
      </rPr>
      <t xml:space="preserve"> in an account that pays 4% per year. How much will you have at the end of the 3rd year?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</si>
</sst>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₱&quot;#,##0.00;[Red]\-&quot;₱&quot;#,##0.00"/>
    <numFmt numFmtId="44" formatCode="_-&quot;₱&quot;* #,##0.00_-;\-&quot;₱&quot;* #,##0.00_-;_-&quot;₱&quot;* &quot;-&quot;??_-;_-@_-"/>
    <numFmt numFmtId="164" formatCode="_(&quot;$&quot;* #,##0.00_);_(&quot;$&quot;* \(#,##0.00\);_(&quot;$&quot;* &quot;-&quot;??_);_(@_)"/>
    <numFmt numFmtId="165" formatCode="&quot;$&quot;#,##0.00_);[Red]\(&quot;$&quot;#,##0.00\)"/>
    <numFmt numFmtId="166" formatCode="_-[$₱-464]* #,##0_-;\-[$₱-464]* #,##0_-;_-[$₱-464]* &quot;-&quot;_-;_-@_-"/>
    <numFmt numFmtId="167" formatCode="_-[$₱-464]* #,##0_-;\-[$₱-464]* #,##0_-;_-[$₱-464]* &quot;-&quot;??_-;_-@_-"/>
    <numFmt numFmtId="168" formatCode="&quot;₱&quot;#,##0.00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166" fontId="0" fillId="0" borderId="0" xfId="3" applyNumberFormat="1" applyFont="1"/>
    <xf numFmtId="0" fontId="1" fillId="0" borderId="0" xfId="0" applyFont="1"/>
    <xf numFmtId="168" fontId="0" fillId="0" borderId="0" xfId="1" applyNumberFormat="1" applyFont="1"/>
    <xf numFmtId="10" fontId="0" fillId="0" borderId="0" xfId="2" applyNumberFormat="1" applyFont="1"/>
    <xf numFmtId="8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Currency" xfId="1" builtinId="4"/>
    <cellStyle name="Currency 2" xfId="3" xr:uid="{00000000-0005-0000-0000-00003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zoomScale="96" zoomScaleNormal="96" workbookViewId="0">
      <selection activeCell="C27" sqref="C27"/>
    </sheetView>
  </sheetViews>
  <sheetFormatPr defaultColWidth="9" defaultRowHeight="15"/>
  <cols>
    <col min="1" max="1" width="10.7109375" customWidth="1"/>
    <col min="3" max="3" width="11.85546875" customWidth="1"/>
  </cols>
  <sheetData>
    <row r="1" spans="1:3">
      <c r="A1" s="8" t="s">
        <v>0</v>
      </c>
    </row>
    <row r="2" spans="1:3">
      <c r="B2" t="s">
        <v>1</v>
      </c>
    </row>
    <row r="4" spans="1:3">
      <c r="B4" t="s">
        <v>2</v>
      </c>
      <c r="C4" s="9">
        <v>100</v>
      </c>
    </row>
    <row r="5" spans="1:3">
      <c r="B5" t="s">
        <v>3</v>
      </c>
      <c r="C5" s="9">
        <v>50</v>
      </c>
    </row>
    <row r="6" spans="1:3">
      <c r="B6" t="s">
        <v>4</v>
      </c>
      <c r="C6" s="10">
        <v>8.3333333333333332E-3</v>
      </c>
    </row>
    <row r="7" spans="1:3">
      <c r="B7" t="s">
        <v>5</v>
      </c>
      <c r="C7">
        <f>30*12</f>
        <v>360</v>
      </c>
    </row>
    <row r="8" spans="1:3">
      <c r="B8" t="s">
        <v>6</v>
      </c>
      <c r="C8" s="11">
        <f>-FV(C6,C7,C5,C4)</f>
        <v>115008.13617713269</v>
      </c>
    </row>
    <row r="10" spans="1:3">
      <c r="A10" s="8" t="s">
        <v>7</v>
      </c>
    </row>
    <row r="11" spans="1:3">
      <c r="B11" t="s">
        <v>8</v>
      </c>
    </row>
    <row r="13" spans="1:3">
      <c r="B13" t="s">
        <v>9</v>
      </c>
      <c r="C13" s="12">
        <v>5000</v>
      </c>
    </row>
    <row r="14" spans="1:3">
      <c r="B14" t="s">
        <v>3</v>
      </c>
      <c r="C14">
        <v>0</v>
      </c>
    </row>
    <row r="15" spans="1:3">
      <c r="B15" t="s">
        <v>4</v>
      </c>
      <c r="C15" s="10">
        <v>7.0000000000000007E-2</v>
      </c>
    </row>
    <row r="16" spans="1:3">
      <c r="B16" t="s">
        <v>5</v>
      </c>
      <c r="C16">
        <v>5</v>
      </c>
    </row>
    <row r="17" spans="1:3">
      <c r="B17" t="s">
        <v>10</v>
      </c>
      <c r="C17" s="11">
        <f>-PV(C15,C16,C14,C13)</f>
        <v>3564.9308974183418</v>
      </c>
    </row>
    <row r="19" spans="1:3">
      <c r="A19" s="8" t="s">
        <v>11</v>
      </c>
    </row>
    <row r="20" spans="1:3">
      <c r="B20" t="s">
        <v>12</v>
      </c>
    </row>
    <row r="22" spans="1:3">
      <c r="B22" t="s">
        <v>2</v>
      </c>
      <c r="C22">
        <v>200</v>
      </c>
    </row>
    <row r="23" spans="1:3">
      <c r="B23" t="s">
        <v>3</v>
      </c>
      <c r="C23">
        <v>150</v>
      </c>
    </row>
    <row r="24" spans="1:3">
      <c r="B24" t="s">
        <v>4</v>
      </c>
      <c r="C24" s="10">
        <v>9.1666666666666667E-3</v>
      </c>
    </row>
    <row r="25" spans="1:3">
      <c r="B25" t="s">
        <v>13</v>
      </c>
      <c r="C25">
        <v>20</v>
      </c>
    </row>
    <row r="26" spans="1:3">
      <c r="B26" t="s">
        <v>6</v>
      </c>
      <c r="C26" s="11">
        <f>-FV(C24,C25,C23,C22)</f>
        <v>3516.2377235831491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opLeftCell="A19" zoomScale="131" zoomScaleNormal="131" workbookViewId="0">
      <selection activeCell="D21" sqref="D21"/>
    </sheetView>
  </sheetViews>
  <sheetFormatPr defaultColWidth="9" defaultRowHeight="15"/>
  <cols>
    <col min="2" max="2" width="14.42578125" customWidth="1"/>
    <col min="4" max="4" width="14.42578125" customWidth="1"/>
  </cols>
  <sheetData>
    <row r="1" spans="1:16">
      <c r="A1" s="13" t="s">
        <v>14</v>
      </c>
      <c r="B1" s="13"/>
      <c r="C1" s="13"/>
      <c r="D1" s="13"/>
      <c r="E1" s="13"/>
    </row>
    <row r="3" spans="1:16">
      <c r="A3" t="s">
        <v>15</v>
      </c>
      <c r="E3" s="1"/>
    </row>
    <row r="5" spans="1:16">
      <c r="B5" t="s">
        <v>16</v>
      </c>
      <c r="C5" t="s">
        <v>17</v>
      </c>
      <c r="D5">
        <v>3</v>
      </c>
    </row>
    <row r="6" spans="1:16">
      <c r="B6" t="s">
        <v>18</v>
      </c>
      <c r="C6" t="s">
        <v>19</v>
      </c>
      <c r="D6" s="2">
        <v>0.04</v>
      </c>
    </row>
    <row r="7" spans="1:16">
      <c r="B7" t="s">
        <v>20</v>
      </c>
      <c r="C7" t="s">
        <v>21</v>
      </c>
      <c r="D7" s="3">
        <f>PV(D6,D5,D8)</f>
        <v>-13875.455166135649</v>
      </c>
    </row>
    <row r="8" spans="1:16">
      <c r="B8" t="s">
        <v>22</v>
      </c>
      <c r="C8" t="s">
        <v>23</v>
      </c>
      <c r="D8" s="7">
        <v>5000</v>
      </c>
    </row>
    <row r="9" spans="1:16">
      <c r="B9" t="s">
        <v>24</v>
      </c>
      <c r="C9" t="s">
        <v>25</v>
      </c>
      <c r="D9">
        <v>0</v>
      </c>
    </row>
    <row r="13" spans="1:16">
      <c r="A13" s="13" t="s">
        <v>26</v>
      </c>
      <c r="B13" s="13"/>
      <c r="C13" s="13"/>
      <c r="D13" s="13"/>
      <c r="E13" s="13"/>
    </row>
    <row r="15" spans="1:16">
      <c r="A15" s="14" t="s">
        <v>27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7" spans="2:4">
      <c r="B17" t="s">
        <v>16</v>
      </c>
      <c r="C17" t="s">
        <v>17</v>
      </c>
      <c r="D17">
        <v>3</v>
      </c>
    </row>
    <row r="18" spans="2:4">
      <c r="B18" t="s">
        <v>18</v>
      </c>
      <c r="C18" t="s">
        <v>19</v>
      </c>
      <c r="D18" s="2">
        <v>0.04</v>
      </c>
    </row>
    <row r="19" spans="2:4">
      <c r="B19" t="s">
        <v>20</v>
      </c>
      <c r="C19" t="s">
        <v>21</v>
      </c>
      <c r="D19" s="5">
        <v>0</v>
      </c>
    </row>
    <row r="20" spans="2:4">
      <c r="B20" t="s">
        <v>22</v>
      </c>
      <c r="C20" t="s">
        <v>23</v>
      </c>
      <c r="D20" s="4">
        <v>-4000</v>
      </c>
    </row>
    <row r="21" spans="2:4">
      <c r="B21" t="s">
        <v>24</v>
      </c>
      <c r="C21" t="s">
        <v>25</v>
      </c>
      <c r="D21" s="3">
        <f>FV(D18,D17,D20)</f>
        <v>12486.400000000009</v>
      </c>
    </row>
  </sheetData>
  <mergeCells count="3">
    <mergeCell ref="A1:E1"/>
    <mergeCell ref="A13:E13"/>
    <mergeCell ref="A15:P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"/>
  <sheetViews>
    <sheetView tabSelected="1" zoomScale="93" zoomScaleNormal="93" workbookViewId="0">
      <selection activeCell="D22" sqref="D22"/>
    </sheetView>
  </sheetViews>
  <sheetFormatPr defaultColWidth="9" defaultRowHeight="15"/>
  <cols>
    <col min="2" max="2" width="14.7109375" customWidth="1"/>
    <col min="4" max="4" width="12.140625" bestFit="1" customWidth="1"/>
  </cols>
  <sheetData>
    <row r="1" spans="1:19">
      <c r="A1" s="13" t="s">
        <v>28</v>
      </c>
      <c r="B1" s="13"/>
      <c r="C1" s="13"/>
      <c r="D1" s="13"/>
      <c r="E1" s="13"/>
    </row>
    <row r="3" spans="1:19">
      <c r="A3" t="s">
        <v>29</v>
      </c>
      <c r="F3" s="1"/>
    </row>
    <row r="5" spans="1:19">
      <c r="B5" t="s">
        <v>16</v>
      </c>
      <c r="C5" t="s">
        <v>17</v>
      </c>
      <c r="D5">
        <v>3</v>
      </c>
    </row>
    <row r="6" spans="1:19">
      <c r="B6" t="s">
        <v>18</v>
      </c>
      <c r="C6" t="s">
        <v>19</v>
      </c>
      <c r="D6" s="2">
        <v>0.04</v>
      </c>
    </row>
    <row r="7" spans="1:19">
      <c r="B7" t="s">
        <v>20</v>
      </c>
      <c r="C7" t="s">
        <v>21</v>
      </c>
      <c r="D7" s="3">
        <f>PV(D6,D5,D8,D9,1)</f>
        <v>-14430.473372781073</v>
      </c>
    </row>
    <row r="8" spans="1:19">
      <c r="B8" t="s">
        <v>22</v>
      </c>
      <c r="C8" t="s">
        <v>23</v>
      </c>
      <c r="D8" s="4">
        <v>5000</v>
      </c>
    </row>
    <row r="9" spans="1:19">
      <c r="B9" t="s">
        <v>24</v>
      </c>
      <c r="C9" t="s">
        <v>25</v>
      </c>
      <c r="D9">
        <v>0</v>
      </c>
    </row>
    <row r="13" spans="1:19">
      <c r="A13" s="13" t="s">
        <v>30</v>
      </c>
      <c r="B13" s="14"/>
      <c r="C13" s="14"/>
      <c r="D13" s="14"/>
      <c r="E13" s="14"/>
    </row>
    <row r="15" spans="1:19">
      <c r="A15" s="14" t="s">
        <v>31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7" spans="2:4">
      <c r="B17" t="s">
        <v>16</v>
      </c>
      <c r="C17" t="s">
        <v>17</v>
      </c>
      <c r="D17">
        <v>3</v>
      </c>
    </row>
    <row r="18" spans="2:4">
      <c r="B18" t="s">
        <v>18</v>
      </c>
      <c r="C18" t="s">
        <v>19</v>
      </c>
      <c r="D18" s="2">
        <v>0.04</v>
      </c>
    </row>
    <row r="19" spans="2:4">
      <c r="B19" t="s">
        <v>20</v>
      </c>
      <c r="C19" t="s">
        <v>21</v>
      </c>
      <c r="D19" s="5">
        <v>0</v>
      </c>
    </row>
    <row r="20" spans="2:4">
      <c r="B20" t="s">
        <v>22</v>
      </c>
      <c r="C20" t="s">
        <v>23</v>
      </c>
      <c r="D20" s="6">
        <v>-4000</v>
      </c>
    </row>
    <row r="21" spans="2:4">
      <c r="B21" t="s">
        <v>24</v>
      </c>
      <c r="C21" t="s">
        <v>25</v>
      </c>
      <c r="D21" s="3">
        <f>FV(D18,D17,D20,D19, 1)</f>
        <v>12985.856000000009</v>
      </c>
    </row>
  </sheetData>
  <mergeCells count="3">
    <mergeCell ref="A1:E1"/>
    <mergeCell ref="A13:E13"/>
    <mergeCell ref="A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&amp; FV</vt:lpstr>
      <vt:lpstr>Ordinary Annuity</vt:lpstr>
      <vt:lpstr>Annuity Due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vennybravo21@outlook.com</dc:creator>
  <cp:lastModifiedBy>XU</cp:lastModifiedBy>
  <dcterms:created xsi:type="dcterms:W3CDTF">2024-09-16T05:26:00Z</dcterms:created>
  <dcterms:modified xsi:type="dcterms:W3CDTF">2024-10-02T02:47:44Z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F6CB3CC622FC432697D0500D1206379C_12</vt:lpwstr>
  </property>
  <property fmtid="{D5CDD505-2E9C-101B-9397-08002B2CF9AE}" pid="3" name="KSOProductBuildVer">
    <vt:lpwstr>1033-12.2.0.18283</vt:lpwstr>
  </property>
</Properties>
</file>