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ndtec\Arq. Comp\"/>
    </mc:Choice>
  </mc:AlternateContent>
  <bookViews>
    <workbookView xWindow="0" yWindow="0" windowWidth="20490" windowHeight="7800"/>
  </bookViews>
  <sheets>
    <sheet name="Estatísticas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D11" i="1"/>
  <c r="D4" i="1"/>
  <c r="D5" i="1"/>
  <c r="D6" i="1"/>
  <c r="D7" i="1"/>
  <c r="D8" i="1"/>
  <c r="D9" i="1"/>
  <c r="D10" i="1"/>
  <c r="D12" i="1"/>
  <c r="D14" i="1"/>
  <c r="D15" i="1"/>
  <c r="D16" i="1"/>
  <c r="D17" i="1"/>
  <c r="D18" i="1"/>
  <c r="D19" i="1"/>
  <c r="D20" i="1"/>
  <c r="D21" i="1"/>
  <c r="D3" i="1"/>
  <c r="K14" i="1" s="1"/>
  <c r="C3" i="1"/>
  <c r="I10" i="1" s="1"/>
  <c r="C4" i="1"/>
  <c r="H10" i="1" s="1"/>
  <c r="C5" i="1"/>
  <c r="K10" i="1" s="1"/>
  <c r="C7" i="1"/>
  <c r="J10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F10" i="1" l="1"/>
  <c r="H14" i="1"/>
  <c r="G10" i="1"/>
  <c r="I14" i="1"/>
  <c r="F14" i="1"/>
  <c r="J14" i="1"/>
  <c r="G14" i="1"/>
</calcChain>
</file>

<file path=xl/sharedStrings.xml><?xml version="1.0" encoding="utf-8"?>
<sst xmlns="http://schemas.openxmlformats.org/spreadsheetml/2006/main" count="24" uniqueCount="11">
  <si>
    <t>TEMP 1</t>
  </si>
  <si>
    <t>TEMP 2</t>
  </si>
  <si>
    <t>min</t>
  </si>
  <si>
    <t>1°Q</t>
  </si>
  <si>
    <t>média</t>
  </si>
  <si>
    <t>mediana</t>
  </si>
  <si>
    <t>3°Q</t>
  </si>
  <si>
    <t>máx</t>
  </si>
  <si>
    <t>TEMP 2 (temp1 + 2)</t>
  </si>
  <si>
    <t>TEMP 3</t>
  </si>
  <si>
    <t>TEMP 1 (temp1 * 1,05)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</si>
</sst>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3" fillId="0" borderId="0" xfId="0" applyFont="1"/>
    <xf numFmtId="164" fontId="2" fillId="2" borderId="4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abSelected="1" workbookViewId="0">
      <selection activeCell="L18" sqref="L18"/>
    </sheetView>
  </sheetViews>
  <sheetFormatPr defaultRowHeight="15" x14ac:dyDescent="0.25"/>
  <cols>
    <col min="1" max="1" width="2.85546875" customWidth="1"/>
    <col min="2" max="2" width="12.85546875" style="7" customWidth="1"/>
    <col min="3" max="3" width="13.42578125" style="7" customWidth="1"/>
    <col min="4" max="4" width="13.7109375" style="7" customWidth="1"/>
    <col min="5" max="5" width="9.28515625" customWidth="1"/>
    <col min="9" max="13" width="9.140625" customWidth="1"/>
  </cols>
  <sheetData>
    <row r="1" spans="2:16" s="2" customFormat="1" ht="9.75" customHeight="1" x14ac:dyDescent="0.25">
      <c r="B1" s="6"/>
      <c r="C1" s="6"/>
      <c r="D1" s="6"/>
      <c r="F1" s="3"/>
      <c r="G1" s="3"/>
      <c r="H1" s="3"/>
      <c r="I1" s="3"/>
    </row>
    <row r="2" spans="2:16" ht="15.75" x14ac:dyDescent="0.25">
      <c r="B2" s="9" t="s">
        <v>0</v>
      </c>
      <c r="C2" s="9" t="s">
        <v>1</v>
      </c>
      <c r="D2" s="9" t="s">
        <v>9</v>
      </c>
    </row>
    <row r="3" spans="2:16" x14ac:dyDescent="0.25">
      <c r="B3" s="10">
        <v>21.7</v>
      </c>
      <c r="C3" s="10">
        <f t="shared" ref="C3:C21" si="0">B3+2</f>
        <v>23.7</v>
      </c>
      <c r="D3" s="10">
        <f>B3*1.05</f>
        <v>22.785</v>
      </c>
    </row>
    <row r="4" spans="2:16" ht="15.75" x14ac:dyDescent="0.25">
      <c r="B4" s="10">
        <v>20.8</v>
      </c>
      <c r="C4" s="10">
        <f t="shared" si="0"/>
        <v>22.8</v>
      </c>
      <c r="D4" s="10">
        <f>B4*1.05</f>
        <v>21.840000000000003</v>
      </c>
      <c r="F4" s="12" t="s">
        <v>0</v>
      </c>
      <c r="G4" s="12"/>
      <c r="H4" s="12"/>
      <c r="I4" s="12"/>
      <c r="J4" s="12"/>
      <c r="K4" s="12"/>
      <c r="L4" s="5"/>
      <c r="M4" s="5"/>
      <c r="N4" s="5"/>
    </row>
    <row r="5" spans="2:16" x14ac:dyDescent="0.25">
      <c r="B5" s="10">
        <v>22</v>
      </c>
      <c r="C5" s="10">
        <f t="shared" si="0"/>
        <v>24</v>
      </c>
      <c r="D5" s="10">
        <f>B5*1.05</f>
        <v>23.1</v>
      </c>
      <c r="F5" s="13" t="s">
        <v>2</v>
      </c>
      <c r="G5" s="13" t="s">
        <v>3</v>
      </c>
      <c r="H5" s="13" t="s">
        <v>4</v>
      </c>
      <c r="I5" s="13" t="s">
        <v>5</v>
      </c>
      <c r="J5" s="14" t="s">
        <v>6</v>
      </c>
      <c r="K5" s="14" t="s">
        <v>7</v>
      </c>
      <c r="L5" s="4"/>
      <c r="M5" s="4"/>
      <c r="N5" s="4"/>
    </row>
    <row r="6" spans="2:16" x14ac:dyDescent="0.25">
      <c r="B6" s="10">
        <v>23.6</v>
      </c>
      <c r="C6" s="10">
        <v>30</v>
      </c>
      <c r="D6" s="10">
        <f>B6*1.05</f>
        <v>24.78</v>
      </c>
      <c r="F6" s="15">
        <f>MIN(B2:B21)</f>
        <v>19.399999999999999</v>
      </c>
      <c r="G6" s="15">
        <f>(QUARTILE(B3:B21,1))</f>
        <v>20.75</v>
      </c>
      <c r="H6" s="15">
        <f>(AVERAGE(B3:B21))</f>
        <v>22.615789473684213</v>
      </c>
      <c r="I6" s="15">
        <f>(MEDIAN(B3:B21))</f>
        <v>22</v>
      </c>
      <c r="J6" s="15">
        <f>(QUARTILE(B3:B21,3))</f>
        <v>23.55</v>
      </c>
      <c r="K6" s="15">
        <f>MAX(B3:B21)</f>
        <v>27.6</v>
      </c>
      <c r="L6" s="4"/>
      <c r="M6" s="4"/>
      <c r="N6" s="4"/>
    </row>
    <row r="7" spans="2:16" x14ac:dyDescent="0.25">
      <c r="B7" s="10">
        <v>27.6</v>
      </c>
      <c r="C7" s="10">
        <f t="shared" si="0"/>
        <v>29.6</v>
      </c>
      <c r="D7" s="10">
        <f>B7*1.05</f>
        <v>28.980000000000004</v>
      </c>
      <c r="F7" s="1"/>
      <c r="G7" s="1"/>
      <c r="H7" s="1"/>
      <c r="I7" s="1"/>
      <c r="J7" s="1"/>
      <c r="K7" s="1"/>
    </row>
    <row r="8" spans="2:16" ht="15.75" x14ac:dyDescent="0.25">
      <c r="B8" s="10">
        <v>25.4</v>
      </c>
      <c r="C8" s="10">
        <f t="shared" si="0"/>
        <v>27.4</v>
      </c>
      <c r="D8" s="10">
        <f>B8*1.05</f>
        <v>26.669999999999998</v>
      </c>
      <c r="F8" s="12" t="s">
        <v>8</v>
      </c>
      <c r="G8" s="12"/>
      <c r="H8" s="12"/>
      <c r="I8" s="12"/>
      <c r="J8" s="12"/>
      <c r="K8" s="12"/>
    </row>
    <row r="9" spans="2:16" x14ac:dyDescent="0.25">
      <c r="B9" s="10">
        <v>22.4</v>
      </c>
      <c r="C9" s="10">
        <f t="shared" si="0"/>
        <v>24.4</v>
      </c>
      <c r="D9" s="10">
        <f>B9*1.05</f>
        <v>23.52</v>
      </c>
      <c r="F9" s="13" t="s">
        <v>2</v>
      </c>
      <c r="G9" s="13" t="s">
        <v>3</v>
      </c>
      <c r="H9" s="13" t="s">
        <v>4</v>
      </c>
      <c r="I9" s="13" t="s">
        <v>5</v>
      </c>
      <c r="J9" s="14" t="s">
        <v>6</v>
      </c>
      <c r="K9" s="14" t="s">
        <v>7</v>
      </c>
    </row>
    <row r="10" spans="2:16" x14ac:dyDescent="0.25">
      <c r="B10" s="10">
        <v>23.5</v>
      </c>
      <c r="C10" s="10">
        <f t="shared" si="0"/>
        <v>25.5</v>
      </c>
      <c r="D10" s="10">
        <f>B10*1.05</f>
        <v>24.675000000000001</v>
      </c>
      <c r="F10" s="15">
        <f>(MIN(C3:C21))</f>
        <v>21.4</v>
      </c>
      <c r="G10" s="15">
        <f>(QUARTILE(C3:C21,1))</f>
        <v>22.75</v>
      </c>
      <c r="H10" s="15">
        <f>(AVERAGE(C3:C21))</f>
        <v>24.847368421052629</v>
      </c>
      <c r="I10" s="15">
        <f>MEDIAN(C3:C21)</f>
        <v>24</v>
      </c>
      <c r="J10" s="15">
        <f>QUARTILE(C3:C21,)</f>
        <v>21.4</v>
      </c>
      <c r="K10" s="15">
        <f>MAX(C3:C21)</f>
        <v>30</v>
      </c>
    </row>
    <row r="11" spans="2:16" x14ac:dyDescent="0.25">
      <c r="B11" s="10">
        <v>27.4</v>
      </c>
      <c r="C11" s="10">
        <f t="shared" si="0"/>
        <v>29.4</v>
      </c>
      <c r="D11" s="10">
        <f>B11*1.05</f>
        <v>28.77</v>
      </c>
      <c r="F11" s="1"/>
      <c r="G11" s="1"/>
      <c r="H11" s="1"/>
      <c r="I11" s="1"/>
      <c r="J11" s="1"/>
      <c r="K11" s="1"/>
    </row>
    <row r="12" spans="2:16" ht="15.75" x14ac:dyDescent="0.25">
      <c r="B12" s="10">
        <v>19.399999999999999</v>
      </c>
      <c r="C12" s="10">
        <f t="shared" si="0"/>
        <v>21.4</v>
      </c>
      <c r="D12" s="10">
        <f>B12*1.05</f>
        <v>20.37</v>
      </c>
      <c r="F12" s="12" t="s">
        <v>10</v>
      </c>
      <c r="G12" s="12"/>
      <c r="H12" s="12"/>
      <c r="I12" s="12"/>
      <c r="J12" s="12"/>
      <c r="K12" s="12"/>
    </row>
    <row r="13" spans="2:16" x14ac:dyDescent="0.25">
      <c r="B13" s="10">
        <v>19.899999999999999</v>
      </c>
      <c r="C13" s="10">
        <f t="shared" si="0"/>
        <v>21.9</v>
      </c>
      <c r="D13" s="10">
        <v>30</v>
      </c>
      <c r="F13" s="13" t="s">
        <v>2</v>
      </c>
      <c r="G13" s="13" t="s">
        <v>3</v>
      </c>
      <c r="H13" s="13" t="s">
        <v>4</v>
      </c>
      <c r="I13" s="13" t="s">
        <v>5</v>
      </c>
      <c r="J13" s="14" t="s">
        <v>6</v>
      </c>
      <c r="K13" s="14" t="s">
        <v>7</v>
      </c>
      <c r="P13" s="8"/>
    </row>
    <row r="14" spans="2:16" x14ac:dyDescent="0.25">
      <c r="B14" s="10">
        <v>20.399999999999999</v>
      </c>
      <c r="C14" s="10">
        <f t="shared" si="0"/>
        <v>22.4</v>
      </c>
      <c r="D14" s="10">
        <f>B14*1.05</f>
        <v>21.419999999999998</v>
      </c>
      <c r="F14" s="15">
        <f>(MIN(D3:D21))</f>
        <v>20.37</v>
      </c>
      <c r="G14" s="15">
        <f>(QUARTILE(D3:D21,1))</f>
        <v>22.207500000000003</v>
      </c>
      <c r="H14" s="15">
        <f>(AVERAGE(D3:D21))</f>
        <v>24.225789473684216</v>
      </c>
      <c r="I14" s="15">
        <f>MEDIAN(D3:D21)</f>
        <v>23.205000000000002</v>
      </c>
      <c r="J14" s="15">
        <f>QUARTILE(D3:D21,)</f>
        <v>20.37</v>
      </c>
      <c r="K14" s="15">
        <f>MAX(D3:D21)</f>
        <v>30</v>
      </c>
    </row>
    <row r="15" spans="2:16" x14ac:dyDescent="0.25">
      <c r="B15" s="10">
        <v>20.7</v>
      </c>
      <c r="C15" s="10">
        <f t="shared" si="0"/>
        <v>22.7</v>
      </c>
      <c r="D15" s="10">
        <f>B15*1.05</f>
        <v>21.734999999999999</v>
      </c>
    </row>
    <row r="16" spans="2:16" x14ac:dyDescent="0.25">
      <c r="B16" s="10">
        <v>20.100000000000001</v>
      </c>
      <c r="C16" s="10">
        <f t="shared" si="0"/>
        <v>22.1</v>
      </c>
      <c r="D16" s="10">
        <f>B16*1.05</f>
        <v>21.105000000000004</v>
      </c>
    </row>
    <row r="17" spans="2:4" x14ac:dyDescent="0.25">
      <c r="B17" s="10">
        <v>21.7</v>
      </c>
      <c r="C17" s="10">
        <f t="shared" si="0"/>
        <v>23.7</v>
      </c>
      <c r="D17" s="10">
        <f>B17*1.05</f>
        <v>22.785</v>
      </c>
    </row>
    <row r="18" spans="2:4" x14ac:dyDescent="0.25">
      <c r="B18" s="10">
        <v>21.5</v>
      </c>
      <c r="C18" s="10">
        <f t="shared" si="0"/>
        <v>23.5</v>
      </c>
      <c r="D18" s="10">
        <f>B18*1.05</f>
        <v>22.574999999999999</v>
      </c>
    </row>
    <row r="19" spans="2:4" x14ac:dyDescent="0.25">
      <c r="B19" s="10">
        <v>22.5</v>
      </c>
      <c r="C19" s="10">
        <f t="shared" si="0"/>
        <v>24.5</v>
      </c>
      <c r="D19" s="10">
        <f>B19*1.05</f>
        <v>23.625</v>
      </c>
    </row>
    <row r="20" spans="2:4" x14ac:dyDescent="0.25">
      <c r="B20" s="10">
        <v>22.1</v>
      </c>
      <c r="C20" s="10">
        <f t="shared" si="0"/>
        <v>24.1</v>
      </c>
      <c r="D20" s="10">
        <f>B20*1.05</f>
        <v>23.205000000000002</v>
      </c>
    </row>
    <row r="21" spans="2:4" x14ac:dyDescent="0.25">
      <c r="B21" s="11">
        <v>27</v>
      </c>
      <c r="C21" s="11">
        <f t="shared" si="0"/>
        <v>29</v>
      </c>
      <c r="D21" s="11">
        <f>B21*1.05</f>
        <v>28.35</v>
      </c>
    </row>
    <row r="22" spans="2:4" ht="9.75" customHeight="1" x14ac:dyDescent="0.25"/>
  </sheetData>
  <mergeCells count="4">
    <mergeCell ref="F1:I1"/>
    <mergeCell ref="F4:K4"/>
    <mergeCell ref="F8:K8"/>
    <mergeCell ref="F12:K1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:I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Estatísticas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2019-04-24T18:45:39Z</dcterms:created>
  <dcterms:modified xsi:type="dcterms:W3CDTF">2019-04-24T19:31:24Z</dcterms:modified>
</cp:coreProperties>
</file>