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SUS\Downloads\EXCEL-INTERMEDIATE\EXCEL INTERMEDIATE\"/>
    </mc:Choice>
  </mc:AlternateContent>
  <xr:revisionPtr revIDLastSave="0" documentId="13_ncr:1_{E1698FA0-DCA1-42C5-9D9F-6873683499A7}" xr6:coauthVersionLast="47" xr6:coauthVersionMax="47" xr10:uidLastSave="{00000000-0000-0000-0000-000000000000}"/>
  <bookViews>
    <workbookView xWindow="20370" yWindow="-90" windowWidth="21840" windowHeight="13740" xr2:uid="{00000000-000D-0000-FFFF-FFFF00000000}"/>
  </bookViews>
  <sheets>
    <sheet name="IF_Statistik" sheetId="2" r:id="rId1"/>
  </sheets>
  <externalReferences>
    <externalReference r:id="rId2"/>
    <externalReference r:id="rId3"/>
  </externalReferences>
  <definedNames>
    <definedName name="encore">'[1]Database Functions'!$B$6:$J$377</definedName>
    <definedName name="kurs">'[2]Math &amp; Statistical Functions'!$F$8</definedName>
    <definedName name="list">'[1]Data Validation'!$D$3:$D$5</definedName>
    <definedName name="TABELV">'[2]Lookup Functions'!$B$26:$C$29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2" l="1"/>
  <c r="D42" i="2"/>
  <c r="D41" i="2"/>
  <c r="C38" i="2"/>
  <c r="C37" i="2"/>
  <c r="C36" i="2"/>
  <c r="Q9" i="2"/>
  <c r="Q8" i="2"/>
  <c r="Q7" i="2"/>
  <c r="Q6" i="2"/>
  <c r="Q5" i="2"/>
  <c r="P9" i="2"/>
  <c r="O9" i="2"/>
  <c r="P8" i="2"/>
  <c r="O8" i="2"/>
  <c r="P7" i="2"/>
  <c r="O7" i="2"/>
  <c r="P6" i="2"/>
  <c r="O6" i="2"/>
  <c r="P5" i="2"/>
  <c r="O5" i="2"/>
  <c r="N9" i="2"/>
  <c r="M9" i="2"/>
  <c r="N8" i="2"/>
  <c r="M8" i="2"/>
  <c r="N7" i="2"/>
  <c r="M7" i="2"/>
  <c r="N6" i="2"/>
  <c r="M6" i="2"/>
  <c r="N5" i="2"/>
  <c r="M5" i="2"/>
  <c r="I32" i="2" l="1"/>
  <c r="I30" i="2"/>
  <c r="I28" i="2"/>
  <c r="I26" i="2"/>
  <c r="I24" i="2"/>
  <c r="I22" i="2"/>
  <c r="I20" i="2"/>
  <c r="I18" i="2"/>
  <c r="I16" i="2"/>
  <c r="I14" i="2"/>
  <c r="I13" i="2"/>
  <c r="I12" i="2"/>
  <c r="I11" i="2"/>
  <c r="I10" i="2"/>
  <c r="I9" i="2"/>
  <c r="I8" i="2"/>
  <c r="I7" i="2"/>
  <c r="I6" i="2"/>
  <c r="I5" i="2"/>
  <c r="I4" i="2"/>
  <c r="I15" i="2" l="1"/>
  <c r="I17" i="2"/>
  <c r="I19" i="2"/>
  <c r="I21" i="2"/>
  <c r="I23" i="2"/>
  <c r="I25" i="2"/>
  <c r="I27" i="2"/>
  <c r="I29" i="2"/>
  <c r="I31" i="2"/>
  <c r="I33" i="2"/>
</calcChain>
</file>

<file path=xl/sharedStrings.xml><?xml version="1.0" encoding="utf-8"?>
<sst xmlns="http://schemas.openxmlformats.org/spreadsheetml/2006/main" count="153" uniqueCount="63">
  <si>
    <t>Date of Sales</t>
  </si>
  <si>
    <t>No</t>
  </si>
  <si>
    <t>Date Sales</t>
  </si>
  <si>
    <t>Salesman</t>
  </si>
  <si>
    <t>Branch</t>
  </si>
  <si>
    <t>Product</t>
  </si>
  <si>
    <t>Reseller</t>
  </si>
  <si>
    <t>Price</t>
  </si>
  <si>
    <t>Quantity (Unit)</t>
  </si>
  <si>
    <t>Sales</t>
  </si>
  <si>
    <t>Item</t>
  </si>
  <si>
    <t>Nilai Total (SUMIF)</t>
  </si>
  <si>
    <t>Nilai Rata-Rata (AVERAGEIF)</t>
  </si>
  <si>
    <t>Frekuensi Data (COUNTIF)</t>
  </si>
  <si>
    <t>Sultan</t>
  </si>
  <si>
    <t>Bintaro</t>
  </si>
  <si>
    <t>HP</t>
  </si>
  <si>
    <t>Retailer</t>
  </si>
  <si>
    <t>Quantity</t>
  </si>
  <si>
    <t>Adiarta</t>
  </si>
  <si>
    <t>Glodok</t>
  </si>
  <si>
    <t>Monitor</t>
  </si>
  <si>
    <t>Web</t>
  </si>
  <si>
    <t>Aditiajaya</t>
  </si>
  <si>
    <t>Price &gt; 10,000</t>
  </si>
  <si>
    <t>Susanti</t>
  </si>
  <si>
    <t>Sebelum 1 Feb 2011</t>
  </si>
  <si>
    <t>Tablet</t>
  </si>
  <si>
    <t>Cabang Glodok yang Jual HP</t>
  </si>
  <si>
    <t>Satrio</t>
  </si>
  <si>
    <t>Laptop</t>
  </si>
  <si>
    <t>Selama Februari 2011</t>
  </si>
  <si>
    <t>Adryana</t>
  </si>
  <si>
    <t>Afina</t>
  </si>
  <si>
    <t>Herdinan</t>
  </si>
  <si>
    <t>Zulkifli</t>
  </si>
  <si>
    <t>Idris</t>
  </si>
  <si>
    <t>Indah</t>
  </si>
  <si>
    <t>Darmawan</t>
  </si>
  <si>
    <t>Oktovianus</t>
  </si>
  <si>
    <t>Aryanti</t>
  </si>
  <si>
    <t>Adjeng</t>
  </si>
  <si>
    <t>Widiningsih</t>
  </si>
  <si>
    <t>Susianti</t>
  </si>
  <si>
    <t>Wati</t>
  </si>
  <si>
    <t>Sheli</t>
  </si>
  <si>
    <t>Susanto</t>
  </si>
  <si>
    <t>Novi</t>
  </si>
  <si>
    <t>Adrian</t>
  </si>
  <si>
    <t>Cahyono</t>
  </si>
  <si>
    <t>Chairunisa</t>
  </si>
  <si>
    <t>Norman</t>
  </si>
  <si>
    <t>Kurnianti</t>
  </si>
  <si>
    <t>Adrianto</t>
  </si>
  <si>
    <t>Tarsono</t>
  </si>
  <si>
    <t>Total Penjualan Monitor</t>
  </si>
  <si>
    <t>Rata Rata Penjualan Monitor</t>
  </si>
  <si>
    <t>Banyak data/ frekuensi data</t>
  </si>
  <si>
    <t>HASIL</t>
  </si>
  <si>
    <t>RUMUS</t>
  </si>
  <si>
    <t>Total Penjualan Monitor Cabang Bintaro</t>
  </si>
  <si>
    <t>Rata Rata Penjualan HP Cabang Glodok</t>
  </si>
  <si>
    <t>Frekuensi data product HP dengan Quantity &gt;5000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</si>
</sst>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rgb="FFFF000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1"/>
    <xf numFmtId="0" fontId="2" fillId="2" borderId="0" xfId="1" applyFill="1" applyAlignment="1">
      <alignment horizontal="center"/>
    </xf>
    <xf numFmtId="2" fontId="2" fillId="2" borderId="0" xfId="1" applyNumberFormat="1" applyFill="1"/>
    <xf numFmtId="164" fontId="2" fillId="2" borderId="0" xfId="2" applyNumberFormat="1" applyFont="1" applyFill="1"/>
    <xf numFmtId="0" fontId="2" fillId="2" borderId="0" xfId="1" applyFill="1"/>
    <xf numFmtId="0" fontId="4" fillId="3" borderId="0" xfId="1" applyFont="1" applyFill="1" applyAlignment="1">
      <alignment horizontal="center" vertical="center"/>
    </xf>
    <xf numFmtId="2" fontId="4" fillId="3" borderId="0" xfId="1" applyNumberFormat="1" applyFont="1" applyFill="1" applyAlignment="1">
      <alignment vertical="center"/>
    </xf>
    <xf numFmtId="164" fontId="4" fillId="3" borderId="0" xfId="2" applyNumberFormat="1" applyFont="1" applyFill="1" applyAlignment="1">
      <alignment horizontal="center" vertical="center"/>
    </xf>
    <xf numFmtId="0" fontId="5" fillId="2" borderId="0" xfId="1" applyFont="1" applyFill="1" applyAlignment="1">
      <alignment vertical="center"/>
    </xf>
    <xf numFmtId="0" fontId="5" fillId="0" borderId="0" xfId="1" applyFont="1" applyAlignment="1">
      <alignment vertical="center"/>
    </xf>
    <xf numFmtId="0" fontId="2" fillId="6" borderId="1" xfId="1" applyFill="1" applyBorder="1" applyAlignment="1">
      <alignment horizontal="center"/>
    </xf>
    <xf numFmtId="165" fontId="2" fillId="6" borderId="1" xfId="1" applyNumberFormat="1" applyFill="1" applyBorder="1"/>
    <xf numFmtId="0" fontId="6" fillId="6" borderId="1" xfId="1" applyFont="1" applyFill="1" applyBorder="1" applyAlignment="1">
      <alignment horizontal="left"/>
    </xf>
    <xf numFmtId="0" fontId="1" fillId="6" borderId="1" xfId="1" applyFont="1" applyFill="1" applyBorder="1"/>
    <xf numFmtId="164" fontId="2" fillId="6" borderId="1" xfId="2" applyNumberFormat="1" applyFont="1" applyFill="1" applyBorder="1"/>
    <xf numFmtId="164" fontId="1" fillId="6" borderId="1" xfId="2" applyNumberFormat="1" applyFont="1" applyFill="1" applyBorder="1"/>
    <xf numFmtId="0" fontId="5" fillId="5" borderId="0" xfId="1" applyFont="1" applyFill="1" applyAlignment="1">
      <alignment horizontal="center"/>
    </xf>
    <xf numFmtId="0" fontId="5" fillId="0" borderId="0" xfId="1" applyFont="1"/>
    <xf numFmtId="0" fontId="2" fillId="0" borderId="1" xfId="1" applyBorder="1"/>
    <xf numFmtId="0" fontId="2" fillId="7" borderId="1" xfId="1" applyFill="1" applyBorder="1"/>
    <xf numFmtId="0" fontId="2" fillId="8" borderId="1" xfId="1" applyFill="1" applyBorder="1"/>
    <xf numFmtId="164" fontId="2" fillId="0" borderId="0" xfId="1" applyNumberFormat="1"/>
    <xf numFmtId="0" fontId="2" fillId="0" borderId="0" xfId="1" applyAlignment="1">
      <alignment horizontal="center"/>
    </xf>
    <xf numFmtId="2" fontId="2" fillId="0" borderId="0" xfId="1" applyNumberFormat="1"/>
    <xf numFmtId="0" fontId="6" fillId="0" borderId="0" xfId="1" applyFont="1" applyAlignment="1">
      <alignment horizontal="left"/>
    </xf>
    <xf numFmtId="164" fontId="0" fillId="0" borderId="0" xfId="2" applyNumberFormat="1" applyFont="1"/>
    <xf numFmtId="0" fontId="0" fillId="9" borderId="0" xfId="0" applyFill="1"/>
    <xf numFmtId="164" fontId="2" fillId="9" borderId="0" xfId="1" quotePrefix="1" applyNumberFormat="1" applyFill="1"/>
    <xf numFmtId="0" fontId="0" fillId="9" borderId="0" xfId="0" quotePrefix="1" applyFill="1"/>
    <xf numFmtId="0" fontId="6" fillId="6" borderId="0" xfId="1" applyFont="1" applyFill="1" applyAlignment="1">
      <alignment horizontal="left"/>
    </xf>
    <xf numFmtId="0" fontId="0" fillId="10" borderId="1" xfId="0" applyFill="1" applyBorder="1"/>
    <xf numFmtId="164" fontId="2" fillId="9" borderId="1" xfId="3" applyNumberFormat="1" applyFont="1" applyFill="1" applyBorder="1"/>
    <xf numFmtId="0" fontId="2" fillId="6" borderId="0" xfId="1" applyFill="1" applyAlignment="1">
      <alignment horizontal="center"/>
    </xf>
    <xf numFmtId="2" fontId="3" fillId="0" borderId="0" xfId="1" applyNumberFormat="1" applyFont="1" applyAlignment="1">
      <alignment horizontal="center"/>
    </xf>
    <xf numFmtId="0" fontId="5" fillId="4" borderId="0" xfId="1" applyFont="1" applyFill="1" applyAlignment="1">
      <alignment horizontal="center" vertical="center" wrapText="1"/>
    </xf>
    <xf numFmtId="0" fontId="5" fillId="5" borderId="0" xfId="1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/>
    </xf>
  </cellXfs>
  <cellStyles count="4">
    <cellStyle name="Comma" xfId="3" builtinId="3"/>
    <cellStyle name="Comma 3" xfId="2" xr:uid="{00000000-0005-0000-0000-000001000000}"/>
    <cellStyle name="Normal" xfId="0" builtinId="0"/>
    <cellStyle name="Normal 2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ssiness/excel%20training/Excel%20Lab%20File/Advanc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ian/IT/Excel%202007%20Advanc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lestones"/>
      <sheetName val="Math Functions"/>
      <sheetName val="Logical Functions"/>
      <sheetName val="Lookup Functions"/>
      <sheetName val="Database Functions"/>
      <sheetName val="Goal Seek &amp; Solver"/>
      <sheetName val="Data Validation"/>
      <sheetName val="LARGE"/>
      <sheetName val="FIND"/>
    </sheetNames>
    <sheetDataSet>
      <sheetData sheetId="0"/>
      <sheetData sheetId="1"/>
      <sheetData sheetId="2"/>
      <sheetData sheetId="3"/>
      <sheetData sheetId="4">
        <row r="6">
          <cell r="B6" t="str">
            <v>No</v>
          </cell>
          <cell r="C6" t="str">
            <v>Date</v>
          </cell>
          <cell r="D6" t="str">
            <v>Country</v>
          </cell>
          <cell r="E6" t="str">
            <v>Channel</v>
          </cell>
          <cell r="F6" t="str">
            <v>Division</v>
          </cell>
          <cell r="G6" t="str">
            <v>Product</v>
          </cell>
          <cell r="H6" t="str">
            <v>Units</v>
          </cell>
          <cell r="I6" t="str">
            <v>Price</v>
          </cell>
          <cell r="J6" t="str">
            <v>Revenues</v>
          </cell>
        </row>
        <row r="7">
          <cell r="B7">
            <v>1</v>
          </cell>
          <cell r="C7">
            <v>38718</v>
          </cell>
          <cell r="D7" t="str">
            <v>Australia</v>
          </cell>
          <cell r="E7" t="str">
            <v>Wholesale</v>
          </cell>
          <cell r="F7" t="str">
            <v>Brass</v>
          </cell>
          <cell r="G7" t="str">
            <v>Trumpet</v>
          </cell>
          <cell r="H7">
            <v>7</v>
          </cell>
          <cell r="I7">
            <v>325</v>
          </cell>
          <cell r="J7">
            <v>2275</v>
          </cell>
        </row>
        <row r="8">
          <cell r="B8">
            <v>2</v>
          </cell>
          <cell r="C8">
            <v>38732</v>
          </cell>
          <cell r="D8" t="str">
            <v>Australia</v>
          </cell>
          <cell r="E8" t="str">
            <v>Wholesale</v>
          </cell>
          <cell r="F8" t="str">
            <v>Brass</v>
          </cell>
          <cell r="G8" t="str">
            <v>Trumpet</v>
          </cell>
          <cell r="H8">
            <v>4</v>
          </cell>
          <cell r="I8">
            <v>400</v>
          </cell>
          <cell r="J8">
            <v>1600</v>
          </cell>
        </row>
        <row r="9">
          <cell r="B9">
            <v>3</v>
          </cell>
          <cell r="C9">
            <v>38753</v>
          </cell>
          <cell r="D9" t="str">
            <v>Australia</v>
          </cell>
          <cell r="E9" t="str">
            <v>Wholesale</v>
          </cell>
          <cell r="F9" t="str">
            <v>Brass</v>
          </cell>
          <cell r="G9" t="str">
            <v>Trumpet</v>
          </cell>
          <cell r="H9">
            <v>5</v>
          </cell>
          <cell r="I9">
            <v>169</v>
          </cell>
          <cell r="J9">
            <v>845</v>
          </cell>
        </row>
        <row r="10">
          <cell r="B10">
            <v>4</v>
          </cell>
          <cell r="C10">
            <v>38760</v>
          </cell>
          <cell r="D10" t="str">
            <v>Australia</v>
          </cell>
          <cell r="E10" t="str">
            <v>Retail</v>
          </cell>
          <cell r="F10" t="str">
            <v>Brass</v>
          </cell>
          <cell r="G10" t="str">
            <v>Trumpet</v>
          </cell>
          <cell r="H10">
            <v>3</v>
          </cell>
          <cell r="I10">
            <v>169</v>
          </cell>
          <cell r="J10">
            <v>507</v>
          </cell>
        </row>
        <row r="11">
          <cell r="B11">
            <v>5</v>
          </cell>
          <cell r="C11">
            <v>38767</v>
          </cell>
          <cell r="D11" t="str">
            <v>Australia</v>
          </cell>
          <cell r="E11" t="str">
            <v>Retail</v>
          </cell>
          <cell r="F11" t="str">
            <v>Brass</v>
          </cell>
          <cell r="G11" t="str">
            <v>Trumpet</v>
          </cell>
          <cell r="H11">
            <v>4</v>
          </cell>
          <cell r="I11">
            <v>169</v>
          </cell>
          <cell r="J11">
            <v>676</v>
          </cell>
        </row>
        <row r="12">
          <cell r="B12">
            <v>6</v>
          </cell>
          <cell r="C12">
            <v>38788</v>
          </cell>
          <cell r="D12" t="str">
            <v>Australia</v>
          </cell>
          <cell r="E12" t="str">
            <v>Retail</v>
          </cell>
          <cell r="F12" t="str">
            <v>Brass</v>
          </cell>
          <cell r="G12" t="str">
            <v>Trumpet</v>
          </cell>
          <cell r="H12">
            <v>10</v>
          </cell>
          <cell r="I12">
            <v>450</v>
          </cell>
          <cell r="J12">
            <v>4500</v>
          </cell>
        </row>
        <row r="13">
          <cell r="B13">
            <v>7</v>
          </cell>
          <cell r="C13">
            <v>38802</v>
          </cell>
          <cell r="D13" t="str">
            <v>Australia</v>
          </cell>
          <cell r="E13" t="str">
            <v>Retail</v>
          </cell>
          <cell r="F13" t="str">
            <v>Brass</v>
          </cell>
          <cell r="G13" t="str">
            <v>Trumpet</v>
          </cell>
          <cell r="H13">
            <v>4</v>
          </cell>
          <cell r="I13">
            <v>450</v>
          </cell>
          <cell r="J13">
            <v>1800</v>
          </cell>
        </row>
        <row r="14">
          <cell r="B14">
            <v>8</v>
          </cell>
          <cell r="C14">
            <v>38844</v>
          </cell>
          <cell r="D14" t="str">
            <v>Australia</v>
          </cell>
          <cell r="E14" t="str">
            <v>Wholesale</v>
          </cell>
          <cell r="F14" t="str">
            <v>Brass</v>
          </cell>
          <cell r="G14" t="str">
            <v>Trumpet</v>
          </cell>
          <cell r="H14">
            <v>3</v>
          </cell>
          <cell r="I14">
            <v>299</v>
          </cell>
          <cell r="J14">
            <v>897</v>
          </cell>
        </row>
        <row r="15">
          <cell r="B15">
            <v>9</v>
          </cell>
          <cell r="C15">
            <v>38858</v>
          </cell>
          <cell r="D15" t="str">
            <v>Australia</v>
          </cell>
          <cell r="E15" t="str">
            <v>Retail</v>
          </cell>
          <cell r="F15" t="str">
            <v>Brass</v>
          </cell>
          <cell r="G15" t="str">
            <v>Trumpet</v>
          </cell>
          <cell r="H15">
            <v>3</v>
          </cell>
          <cell r="I15">
            <v>299</v>
          </cell>
          <cell r="J15">
            <v>897</v>
          </cell>
        </row>
        <row r="16">
          <cell r="B16">
            <v>10</v>
          </cell>
          <cell r="C16">
            <v>38865</v>
          </cell>
          <cell r="D16" t="str">
            <v>Australia</v>
          </cell>
          <cell r="E16" t="str">
            <v>Wholesale</v>
          </cell>
          <cell r="F16" t="str">
            <v>Brass</v>
          </cell>
          <cell r="G16" t="str">
            <v>Trumpet</v>
          </cell>
          <cell r="H16">
            <v>3</v>
          </cell>
          <cell r="I16">
            <v>299</v>
          </cell>
          <cell r="J16">
            <v>897</v>
          </cell>
        </row>
        <row r="17">
          <cell r="B17">
            <v>11</v>
          </cell>
          <cell r="C17">
            <v>38886</v>
          </cell>
          <cell r="D17" t="str">
            <v>Australia</v>
          </cell>
          <cell r="E17" t="str">
            <v>Retail</v>
          </cell>
          <cell r="F17" t="str">
            <v>Brass</v>
          </cell>
          <cell r="G17" t="str">
            <v>Trumpet</v>
          </cell>
          <cell r="H17">
            <v>9</v>
          </cell>
          <cell r="I17">
            <v>400</v>
          </cell>
          <cell r="J17">
            <v>3600</v>
          </cell>
        </row>
        <row r="18">
          <cell r="B18">
            <v>12</v>
          </cell>
          <cell r="C18">
            <v>38956</v>
          </cell>
          <cell r="D18" t="str">
            <v>Australia</v>
          </cell>
          <cell r="E18" t="str">
            <v>Wholesale</v>
          </cell>
          <cell r="F18" t="str">
            <v>Brass</v>
          </cell>
          <cell r="G18" t="str">
            <v>Trumpet</v>
          </cell>
          <cell r="H18">
            <v>5</v>
          </cell>
          <cell r="I18">
            <v>169</v>
          </cell>
          <cell r="J18">
            <v>845</v>
          </cell>
        </row>
        <row r="19">
          <cell r="B19">
            <v>13</v>
          </cell>
          <cell r="C19">
            <v>38984</v>
          </cell>
          <cell r="D19" t="str">
            <v>Australia</v>
          </cell>
          <cell r="E19" t="str">
            <v>Retail</v>
          </cell>
          <cell r="F19" t="str">
            <v>Brass</v>
          </cell>
          <cell r="G19" t="str">
            <v>Trumpet</v>
          </cell>
          <cell r="H19">
            <v>3</v>
          </cell>
          <cell r="I19">
            <v>450</v>
          </cell>
          <cell r="J19">
            <v>1350</v>
          </cell>
        </row>
        <row r="20">
          <cell r="B20">
            <v>14</v>
          </cell>
          <cell r="C20">
            <v>38991</v>
          </cell>
          <cell r="D20" t="str">
            <v>Australia</v>
          </cell>
          <cell r="E20" t="str">
            <v>Retail</v>
          </cell>
          <cell r="F20" t="str">
            <v>Brass</v>
          </cell>
          <cell r="G20" t="str">
            <v>Trumpet</v>
          </cell>
          <cell r="H20">
            <v>8</v>
          </cell>
          <cell r="I20">
            <v>400</v>
          </cell>
          <cell r="J20">
            <v>3200</v>
          </cell>
        </row>
        <row r="21">
          <cell r="B21">
            <v>15</v>
          </cell>
          <cell r="C21">
            <v>38725</v>
          </cell>
          <cell r="D21" t="str">
            <v>Australia</v>
          </cell>
          <cell r="E21" t="str">
            <v>Wholesale</v>
          </cell>
          <cell r="F21" t="str">
            <v>Electronic</v>
          </cell>
          <cell r="G21" t="str">
            <v>Keyboard</v>
          </cell>
          <cell r="H21">
            <v>8</v>
          </cell>
          <cell r="I21">
            <v>795</v>
          </cell>
          <cell r="J21">
            <v>6360</v>
          </cell>
        </row>
        <row r="22">
          <cell r="B22">
            <v>16</v>
          </cell>
          <cell r="C22">
            <v>38774</v>
          </cell>
          <cell r="D22" t="str">
            <v>Belgium</v>
          </cell>
          <cell r="E22" t="str">
            <v>Wholesale</v>
          </cell>
          <cell r="F22" t="str">
            <v>Brass</v>
          </cell>
          <cell r="G22" t="str">
            <v>Trumpet</v>
          </cell>
          <cell r="H22">
            <v>4</v>
          </cell>
          <cell r="I22">
            <v>325</v>
          </cell>
          <cell r="J22">
            <v>1300</v>
          </cell>
        </row>
        <row r="23">
          <cell r="B23">
            <v>17</v>
          </cell>
          <cell r="C23">
            <v>38781</v>
          </cell>
          <cell r="D23" t="str">
            <v>Belgium</v>
          </cell>
          <cell r="E23" t="str">
            <v>Retail</v>
          </cell>
          <cell r="F23" t="str">
            <v>Brass</v>
          </cell>
          <cell r="G23" t="str">
            <v>Trumpet</v>
          </cell>
          <cell r="H23">
            <v>2</v>
          </cell>
          <cell r="I23">
            <v>325</v>
          </cell>
          <cell r="J23">
            <v>650</v>
          </cell>
        </row>
        <row r="24">
          <cell r="B24">
            <v>18</v>
          </cell>
          <cell r="C24">
            <v>38816</v>
          </cell>
          <cell r="D24" t="str">
            <v>Australia</v>
          </cell>
          <cell r="E24" t="str">
            <v>Retail</v>
          </cell>
          <cell r="F24" t="str">
            <v>Electronic</v>
          </cell>
          <cell r="G24" t="str">
            <v>MIDI Sequence</v>
          </cell>
          <cell r="H24">
            <v>6</v>
          </cell>
          <cell r="I24">
            <v>350</v>
          </cell>
          <cell r="J24">
            <v>2100</v>
          </cell>
        </row>
        <row r="25">
          <cell r="B25">
            <v>19</v>
          </cell>
          <cell r="C25">
            <v>38823</v>
          </cell>
          <cell r="D25" t="str">
            <v>Australia</v>
          </cell>
          <cell r="E25" t="str">
            <v>Wholesale</v>
          </cell>
          <cell r="F25" t="str">
            <v>Electronic</v>
          </cell>
          <cell r="G25" t="str">
            <v>MIDI Sequence</v>
          </cell>
          <cell r="H25">
            <v>6</v>
          </cell>
          <cell r="I25">
            <v>429</v>
          </cell>
          <cell r="J25">
            <v>2574</v>
          </cell>
        </row>
        <row r="26">
          <cell r="B26">
            <v>20</v>
          </cell>
          <cell r="C26">
            <v>38858</v>
          </cell>
          <cell r="D26" t="str">
            <v>Belgium</v>
          </cell>
          <cell r="E26" t="str">
            <v>Wholesale</v>
          </cell>
          <cell r="F26" t="str">
            <v>Brass</v>
          </cell>
          <cell r="G26" t="str">
            <v>Trumpet</v>
          </cell>
          <cell r="H26">
            <v>2</v>
          </cell>
          <cell r="I26">
            <v>169</v>
          </cell>
          <cell r="J26">
            <v>338</v>
          </cell>
        </row>
        <row r="27">
          <cell r="B27">
            <v>21</v>
          </cell>
          <cell r="C27">
            <v>38872</v>
          </cell>
          <cell r="D27" t="str">
            <v>Australia</v>
          </cell>
          <cell r="E27" t="str">
            <v>Retail</v>
          </cell>
          <cell r="F27" t="str">
            <v>Electronic</v>
          </cell>
          <cell r="G27" t="str">
            <v>MIDI Sequence</v>
          </cell>
          <cell r="H27">
            <v>10</v>
          </cell>
          <cell r="I27">
            <v>350</v>
          </cell>
          <cell r="J27">
            <v>3500</v>
          </cell>
        </row>
        <row r="28">
          <cell r="B28">
            <v>22</v>
          </cell>
          <cell r="C28">
            <v>38921</v>
          </cell>
          <cell r="D28" t="str">
            <v>Belgium</v>
          </cell>
          <cell r="E28" t="str">
            <v>Wholesale</v>
          </cell>
          <cell r="F28" t="str">
            <v>Brass</v>
          </cell>
          <cell r="G28" t="str">
            <v>Trumpet</v>
          </cell>
          <cell r="H28">
            <v>2</v>
          </cell>
          <cell r="I28">
            <v>450</v>
          </cell>
          <cell r="J28">
            <v>900</v>
          </cell>
        </row>
        <row r="29">
          <cell r="B29">
            <v>23</v>
          </cell>
          <cell r="C29">
            <v>38879</v>
          </cell>
          <cell r="D29" t="str">
            <v>Australia</v>
          </cell>
          <cell r="E29" t="str">
            <v>Wholesale</v>
          </cell>
          <cell r="F29" t="str">
            <v>Electronic</v>
          </cell>
          <cell r="G29" t="str">
            <v>MIDI Sequence</v>
          </cell>
          <cell r="H29">
            <v>9</v>
          </cell>
          <cell r="I29">
            <v>99</v>
          </cell>
          <cell r="J29">
            <v>891</v>
          </cell>
        </row>
        <row r="30">
          <cell r="B30">
            <v>24</v>
          </cell>
          <cell r="C30">
            <v>39019</v>
          </cell>
          <cell r="D30" t="str">
            <v>Belgium</v>
          </cell>
          <cell r="E30" t="str">
            <v>Wholesale</v>
          </cell>
          <cell r="F30" t="str">
            <v>Brass</v>
          </cell>
          <cell r="G30" t="str">
            <v>Trumpet</v>
          </cell>
          <cell r="H30">
            <v>4</v>
          </cell>
          <cell r="I30">
            <v>400</v>
          </cell>
          <cell r="J30">
            <v>1600</v>
          </cell>
        </row>
        <row r="31">
          <cell r="B31">
            <v>25</v>
          </cell>
          <cell r="C31">
            <v>39026</v>
          </cell>
          <cell r="D31" t="str">
            <v>Belgium</v>
          </cell>
          <cell r="E31" t="str">
            <v>Retail</v>
          </cell>
          <cell r="F31" t="str">
            <v>Brass</v>
          </cell>
          <cell r="G31" t="str">
            <v>Trumpet</v>
          </cell>
          <cell r="H31">
            <v>3</v>
          </cell>
          <cell r="I31">
            <v>450</v>
          </cell>
          <cell r="J31">
            <v>1350</v>
          </cell>
        </row>
        <row r="32">
          <cell r="B32">
            <v>26</v>
          </cell>
          <cell r="C32">
            <v>39082</v>
          </cell>
          <cell r="D32" t="str">
            <v>Belgium</v>
          </cell>
          <cell r="E32" t="str">
            <v>Retail</v>
          </cell>
          <cell r="F32" t="str">
            <v>Brass</v>
          </cell>
          <cell r="G32" t="str">
            <v>Trumpet</v>
          </cell>
          <cell r="H32">
            <v>4</v>
          </cell>
          <cell r="I32">
            <v>325</v>
          </cell>
          <cell r="J32">
            <v>1300</v>
          </cell>
        </row>
        <row r="33">
          <cell r="B33">
            <v>27</v>
          </cell>
          <cell r="C33">
            <v>38907</v>
          </cell>
          <cell r="D33" t="str">
            <v>Australia</v>
          </cell>
          <cell r="E33" t="str">
            <v>Wholesale</v>
          </cell>
          <cell r="F33" t="str">
            <v>Electronic</v>
          </cell>
          <cell r="G33" t="str">
            <v>MIDI Sequence</v>
          </cell>
          <cell r="H33">
            <v>7</v>
          </cell>
          <cell r="I33">
            <v>99</v>
          </cell>
          <cell r="J33">
            <v>693</v>
          </cell>
        </row>
        <row r="34">
          <cell r="B34">
            <v>28</v>
          </cell>
          <cell r="C34">
            <v>38739</v>
          </cell>
          <cell r="D34" t="str">
            <v>Canada</v>
          </cell>
          <cell r="E34" t="str">
            <v>Retail</v>
          </cell>
          <cell r="F34" t="str">
            <v>Brass</v>
          </cell>
          <cell r="G34" t="str">
            <v>Trumpet</v>
          </cell>
          <cell r="H34">
            <v>4</v>
          </cell>
          <cell r="I34">
            <v>400</v>
          </cell>
          <cell r="J34">
            <v>1600</v>
          </cell>
        </row>
        <row r="35">
          <cell r="B35">
            <v>29</v>
          </cell>
          <cell r="C35">
            <v>38935</v>
          </cell>
          <cell r="D35" t="str">
            <v>Australia</v>
          </cell>
          <cell r="E35" t="str">
            <v>Retail</v>
          </cell>
          <cell r="F35" t="str">
            <v>Electronic</v>
          </cell>
          <cell r="G35" t="str">
            <v>MIDI Sequence</v>
          </cell>
          <cell r="H35">
            <v>5</v>
          </cell>
          <cell r="I35">
            <v>429</v>
          </cell>
          <cell r="J35">
            <v>2145</v>
          </cell>
        </row>
        <row r="36">
          <cell r="B36">
            <v>30</v>
          </cell>
          <cell r="C36">
            <v>38949</v>
          </cell>
          <cell r="D36" t="str">
            <v>Australia</v>
          </cell>
          <cell r="E36" t="str">
            <v>Retail</v>
          </cell>
          <cell r="F36" t="str">
            <v>Electronic</v>
          </cell>
          <cell r="G36" t="str">
            <v>MIDI Sequence</v>
          </cell>
          <cell r="H36">
            <v>8</v>
          </cell>
          <cell r="I36">
            <v>429</v>
          </cell>
          <cell r="J36">
            <v>3432</v>
          </cell>
        </row>
        <row r="37">
          <cell r="B37">
            <v>31</v>
          </cell>
          <cell r="C37">
            <v>38795</v>
          </cell>
          <cell r="D37" t="str">
            <v>Canada</v>
          </cell>
          <cell r="E37" t="str">
            <v>Retail</v>
          </cell>
          <cell r="F37" t="str">
            <v>Brass</v>
          </cell>
          <cell r="G37" t="str">
            <v>Trumpet</v>
          </cell>
          <cell r="H37">
            <v>2</v>
          </cell>
          <cell r="I37">
            <v>299</v>
          </cell>
          <cell r="J37">
            <v>598</v>
          </cell>
        </row>
        <row r="38">
          <cell r="B38">
            <v>32</v>
          </cell>
          <cell r="C38">
            <v>38802</v>
          </cell>
          <cell r="D38" t="str">
            <v>Canada</v>
          </cell>
          <cell r="E38" t="str">
            <v>Wholesale</v>
          </cell>
          <cell r="F38" t="str">
            <v>Brass</v>
          </cell>
          <cell r="G38" t="str">
            <v>Trumpet</v>
          </cell>
          <cell r="H38">
            <v>2</v>
          </cell>
          <cell r="I38">
            <v>299</v>
          </cell>
          <cell r="J38">
            <v>598</v>
          </cell>
        </row>
        <row r="39">
          <cell r="B39">
            <v>33</v>
          </cell>
          <cell r="C39">
            <v>38746</v>
          </cell>
          <cell r="D39" t="str">
            <v>Australia</v>
          </cell>
          <cell r="E39" t="str">
            <v>Retail</v>
          </cell>
          <cell r="F39" t="str">
            <v>String</v>
          </cell>
          <cell r="G39" t="str">
            <v>Violin</v>
          </cell>
          <cell r="H39">
            <v>5</v>
          </cell>
          <cell r="I39">
            <v>229</v>
          </cell>
          <cell r="J39">
            <v>1145</v>
          </cell>
        </row>
        <row r="40">
          <cell r="B40">
            <v>34</v>
          </cell>
          <cell r="C40">
            <v>38774</v>
          </cell>
          <cell r="D40" t="str">
            <v>Australia</v>
          </cell>
          <cell r="E40" t="str">
            <v>Retail</v>
          </cell>
          <cell r="F40" t="str">
            <v>String</v>
          </cell>
          <cell r="G40" t="str">
            <v>Violin</v>
          </cell>
          <cell r="H40">
            <v>10</v>
          </cell>
          <cell r="I40">
            <v>599</v>
          </cell>
          <cell r="J40">
            <v>5990</v>
          </cell>
        </row>
        <row r="41">
          <cell r="B41">
            <v>35</v>
          </cell>
          <cell r="C41">
            <v>38809</v>
          </cell>
          <cell r="D41" t="str">
            <v>Australia</v>
          </cell>
          <cell r="E41" t="str">
            <v>Retail</v>
          </cell>
          <cell r="F41" t="str">
            <v>String</v>
          </cell>
          <cell r="G41" t="str">
            <v>Violin</v>
          </cell>
          <cell r="H41">
            <v>10</v>
          </cell>
          <cell r="I41">
            <v>599</v>
          </cell>
          <cell r="J41">
            <v>5990</v>
          </cell>
        </row>
        <row r="42">
          <cell r="B42">
            <v>36</v>
          </cell>
          <cell r="C42">
            <v>38893</v>
          </cell>
          <cell r="D42" t="str">
            <v>Australia</v>
          </cell>
          <cell r="E42" t="str">
            <v>Retail</v>
          </cell>
          <cell r="F42" t="str">
            <v>String</v>
          </cell>
          <cell r="G42" t="str">
            <v>Violin</v>
          </cell>
          <cell r="H42">
            <v>7</v>
          </cell>
          <cell r="I42">
            <v>600</v>
          </cell>
          <cell r="J42">
            <v>4200</v>
          </cell>
        </row>
        <row r="43">
          <cell r="B43">
            <v>37</v>
          </cell>
          <cell r="C43">
            <v>38977</v>
          </cell>
          <cell r="D43" t="str">
            <v>Canada</v>
          </cell>
          <cell r="E43" t="str">
            <v>Wholesale</v>
          </cell>
          <cell r="F43" t="str">
            <v>Brass</v>
          </cell>
          <cell r="G43" t="str">
            <v>Trumpet</v>
          </cell>
          <cell r="H43">
            <v>3</v>
          </cell>
          <cell r="I43">
            <v>450</v>
          </cell>
          <cell r="J43">
            <v>1350</v>
          </cell>
        </row>
        <row r="44">
          <cell r="B44">
            <v>38</v>
          </cell>
          <cell r="C44">
            <v>38900</v>
          </cell>
          <cell r="D44" t="str">
            <v>Australia</v>
          </cell>
          <cell r="E44" t="str">
            <v>Wholesale</v>
          </cell>
          <cell r="F44" t="str">
            <v>String</v>
          </cell>
          <cell r="G44" t="str">
            <v>Violin</v>
          </cell>
          <cell r="H44">
            <v>5</v>
          </cell>
          <cell r="I44">
            <v>400</v>
          </cell>
          <cell r="J44">
            <v>2000</v>
          </cell>
        </row>
        <row r="45">
          <cell r="B45">
            <v>39</v>
          </cell>
          <cell r="C45">
            <v>39005</v>
          </cell>
          <cell r="D45" t="str">
            <v>Canada</v>
          </cell>
          <cell r="E45" t="str">
            <v>Wholesale</v>
          </cell>
          <cell r="F45" t="str">
            <v>Brass</v>
          </cell>
          <cell r="G45" t="str">
            <v>Trumpet</v>
          </cell>
          <cell r="H45">
            <v>2</v>
          </cell>
          <cell r="I45">
            <v>450</v>
          </cell>
          <cell r="J45">
            <v>900</v>
          </cell>
        </row>
        <row r="46">
          <cell r="B46">
            <v>40</v>
          </cell>
          <cell r="C46">
            <v>38921</v>
          </cell>
          <cell r="D46" t="str">
            <v>Australia</v>
          </cell>
          <cell r="E46" t="str">
            <v>Wholesale</v>
          </cell>
          <cell r="F46" t="str">
            <v>String</v>
          </cell>
          <cell r="G46" t="str">
            <v>Violin</v>
          </cell>
          <cell r="H46">
            <v>8</v>
          </cell>
          <cell r="I46">
            <v>600</v>
          </cell>
          <cell r="J46">
            <v>4800</v>
          </cell>
        </row>
        <row r="47">
          <cell r="B47">
            <v>41</v>
          </cell>
          <cell r="C47">
            <v>38942</v>
          </cell>
          <cell r="D47" t="str">
            <v>Australia</v>
          </cell>
          <cell r="E47" t="str">
            <v>Retail</v>
          </cell>
          <cell r="F47" t="str">
            <v>String</v>
          </cell>
          <cell r="G47" t="str">
            <v>Violin</v>
          </cell>
          <cell r="H47">
            <v>7</v>
          </cell>
          <cell r="I47">
            <v>300</v>
          </cell>
          <cell r="J47">
            <v>2100</v>
          </cell>
        </row>
        <row r="48">
          <cell r="B48">
            <v>42</v>
          </cell>
          <cell r="C48">
            <v>38963</v>
          </cell>
          <cell r="D48" t="str">
            <v>Australia</v>
          </cell>
          <cell r="E48" t="str">
            <v>Wholesale</v>
          </cell>
          <cell r="F48" t="str">
            <v>String</v>
          </cell>
          <cell r="G48" t="str">
            <v>Keyboard</v>
          </cell>
          <cell r="H48">
            <v>7</v>
          </cell>
          <cell r="I48">
            <v>150</v>
          </cell>
          <cell r="J48">
            <v>1050</v>
          </cell>
        </row>
        <row r="49">
          <cell r="B49">
            <v>43</v>
          </cell>
          <cell r="C49">
            <v>38970</v>
          </cell>
          <cell r="D49" t="str">
            <v>Australia</v>
          </cell>
          <cell r="E49" t="str">
            <v>Retail</v>
          </cell>
          <cell r="F49" t="str">
            <v>String</v>
          </cell>
          <cell r="G49" t="str">
            <v>Violin</v>
          </cell>
          <cell r="H49">
            <v>5</v>
          </cell>
          <cell r="I49">
            <v>599</v>
          </cell>
          <cell r="J49">
            <v>2995</v>
          </cell>
        </row>
        <row r="50">
          <cell r="B50">
            <v>44</v>
          </cell>
          <cell r="C50">
            <v>39075</v>
          </cell>
          <cell r="D50" t="str">
            <v>Canada</v>
          </cell>
          <cell r="E50" t="str">
            <v>Wholesale</v>
          </cell>
          <cell r="F50" t="str">
            <v>Brass</v>
          </cell>
          <cell r="G50" t="str">
            <v>Trumpet</v>
          </cell>
          <cell r="H50">
            <v>4</v>
          </cell>
          <cell r="I50">
            <v>450</v>
          </cell>
          <cell r="J50">
            <v>1800</v>
          </cell>
        </row>
        <row r="51">
          <cell r="B51">
            <v>45</v>
          </cell>
          <cell r="C51">
            <v>38739</v>
          </cell>
          <cell r="D51" t="str">
            <v>Australia</v>
          </cell>
          <cell r="E51" t="str">
            <v>Wholesale</v>
          </cell>
          <cell r="F51" t="str">
            <v>Wind</v>
          </cell>
          <cell r="G51" t="str">
            <v>Flute</v>
          </cell>
          <cell r="H51">
            <v>10</v>
          </cell>
          <cell r="I51">
            <v>225</v>
          </cell>
          <cell r="J51">
            <v>2250</v>
          </cell>
        </row>
        <row r="52">
          <cell r="B52">
            <v>46</v>
          </cell>
          <cell r="C52">
            <v>38830</v>
          </cell>
          <cell r="D52" t="str">
            <v>Australia</v>
          </cell>
          <cell r="E52" t="str">
            <v>Retail</v>
          </cell>
          <cell r="F52" t="str">
            <v>Wind</v>
          </cell>
          <cell r="G52" t="str">
            <v>Flute</v>
          </cell>
          <cell r="H52">
            <v>6</v>
          </cell>
          <cell r="I52">
            <v>225</v>
          </cell>
          <cell r="J52">
            <v>1350</v>
          </cell>
        </row>
        <row r="53">
          <cell r="B53">
            <v>47</v>
          </cell>
          <cell r="C53">
            <v>38865</v>
          </cell>
          <cell r="D53" t="str">
            <v>France</v>
          </cell>
          <cell r="E53" t="str">
            <v>Retail</v>
          </cell>
          <cell r="F53" t="str">
            <v>Brass</v>
          </cell>
          <cell r="G53" t="str">
            <v>Trumpet</v>
          </cell>
          <cell r="H53">
            <v>3</v>
          </cell>
          <cell r="I53">
            <v>450</v>
          </cell>
          <cell r="J53">
            <v>1350</v>
          </cell>
        </row>
        <row r="54">
          <cell r="B54">
            <v>48</v>
          </cell>
          <cell r="C54">
            <v>38886</v>
          </cell>
          <cell r="D54" t="str">
            <v>France</v>
          </cell>
          <cell r="E54" t="str">
            <v>Retail</v>
          </cell>
          <cell r="F54" t="str">
            <v>Brass</v>
          </cell>
          <cell r="G54" t="str">
            <v>Trumpet</v>
          </cell>
          <cell r="H54">
            <v>3</v>
          </cell>
          <cell r="I54">
            <v>450</v>
          </cell>
          <cell r="J54">
            <v>1350</v>
          </cell>
        </row>
        <row r="55">
          <cell r="B55">
            <v>49</v>
          </cell>
          <cell r="C55">
            <v>38914</v>
          </cell>
          <cell r="D55" t="str">
            <v>France</v>
          </cell>
          <cell r="E55" t="str">
            <v>Retail</v>
          </cell>
          <cell r="F55" t="str">
            <v>Brass</v>
          </cell>
          <cell r="G55" t="str">
            <v>Trumpet</v>
          </cell>
          <cell r="H55">
            <v>4</v>
          </cell>
          <cell r="I55">
            <v>400</v>
          </cell>
          <cell r="J55">
            <v>1600</v>
          </cell>
        </row>
        <row r="56">
          <cell r="B56">
            <v>50</v>
          </cell>
          <cell r="C56">
            <v>38837</v>
          </cell>
          <cell r="D56" t="str">
            <v>Australia</v>
          </cell>
          <cell r="E56" t="str">
            <v>Retail</v>
          </cell>
          <cell r="F56" t="str">
            <v>Wind</v>
          </cell>
          <cell r="G56" t="str">
            <v>Flute</v>
          </cell>
          <cell r="H56">
            <v>9</v>
          </cell>
          <cell r="I56">
            <v>225</v>
          </cell>
          <cell r="J56">
            <v>2025</v>
          </cell>
        </row>
        <row r="57">
          <cell r="B57">
            <v>51</v>
          </cell>
          <cell r="C57">
            <v>38977</v>
          </cell>
          <cell r="D57" t="str">
            <v>Australia</v>
          </cell>
          <cell r="E57" t="str">
            <v>Wholesale</v>
          </cell>
          <cell r="F57" t="str">
            <v>Wind</v>
          </cell>
          <cell r="G57" t="str">
            <v>Flute</v>
          </cell>
          <cell r="H57">
            <v>5</v>
          </cell>
          <cell r="I57">
            <v>225</v>
          </cell>
          <cell r="J57">
            <v>1125</v>
          </cell>
        </row>
        <row r="58">
          <cell r="B58">
            <v>52</v>
          </cell>
          <cell r="C58">
            <v>39026</v>
          </cell>
          <cell r="D58" t="str">
            <v>France</v>
          </cell>
          <cell r="E58" t="str">
            <v>Wholesale</v>
          </cell>
          <cell r="F58" t="str">
            <v>Brass</v>
          </cell>
          <cell r="G58" t="str">
            <v>Trumpet</v>
          </cell>
          <cell r="H58">
            <v>3</v>
          </cell>
          <cell r="I58">
            <v>299</v>
          </cell>
          <cell r="J58">
            <v>897</v>
          </cell>
        </row>
        <row r="59">
          <cell r="B59">
            <v>53</v>
          </cell>
          <cell r="C59">
            <v>39061</v>
          </cell>
          <cell r="D59" t="str">
            <v>France</v>
          </cell>
          <cell r="E59" t="str">
            <v>Retail</v>
          </cell>
          <cell r="F59" t="str">
            <v>Brass</v>
          </cell>
          <cell r="G59" t="str">
            <v>Trumpet</v>
          </cell>
          <cell r="H59">
            <v>2</v>
          </cell>
          <cell r="I59">
            <v>400</v>
          </cell>
          <cell r="J59">
            <v>800</v>
          </cell>
        </row>
        <row r="60">
          <cell r="B60">
            <v>54</v>
          </cell>
          <cell r="C60">
            <v>38767</v>
          </cell>
          <cell r="D60" t="str">
            <v>Germany</v>
          </cell>
          <cell r="E60" t="str">
            <v>Retail</v>
          </cell>
          <cell r="F60" t="str">
            <v>Brass</v>
          </cell>
          <cell r="G60" t="str">
            <v>Trumpet</v>
          </cell>
          <cell r="H60">
            <v>3</v>
          </cell>
          <cell r="I60">
            <v>400</v>
          </cell>
          <cell r="J60">
            <v>1200</v>
          </cell>
        </row>
        <row r="61">
          <cell r="B61">
            <v>55</v>
          </cell>
          <cell r="C61">
            <v>38732</v>
          </cell>
          <cell r="D61" t="str">
            <v>Belgium</v>
          </cell>
          <cell r="E61" t="str">
            <v>Retail</v>
          </cell>
          <cell r="F61" t="str">
            <v>Brass</v>
          </cell>
          <cell r="G61" t="str">
            <v>Trumpet</v>
          </cell>
          <cell r="H61">
            <v>6</v>
          </cell>
          <cell r="I61">
            <v>400</v>
          </cell>
          <cell r="J61">
            <v>2400</v>
          </cell>
        </row>
        <row r="62">
          <cell r="B62">
            <v>56</v>
          </cell>
          <cell r="C62">
            <v>38830</v>
          </cell>
          <cell r="D62" t="str">
            <v>Belgium</v>
          </cell>
          <cell r="E62" t="str">
            <v>Retail</v>
          </cell>
          <cell r="F62" t="str">
            <v>Brass</v>
          </cell>
          <cell r="G62" t="str">
            <v>Trumpet</v>
          </cell>
          <cell r="H62">
            <v>6</v>
          </cell>
          <cell r="I62">
            <v>299</v>
          </cell>
          <cell r="J62">
            <v>1794</v>
          </cell>
        </row>
        <row r="63">
          <cell r="B63">
            <v>57</v>
          </cell>
          <cell r="C63">
            <v>38837</v>
          </cell>
          <cell r="D63" t="str">
            <v>Belgium</v>
          </cell>
          <cell r="E63" t="str">
            <v>Wholesale</v>
          </cell>
          <cell r="F63" t="str">
            <v>Brass</v>
          </cell>
          <cell r="G63" t="str">
            <v>Trumpet</v>
          </cell>
          <cell r="H63">
            <v>7</v>
          </cell>
          <cell r="I63">
            <v>450</v>
          </cell>
          <cell r="J63">
            <v>3150</v>
          </cell>
        </row>
        <row r="64">
          <cell r="B64">
            <v>58</v>
          </cell>
          <cell r="C64">
            <v>38872</v>
          </cell>
          <cell r="D64" t="str">
            <v>Belgium</v>
          </cell>
          <cell r="E64" t="str">
            <v>Wholesale</v>
          </cell>
          <cell r="F64" t="str">
            <v>Brass</v>
          </cell>
          <cell r="G64" t="str">
            <v>Trumpet</v>
          </cell>
          <cell r="H64">
            <v>8</v>
          </cell>
          <cell r="I64">
            <v>169</v>
          </cell>
          <cell r="J64">
            <v>1352</v>
          </cell>
        </row>
        <row r="65">
          <cell r="B65">
            <v>59</v>
          </cell>
          <cell r="C65">
            <v>39012</v>
          </cell>
          <cell r="D65" t="str">
            <v>Belgium</v>
          </cell>
          <cell r="E65" t="str">
            <v>Wholesale</v>
          </cell>
          <cell r="F65" t="str">
            <v>Brass</v>
          </cell>
          <cell r="G65" t="str">
            <v>Trumpet</v>
          </cell>
          <cell r="H65">
            <v>5</v>
          </cell>
          <cell r="I65">
            <v>400</v>
          </cell>
          <cell r="J65">
            <v>2000</v>
          </cell>
        </row>
        <row r="66">
          <cell r="B66">
            <v>60</v>
          </cell>
          <cell r="C66">
            <v>38718</v>
          </cell>
          <cell r="D66" t="str">
            <v>Belgium</v>
          </cell>
          <cell r="E66" t="str">
            <v>Wholesale</v>
          </cell>
          <cell r="F66" t="str">
            <v>Electronic</v>
          </cell>
          <cell r="G66" t="str">
            <v>MIDI Sequence</v>
          </cell>
          <cell r="H66">
            <v>8</v>
          </cell>
          <cell r="I66">
            <v>99</v>
          </cell>
          <cell r="J66">
            <v>792</v>
          </cell>
        </row>
        <row r="67">
          <cell r="B67">
            <v>61</v>
          </cell>
          <cell r="C67">
            <v>38802</v>
          </cell>
          <cell r="D67" t="str">
            <v>Belgium</v>
          </cell>
          <cell r="E67" t="str">
            <v>Wholesale</v>
          </cell>
          <cell r="F67" t="str">
            <v>Electronic</v>
          </cell>
          <cell r="G67" t="str">
            <v>MIDI Sequence</v>
          </cell>
          <cell r="H67">
            <v>10</v>
          </cell>
          <cell r="I67">
            <v>99</v>
          </cell>
          <cell r="J67">
            <v>990</v>
          </cell>
        </row>
        <row r="68">
          <cell r="B68">
            <v>62</v>
          </cell>
          <cell r="C68">
            <v>38823</v>
          </cell>
          <cell r="D68" t="str">
            <v>Belgium</v>
          </cell>
          <cell r="E68" t="str">
            <v>Retail</v>
          </cell>
          <cell r="F68" t="str">
            <v>Electronic</v>
          </cell>
          <cell r="G68" t="str">
            <v>MIDI Sequence</v>
          </cell>
          <cell r="H68">
            <v>9</v>
          </cell>
          <cell r="I68">
            <v>350</v>
          </cell>
          <cell r="J68">
            <v>3150</v>
          </cell>
        </row>
        <row r="69">
          <cell r="B69">
            <v>63</v>
          </cell>
          <cell r="C69">
            <v>38956</v>
          </cell>
          <cell r="D69" t="str">
            <v>Germany</v>
          </cell>
          <cell r="E69" t="str">
            <v>Retail</v>
          </cell>
          <cell r="F69" t="str">
            <v>Brass</v>
          </cell>
          <cell r="G69" t="str">
            <v>Trumpet</v>
          </cell>
          <cell r="H69">
            <v>3</v>
          </cell>
          <cell r="I69">
            <v>299</v>
          </cell>
          <cell r="J69">
            <v>897</v>
          </cell>
        </row>
        <row r="70">
          <cell r="B70">
            <v>64</v>
          </cell>
          <cell r="C70">
            <v>39005</v>
          </cell>
          <cell r="D70" t="str">
            <v>Germany</v>
          </cell>
          <cell r="E70" t="str">
            <v>Retail</v>
          </cell>
          <cell r="F70" t="str">
            <v>Brass</v>
          </cell>
          <cell r="G70" t="str">
            <v>Trumpet</v>
          </cell>
          <cell r="H70">
            <v>1</v>
          </cell>
          <cell r="I70">
            <v>325</v>
          </cell>
          <cell r="J70">
            <v>325</v>
          </cell>
        </row>
        <row r="71">
          <cell r="B71">
            <v>65</v>
          </cell>
          <cell r="C71">
            <v>38844</v>
          </cell>
          <cell r="D71" t="str">
            <v>Belgium</v>
          </cell>
          <cell r="E71" t="str">
            <v>Retail</v>
          </cell>
          <cell r="F71" t="str">
            <v>Electronic</v>
          </cell>
          <cell r="G71" t="str">
            <v>Keyboard</v>
          </cell>
          <cell r="H71">
            <v>7</v>
          </cell>
          <cell r="I71">
            <v>795</v>
          </cell>
          <cell r="J71">
            <v>5565</v>
          </cell>
        </row>
        <row r="72">
          <cell r="B72">
            <v>66</v>
          </cell>
          <cell r="C72">
            <v>39019</v>
          </cell>
          <cell r="D72" t="str">
            <v>Germany</v>
          </cell>
          <cell r="E72" t="str">
            <v>Retail</v>
          </cell>
          <cell r="F72" t="str">
            <v>Brass</v>
          </cell>
          <cell r="G72" t="str">
            <v>Trumpet</v>
          </cell>
          <cell r="H72">
            <v>1</v>
          </cell>
          <cell r="I72">
            <v>400</v>
          </cell>
          <cell r="J72">
            <v>400</v>
          </cell>
        </row>
        <row r="73">
          <cell r="B73">
            <v>67</v>
          </cell>
          <cell r="C73">
            <v>39047</v>
          </cell>
          <cell r="D73" t="str">
            <v>Germany</v>
          </cell>
          <cell r="E73" t="str">
            <v>Wholesale</v>
          </cell>
          <cell r="F73" t="str">
            <v>Brass</v>
          </cell>
          <cell r="G73" t="str">
            <v>Trumpet</v>
          </cell>
          <cell r="H73">
            <v>2</v>
          </cell>
          <cell r="I73">
            <v>299</v>
          </cell>
          <cell r="J73">
            <v>598</v>
          </cell>
        </row>
        <row r="74">
          <cell r="B74">
            <v>68</v>
          </cell>
          <cell r="C74">
            <v>38746</v>
          </cell>
          <cell r="D74" t="str">
            <v>Italy</v>
          </cell>
          <cell r="E74" t="str">
            <v>Retail</v>
          </cell>
          <cell r="F74" t="str">
            <v>Brass</v>
          </cell>
          <cell r="G74" t="str">
            <v>Trumpet</v>
          </cell>
          <cell r="H74">
            <v>1</v>
          </cell>
          <cell r="I74">
            <v>400</v>
          </cell>
          <cell r="J74">
            <v>400</v>
          </cell>
        </row>
        <row r="75">
          <cell r="B75">
            <v>69</v>
          </cell>
          <cell r="C75">
            <v>38865</v>
          </cell>
          <cell r="D75" t="str">
            <v>Belgium</v>
          </cell>
          <cell r="E75" t="str">
            <v>Wholesale</v>
          </cell>
          <cell r="F75" t="str">
            <v>Electronic</v>
          </cell>
          <cell r="G75" t="str">
            <v>Keyboard</v>
          </cell>
          <cell r="H75">
            <v>9</v>
          </cell>
          <cell r="I75">
            <v>795</v>
          </cell>
          <cell r="J75">
            <v>7155</v>
          </cell>
        </row>
        <row r="76">
          <cell r="B76">
            <v>70</v>
          </cell>
          <cell r="C76">
            <v>38760</v>
          </cell>
          <cell r="D76" t="str">
            <v>Italy</v>
          </cell>
          <cell r="E76" t="str">
            <v>Wholesale</v>
          </cell>
          <cell r="F76" t="str">
            <v>Brass</v>
          </cell>
          <cell r="G76" t="str">
            <v>Trumpet</v>
          </cell>
          <cell r="H76">
            <v>4</v>
          </cell>
          <cell r="I76">
            <v>450</v>
          </cell>
          <cell r="J76">
            <v>1800</v>
          </cell>
        </row>
        <row r="77">
          <cell r="B77">
            <v>71</v>
          </cell>
          <cell r="C77">
            <v>38879</v>
          </cell>
          <cell r="D77" t="str">
            <v>Belgium</v>
          </cell>
          <cell r="E77" t="str">
            <v>Wholesale</v>
          </cell>
          <cell r="F77" t="str">
            <v>Electronic</v>
          </cell>
          <cell r="G77" t="str">
            <v>MIDI Sequence</v>
          </cell>
          <cell r="H77">
            <v>8</v>
          </cell>
          <cell r="I77">
            <v>99</v>
          </cell>
          <cell r="J77">
            <v>792</v>
          </cell>
        </row>
        <row r="78">
          <cell r="B78">
            <v>72</v>
          </cell>
          <cell r="C78">
            <v>38795</v>
          </cell>
          <cell r="D78" t="str">
            <v>Italy</v>
          </cell>
          <cell r="E78" t="str">
            <v>Retail</v>
          </cell>
          <cell r="F78" t="str">
            <v>Brass</v>
          </cell>
          <cell r="G78" t="str">
            <v>Trumpet</v>
          </cell>
          <cell r="H78">
            <v>3</v>
          </cell>
          <cell r="I78">
            <v>325</v>
          </cell>
          <cell r="J78">
            <v>975</v>
          </cell>
        </row>
        <row r="79">
          <cell r="B79">
            <v>73</v>
          </cell>
          <cell r="C79">
            <v>38802</v>
          </cell>
          <cell r="D79" t="str">
            <v>Italy</v>
          </cell>
          <cell r="E79" t="str">
            <v>Retail</v>
          </cell>
          <cell r="F79" t="str">
            <v>Brass</v>
          </cell>
          <cell r="G79" t="str">
            <v>Trumpet</v>
          </cell>
          <cell r="H79">
            <v>4</v>
          </cell>
          <cell r="I79">
            <v>400</v>
          </cell>
          <cell r="J79">
            <v>1600</v>
          </cell>
        </row>
        <row r="80">
          <cell r="B80">
            <v>74</v>
          </cell>
          <cell r="C80">
            <v>38886</v>
          </cell>
          <cell r="D80" t="str">
            <v>Belgium</v>
          </cell>
          <cell r="E80" t="str">
            <v>Wholesale</v>
          </cell>
          <cell r="F80" t="str">
            <v>Electronic</v>
          </cell>
          <cell r="G80" t="str">
            <v>MIDI Sequence</v>
          </cell>
          <cell r="H80">
            <v>8</v>
          </cell>
          <cell r="I80">
            <v>429</v>
          </cell>
          <cell r="J80">
            <v>3432</v>
          </cell>
        </row>
        <row r="81">
          <cell r="B81">
            <v>75</v>
          </cell>
          <cell r="C81">
            <v>38823</v>
          </cell>
          <cell r="D81" t="str">
            <v>Italy</v>
          </cell>
          <cell r="E81" t="str">
            <v>Wholesale</v>
          </cell>
          <cell r="F81" t="str">
            <v>Brass</v>
          </cell>
          <cell r="G81" t="str">
            <v>Trumpet</v>
          </cell>
          <cell r="H81">
            <v>2</v>
          </cell>
          <cell r="I81">
            <v>450</v>
          </cell>
          <cell r="J81">
            <v>900</v>
          </cell>
        </row>
        <row r="82">
          <cell r="B82">
            <v>76</v>
          </cell>
          <cell r="C82">
            <v>38725</v>
          </cell>
          <cell r="D82" t="str">
            <v>Belgium</v>
          </cell>
          <cell r="E82" t="str">
            <v>Wholesale</v>
          </cell>
          <cell r="F82" t="str">
            <v>String</v>
          </cell>
          <cell r="G82" t="str">
            <v>Violin</v>
          </cell>
          <cell r="H82">
            <v>9</v>
          </cell>
          <cell r="I82">
            <v>300</v>
          </cell>
          <cell r="J82">
            <v>2700</v>
          </cell>
        </row>
        <row r="83">
          <cell r="B83">
            <v>77</v>
          </cell>
          <cell r="C83">
            <v>38872</v>
          </cell>
          <cell r="D83" t="str">
            <v>Italy</v>
          </cell>
          <cell r="E83" t="str">
            <v>Wholesale</v>
          </cell>
          <cell r="F83" t="str">
            <v>Brass</v>
          </cell>
          <cell r="G83" t="str">
            <v>Trumpet</v>
          </cell>
          <cell r="H83">
            <v>3</v>
          </cell>
          <cell r="I83">
            <v>325</v>
          </cell>
          <cell r="J83">
            <v>975</v>
          </cell>
        </row>
        <row r="84">
          <cell r="B84">
            <v>78</v>
          </cell>
          <cell r="C84">
            <v>38746</v>
          </cell>
          <cell r="D84" t="str">
            <v>Belgium</v>
          </cell>
          <cell r="E84" t="str">
            <v>Wholesale</v>
          </cell>
          <cell r="F84" t="str">
            <v>String</v>
          </cell>
          <cell r="G84" t="str">
            <v>Violin</v>
          </cell>
          <cell r="H84">
            <v>8</v>
          </cell>
          <cell r="I84">
            <v>599</v>
          </cell>
          <cell r="J84">
            <v>4792</v>
          </cell>
        </row>
        <row r="85">
          <cell r="B85">
            <v>79</v>
          </cell>
          <cell r="C85">
            <v>38760</v>
          </cell>
          <cell r="D85" t="str">
            <v>Belgium</v>
          </cell>
          <cell r="E85" t="str">
            <v>Retail</v>
          </cell>
          <cell r="F85" t="str">
            <v>String</v>
          </cell>
          <cell r="G85" t="str">
            <v>Violin</v>
          </cell>
          <cell r="H85">
            <v>6</v>
          </cell>
          <cell r="I85">
            <v>300</v>
          </cell>
          <cell r="J85">
            <v>1800</v>
          </cell>
        </row>
        <row r="86">
          <cell r="B86">
            <v>80</v>
          </cell>
          <cell r="C86">
            <v>38809</v>
          </cell>
          <cell r="D86" t="str">
            <v>Belgium</v>
          </cell>
          <cell r="E86" t="str">
            <v>Wholesale</v>
          </cell>
          <cell r="F86" t="str">
            <v>String</v>
          </cell>
          <cell r="G86" t="str">
            <v>Violin</v>
          </cell>
          <cell r="H86">
            <v>7</v>
          </cell>
          <cell r="I86">
            <v>600</v>
          </cell>
          <cell r="J86">
            <v>4200</v>
          </cell>
        </row>
        <row r="87">
          <cell r="B87">
            <v>81</v>
          </cell>
          <cell r="C87">
            <v>38893</v>
          </cell>
          <cell r="D87" t="str">
            <v>Belgium</v>
          </cell>
          <cell r="E87" t="str">
            <v>Retail</v>
          </cell>
          <cell r="F87" t="str">
            <v>String</v>
          </cell>
          <cell r="G87" t="str">
            <v>Violin</v>
          </cell>
          <cell r="H87">
            <v>5</v>
          </cell>
          <cell r="I87">
            <v>229</v>
          </cell>
          <cell r="J87">
            <v>1145</v>
          </cell>
        </row>
        <row r="88">
          <cell r="B88">
            <v>82</v>
          </cell>
          <cell r="C88">
            <v>38914</v>
          </cell>
          <cell r="D88" t="str">
            <v>Belgium</v>
          </cell>
          <cell r="E88" t="str">
            <v>Retail</v>
          </cell>
          <cell r="F88" t="str">
            <v>String</v>
          </cell>
          <cell r="G88" t="str">
            <v>Violin</v>
          </cell>
          <cell r="H88">
            <v>10</v>
          </cell>
          <cell r="I88">
            <v>599</v>
          </cell>
          <cell r="J88">
            <v>5990</v>
          </cell>
        </row>
        <row r="89">
          <cell r="B89">
            <v>83</v>
          </cell>
          <cell r="C89">
            <v>38851</v>
          </cell>
          <cell r="D89" t="str">
            <v>Belgium</v>
          </cell>
          <cell r="E89" t="str">
            <v>Retail</v>
          </cell>
          <cell r="F89" t="str">
            <v>Wind</v>
          </cell>
          <cell r="G89" t="str">
            <v>Flute</v>
          </cell>
          <cell r="H89">
            <v>8</v>
          </cell>
          <cell r="I89">
            <v>225</v>
          </cell>
          <cell r="J89">
            <v>1800</v>
          </cell>
        </row>
        <row r="90">
          <cell r="B90">
            <v>84</v>
          </cell>
          <cell r="C90">
            <v>38809</v>
          </cell>
          <cell r="D90" t="str">
            <v>Japan</v>
          </cell>
          <cell r="E90" t="str">
            <v>Retail</v>
          </cell>
          <cell r="F90" t="str">
            <v>Brass</v>
          </cell>
          <cell r="G90" t="str">
            <v>Trumpet</v>
          </cell>
          <cell r="H90">
            <v>2</v>
          </cell>
          <cell r="I90">
            <v>400</v>
          </cell>
          <cell r="J90">
            <v>800</v>
          </cell>
        </row>
        <row r="91">
          <cell r="B91">
            <v>85</v>
          </cell>
          <cell r="C91">
            <v>38816</v>
          </cell>
          <cell r="D91" t="str">
            <v>Japan</v>
          </cell>
          <cell r="E91" t="str">
            <v>Retail</v>
          </cell>
          <cell r="F91" t="str">
            <v>Brass</v>
          </cell>
          <cell r="G91" t="str">
            <v>Trumpet</v>
          </cell>
          <cell r="H91">
            <v>2</v>
          </cell>
          <cell r="I91">
            <v>400</v>
          </cell>
          <cell r="J91">
            <v>800</v>
          </cell>
        </row>
        <row r="92">
          <cell r="B92">
            <v>86</v>
          </cell>
          <cell r="C92">
            <v>38865</v>
          </cell>
          <cell r="D92" t="str">
            <v>Japan</v>
          </cell>
          <cell r="E92" t="str">
            <v>Retail</v>
          </cell>
          <cell r="F92" t="str">
            <v>Brass</v>
          </cell>
          <cell r="G92" t="str">
            <v>Trumpet</v>
          </cell>
          <cell r="H92">
            <v>3</v>
          </cell>
          <cell r="I92">
            <v>325</v>
          </cell>
          <cell r="J92">
            <v>975</v>
          </cell>
        </row>
        <row r="93">
          <cell r="B93">
            <v>87</v>
          </cell>
          <cell r="C93">
            <v>38907</v>
          </cell>
          <cell r="D93" t="str">
            <v>Belgium</v>
          </cell>
          <cell r="E93" t="str">
            <v>Retail</v>
          </cell>
          <cell r="F93" t="str">
            <v>Wind</v>
          </cell>
          <cell r="G93" t="str">
            <v>Flute</v>
          </cell>
          <cell r="H93">
            <v>5</v>
          </cell>
          <cell r="I93">
            <v>225</v>
          </cell>
          <cell r="J93">
            <v>1125</v>
          </cell>
        </row>
        <row r="94">
          <cell r="B94">
            <v>88</v>
          </cell>
          <cell r="C94">
            <v>39047</v>
          </cell>
          <cell r="D94" t="str">
            <v>Belgium</v>
          </cell>
          <cell r="E94" t="str">
            <v>Retail</v>
          </cell>
          <cell r="F94" t="str">
            <v>Wind</v>
          </cell>
          <cell r="G94" t="str">
            <v>Flute</v>
          </cell>
          <cell r="H94">
            <v>9</v>
          </cell>
          <cell r="I94">
            <v>225</v>
          </cell>
          <cell r="J94">
            <v>2025</v>
          </cell>
        </row>
        <row r="95">
          <cell r="B95">
            <v>89</v>
          </cell>
          <cell r="C95">
            <v>39047</v>
          </cell>
          <cell r="D95" t="str">
            <v>Japan</v>
          </cell>
          <cell r="E95" t="str">
            <v>Retail</v>
          </cell>
          <cell r="F95" t="str">
            <v>Brass</v>
          </cell>
          <cell r="G95" t="str">
            <v>Trumpet</v>
          </cell>
          <cell r="H95">
            <v>2</v>
          </cell>
          <cell r="I95">
            <v>325</v>
          </cell>
          <cell r="J95">
            <v>650</v>
          </cell>
        </row>
        <row r="96">
          <cell r="B96">
            <v>90</v>
          </cell>
          <cell r="C96">
            <v>39054</v>
          </cell>
          <cell r="D96" t="str">
            <v>Japan</v>
          </cell>
          <cell r="E96" t="str">
            <v>Wholesale</v>
          </cell>
          <cell r="F96" t="str">
            <v>Brass</v>
          </cell>
          <cell r="G96" t="str">
            <v>Trumpet</v>
          </cell>
          <cell r="H96">
            <v>4</v>
          </cell>
          <cell r="I96">
            <v>400</v>
          </cell>
          <cell r="J96">
            <v>1600</v>
          </cell>
        </row>
        <row r="97">
          <cell r="B97">
            <v>91</v>
          </cell>
          <cell r="C97">
            <v>39068</v>
          </cell>
          <cell r="D97" t="str">
            <v>Belgium</v>
          </cell>
          <cell r="E97" t="str">
            <v>Wholesale</v>
          </cell>
          <cell r="F97" t="str">
            <v>Wind</v>
          </cell>
          <cell r="G97" t="str">
            <v>Violin</v>
          </cell>
          <cell r="H97">
            <v>7</v>
          </cell>
          <cell r="I97">
            <v>229</v>
          </cell>
          <cell r="J97">
            <v>1603</v>
          </cell>
        </row>
        <row r="98">
          <cell r="B98">
            <v>92</v>
          </cell>
          <cell r="C98">
            <v>38718</v>
          </cell>
          <cell r="D98" t="str">
            <v>Canada</v>
          </cell>
          <cell r="E98" t="str">
            <v>Retail</v>
          </cell>
          <cell r="F98" t="str">
            <v>Brass</v>
          </cell>
          <cell r="G98" t="str">
            <v>Trumpet</v>
          </cell>
          <cell r="H98">
            <v>6</v>
          </cell>
          <cell r="I98">
            <v>325</v>
          </cell>
          <cell r="J98">
            <v>1950</v>
          </cell>
        </row>
        <row r="99">
          <cell r="B99">
            <v>93</v>
          </cell>
          <cell r="C99">
            <v>38746</v>
          </cell>
          <cell r="D99" t="str">
            <v>Canada</v>
          </cell>
          <cell r="E99" t="str">
            <v>Wholesale</v>
          </cell>
          <cell r="F99" t="str">
            <v>Brass</v>
          </cell>
          <cell r="G99" t="str">
            <v>Trumpet</v>
          </cell>
          <cell r="H99">
            <v>9</v>
          </cell>
          <cell r="I99">
            <v>299</v>
          </cell>
          <cell r="J99">
            <v>2691</v>
          </cell>
        </row>
        <row r="100">
          <cell r="B100">
            <v>94</v>
          </cell>
          <cell r="C100">
            <v>38753</v>
          </cell>
          <cell r="D100" t="str">
            <v>Canada</v>
          </cell>
          <cell r="E100" t="str">
            <v>Wholesale</v>
          </cell>
          <cell r="F100" t="str">
            <v>Brass</v>
          </cell>
          <cell r="G100" t="str">
            <v>Trumpet</v>
          </cell>
          <cell r="H100">
            <v>7</v>
          </cell>
          <cell r="I100">
            <v>169</v>
          </cell>
          <cell r="J100">
            <v>1183</v>
          </cell>
        </row>
        <row r="101">
          <cell r="B101">
            <v>95</v>
          </cell>
          <cell r="C101">
            <v>38767</v>
          </cell>
          <cell r="D101" t="str">
            <v>UK</v>
          </cell>
          <cell r="E101" t="str">
            <v>Retail</v>
          </cell>
          <cell r="F101" t="str">
            <v>Brass</v>
          </cell>
          <cell r="G101" t="str">
            <v>Trumpet</v>
          </cell>
          <cell r="H101">
            <v>2</v>
          </cell>
          <cell r="I101">
            <v>325</v>
          </cell>
          <cell r="J101">
            <v>650</v>
          </cell>
        </row>
        <row r="102">
          <cell r="B102">
            <v>96</v>
          </cell>
          <cell r="C102">
            <v>38788</v>
          </cell>
          <cell r="D102" t="str">
            <v>UK</v>
          </cell>
          <cell r="E102" t="str">
            <v>Wholesale</v>
          </cell>
          <cell r="F102" t="str">
            <v>Brass</v>
          </cell>
          <cell r="G102" t="str">
            <v>Trumpet</v>
          </cell>
          <cell r="H102">
            <v>3</v>
          </cell>
          <cell r="I102">
            <v>169</v>
          </cell>
          <cell r="J102">
            <v>507</v>
          </cell>
        </row>
        <row r="103">
          <cell r="B103">
            <v>97</v>
          </cell>
          <cell r="C103">
            <v>38893</v>
          </cell>
          <cell r="D103" t="str">
            <v>UK</v>
          </cell>
          <cell r="E103" t="str">
            <v>Retail</v>
          </cell>
          <cell r="F103" t="str">
            <v>Brass</v>
          </cell>
          <cell r="G103" t="str">
            <v>Trumpet</v>
          </cell>
          <cell r="H103">
            <v>2</v>
          </cell>
          <cell r="I103">
            <v>325</v>
          </cell>
          <cell r="J103">
            <v>650</v>
          </cell>
        </row>
        <row r="104">
          <cell r="B104">
            <v>98</v>
          </cell>
          <cell r="C104">
            <v>39005</v>
          </cell>
          <cell r="D104" t="str">
            <v>UK</v>
          </cell>
          <cell r="E104" t="str">
            <v>Wholesale</v>
          </cell>
          <cell r="F104" t="str">
            <v>Brass</v>
          </cell>
          <cell r="G104" t="str">
            <v>Trumpet</v>
          </cell>
          <cell r="H104">
            <v>1</v>
          </cell>
          <cell r="I104">
            <v>400</v>
          </cell>
          <cell r="J104">
            <v>400</v>
          </cell>
        </row>
        <row r="105">
          <cell r="B105">
            <v>99</v>
          </cell>
          <cell r="C105">
            <v>39019</v>
          </cell>
          <cell r="D105" t="str">
            <v>UK</v>
          </cell>
          <cell r="E105" t="str">
            <v>Wholesale</v>
          </cell>
          <cell r="F105" t="str">
            <v>Brass</v>
          </cell>
          <cell r="G105" t="str">
            <v>Trumpet</v>
          </cell>
          <cell r="H105">
            <v>4</v>
          </cell>
          <cell r="I105">
            <v>299</v>
          </cell>
          <cell r="J105">
            <v>1196</v>
          </cell>
        </row>
        <row r="106">
          <cell r="B106">
            <v>100</v>
          </cell>
          <cell r="C106">
            <v>39026</v>
          </cell>
          <cell r="D106" t="str">
            <v>UK</v>
          </cell>
          <cell r="E106" t="str">
            <v>Retail</v>
          </cell>
          <cell r="F106" t="str">
            <v>Brass</v>
          </cell>
          <cell r="G106" t="str">
            <v>Trumpet</v>
          </cell>
          <cell r="H106">
            <v>3</v>
          </cell>
          <cell r="I106">
            <v>450</v>
          </cell>
          <cell r="J106">
            <v>1350</v>
          </cell>
        </row>
        <row r="107">
          <cell r="B107">
            <v>101</v>
          </cell>
          <cell r="C107">
            <v>38816</v>
          </cell>
          <cell r="D107" t="str">
            <v>Canada</v>
          </cell>
          <cell r="E107" t="str">
            <v>Wholesale</v>
          </cell>
          <cell r="F107" t="str">
            <v>Brass</v>
          </cell>
          <cell r="G107" t="str">
            <v>Trumpet</v>
          </cell>
          <cell r="H107">
            <v>6</v>
          </cell>
          <cell r="I107">
            <v>450</v>
          </cell>
          <cell r="J107">
            <v>2700</v>
          </cell>
        </row>
        <row r="108">
          <cell r="B108">
            <v>102</v>
          </cell>
          <cell r="C108">
            <v>38823</v>
          </cell>
          <cell r="D108" t="str">
            <v>Canada</v>
          </cell>
          <cell r="E108" t="str">
            <v>Wholesale</v>
          </cell>
          <cell r="F108" t="str">
            <v>Brass</v>
          </cell>
          <cell r="G108" t="str">
            <v>Trumpet</v>
          </cell>
          <cell r="H108">
            <v>10</v>
          </cell>
          <cell r="I108">
            <v>299</v>
          </cell>
          <cell r="J108">
            <v>2990</v>
          </cell>
        </row>
        <row r="109">
          <cell r="B109">
            <v>103</v>
          </cell>
          <cell r="C109">
            <v>39054</v>
          </cell>
          <cell r="D109" t="str">
            <v>UK</v>
          </cell>
          <cell r="E109" t="str">
            <v>Retail</v>
          </cell>
          <cell r="F109" t="str">
            <v>Brass</v>
          </cell>
          <cell r="G109" t="str">
            <v>Trumpet</v>
          </cell>
          <cell r="H109">
            <v>4</v>
          </cell>
          <cell r="I109">
            <v>325</v>
          </cell>
          <cell r="J109">
            <v>1300</v>
          </cell>
        </row>
        <row r="110">
          <cell r="B110">
            <v>104</v>
          </cell>
          <cell r="C110">
            <v>39061</v>
          </cell>
          <cell r="D110" t="str">
            <v>UK</v>
          </cell>
          <cell r="E110" t="str">
            <v>Retail</v>
          </cell>
          <cell r="F110" t="str">
            <v>Brass</v>
          </cell>
          <cell r="G110" t="str">
            <v>Trumpet</v>
          </cell>
          <cell r="H110">
            <v>2</v>
          </cell>
          <cell r="I110">
            <v>299</v>
          </cell>
          <cell r="J110">
            <v>598</v>
          </cell>
        </row>
        <row r="111">
          <cell r="B111">
            <v>105</v>
          </cell>
          <cell r="C111">
            <v>38837</v>
          </cell>
          <cell r="D111" t="str">
            <v>Canada</v>
          </cell>
          <cell r="E111" t="str">
            <v>Retail</v>
          </cell>
          <cell r="F111" t="str">
            <v>Brass</v>
          </cell>
          <cell r="G111" t="str">
            <v>Trumpet</v>
          </cell>
          <cell r="H111">
            <v>6</v>
          </cell>
          <cell r="I111">
            <v>325</v>
          </cell>
          <cell r="J111">
            <v>1950</v>
          </cell>
        </row>
        <row r="112">
          <cell r="B112">
            <v>106</v>
          </cell>
          <cell r="C112">
            <v>38816</v>
          </cell>
          <cell r="D112" t="str">
            <v>USA</v>
          </cell>
          <cell r="E112" t="str">
            <v>Wholesale</v>
          </cell>
          <cell r="F112" t="str">
            <v>Brass</v>
          </cell>
          <cell r="G112" t="str">
            <v>Trumpet</v>
          </cell>
          <cell r="H112">
            <v>4</v>
          </cell>
          <cell r="I112">
            <v>400</v>
          </cell>
          <cell r="J112">
            <v>1600</v>
          </cell>
        </row>
        <row r="113">
          <cell r="B113">
            <v>107</v>
          </cell>
          <cell r="C113">
            <v>38830</v>
          </cell>
          <cell r="D113" t="str">
            <v>USA</v>
          </cell>
          <cell r="E113" t="str">
            <v>Retail</v>
          </cell>
          <cell r="F113" t="str">
            <v>Brass</v>
          </cell>
          <cell r="G113" t="str">
            <v>Trumpet</v>
          </cell>
          <cell r="H113">
            <v>3</v>
          </cell>
          <cell r="I113">
            <v>299</v>
          </cell>
          <cell r="J113">
            <v>897</v>
          </cell>
        </row>
        <row r="114">
          <cell r="B114">
            <v>108</v>
          </cell>
          <cell r="C114">
            <v>38844</v>
          </cell>
          <cell r="D114" t="str">
            <v>USA</v>
          </cell>
          <cell r="E114" t="str">
            <v>Wholesale</v>
          </cell>
          <cell r="F114" t="str">
            <v>Brass</v>
          </cell>
          <cell r="G114" t="str">
            <v>Trumpet</v>
          </cell>
          <cell r="H114">
            <v>1</v>
          </cell>
          <cell r="I114">
            <v>450</v>
          </cell>
          <cell r="J114">
            <v>450</v>
          </cell>
        </row>
        <row r="115">
          <cell r="B115">
            <v>109</v>
          </cell>
          <cell r="C115">
            <v>38886</v>
          </cell>
          <cell r="D115" t="str">
            <v>USA</v>
          </cell>
          <cell r="E115" t="str">
            <v>Wholesale</v>
          </cell>
          <cell r="F115" t="str">
            <v>Brass</v>
          </cell>
          <cell r="G115" t="str">
            <v>Trumpet</v>
          </cell>
          <cell r="H115">
            <v>3</v>
          </cell>
          <cell r="I115">
            <v>169</v>
          </cell>
          <cell r="J115">
            <v>507</v>
          </cell>
        </row>
        <row r="116">
          <cell r="B116">
            <v>110</v>
          </cell>
          <cell r="C116">
            <v>38935</v>
          </cell>
          <cell r="D116" t="str">
            <v>Canada</v>
          </cell>
          <cell r="E116" t="str">
            <v>Retail</v>
          </cell>
          <cell r="F116" t="str">
            <v>Brass</v>
          </cell>
          <cell r="G116" t="str">
            <v>Trumpet</v>
          </cell>
          <cell r="H116">
            <v>5</v>
          </cell>
          <cell r="I116">
            <v>325</v>
          </cell>
          <cell r="J116">
            <v>1625</v>
          </cell>
        </row>
        <row r="117">
          <cell r="B117">
            <v>111</v>
          </cell>
          <cell r="C117">
            <v>38984</v>
          </cell>
          <cell r="D117" t="str">
            <v>Canada</v>
          </cell>
          <cell r="E117" t="str">
            <v>Wholesale</v>
          </cell>
          <cell r="F117" t="str">
            <v>Brass</v>
          </cell>
          <cell r="G117" t="str">
            <v>Trumpet</v>
          </cell>
          <cell r="H117">
            <v>8</v>
          </cell>
          <cell r="I117">
            <v>450</v>
          </cell>
          <cell r="J117">
            <v>3600</v>
          </cell>
        </row>
        <row r="118">
          <cell r="B118">
            <v>112</v>
          </cell>
          <cell r="C118">
            <v>39033</v>
          </cell>
          <cell r="D118" t="str">
            <v>Canada</v>
          </cell>
          <cell r="E118" t="str">
            <v>Wholesale</v>
          </cell>
          <cell r="F118" t="str">
            <v>Brass</v>
          </cell>
          <cell r="G118" t="str">
            <v>Trumpet</v>
          </cell>
          <cell r="H118">
            <v>5</v>
          </cell>
          <cell r="I118">
            <v>169</v>
          </cell>
          <cell r="J118">
            <v>845</v>
          </cell>
        </row>
        <row r="119">
          <cell r="B119">
            <v>113</v>
          </cell>
          <cell r="C119">
            <v>39040</v>
          </cell>
          <cell r="D119" t="str">
            <v>Canada</v>
          </cell>
          <cell r="E119" t="str">
            <v>Wholesale</v>
          </cell>
          <cell r="F119" t="str">
            <v>Brass</v>
          </cell>
          <cell r="G119" t="str">
            <v>Trumpet</v>
          </cell>
          <cell r="H119">
            <v>6</v>
          </cell>
          <cell r="I119">
            <v>450</v>
          </cell>
          <cell r="J119">
            <v>2700</v>
          </cell>
        </row>
        <row r="120">
          <cell r="B120">
            <v>114</v>
          </cell>
          <cell r="C120">
            <v>39019</v>
          </cell>
          <cell r="D120" t="str">
            <v>USA</v>
          </cell>
          <cell r="E120" t="str">
            <v>Wholesale</v>
          </cell>
          <cell r="F120" t="str">
            <v>Brass</v>
          </cell>
          <cell r="G120" t="str">
            <v>Trumpet</v>
          </cell>
          <cell r="H120">
            <v>4</v>
          </cell>
          <cell r="I120">
            <v>450</v>
          </cell>
          <cell r="J120">
            <v>1800</v>
          </cell>
        </row>
        <row r="121">
          <cell r="B121">
            <v>115</v>
          </cell>
          <cell r="C121">
            <v>39054</v>
          </cell>
          <cell r="D121" t="str">
            <v>Canada</v>
          </cell>
          <cell r="E121" t="str">
            <v>Wholesale</v>
          </cell>
          <cell r="F121" t="str">
            <v>Brass</v>
          </cell>
          <cell r="G121" t="str">
            <v>Trumpet</v>
          </cell>
          <cell r="H121">
            <v>10</v>
          </cell>
          <cell r="I121">
            <v>299</v>
          </cell>
          <cell r="J121">
            <v>2990</v>
          </cell>
        </row>
        <row r="122">
          <cell r="B122">
            <v>116</v>
          </cell>
          <cell r="C122">
            <v>39040</v>
          </cell>
          <cell r="D122" t="str">
            <v>USA</v>
          </cell>
          <cell r="E122" t="str">
            <v>Retail</v>
          </cell>
          <cell r="F122" t="str">
            <v>Brass</v>
          </cell>
          <cell r="G122" t="str">
            <v>Trumpet</v>
          </cell>
          <cell r="H122">
            <v>1</v>
          </cell>
          <cell r="I122">
            <v>450</v>
          </cell>
          <cell r="J122">
            <v>450</v>
          </cell>
        </row>
        <row r="123">
          <cell r="B123">
            <v>117</v>
          </cell>
          <cell r="C123">
            <v>39068</v>
          </cell>
          <cell r="D123" t="str">
            <v>Canada</v>
          </cell>
          <cell r="E123" t="str">
            <v>Wholesale</v>
          </cell>
          <cell r="F123" t="str">
            <v>Brass</v>
          </cell>
          <cell r="G123" t="str">
            <v>Trumpet</v>
          </cell>
          <cell r="H123">
            <v>8</v>
          </cell>
          <cell r="I123">
            <v>450</v>
          </cell>
          <cell r="J123">
            <v>3600</v>
          </cell>
        </row>
        <row r="124">
          <cell r="B124">
            <v>118</v>
          </cell>
          <cell r="C124">
            <v>39061</v>
          </cell>
          <cell r="D124" t="str">
            <v>USA</v>
          </cell>
          <cell r="E124" t="str">
            <v>Wholesale</v>
          </cell>
          <cell r="F124" t="str">
            <v>Brass</v>
          </cell>
          <cell r="G124" t="str">
            <v>Trumpet</v>
          </cell>
          <cell r="H124">
            <v>2</v>
          </cell>
          <cell r="I124">
            <v>450</v>
          </cell>
          <cell r="J124">
            <v>900</v>
          </cell>
        </row>
        <row r="125">
          <cell r="B125">
            <v>119</v>
          </cell>
          <cell r="C125">
            <v>38774</v>
          </cell>
          <cell r="D125" t="str">
            <v>Canada</v>
          </cell>
          <cell r="E125" t="str">
            <v>Retail</v>
          </cell>
          <cell r="F125" t="str">
            <v>Electronic</v>
          </cell>
          <cell r="G125" t="str">
            <v>MIDI Sequence</v>
          </cell>
          <cell r="H125">
            <v>5</v>
          </cell>
          <cell r="I125">
            <v>350</v>
          </cell>
          <cell r="J125">
            <v>1750</v>
          </cell>
        </row>
        <row r="126">
          <cell r="B126">
            <v>120</v>
          </cell>
          <cell r="C126">
            <v>39075</v>
          </cell>
          <cell r="D126" t="str">
            <v>USA</v>
          </cell>
          <cell r="E126" t="str">
            <v>Retail</v>
          </cell>
          <cell r="F126" t="str">
            <v>Brass</v>
          </cell>
          <cell r="G126" t="str">
            <v>Trumpet</v>
          </cell>
          <cell r="H126">
            <v>3</v>
          </cell>
          <cell r="I126">
            <v>299</v>
          </cell>
          <cell r="J126">
            <v>897</v>
          </cell>
        </row>
        <row r="127">
          <cell r="B127">
            <v>121</v>
          </cell>
          <cell r="C127">
            <v>38781</v>
          </cell>
          <cell r="D127" t="str">
            <v>Canada</v>
          </cell>
          <cell r="E127" t="str">
            <v>Retail</v>
          </cell>
          <cell r="F127" t="str">
            <v>Electronic</v>
          </cell>
          <cell r="G127" t="str">
            <v>Keyboard</v>
          </cell>
          <cell r="H127">
            <v>7</v>
          </cell>
          <cell r="I127">
            <v>150</v>
          </cell>
          <cell r="J127">
            <v>1050</v>
          </cell>
        </row>
        <row r="128">
          <cell r="B128">
            <v>122</v>
          </cell>
          <cell r="C128">
            <v>38795</v>
          </cell>
          <cell r="D128" t="str">
            <v>Australia</v>
          </cell>
          <cell r="E128" t="str">
            <v>Retail</v>
          </cell>
          <cell r="F128" t="str">
            <v>Electronic</v>
          </cell>
          <cell r="G128" t="str">
            <v>MIDI Sequence</v>
          </cell>
          <cell r="H128">
            <v>3</v>
          </cell>
          <cell r="I128">
            <v>429</v>
          </cell>
          <cell r="J128">
            <v>1287</v>
          </cell>
        </row>
        <row r="129">
          <cell r="B129">
            <v>123</v>
          </cell>
          <cell r="C129">
            <v>38788</v>
          </cell>
          <cell r="D129" t="str">
            <v>Canada</v>
          </cell>
          <cell r="E129" t="str">
            <v>Wholesale</v>
          </cell>
          <cell r="F129" t="str">
            <v>Electronic</v>
          </cell>
          <cell r="G129" t="str">
            <v>MIDI Sequence</v>
          </cell>
          <cell r="H129">
            <v>8</v>
          </cell>
          <cell r="I129">
            <v>350</v>
          </cell>
          <cell r="J129">
            <v>2800</v>
          </cell>
        </row>
        <row r="130">
          <cell r="B130">
            <v>124</v>
          </cell>
          <cell r="C130">
            <v>38998</v>
          </cell>
          <cell r="D130" t="str">
            <v>Canada</v>
          </cell>
          <cell r="E130" t="str">
            <v>Wholesale</v>
          </cell>
          <cell r="F130" t="str">
            <v>Electronic</v>
          </cell>
          <cell r="G130" t="str">
            <v>MIDI Sequence</v>
          </cell>
          <cell r="H130">
            <v>9</v>
          </cell>
          <cell r="I130">
            <v>429</v>
          </cell>
          <cell r="J130">
            <v>3861</v>
          </cell>
        </row>
        <row r="131">
          <cell r="B131">
            <v>125</v>
          </cell>
          <cell r="C131">
            <v>39012</v>
          </cell>
          <cell r="D131" t="str">
            <v>Canada</v>
          </cell>
          <cell r="E131" t="str">
            <v>Wholesale</v>
          </cell>
          <cell r="F131" t="str">
            <v>Electronic</v>
          </cell>
          <cell r="G131" t="str">
            <v>MIDI Sequence</v>
          </cell>
          <cell r="H131">
            <v>8</v>
          </cell>
          <cell r="I131">
            <v>350</v>
          </cell>
          <cell r="J131">
            <v>2800</v>
          </cell>
        </row>
        <row r="132">
          <cell r="B132">
            <v>126</v>
          </cell>
          <cell r="C132">
            <v>39047</v>
          </cell>
          <cell r="D132" t="str">
            <v>Canada</v>
          </cell>
          <cell r="E132" t="str">
            <v>Wholesale</v>
          </cell>
          <cell r="F132" t="str">
            <v>Electronic</v>
          </cell>
          <cell r="G132" t="str">
            <v>MIDI Sequence</v>
          </cell>
          <cell r="H132">
            <v>6</v>
          </cell>
          <cell r="I132">
            <v>429</v>
          </cell>
          <cell r="J132">
            <v>2574</v>
          </cell>
        </row>
        <row r="133">
          <cell r="B133">
            <v>127</v>
          </cell>
          <cell r="C133">
            <v>38760</v>
          </cell>
          <cell r="D133" t="str">
            <v>Canada</v>
          </cell>
          <cell r="E133" t="str">
            <v>Wholesale</v>
          </cell>
          <cell r="F133" t="str">
            <v>String</v>
          </cell>
          <cell r="G133" t="str">
            <v>Violin</v>
          </cell>
          <cell r="H133">
            <v>5</v>
          </cell>
          <cell r="I133">
            <v>229</v>
          </cell>
          <cell r="J133">
            <v>1145</v>
          </cell>
        </row>
        <row r="134">
          <cell r="B134">
            <v>128</v>
          </cell>
          <cell r="C134">
            <v>38942</v>
          </cell>
          <cell r="D134" t="str">
            <v>Canada</v>
          </cell>
          <cell r="E134" t="str">
            <v>Retail</v>
          </cell>
          <cell r="F134" t="str">
            <v>String</v>
          </cell>
          <cell r="G134" t="str">
            <v>Violin</v>
          </cell>
          <cell r="H134">
            <v>10</v>
          </cell>
          <cell r="I134">
            <v>400</v>
          </cell>
          <cell r="J134">
            <v>4000</v>
          </cell>
        </row>
        <row r="135">
          <cell r="B135">
            <v>129</v>
          </cell>
          <cell r="C135">
            <v>38949</v>
          </cell>
          <cell r="D135" t="str">
            <v>Canada</v>
          </cell>
          <cell r="E135" t="str">
            <v>Retail</v>
          </cell>
          <cell r="F135" t="str">
            <v>String</v>
          </cell>
          <cell r="G135" t="str">
            <v>Violin</v>
          </cell>
          <cell r="H135">
            <v>10</v>
          </cell>
          <cell r="I135">
            <v>600</v>
          </cell>
          <cell r="J135">
            <v>6000</v>
          </cell>
        </row>
        <row r="136">
          <cell r="B136">
            <v>130</v>
          </cell>
          <cell r="C136">
            <v>39005</v>
          </cell>
          <cell r="D136" t="str">
            <v>Australia</v>
          </cell>
          <cell r="E136" t="str">
            <v>Retail</v>
          </cell>
          <cell r="F136" t="str">
            <v>Electronic</v>
          </cell>
          <cell r="G136" t="str">
            <v>Keyboard</v>
          </cell>
          <cell r="H136">
            <v>3</v>
          </cell>
          <cell r="I136">
            <v>795</v>
          </cell>
          <cell r="J136">
            <v>2385</v>
          </cell>
        </row>
        <row r="137">
          <cell r="B137">
            <v>131</v>
          </cell>
          <cell r="C137">
            <v>38970</v>
          </cell>
          <cell r="D137" t="str">
            <v>Canada</v>
          </cell>
          <cell r="E137" t="str">
            <v>Wholesale</v>
          </cell>
          <cell r="F137" t="str">
            <v>String</v>
          </cell>
          <cell r="G137" t="str">
            <v>Violin</v>
          </cell>
          <cell r="H137">
            <v>7</v>
          </cell>
          <cell r="I137">
            <v>400</v>
          </cell>
          <cell r="J137">
            <v>2800</v>
          </cell>
        </row>
        <row r="138">
          <cell r="B138">
            <v>132</v>
          </cell>
          <cell r="C138">
            <v>38753</v>
          </cell>
          <cell r="D138" t="str">
            <v>Belgium</v>
          </cell>
          <cell r="E138" t="str">
            <v>Retail</v>
          </cell>
          <cell r="F138" t="str">
            <v>Electronic</v>
          </cell>
          <cell r="G138" t="str">
            <v>MIDI Sequence</v>
          </cell>
          <cell r="H138">
            <v>2</v>
          </cell>
          <cell r="I138">
            <v>429</v>
          </cell>
          <cell r="J138">
            <v>858</v>
          </cell>
        </row>
        <row r="139">
          <cell r="B139">
            <v>133</v>
          </cell>
          <cell r="C139">
            <v>38991</v>
          </cell>
          <cell r="D139" t="str">
            <v>Canada</v>
          </cell>
          <cell r="E139" t="str">
            <v>Wholesale</v>
          </cell>
          <cell r="F139" t="str">
            <v>String</v>
          </cell>
          <cell r="G139" t="str">
            <v>Violin</v>
          </cell>
          <cell r="H139">
            <v>6</v>
          </cell>
          <cell r="I139">
            <v>229</v>
          </cell>
          <cell r="J139">
            <v>1374</v>
          </cell>
        </row>
        <row r="140">
          <cell r="B140">
            <v>134</v>
          </cell>
          <cell r="C140">
            <v>38816</v>
          </cell>
          <cell r="D140" t="str">
            <v>Belgium</v>
          </cell>
          <cell r="E140" t="str">
            <v>Retail</v>
          </cell>
          <cell r="F140" t="str">
            <v>Electronic</v>
          </cell>
          <cell r="G140" t="str">
            <v>MIDI Sequence</v>
          </cell>
          <cell r="H140">
            <v>1</v>
          </cell>
          <cell r="I140">
            <v>350</v>
          </cell>
          <cell r="J140">
            <v>350</v>
          </cell>
        </row>
        <row r="141">
          <cell r="B141">
            <v>135</v>
          </cell>
          <cell r="C141">
            <v>39026</v>
          </cell>
          <cell r="D141" t="str">
            <v>Canada</v>
          </cell>
          <cell r="E141" t="str">
            <v>Wholesale</v>
          </cell>
          <cell r="F141" t="str">
            <v>String</v>
          </cell>
          <cell r="G141" t="str">
            <v>Violin</v>
          </cell>
          <cell r="H141">
            <v>8</v>
          </cell>
          <cell r="I141">
            <v>599</v>
          </cell>
          <cell r="J141">
            <v>4792</v>
          </cell>
        </row>
        <row r="142">
          <cell r="B142">
            <v>136</v>
          </cell>
          <cell r="C142">
            <v>38844</v>
          </cell>
          <cell r="D142" t="str">
            <v>Canada</v>
          </cell>
          <cell r="E142" t="str">
            <v>Retail</v>
          </cell>
          <cell r="F142" t="str">
            <v>Wind</v>
          </cell>
          <cell r="G142" t="str">
            <v>Flute</v>
          </cell>
          <cell r="H142">
            <v>5</v>
          </cell>
          <cell r="I142">
            <v>225</v>
          </cell>
          <cell r="J142">
            <v>1125</v>
          </cell>
        </row>
        <row r="143">
          <cell r="B143">
            <v>137</v>
          </cell>
          <cell r="C143">
            <v>39019</v>
          </cell>
          <cell r="D143" t="str">
            <v>Canada</v>
          </cell>
          <cell r="E143" t="str">
            <v>Retail</v>
          </cell>
          <cell r="F143" t="str">
            <v>Wind</v>
          </cell>
          <cell r="G143" t="str">
            <v>Flute</v>
          </cell>
          <cell r="H143">
            <v>7</v>
          </cell>
          <cell r="I143">
            <v>225</v>
          </cell>
          <cell r="J143">
            <v>1575</v>
          </cell>
        </row>
        <row r="144">
          <cell r="B144">
            <v>138</v>
          </cell>
          <cell r="C144">
            <v>39082</v>
          </cell>
          <cell r="D144" t="str">
            <v>Canada</v>
          </cell>
          <cell r="E144" t="str">
            <v>Wholesale</v>
          </cell>
          <cell r="F144" t="str">
            <v>Wind</v>
          </cell>
          <cell r="G144" t="str">
            <v>Flute</v>
          </cell>
          <cell r="H144">
            <v>7</v>
          </cell>
          <cell r="I144">
            <v>225</v>
          </cell>
          <cell r="J144">
            <v>1575</v>
          </cell>
        </row>
        <row r="145">
          <cell r="B145">
            <v>139</v>
          </cell>
          <cell r="C145">
            <v>38718</v>
          </cell>
          <cell r="D145" t="str">
            <v>France</v>
          </cell>
          <cell r="E145" t="str">
            <v>Retail</v>
          </cell>
          <cell r="F145" t="str">
            <v>Brass</v>
          </cell>
          <cell r="G145" t="str">
            <v>Trumpet</v>
          </cell>
          <cell r="H145">
            <v>10</v>
          </cell>
          <cell r="I145">
            <v>400</v>
          </cell>
          <cell r="J145">
            <v>4000</v>
          </cell>
        </row>
        <row r="146">
          <cell r="B146">
            <v>140</v>
          </cell>
          <cell r="C146">
            <v>39033</v>
          </cell>
          <cell r="D146" t="str">
            <v>Belgium</v>
          </cell>
          <cell r="E146" t="str">
            <v>Retail</v>
          </cell>
          <cell r="F146" t="str">
            <v>Electronic</v>
          </cell>
          <cell r="G146" t="str">
            <v>Keyboard</v>
          </cell>
          <cell r="H146">
            <v>3</v>
          </cell>
          <cell r="I146">
            <v>795</v>
          </cell>
          <cell r="J146">
            <v>2385</v>
          </cell>
        </row>
        <row r="147">
          <cell r="B147">
            <v>141</v>
          </cell>
          <cell r="C147">
            <v>39040</v>
          </cell>
          <cell r="D147" t="str">
            <v>Belgium</v>
          </cell>
          <cell r="E147" t="str">
            <v>Wholesale</v>
          </cell>
          <cell r="F147" t="str">
            <v>Electronic</v>
          </cell>
          <cell r="G147" t="str">
            <v>MIDI Sequence</v>
          </cell>
          <cell r="H147">
            <v>1</v>
          </cell>
          <cell r="I147">
            <v>429</v>
          </cell>
          <cell r="J147">
            <v>429</v>
          </cell>
        </row>
        <row r="148">
          <cell r="B148">
            <v>142</v>
          </cell>
          <cell r="C148">
            <v>39054</v>
          </cell>
          <cell r="D148" t="str">
            <v>Belgium</v>
          </cell>
          <cell r="E148" t="str">
            <v>Retail</v>
          </cell>
          <cell r="F148" t="str">
            <v>Electronic</v>
          </cell>
          <cell r="G148" t="str">
            <v>MIDI Sequence</v>
          </cell>
          <cell r="H148">
            <v>1</v>
          </cell>
          <cell r="I148">
            <v>350</v>
          </cell>
          <cell r="J148">
            <v>350</v>
          </cell>
        </row>
        <row r="149">
          <cell r="B149">
            <v>143</v>
          </cell>
          <cell r="C149">
            <v>38732</v>
          </cell>
          <cell r="D149" t="str">
            <v>Canada</v>
          </cell>
          <cell r="E149" t="str">
            <v>Retail</v>
          </cell>
          <cell r="F149" t="str">
            <v>Electronic</v>
          </cell>
          <cell r="G149" t="str">
            <v>Keyboard</v>
          </cell>
          <cell r="H149">
            <v>1</v>
          </cell>
          <cell r="I149">
            <v>795</v>
          </cell>
          <cell r="J149">
            <v>795</v>
          </cell>
        </row>
        <row r="150">
          <cell r="B150">
            <v>144</v>
          </cell>
          <cell r="C150">
            <v>38851</v>
          </cell>
          <cell r="D150" t="str">
            <v>France</v>
          </cell>
          <cell r="E150" t="str">
            <v>Retail</v>
          </cell>
          <cell r="F150" t="str">
            <v>Brass</v>
          </cell>
          <cell r="G150" t="str">
            <v>Trumpet</v>
          </cell>
          <cell r="H150">
            <v>7</v>
          </cell>
          <cell r="I150">
            <v>325</v>
          </cell>
          <cell r="J150">
            <v>2275</v>
          </cell>
        </row>
        <row r="151">
          <cell r="B151">
            <v>145</v>
          </cell>
          <cell r="C151">
            <v>38956</v>
          </cell>
          <cell r="D151" t="str">
            <v>France</v>
          </cell>
          <cell r="E151" t="str">
            <v>Retail</v>
          </cell>
          <cell r="F151" t="str">
            <v>Brass</v>
          </cell>
          <cell r="G151" t="str">
            <v>Trumpet</v>
          </cell>
          <cell r="H151">
            <v>6</v>
          </cell>
          <cell r="I151">
            <v>299</v>
          </cell>
          <cell r="J151">
            <v>1794</v>
          </cell>
        </row>
        <row r="152">
          <cell r="B152">
            <v>146</v>
          </cell>
          <cell r="C152">
            <v>39005</v>
          </cell>
          <cell r="D152" t="str">
            <v>France</v>
          </cell>
          <cell r="E152" t="str">
            <v>Retail</v>
          </cell>
          <cell r="F152" t="str">
            <v>Brass</v>
          </cell>
          <cell r="G152" t="str">
            <v>Trumpet</v>
          </cell>
          <cell r="H152">
            <v>8</v>
          </cell>
          <cell r="I152">
            <v>299</v>
          </cell>
          <cell r="J152">
            <v>2392</v>
          </cell>
        </row>
        <row r="153">
          <cell r="B153">
            <v>147</v>
          </cell>
          <cell r="C153">
            <v>38809</v>
          </cell>
          <cell r="D153" t="str">
            <v>Canada</v>
          </cell>
          <cell r="E153" t="str">
            <v>Wholesale</v>
          </cell>
          <cell r="F153" t="str">
            <v>Electronic</v>
          </cell>
          <cell r="G153" t="str">
            <v>MIDI Sequence</v>
          </cell>
          <cell r="H153">
            <v>4</v>
          </cell>
          <cell r="I153">
            <v>350</v>
          </cell>
          <cell r="J153">
            <v>1400</v>
          </cell>
        </row>
        <row r="154">
          <cell r="B154">
            <v>148</v>
          </cell>
          <cell r="C154">
            <v>38830</v>
          </cell>
          <cell r="D154" t="str">
            <v>Canada</v>
          </cell>
          <cell r="E154" t="str">
            <v>Wholesale</v>
          </cell>
          <cell r="F154" t="str">
            <v>Electronic</v>
          </cell>
          <cell r="G154" t="str">
            <v>Keyboard</v>
          </cell>
          <cell r="H154">
            <v>3</v>
          </cell>
          <cell r="I154">
            <v>795</v>
          </cell>
          <cell r="J154">
            <v>2385</v>
          </cell>
        </row>
        <row r="155">
          <cell r="B155">
            <v>149</v>
          </cell>
          <cell r="C155">
            <v>38956</v>
          </cell>
          <cell r="D155" t="str">
            <v>Canada</v>
          </cell>
          <cell r="E155" t="str">
            <v>Retail</v>
          </cell>
          <cell r="F155" t="str">
            <v>Electronic</v>
          </cell>
          <cell r="G155" t="str">
            <v>MIDI Sequence</v>
          </cell>
          <cell r="H155">
            <v>2</v>
          </cell>
          <cell r="I155">
            <v>350</v>
          </cell>
          <cell r="J155">
            <v>700</v>
          </cell>
        </row>
        <row r="156">
          <cell r="B156">
            <v>150</v>
          </cell>
          <cell r="C156">
            <v>38963</v>
          </cell>
          <cell r="D156" t="str">
            <v>Canada</v>
          </cell>
          <cell r="E156" t="str">
            <v>Retail</v>
          </cell>
          <cell r="F156" t="str">
            <v>Electronic</v>
          </cell>
          <cell r="G156" t="str">
            <v>MIDI Sequence</v>
          </cell>
          <cell r="H156">
            <v>3</v>
          </cell>
          <cell r="I156">
            <v>429</v>
          </cell>
          <cell r="J156">
            <v>1287</v>
          </cell>
        </row>
        <row r="157">
          <cell r="B157">
            <v>151</v>
          </cell>
          <cell r="C157">
            <v>38725</v>
          </cell>
          <cell r="D157" t="str">
            <v>France</v>
          </cell>
          <cell r="E157" t="str">
            <v>Wholesale</v>
          </cell>
          <cell r="F157" t="str">
            <v>Electronic</v>
          </cell>
          <cell r="G157" t="str">
            <v>MIDI Sequence</v>
          </cell>
          <cell r="H157">
            <v>7</v>
          </cell>
          <cell r="I157">
            <v>99</v>
          </cell>
          <cell r="J157">
            <v>693</v>
          </cell>
        </row>
        <row r="158">
          <cell r="B158">
            <v>152</v>
          </cell>
          <cell r="C158">
            <v>38739</v>
          </cell>
          <cell r="D158" t="str">
            <v>France</v>
          </cell>
          <cell r="E158" t="str">
            <v>Retail</v>
          </cell>
          <cell r="F158" t="str">
            <v>Electronic</v>
          </cell>
          <cell r="G158" t="str">
            <v>MIDI Sequence</v>
          </cell>
          <cell r="H158">
            <v>6</v>
          </cell>
          <cell r="I158">
            <v>350</v>
          </cell>
          <cell r="J158">
            <v>2100</v>
          </cell>
        </row>
        <row r="159">
          <cell r="B159">
            <v>153</v>
          </cell>
          <cell r="C159">
            <v>38753</v>
          </cell>
          <cell r="D159" t="str">
            <v>France</v>
          </cell>
          <cell r="E159" t="str">
            <v>Wholesale</v>
          </cell>
          <cell r="F159" t="str">
            <v>Electronic</v>
          </cell>
          <cell r="G159" t="str">
            <v>Keyboard</v>
          </cell>
          <cell r="H159">
            <v>10</v>
          </cell>
          <cell r="I159">
            <v>795</v>
          </cell>
          <cell r="J159">
            <v>7950</v>
          </cell>
        </row>
        <row r="160">
          <cell r="B160">
            <v>154</v>
          </cell>
          <cell r="C160">
            <v>38760</v>
          </cell>
          <cell r="D160" t="str">
            <v>France</v>
          </cell>
          <cell r="E160" t="str">
            <v>Wholesale</v>
          </cell>
          <cell r="F160" t="str">
            <v>Electronic</v>
          </cell>
          <cell r="G160" t="str">
            <v>MIDI Sequence</v>
          </cell>
          <cell r="H160">
            <v>9</v>
          </cell>
          <cell r="I160">
            <v>429</v>
          </cell>
          <cell r="J160">
            <v>3861</v>
          </cell>
        </row>
        <row r="161">
          <cell r="B161">
            <v>155</v>
          </cell>
          <cell r="C161">
            <v>38858</v>
          </cell>
          <cell r="D161" t="str">
            <v>France</v>
          </cell>
          <cell r="E161" t="str">
            <v>Retail</v>
          </cell>
          <cell r="F161" t="str">
            <v>Electronic</v>
          </cell>
          <cell r="G161" t="str">
            <v>Keyboard</v>
          </cell>
          <cell r="H161">
            <v>8</v>
          </cell>
          <cell r="I161">
            <v>150</v>
          </cell>
          <cell r="J161">
            <v>1200</v>
          </cell>
        </row>
        <row r="162">
          <cell r="B162">
            <v>156</v>
          </cell>
          <cell r="C162">
            <v>38907</v>
          </cell>
          <cell r="D162" t="str">
            <v>France</v>
          </cell>
          <cell r="E162" t="str">
            <v>Retail</v>
          </cell>
          <cell r="F162" t="str">
            <v>Electronic</v>
          </cell>
          <cell r="G162" t="str">
            <v>MIDI Sequence</v>
          </cell>
          <cell r="H162">
            <v>9</v>
          </cell>
          <cell r="I162">
            <v>429</v>
          </cell>
          <cell r="J162">
            <v>3861</v>
          </cell>
        </row>
        <row r="163">
          <cell r="B163">
            <v>157</v>
          </cell>
          <cell r="C163">
            <v>39054</v>
          </cell>
          <cell r="D163" t="str">
            <v>France</v>
          </cell>
          <cell r="E163" t="str">
            <v>Wholesale</v>
          </cell>
          <cell r="F163" t="str">
            <v>Electronic</v>
          </cell>
          <cell r="G163" t="str">
            <v>MIDI Sequence</v>
          </cell>
          <cell r="H163">
            <v>8</v>
          </cell>
          <cell r="I163">
            <v>429</v>
          </cell>
          <cell r="J163">
            <v>3432</v>
          </cell>
        </row>
        <row r="164">
          <cell r="B164">
            <v>158</v>
          </cell>
          <cell r="C164">
            <v>38879</v>
          </cell>
          <cell r="D164" t="str">
            <v>France</v>
          </cell>
          <cell r="E164" t="str">
            <v>Wholesale</v>
          </cell>
          <cell r="F164" t="str">
            <v>String</v>
          </cell>
          <cell r="G164" t="str">
            <v>Violin</v>
          </cell>
          <cell r="H164">
            <v>8</v>
          </cell>
          <cell r="I164">
            <v>400</v>
          </cell>
          <cell r="J164">
            <v>3200</v>
          </cell>
        </row>
        <row r="165">
          <cell r="B165">
            <v>159</v>
          </cell>
          <cell r="C165">
            <v>38872</v>
          </cell>
          <cell r="D165" t="str">
            <v>France</v>
          </cell>
          <cell r="E165" t="str">
            <v>Retail</v>
          </cell>
          <cell r="F165" t="str">
            <v>Electronic</v>
          </cell>
          <cell r="G165" t="str">
            <v>MIDI Sequence</v>
          </cell>
          <cell r="H165">
            <v>4</v>
          </cell>
          <cell r="I165">
            <v>429</v>
          </cell>
          <cell r="J165">
            <v>1716</v>
          </cell>
        </row>
        <row r="166">
          <cell r="B166">
            <v>160</v>
          </cell>
          <cell r="C166">
            <v>38893</v>
          </cell>
          <cell r="D166" t="str">
            <v>France</v>
          </cell>
          <cell r="E166" t="str">
            <v>Retail</v>
          </cell>
          <cell r="F166" t="str">
            <v>Electronic</v>
          </cell>
          <cell r="G166" t="str">
            <v>Keyboard</v>
          </cell>
          <cell r="H166">
            <v>3</v>
          </cell>
          <cell r="I166">
            <v>150</v>
          </cell>
          <cell r="J166">
            <v>450</v>
          </cell>
        </row>
        <row r="167">
          <cell r="B167">
            <v>161</v>
          </cell>
          <cell r="C167">
            <v>38928</v>
          </cell>
          <cell r="D167" t="str">
            <v>France</v>
          </cell>
          <cell r="E167" t="str">
            <v>Wholesale</v>
          </cell>
          <cell r="F167" t="str">
            <v>String</v>
          </cell>
          <cell r="G167" t="str">
            <v>Violin</v>
          </cell>
          <cell r="H167">
            <v>5</v>
          </cell>
          <cell r="I167">
            <v>599</v>
          </cell>
          <cell r="J167">
            <v>2995</v>
          </cell>
        </row>
        <row r="168">
          <cell r="B168">
            <v>162</v>
          </cell>
          <cell r="C168">
            <v>38935</v>
          </cell>
          <cell r="D168" t="str">
            <v>France</v>
          </cell>
          <cell r="E168" t="str">
            <v>Retail</v>
          </cell>
          <cell r="F168" t="str">
            <v>Electronic</v>
          </cell>
          <cell r="G168" t="str">
            <v>MIDI Sequence</v>
          </cell>
          <cell r="H168">
            <v>4</v>
          </cell>
          <cell r="I168">
            <v>350</v>
          </cell>
          <cell r="J168">
            <v>1400</v>
          </cell>
        </row>
        <row r="169">
          <cell r="B169">
            <v>163</v>
          </cell>
          <cell r="C169">
            <v>38963</v>
          </cell>
          <cell r="D169" t="str">
            <v>France</v>
          </cell>
          <cell r="E169" t="str">
            <v>Retail</v>
          </cell>
          <cell r="F169" t="str">
            <v>Electronic</v>
          </cell>
          <cell r="G169" t="str">
            <v>MIDI Sequence</v>
          </cell>
          <cell r="H169">
            <v>4</v>
          </cell>
          <cell r="I169">
            <v>99</v>
          </cell>
          <cell r="J169">
            <v>396</v>
          </cell>
        </row>
        <row r="170">
          <cell r="B170">
            <v>164</v>
          </cell>
          <cell r="C170">
            <v>38942</v>
          </cell>
          <cell r="D170" t="str">
            <v>France</v>
          </cell>
          <cell r="E170" t="str">
            <v>Retail</v>
          </cell>
          <cell r="F170" t="str">
            <v>String</v>
          </cell>
          <cell r="G170" t="str">
            <v>Violin</v>
          </cell>
          <cell r="H170">
            <v>5</v>
          </cell>
          <cell r="I170">
            <v>300</v>
          </cell>
          <cell r="J170">
            <v>1500</v>
          </cell>
        </row>
        <row r="171">
          <cell r="B171">
            <v>165</v>
          </cell>
          <cell r="C171">
            <v>38781</v>
          </cell>
          <cell r="D171" t="str">
            <v>Germany</v>
          </cell>
          <cell r="E171" t="str">
            <v>Wholesale</v>
          </cell>
          <cell r="F171" t="str">
            <v>Electronic</v>
          </cell>
          <cell r="G171" t="str">
            <v>Keyboard</v>
          </cell>
          <cell r="H171">
            <v>1</v>
          </cell>
          <cell r="I171">
            <v>150</v>
          </cell>
          <cell r="J171">
            <v>150</v>
          </cell>
        </row>
        <row r="172">
          <cell r="B172">
            <v>166</v>
          </cell>
          <cell r="C172">
            <v>38970</v>
          </cell>
          <cell r="D172" t="str">
            <v>France</v>
          </cell>
          <cell r="E172" t="str">
            <v>Retail</v>
          </cell>
          <cell r="F172" t="str">
            <v>String</v>
          </cell>
          <cell r="G172" t="str">
            <v>Violin</v>
          </cell>
          <cell r="H172">
            <v>9</v>
          </cell>
          <cell r="I172">
            <v>400</v>
          </cell>
          <cell r="J172">
            <v>3600</v>
          </cell>
        </row>
        <row r="173">
          <cell r="B173">
            <v>167</v>
          </cell>
          <cell r="C173">
            <v>38977</v>
          </cell>
          <cell r="D173" t="str">
            <v>France</v>
          </cell>
          <cell r="E173" t="str">
            <v>Wholesale</v>
          </cell>
          <cell r="F173" t="str">
            <v>String</v>
          </cell>
          <cell r="G173" t="str">
            <v>Violin</v>
          </cell>
          <cell r="H173">
            <v>5</v>
          </cell>
          <cell r="I173">
            <v>300</v>
          </cell>
          <cell r="J173">
            <v>1500</v>
          </cell>
        </row>
        <row r="174">
          <cell r="B174">
            <v>168</v>
          </cell>
          <cell r="C174">
            <v>38823</v>
          </cell>
          <cell r="D174" t="str">
            <v>Germany</v>
          </cell>
          <cell r="E174" t="str">
            <v>Retail</v>
          </cell>
          <cell r="F174" t="str">
            <v>Electronic</v>
          </cell>
          <cell r="G174" t="str">
            <v>MIDI Sequence</v>
          </cell>
          <cell r="H174">
            <v>2</v>
          </cell>
          <cell r="I174">
            <v>429</v>
          </cell>
          <cell r="J174">
            <v>858</v>
          </cell>
        </row>
        <row r="175">
          <cell r="B175">
            <v>169</v>
          </cell>
          <cell r="C175">
            <v>39012</v>
          </cell>
          <cell r="D175" t="str">
            <v>France</v>
          </cell>
          <cell r="E175" t="str">
            <v>Wholesale</v>
          </cell>
          <cell r="F175" t="str">
            <v>String</v>
          </cell>
          <cell r="G175" t="str">
            <v>Violin</v>
          </cell>
          <cell r="H175">
            <v>6</v>
          </cell>
          <cell r="I175">
            <v>599</v>
          </cell>
          <cell r="J175">
            <v>3594</v>
          </cell>
        </row>
        <row r="176">
          <cell r="B176">
            <v>170</v>
          </cell>
          <cell r="C176">
            <v>39033</v>
          </cell>
          <cell r="D176" t="str">
            <v>France</v>
          </cell>
          <cell r="E176" t="str">
            <v>Wholesale</v>
          </cell>
          <cell r="F176" t="str">
            <v>String</v>
          </cell>
          <cell r="G176" t="str">
            <v>Violin</v>
          </cell>
          <cell r="H176">
            <v>8</v>
          </cell>
          <cell r="I176">
            <v>599</v>
          </cell>
          <cell r="J176">
            <v>4792</v>
          </cell>
        </row>
        <row r="177">
          <cell r="B177">
            <v>171</v>
          </cell>
          <cell r="C177">
            <v>38907</v>
          </cell>
          <cell r="D177" t="str">
            <v>Germany</v>
          </cell>
          <cell r="E177" t="str">
            <v>Retail</v>
          </cell>
          <cell r="F177" t="str">
            <v>Electronic</v>
          </cell>
          <cell r="G177" t="str">
            <v>MIDI Sequence</v>
          </cell>
          <cell r="H177">
            <v>1</v>
          </cell>
          <cell r="I177">
            <v>350</v>
          </cell>
          <cell r="J177">
            <v>350</v>
          </cell>
        </row>
        <row r="178">
          <cell r="B178">
            <v>172</v>
          </cell>
          <cell r="C178">
            <v>39047</v>
          </cell>
          <cell r="D178" t="str">
            <v>France</v>
          </cell>
          <cell r="E178" t="str">
            <v>Wholesale</v>
          </cell>
          <cell r="F178" t="str">
            <v>String</v>
          </cell>
          <cell r="G178" t="str">
            <v>Violin</v>
          </cell>
          <cell r="H178">
            <v>7</v>
          </cell>
          <cell r="I178">
            <v>300</v>
          </cell>
          <cell r="J178">
            <v>2100</v>
          </cell>
        </row>
        <row r="179">
          <cell r="B179">
            <v>173</v>
          </cell>
          <cell r="C179">
            <v>38935</v>
          </cell>
          <cell r="D179" t="str">
            <v>Germany</v>
          </cell>
          <cell r="E179" t="str">
            <v>Wholesale</v>
          </cell>
          <cell r="F179" t="str">
            <v>Electronic</v>
          </cell>
          <cell r="G179" t="str">
            <v>MIDI Sequence</v>
          </cell>
          <cell r="H179">
            <v>1</v>
          </cell>
          <cell r="I179">
            <v>99</v>
          </cell>
          <cell r="J179">
            <v>99</v>
          </cell>
        </row>
        <row r="180">
          <cell r="B180">
            <v>174</v>
          </cell>
          <cell r="C180">
            <v>38942</v>
          </cell>
          <cell r="D180" t="str">
            <v>Germany</v>
          </cell>
          <cell r="E180" t="str">
            <v>Retail</v>
          </cell>
          <cell r="F180" t="str">
            <v>Electronic</v>
          </cell>
          <cell r="G180" t="str">
            <v>MIDI Sequence</v>
          </cell>
          <cell r="H180">
            <v>3</v>
          </cell>
          <cell r="I180">
            <v>429</v>
          </cell>
          <cell r="J180">
            <v>1287</v>
          </cell>
        </row>
        <row r="181">
          <cell r="B181">
            <v>175</v>
          </cell>
          <cell r="C181">
            <v>39075</v>
          </cell>
          <cell r="D181" t="str">
            <v>France</v>
          </cell>
          <cell r="E181" t="str">
            <v>Wholesale</v>
          </cell>
          <cell r="F181" t="str">
            <v>String</v>
          </cell>
          <cell r="G181" t="str">
            <v>Violin</v>
          </cell>
          <cell r="H181">
            <v>5</v>
          </cell>
          <cell r="I181">
            <v>400</v>
          </cell>
          <cell r="J181">
            <v>2000</v>
          </cell>
        </row>
        <row r="182">
          <cell r="B182">
            <v>176</v>
          </cell>
          <cell r="C182">
            <v>38998</v>
          </cell>
          <cell r="D182" t="str">
            <v>France</v>
          </cell>
          <cell r="E182" t="str">
            <v>Wholesale</v>
          </cell>
          <cell r="F182" t="str">
            <v>Wind</v>
          </cell>
          <cell r="G182" t="str">
            <v>Flute</v>
          </cell>
          <cell r="H182">
            <v>9</v>
          </cell>
          <cell r="I182">
            <v>225</v>
          </cell>
          <cell r="J182">
            <v>2025</v>
          </cell>
        </row>
        <row r="183">
          <cell r="B183">
            <v>177</v>
          </cell>
          <cell r="C183">
            <v>39040</v>
          </cell>
          <cell r="D183" t="str">
            <v>France</v>
          </cell>
          <cell r="E183" t="str">
            <v>Retail</v>
          </cell>
          <cell r="F183" t="str">
            <v>Wind</v>
          </cell>
          <cell r="G183" t="str">
            <v>Trumpet</v>
          </cell>
          <cell r="H183">
            <v>5</v>
          </cell>
          <cell r="I183">
            <v>169</v>
          </cell>
          <cell r="J183">
            <v>845</v>
          </cell>
        </row>
        <row r="184">
          <cell r="B184">
            <v>178</v>
          </cell>
          <cell r="C184">
            <v>38732</v>
          </cell>
          <cell r="D184" t="str">
            <v>Italy</v>
          </cell>
          <cell r="E184" t="str">
            <v>Wholesale</v>
          </cell>
          <cell r="F184" t="str">
            <v>Electronic</v>
          </cell>
          <cell r="G184" t="str">
            <v>MIDI Sequence</v>
          </cell>
          <cell r="H184">
            <v>3</v>
          </cell>
          <cell r="I184">
            <v>350</v>
          </cell>
          <cell r="J184">
            <v>1050</v>
          </cell>
        </row>
        <row r="185">
          <cell r="B185">
            <v>179</v>
          </cell>
          <cell r="C185">
            <v>38739</v>
          </cell>
          <cell r="D185" t="str">
            <v>Italy</v>
          </cell>
          <cell r="E185" t="str">
            <v>Retail</v>
          </cell>
          <cell r="F185" t="str">
            <v>Electronic</v>
          </cell>
          <cell r="G185" t="str">
            <v>MIDI Sequence</v>
          </cell>
          <cell r="H185">
            <v>4</v>
          </cell>
          <cell r="I185">
            <v>350</v>
          </cell>
          <cell r="J185">
            <v>1400</v>
          </cell>
        </row>
        <row r="186">
          <cell r="B186">
            <v>180</v>
          </cell>
          <cell r="C186">
            <v>38830</v>
          </cell>
          <cell r="D186" t="str">
            <v>Italy</v>
          </cell>
          <cell r="E186" t="str">
            <v>Wholesale</v>
          </cell>
          <cell r="F186" t="str">
            <v>Electronic</v>
          </cell>
          <cell r="G186" t="str">
            <v>MIDI Sequence</v>
          </cell>
          <cell r="H186">
            <v>2</v>
          </cell>
          <cell r="I186">
            <v>429</v>
          </cell>
          <cell r="J186">
            <v>858</v>
          </cell>
        </row>
        <row r="187">
          <cell r="B187">
            <v>181</v>
          </cell>
          <cell r="C187">
            <v>38809</v>
          </cell>
          <cell r="D187" t="str">
            <v>Germany</v>
          </cell>
          <cell r="E187" t="str">
            <v>Retail</v>
          </cell>
          <cell r="F187" t="str">
            <v>Brass</v>
          </cell>
          <cell r="G187" t="str">
            <v>Trumpet</v>
          </cell>
          <cell r="H187">
            <v>5</v>
          </cell>
          <cell r="I187">
            <v>450</v>
          </cell>
          <cell r="J187">
            <v>2250</v>
          </cell>
        </row>
        <row r="188">
          <cell r="B188">
            <v>182</v>
          </cell>
          <cell r="C188">
            <v>38837</v>
          </cell>
          <cell r="D188" t="str">
            <v>Germany</v>
          </cell>
          <cell r="E188" t="str">
            <v>Wholesale</v>
          </cell>
          <cell r="F188" t="str">
            <v>Brass</v>
          </cell>
          <cell r="G188" t="str">
            <v>Trumpet</v>
          </cell>
          <cell r="H188">
            <v>9</v>
          </cell>
          <cell r="I188">
            <v>325</v>
          </cell>
          <cell r="J188">
            <v>2925</v>
          </cell>
        </row>
        <row r="189">
          <cell r="B189">
            <v>183</v>
          </cell>
          <cell r="C189">
            <v>38886</v>
          </cell>
          <cell r="D189" t="str">
            <v>Italy</v>
          </cell>
          <cell r="E189" t="str">
            <v>Retail</v>
          </cell>
          <cell r="F189" t="str">
            <v>Electronic</v>
          </cell>
          <cell r="G189" t="str">
            <v>MIDI Sequence</v>
          </cell>
          <cell r="H189">
            <v>2</v>
          </cell>
          <cell r="I189">
            <v>350</v>
          </cell>
          <cell r="J189">
            <v>700</v>
          </cell>
        </row>
        <row r="190">
          <cell r="B190">
            <v>184</v>
          </cell>
          <cell r="C190">
            <v>38879</v>
          </cell>
          <cell r="D190" t="str">
            <v>Germany</v>
          </cell>
          <cell r="E190" t="str">
            <v>Wholesale</v>
          </cell>
          <cell r="F190" t="str">
            <v>Brass</v>
          </cell>
          <cell r="G190" t="str">
            <v>Trumpet</v>
          </cell>
          <cell r="H190">
            <v>6</v>
          </cell>
          <cell r="I190">
            <v>325</v>
          </cell>
          <cell r="J190">
            <v>1950</v>
          </cell>
        </row>
        <row r="191">
          <cell r="B191">
            <v>185</v>
          </cell>
          <cell r="C191">
            <v>38935</v>
          </cell>
          <cell r="D191" t="str">
            <v>Italy</v>
          </cell>
          <cell r="E191" t="str">
            <v>Wholesale</v>
          </cell>
          <cell r="F191" t="str">
            <v>Electronic</v>
          </cell>
          <cell r="G191" t="str">
            <v>MIDI Sequence</v>
          </cell>
          <cell r="H191">
            <v>1</v>
          </cell>
          <cell r="I191">
            <v>429</v>
          </cell>
          <cell r="J191">
            <v>429</v>
          </cell>
        </row>
        <row r="192">
          <cell r="B192">
            <v>186</v>
          </cell>
          <cell r="C192">
            <v>38893</v>
          </cell>
          <cell r="D192" t="str">
            <v>Germany</v>
          </cell>
          <cell r="E192" t="str">
            <v>Retail</v>
          </cell>
          <cell r="F192" t="str">
            <v>Brass</v>
          </cell>
          <cell r="G192" t="str">
            <v>Trumpet</v>
          </cell>
          <cell r="H192">
            <v>9</v>
          </cell>
          <cell r="I192">
            <v>325</v>
          </cell>
          <cell r="J192">
            <v>2925</v>
          </cell>
        </row>
        <row r="193">
          <cell r="B193">
            <v>187</v>
          </cell>
          <cell r="C193">
            <v>39054</v>
          </cell>
          <cell r="D193" t="str">
            <v>Italy</v>
          </cell>
          <cell r="E193" t="str">
            <v>Wholesale</v>
          </cell>
          <cell r="F193" t="str">
            <v>Electronic</v>
          </cell>
          <cell r="G193" t="str">
            <v>MIDI Sequence</v>
          </cell>
          <cell r="H193">
            <v>4</v>
          </cell>
          <cell r="I193">
            <v>350</v>
          </cell>
          <cell r="J193">
            <v>1400</v>
          </cell>
        </row>
        <row r="194">
          <cell r="B194">
            <v>188</v>
          </cell>
          <cell r="C194">
            <v>38900</v>
          </cell>
          <cell r="D194" t="str">
            <v>Germany</v>
          </cell>
          <cell r="E194" t="str">
            <v>Wholesale</v>
          </cell>
          <cell r="F194" t="str">
            <v>Brass</v>
          </cell>
          <cell r="G194" t="str">
            <v>Trumpet</v>
          </cell>
          <cell r="H194">
            <v>10</v>
          </cell>
          <cell r="I194">
            <v>325</v>
          </cell>
          <cell r="J194">
            <v>3250</v>
          </cell>
        </row>
        <row r="195">
          <cell r="B195">
            <v>189</v>
          </cell>
          <cell r="C195">
            <v>38921</v>
          </cell>
          <cell r="D195" t="str">
            <v>Germany</v>
          </cell>
          <cell r="E195" t="str">
            <v>Wholesale</v>
          </cell>
          <cell r="F195" t="str">
            <v>Brass</v>
          </cell>
          <cell r="G195" t="str">
            <v>Trumpet</v>
          </cell>
          <cell r="H195">
            <v>7</v>
          </cell>
          <cell r="I195">
            <v>450</v>
          </cell>
          <cell r="J195">
            <v>3150</v>
          </cell>
        </row>
        <row r="196">
          <cell r="B196">
            <v>190</v>
          </cell>
          <cell r="C196">
            <v>38928</v>
          </cell>
          <cell r="D196" t="str">
            <v>Germany</v>
          </cell>
          <cell r="E196" t="str">
            <v>Retail</v>
          </cell>
          <cell r="F196" t="str">
            <v>Brass</v>
          </cell>
          <cell r="G196" t="str">
            <v>Trumpet</v>
          </cell>
          <cell r="H196">
            <v>5</v>
          </cell>
          <cell r="I196">
            <v>299</v>
          </cell>
          <cell r="J196">
            <v>1495</v>
          </cell>
        </row>
        <row r="197">
          <cell r="B197">
            <v>191</v>
          </cell>
          <cell r="C197">
            <v>38837</v>
          </cell>
          <cell r="D197" t="str">
            <v>Japan</v>
          </cell>
          <cell r="E197" t="str">
            <v>Wholesale</v>
          </cell>
          <cell r="F197" t="str">
            <v>Electronic</v>
          </cell>
          <cell r="G197" t="str">
            <v>MIDI Sequence</v>
          </cell>
          <cell r="H197">
            <v>4</v>
          </cell>
          <cell r="I197">
            <v>350</v>
          </cell>
          <cell r="J197">
            <v>1400</v>
          </cell>
        </row>
        <row r="198">
          <cell r="B198">
            <v>192</v>
          </cell>
          <cell r="C198">
            <v>38851</v>
          </cell>
          <cell r="D198" t="str">
            <v>Japan</v>
          </cell>
          <cell r="E198" t="str">
            <v>Wholesale</v>
          </cell>
          <cell r="F198" t="str">
            <v>Electronic</v>
          </cell>
          <cell r="G198" t="str">
            <v>MIDI Sequence</v>
          </cell>
          <cell r="H198">
            <v>1</v>
          </cell>
          <cell r="I198">
            <v>99</v>
          </cell>
          <cell r="J198">
            <v>99</v>
          </cell>
        </row>
        <row r="199">
          <cell r="B199">
            <v>193</v>
          </cell>
          <cell r="C199">
            <v>38858</v>
          </cell>
          <cell r="D199" t="str">
            <v>Japan</v>
          </cell>
          <cell r="E199" t="str">
            <v>Wholesale</v>
          </cell>
          <cell r="F199" t="str">
            <v>Electronic</v>
          </cell>
          <cell r="G199" t="str">
            <v>MIDI Sequence</v>
          </cell>
          <cell r="H199">
            <v>1</v>
          </cell>
          <cell r="I199">
            <v>99</v>
          </cell>
          <cell r="J199">
            <v>99</v>
          </cell>
        </row>
        <row r="200">
          <cell r="B200">
            <v>194</v>
          </cell>
          <cell r="C200">
            <v>38949</v>
          </cell>
          <cell r="D200" t="str">
            <v>Germany</v>
          </cell>
          <cell r="E200" t="str">
            <v>Retail</v>
          </cell>
          <cell r="F200" t="str">
            <v>Brass</v>
          </cell>
          <cell r="G200" t="str">
            <v>Trumpet</v>
          </cell>
          <cell r="H200">
            <v>9</v>
          </cell>
          <cell r="I200">
            <v>169</v>
          </cell>
          <cell r="J200">
            <v>1521</v>
          </cell>
        </row>
        <row r="201">
          <cell r="B201">
            <v>195</v>
          </cell>
          <cell r="C201">
            <v>39012</v>
          </cell>
          <cell r="D201" t="str">
            <v>Germany</v>
          </cell>
          <cell r="E201" t="str">
            <v>Retail</v>
          </cell>
          <cell r="F201" t="str">
            <v>Brass</v>
          </cell>
          <cell r="G201" t="str">
            <v>Trumpet</v>
          </cell>
          <cell r="H201">
            <v>8</v>
          </cell>
          <cell r="I201">
            <v>325</v>
          </cell>
          <cell r="J201">
            <v>2600</v>
          </cell>
        </row>
        <row r="202">
          <cell r="B202">
            <v>196</v>
          </cell>
          <cell r="C202">
            <v>38795</v>
          </cell>
          <cell r="D202" t="str">
            <v>Germany</v>
          </cell>
          <cell r="E202" t="str">
            <v>Retail</v>
          </cell>
          <cell r="F202" t="str">
            <v>Electronic</v>
          </cell>
          <cell r="G202" t="str">
            <v>Keyboard</v>
          </cell>
          <cell r="H202">
            <v>7</v>
          </cell>
          <cell r="I202">
            <v>150</v>
          </cell>
          <cell r="J202">
            <v>1050</v>
          </cell>
        </row>
        <row r="203">
          <cell r="B203">
            <v>197</v>
          </cell>
          <cell r="C203">
            <v>38774</v>
          </cell>
          <cell r="D203" t="str">
            <v>UK</v>
          </cell>
          <cell r="E203" t="str">
            <v>Wholesale</v>
          </cell>
          <cell r="F203" t="str">
            <v>Electronic</v>
          </cell>
          <cell r="G203" t="str">
            <v>Keyboard</v>
          </cell>
          <cell r="H203">
            <v>4</v>
          </cell>
          <cell r="I203">
            <v>150</v>
          </cell>
          <cell r="J203">
            <v>600</v>
          </cell>
        </row>
        <row r="204">
          <cell r="B204">
            <v>198</v>
          </cell>
          <cell r="C204">
            <v>38816</v>
          </cell>
          <cell r="D204" t="str">
            <v>Germany</v>
          </cell>
          <cell r="E204" t="str">
            <v>Wholesale</v>
          </cell>
          <cell r="F204" t="str">
            <v>Electronic</v>
          </cell>
          <cell r="G204" t="str">
            <v>MIDI Sequence</v>
          </cell>
          <cell r="H204">
            <v>7</v>
          </cell>
          <cell r="I204">
            <v>350</v>
          </cell>
          <cell r="J204">
            <v>2450</v>
          </cell>
        </row>
        <row r="205">
          <cell r="B205">
            <v>199</v>
          </cell>
          <cell r="C205">
            <v>38844</v>
          </cell>
          <cell r="D205" t="str">
            <v>Germany</v>
          </cell>
          <cell r="E205" t="str">
            <v>Retail</v>
          </cell>
          <cell r="F205" t="str">
            <v>Electronic</v>
          </cell>
          <cell r="G205" t="str">
            <v>Keyboard</v>
          </cell>
          <cell r="H205">
            <v>7</v>
          </cell>
          <cell r="I205">
            <v>150</v>
          </cell>
          <cell r="J205">
            <v>1050</v>
          </cell>
        </row>
        <row r="206">
          <cell r="B206">
            <v>200</v>
          </cell>
          <cell r="C206">
            <v>38851</v>
          </cell>
          <cell r="D206" t="str">
            <v>Germany</v>
          </cell>
          <cell r="E206" t="str">
            <v>Retail</v>
          </cell>
          <cell r="F206" t="str">
            <v>Electronic</v>
          </cell>
          <cell r="G206" t="str">
            <v>MIDI Sequence</v>
          </cell>
          <cell r="H206">
            <v>10</v>
          </cell>
          <cell r="I206">
            <v>99</v>
          </cell>
          <cell r="J206">
            <v>990</v>
          </cell>
        </row>
        <row r="207">
          <cell r="B207">
            <v>201</v>
          </cell>
          <cell r="C207">
            <v>38935</v>
          </cell>
          <cell r="D207" t="str">
            <v>UK</v>
          </cell>
          <cell r="E207" t="str">
            <v>Retail</v>
          </cell>
          <cell r="F207" t="str">
            <v>Electronic</v>
          </cell>
          <cell r="G207" t="str">
            <v>MIDI Sequence</v>
          </cell>
          <cell r="H207">
            <v>3</v>
          </cell>
          <cell r="I207">
            <v>350</v>
          </cell>
          <cell r="J207">
            <v>1050</v>
          </cell>
        </row>
        <row r="208">
          <cell r="B208">
            <v>202</v>
          </cell>
          <cell r="C208">
            <v>38914</v>
          </cell>
          <cell r="D208" t="str">
            <v>Germany</v>
          </cell>
          <cell r="E208" t="str">
            <v>Retail</v>
          </cell>
          <cell r="F208" t="str">
            <v>Electronic</v>
          </cell>
          <cell r="G208" t="str">
            <v>MIDI Sequence</v>
          </cell>
          <cell r="H208">
            <v>5</v>
          </cell>
          <cell r="I208">
            <v>429</v>
          </cell>
          <cell r="J208">
            <v>2145</v>
          </cell>
        </row>
        <row r="209">
          <cell r="B209">
            <v>203</v>
          </cell>
          <cell r="C209">
            <v>38991</v>
          </cell>
          <cell r="D209" t="str">
            <v>UK</v>
          </cell>
          <cell r="E209" t="str">
            <v>Wholesale</v>
          </cell>
          <cell r="F209" t="str">
            <v>Electronic</v>
          </cell>
          <cell r="G209" t="str">
            <v>MIDI Sequence</v>
          </cell>
          <cell r="H209">
            <v>2</v>
          </cell>
          <cell r="I209">
            <v>429</v>
          </cell>
          <cell r="J209">
            <v>858</v>
          </cell>
        </row>
        <row r="210">
          <cell r="B210">
            <v>204</v>
          </cell>
          <cell r="C210">
            <v>38977</v>
          </cell>
          <cell r="D210" t="str">
            <v>Germany</v>
          </cell>
          <cell r="E210" t="str">
            <v>Retail</v>
          </cell>
          <cell r="F210" t="str">
            <v>Electronic</v>
          </cell>
          <cell r="G210" t="str">
            <v>Keyboard</v>
          </cell>
          <cell r="H210">
            <v>6</v>
          </cell>
          <cell r="I210">
            <v>795</v>
          </cell>
          <cell r="J210">
            <v>4770</v>
          </cell>
        </row>
        <row r="211">
          <cell r="B211">
            <v>205</v>
          </cell>
          <cell r="C211">
            <v>39033</v>
          </cell>
          <cell r="D211" t="str">
            <v>Germany</v>
          </cell>
          <cell r="E211" t="str">
            <v>Retail</v>
          </cell>
          <cell r="F211" t="str">
            <v>Electronic</v>
          </cell>
          <cell r="G211" t="str">
            <v>Keyboard</v>
          </cell>
          <cell r="H211">
            <v>7</v>
          </cell>
          <cell r="I211">
            <v>150</v>
          </cell>
          <cell r="J211">
            <v>1050</v>
          </cell>
        </row>
        <row r="212">
          <cell r="B212">
            <v>206</v>
          </cell>
          <cell r="C212">
            <v>38865</v>
          </cell>
          <cell r="D212" t="str">
            <v>USA</v>
          </cell>
          <cell r="E212" t="str">
            <v>Retail</v>
          </cell>
          <cell r="F212" t="str">
            <v>Electronic</v>
          </cell>
          <cell r="G212" t="str">
            <v>MIDI Sequence</v>
          </cell>
          <cell r="H212">
            <v>2</v>
          </cell>
          <cell r="I212">
            <v>350</v>
          </cell>
          <cell r="J212">
            <v>700</v>
          </cell>
        </row>
        <row r="213">
          <cell r="B213">
            <v>207</v>
          </cell>
          <cell r="C213">
            <v>38879</v>
          </cell>
          <cell r="D213" t="str">
            <v>USA</v>
          </cell>
          <cell r="E213" t="str">
            <v>Wholesale</v>
          </cell>
          <cell r="F213" t="str">
            <v>Electronic</v>
          </cell>
          <cell r="G213" t="str">
            <v>MIDI Sequence</v>
          </cell>
          <cell r="H213">
            <v>4</v>
          </cell>
          <cell r="I213">
            <v>99</v>
          </cell>
          <cell r="J213">
            <v>396</v>
          </cell>
        </row>
        <row r="214">
          <cell r="B214">
            <v>208</v>
          </cell>
          <cell r="C214">
            <v>38907</v>
          </cell>
          <cell r="D214" t="str">
            <v>USA</v>
          </cell>
          <cell r="E214" t="str">
            <v>Wholesale</v>
          </cell>
          <cell r="F214" t="str">
            <v>Electronic</v>
          </cell>
          <cell r="G214" t="str">
            <v>Keyboard</v>
          </cell>
          <cell r="H214">
            <v>3</v>
          </cell>
          <cell r="I214">
            <v>150</v>
          </cell>
          <cell r="J214">
            <v>450</v>
          </cell>
        </row>
        <row r="215">
          <cell r="B215">
            <v>209</v>
          </cell>
          <cell r="C215">
            <v>38921</v>
          </cell>
          <cell r="D215" t="str">
            <v>USA</v>
          </cell>
          <cell r="E215" t="str">
            <v>Retail</v>
          </cell>
          <cell r="F215" t="str">
            <v>Electronic</v>
          </cell>
          <cell r="G215" t="str">
            <v>MIDI Sequence</v>
          </cell>
          <cell r="H215">
            <v>3</v>
          </cell>
          <cell r="I215">
            <v>99</v>
          </cell>
          <cell r="J215">
            <v>297</v>
          </cell>
        </row>
        <row r="216">
          <cell r="B216">
            <v>210</v>
          </cell>
          <cell r="C216">
            <v>38949</v>
          </cell>
          <cell r="D216" t="str">
            <v>USA</v>
          </cell>
          <cell r="E216" t="str">
            <v>Wholesale</v>
          </cell>
          <cell r="F216" t="str">
            <v>Electronic</v>
          </cell>
          <cell r="G216" t="str">
            <v>MIDI Sequence</v>
          </cell>
          <cell r="H216">
            <v>3</v>
          </cell>
          <cell r="I216">
            <v>429</v>
          </cell>
          <cell r="J216">
            <v>1287</v>
          </cell>
        </row>
        <row r="217">
          <cell r="B217">
            <v>211</v>
          </cell>
          <cell r="C217">
            <v>39040</v>
          </cell>
          <cell r="D217" t="str">
            <v>Germany</v>
          </cell>
          <cell r="E217" t="str">
            <v>Wholesale</v>
          </cell>
          <cell r="F217" t="str">
            <v>Electronic</v>
          </cell>
          <cell r="G217" t="str">
            <v>MIDI Sequence</v>
          </cell>
          <cell r="H217">
            <v>9</v>
          </cell>
          <cell r="I217">
            <v>429</v>
          </cell>
          <cell r="J217">
            <v>3861</v>
          </cell>
        </row>
        <row r="218">
          <cell r="B218">
            <v>212</v>
          </cell>
          <cell r="C218">
            <v>38788</v>
          </cell>
          <cell r="D218" t="str">
            <v>Germany</v>
          </cell>
          <cell r="E218" t="str">
            <v>Retail</v>
          </cell>
          <cell r="F218" t="str">
            <v>String</v>
          </cell>
          <cell r="G218" t="str">
            <v>Violin</v>
          </cell>
          <cell r="H218">
            <v>5</v>
          </cell>
          <cell r="I218">
            <v>229</v>
          </cell>
          <cell r="J218">
            <v>1145</v>
          </cell>
        </row>
        <row r="219">
          <cell r="B219">
            <v>213</v>
          </cell>
          <cell r="C219">
            <v>38802</v>
          </cell>
          <cell r="D219" t="str">
            <v>Germany</v>
          </cell>
          <cell r="E219" t="str">
            <v>Retail</v>
          </cell>
          <cell r="F219" t="str">
            <v>String</v>
          </cell>
          <cell r="G219" t="str">
            <v>Violin</v>
          </cell>
          <cell r="H219">
            <v>7</v>
          </cell>
          <cell r="I219">
            <v>400</v>
          </cell>
          <cell r="J219">
            <v>2800</v>
          </cell>
        </row>
        <row r="220">
          <cell r="B220">
            <v>214</v>
          </cell>
          <cell r="C220">
            <v>38865</v>
          </cell>
          <cell r="D220" t="str">
            <v>Germany</v>
          </cell>
          <cell r="E220" t="str">
            <v>Retail</v>
          </cell>
          <cell r="F220" t="str">
            <v>String</v>
          </cell>
          <cell r="G220" t="str">
            <v>Violin</v>
          </cell>
          <cell r="H220">
            <v>7</v>
          </cell>
          <cell r="I220">
            <v>599</v>
          </cell>
          <cell r="J220">
            <v>4193</v>
          </cell>
        </row>
        <row r="221">
          <cell r="B221">
            <v>215</v>
          </cell>
          <cell r="C221">
            <v>38984</v>
          </cell>
          <cell r="D221" t="str">
            <v>Germany</v>
          </cell>
          <cell r="E221" t="str">
            <v>Retail</v>
          </cell>
          <cell r="F221" t="str">
            <v>String</v>
          </cell>
          <cell r="G221" t="str">
            <v>Violin</v>
          </cell>
          <cell r="H221">
            <v>8</v>
          </cell>
          <cell r="I221">
            <v>400</v>
          </cell>
          <cell r="J221">
            <v>3200</v>
          </cell>
        </row>
        <row r="222">
          <cell r="B222">
            <v>216</v>
          </cell>
          <cell r="C222">
            <v>38991</v>
          </cell>
          <cell r="D222" t="str">
            <v>Germany</v>
          </cell>
          <cell r="E222" t="str">
            <v>Retail</v>
          </cell>
          <cell r="F222" t="str">
            <v>String</v>
          </cell>
          <cell r="G222" t="str">
            <v>Violin</v>
          </cell>
          <cell r="H222">
            <v>7</v>
          </cell>
          <cell r="I222">
            <v>400</v>
          </cell>
          <cell r="J222">
            <v>2800</v>
          </cell>
        </row>
        <row r="223">
          <cell r="B223">
            <v>217</v>
          </cell>
          <cell r="C223">
            <v>38781</v>
          </cell>
          <cell r="D223" t="str">
            <v>Australia</v>
          </cell>
          <cell r="E223" t="str">
            <v>Retail</v>
          </cell>
          <cell r="F223" t="str">
            <v>String</v>
          </cell>
          <cell r="G223" t="str">
            <v>Violin</v>
          </cell>
          <cell r="H223">
            <v>4</v>
          </cell>
          <cell r="I223">
            <v>599</v>
          </cell>
          <cell r="J223">
            <v>2396</v>
          </cell>
        </row>
        <row r="224">
          <cell r="B224">
            <v>218</v>
          </cell>
          <cell r="C224">
            <v>38998</v>
          </cell>
          <cell r="D224" t="str">
            <v>Germany</v>
          </cell>
          <cell r="E224" t="str">
            <v>Retail</v>
          </cell>
          <cell r="F224" t="str">
            <v>String</v>
          </cell>
          <cell r="G224" t="str">
            <v>Violin</v>
          </cell>
          <cell r="H224">
            <v>10</v>
          </cell>
          <cell r="I224">
            <v>600</v>
          </cell>
          <cell r="J224">
            <v>6000</v>
          </cell>
        </row>
        <row r="225">
          <cell r="B225">
            <v>219</v>
          </cell>
          <cell r="C225">
            <v>39026</v>
          </cell>
          <cell r="D225" t="str">
            <v>Germany</v>
          </cell>
          <cell r="E225" t="str">
            <v>Wholesale</v>
          </cell>
          <cell r="F225" t="str">
            <v>String</v>
          </cell>
          <cell r="G225" t="str">
            <v>Violin</v>
          </cell>
          <cell r="H225">
            <v>9</v>
          </cell>
          <cell r="I225">
            <v>400</v>
          </cell>
          <cell r="J225">
            <v>3600</v>
          </cell>
        </row>
        <row r="226">
          <cell r="B226">
            <v>220</v>
          </cell>
          <cell r="C226">
            <v>38830</v>
          </cell>
          <cell r="D226" t="str">
            <v>Germany</v>
          </cell>
          <cell r="E226" t="str">
            <v>Retail</v>
          </cell>
          <cell r="F226" t="str">
            <v>Wind</v>
          </cell>
          <cell r="G226" t="str">
            <v>Flute</v>
          </cell>
          <cell r="H226">
            <v>8</v>
          </cell>
          <cell r="I226">
            <v>225</v>
          </cell>
          <cell r="J226">
            <v>1800</v>
          </cell>
        </row>
        <row r="227">
          <cell r="B227">
            <v>221</v>
          </cell>
          <cell r="C227">
            <v>38914</v>
          </cell>
          <cell r="D227" t="str">
            <v>Australia</v>
          </cell>
          <cell r="E227" t="str">
            <v>Retail</v>
          </cell>
          <cell r="F227" t="str">
            <v>String</v>
          </cell>
          <cell r="G227" t="str">
            <v>Violin</v>
          </cell>
          <cell r="H227">
            <v>2</v>
          </cell>
          <cell r="I227">
            <v>599</v>
          </cell>
          <cell r="J227">
            <v>1198</v>
          </cell>
        </row>
        <row r="228">
          <cell r="B228">
            <v>222</v>
          </cell>
          <cell r="C228">
            <v>38753</v>
          </cell>
          <cell r="D228" t="str">
            <v>Italy</v>
          </cell>
          <cell r="E228" t="str">
            <v>Wholesale</v>
          </cell>
          <cell r="F228" t="str">
            <v>Brass</v>
          </cell>
          <cell r="G228" t="str">
            <v>Trumpet</v>
          </cell>
          <cell r="H228">
            <v>9</v>
          </cell>
          <cell r="I228">
            <v>325</v>
          </cell>
          <cell r="J228">
            <v>2925</v>
          </cell>
        </row>
        <row r="229">
          <cell r="B229">
            <v>223</v>
          </cell>
          <cell r="C229">
            <v>38767</v>
          </cell>
          <cell r="D229" t="str">
            <v>Italy</v>
          </cell>
          <cell r="E229" t="str">
            <v>Retail</v>
          </cell>
          <cell r="F229" t="str">
            <v>Brass</v>
          </cell>
          <cell r="G229" t="str">
            <v>Trumpet</v>
          </cell>
          <cell r="H229">
            <v>6</v>
          </cell>
          <cell r="I229">
            <v>169</v>
          </cell>
          <cell r="J229">
            <v>1014</v>
          </cell>
        </row>
        <row r="230">
          <cell r="B230">
            <v>224</v>
          </cell>
          <cell r="C230">
            <v>38816</v>
          </cell>
          <cell r="D230" t="str">
            <v>Italy</v>
          </cell>
          <cell r="E230" t="str">
            <v>Wholesale</v>
          </cell>
          <cell r="F230" t="str">
            <v>Brass</v>
          </cell>
          <cell r="G230" t="str">
            <v>Trumpet</v>
          </cell>
          <cell r="H230">
            <v>7</v>
          </cell>
          <cell r="I230">
            <v>169</v>
          </cell>
          <cell r="J230">
            <v>1183</v>
          </cell>
        </row>
        <row r="231">
          <cell r="B231">
            <v>225</v>
          </cell>
          <cell r="C231">
            <v>38858</v>
          </cell>
          <cell r="D231" t="str">
            <v>Italy</v>
          </cell>
          <cell r="E231" t="str">
            <v>Retail</v>
          </cell>
          <cell r="F231" t="str">
            <v>Brass</v>
          </cell>
          <cell r="G231" t="str">
            <v>Trumpet</v>
          </cell>
          <cell r="H231">
            <v>10</v>
          </cell>
          <cell r="I231">
            <v>400</v>
          </cell>
          <cell r="J231">
            <v>4000</v>
          </cell>
        </row>
        <row r="232">
          <cell r="B232">
            <v>226</v>
          </cell>
          <cell r="C232">
            <v>38893</v>
          </cell>
          <cell r="D232" t="str">
            <v>Italy</v>
          </cell>
          <cell r="E232" t="str">
            <v>Wholesale</v>
          </cell>
          <cell r="F232" t="str">
            <v>Brass</v>
          </cell>
          <cell r="G232" t="str">
            <v>Trumpet</v>
          </cell>
          <cell r="H232">
            <v>5</v>
          </cell>
          <cell r="I232">
            <v>450</v>
          </cell>
          <cell r="J232">
            <v>2250</v>
          </cell>
        </row>
        <row r="233">
          <cell r="B233">
            <v>227</v>
          </cell>
          <cell r="C233">
            <v>38739</v>
          </cell>
          <cell r="D233" t="str">
            <v>Belgium</v>
          </cell>
          <cell r="E233" t="str">
            <v>Retail</v>
          </cell>
          <cell r="F233" t="str">
            <v>String</v>
          </cell>
          <cell r="G233" t="str">
            <v>Violin</v>
          </cell>
          <cell r="H233">
            <v>1</v>
          </cell>
          <cell r="I233">
            <v>300</v>
          </cell>
          <cell r="J233">
            <v>300</v>
          </cell>
        </row>
        <row r="234">
          <cell r="B234">
            <v>228</v>
          </cell>
          <cell r="C234">
            <v>39061</v>
          </cell>
          <cell r="D234" t="str">
            <v>Italy</v>
          </cell>
          <cell r="E234" t="str">
            <v>Retail</v>
          </cell>
          <cell r="F234" t="str">
            <v>Brass</v>
          </cell>
          <cell r="G234" t="str">
            <v>Trumpet</v>
          </cell>
          <cell r="H234">
            <v>5</v>
          </cell>
          <cell r="I234">
            <v>169</v>
          </cell>
          <cell r="J234">
            <v>845</v>
          </cell>
        </row>
        <row r="235">
          <cell r="B235">
            <v>229</v>
          </cell>
          <cell r="C235">
            <v>39082</v>
          </cell>
          <cell r="D235" t="str">
            <v>Italy</v>
          </cell>
          <cell r="E235" t="str">
            <v>Retail</v>
          </cell>
          <cell r="F235" t="str">
            <v>Brass</v>
          </cell>
          <cell r="G235" t="str">
            <v>Trumpet</v>
          </cell>
          <cell r="H235">
            <v>6</v>
          </cell>
          <cell r="I235">
            <v>169</v>
          </cell>
          <cell r="J235">
            <v>1014</v>
          </cell>
        </row>
        <row r="236">
          <cell r="B236">
            <v>230</v>
          </cell>
          <cell r="C236">
            <v>38767</v>
          </cell>
          <cell r="D236" t="str">
            <v>Belgium</v>
          </cell>
          <cell r="E236" t="str">
            <v>Retail</v>
          </cell>
          <cell r="F236" t="str">
            <v>String</v>
          </cell>
          <cell r="G236" t="str">
            <v>Keyboard</v>
          </cell>
          <cell r="H236">
            <v>3</v>
          </cell>
          <cell r="I236">
            <v>150</v>
          </cell>
          <cell r="J236">
            <v>450</v>
          </cell>
        </row>
        <row r="237">
          <cell r="B237">
            <v>231</v>
          </cell>
          <cell r="C237">
            <v>38788</v>
          </cell>
          <cell r="D237" t="str">
            <v>Belgium</v>
          </cell>
          <cell r="E237" t="str">
            <v>Wholesale</v>
          </cell>
          <cell r="F237" t="str">
            <v>String</v>
          </cell>
          <cell r="G237" t="str">
            <v>Violin</v>
          </cell>
          <cell r="H237">
            <v>3</v>
          </cell>
          <cell r="I237">
            <v>300</v>
          </cell>
          <cell r="J237">
            <v>900</v>
          </cell>
        </row>
        <row r="238">
          <cell r="B238">
            <v>232</v>
          </cell>
          <cell r="C238">
            <v>38795</v>
          </cell>
          <cell r="D238" t="str">
            <v>Belgium</v>
          </cell>
          <cell r="E238" t="str">
            <v>Retail</v>
          </cell>
          <cell r="F238" t="str">
            <v>String</v>
          </cell>
          <cell r="G238" t="str">
            <v>Violin</v>
          </cell>
          <cell r="H238">
            <v>1</v>
          </cell>
          <cell r="I238">
            <v>300</v>
          </cell>
          <cell r="J238">
            <v>300</v>
          </cell>
        </row>
        <row r="239">
          <cell r="B239">
            <v>233</v>
          </cell>
          <cell r="C239">
            <v>38865</v>
          </cell>
          <cell r="D239" t="str">
            <v>Italy</v>
          </cell>
          <cell r="E239" t="str">
            <v>Retail</v>
          </cell>
          <cell r="F239" t="str">
            <v>Electronic</v>
          </cell>
          <cell r="G239" t="str">
            <v>MIDI Sequence</v>
          </cell>
          <cell r="H239">
            <v>10</v>
          </cell>
          <cell r="I239">
            <v>350</v>
          </cell>
          <cell r="J239">
            <v>3500</v>
          </cell>
        </row>
        <row r="240">
          <cell r="B240">
            <v>234</v>
          </cell>
          <cell r="C240">
            <v>38879</v>
          </cell>
          <cell r="D240" t="str">
            <v>Italy</v>
          </cell>
          <cell r="E240" t="str">
            <v>Wholesale</v>
          </cell>
          <cell r="F240" t="str">
            <v>Electronic</v>
          </cell>
          <cell r="G240" t="str">
            <v>MIDI Sequence</v>
          </cell>
          <cell r="H240">
            <v>5</v>
          </cell>
          <cell r="I240">
            <v>99</v>
          </cell>
          <cell r="J240">
            <v>495</v>
          </cell>
        </row>
        <row r="241">
          <cell r="B241">
            <v>235</v>
          </cell>
          <cell r="C241">
            <v>38900</v>
          </cell>
          <cell r="D241" t="str">
            <v>Belgium</v>
          </cell>
          <cell r="E241" t="str">
            <v>Retail</v>
          </cell>
          <cell r="F241" t="str">
            <v>String</v>
          </cell>
          <cell r="G241" t="str">
            <v>Violin</v>
          </cell>
          <cell r="H241">
            <v>4</v>
          </cell>
          <cell r="I241">
            <v>229</v>
          </cell>
          <cell r="J241">
            <v>916</v>
          </cell>
        </row>
        <row r="242">
          <cell r="B242">
            <v>236</v>
          </cell>
          <cell r="C242">
            <v>38907</v>
          </cell>
          <cell r="D242" t="str">
            <v>Italy</v>
          </cell>
          <cell r="E242" t="str">
            <v>Wholesale</v>
          </cell>
          <cell r="F242" t="str">
            <v>Electronic</v>
          </cell>
          <cell r="G242" t="str">
            <v>Keyboard</v>
          </cell>
          <cell r="H242">
            <v>6</v>
          </cell>
          <cell r="I242">
            <v>795</v>
          </cell>
          <cell r="J242">
            <v>4770</v>
          </cell>
        </row>
        <row r="243">
          <cell r="B243">
            <v>237</v>
          </cell>
          <cell r="C243">
            <v>38928</v>
          </cell>
          <cell r="D243" t="str">
            <v>Belgium</v>
          </cell>
          <cell r="E243" t="str">
            <v>Wholesale</v>
          </cell>
          <cell r="F243" t="str">
            <v>String</v>
          </cell>
          <cell r="G243" t="str">
            <v>Violin</v>
          </cell>
          <cell r="H243">
            <v>2</v>
          </cell>
          <cell r="I243">
            <v>300</v>
          </cell>
          <cell r="J243">
            <v>600</v>
          </cell>
        </row>
        <row r="244">
          <cell r="B244">
            <v>238</v>
          </cell>
          <cell r="C244">
            <v>39061</v>
          </cell>
          <cell r="D244" t="str">
            <v>Belgium</v>
          </cell>
          <cell r="E244" t="str">
            <v>Wholesale</v>
          </cell>
          <cell r="F244" t="str">
            <v>String</v>
          </cell>
          <cell r="G244" t="str">
            <v>Violin</v>
          </cell>
          <cell r="H244">
            <v>1</v>
          </cell>
          <cell r="I244">
            <v>300</v>
          </cell>
          <cell r="J244">
            <v>300</v>
          </cell>
        </row>
        <row r="245">
          <cell r="B245">
            <v>239</v>
          </cell>
          <cell r="C245">
            <v>39075</v>
          </cell>
          <cell r="D245" t="str">
            <v>Belgium</v>
          </cell>
          <cell r="E245" t="str">
            <v>Retail</v>
          </cell>
          <cell r="F245" t="str">
            <v>String</v>
          </cell>
          <cell r="G245" t="str">
            <v>Keyboard</v>
          </cell>
          <cell r="H245">
            <v>2</v>
          </cell>
          <cell r="I245">
            <v>150</v>
          </cell>
          <cell r="J245">
            <v>300</v>
          </cell>
        </row>
        <row r="246">
          <cell r="B246">
            <v>240</v>
          </cell>
          <cell r="C246">
            <v>38725</v>
          </cell>
          <cell r="D246" t="str">
            <v>Canada</v>
          </cell>
          <cell r="E246" t="str">
            <v>Retail</v>
          </cell>
          <cell r="F246" t="str">
            <v>String</v>
          </cell>
          <cell r="G246" t="str">
            <v>Violin</v>
          </cell>
          <cell r="H246">
            <v>2</v>
          </cell>
          <cell r="I246">
            <v>300</v>
          </cell>
          <cell r="J246">
            <v>600</v>
          </cell>
        </row>
        <row r="247">
          <cell r="B247">
            <v>241</v>
          </cell>
          <cell r="C247">
            <v>38956</v>
          </cell>
          <cell r="D247" t="str">
            <v>Italy</v>
          </cell>
          <cell r="E247" t="str">
            <v>Wholesale</v>
          </cell>
          <cell r="F247" t="str">
            <v>Electronic</v>
          </cell>
          <cell r="G247" t="str">
            <v>Keyboard</v>
          </cell>
          <cell r="H247">
            <v>9</v>
          </cell>
          <cell r="I247">
            <v>150</v>
          </cell>
          <cell r="J247">
            <v>1350</v>
          </cell>
        </row>
        <row r="248">
          <cell r="B248">
            <v>242</v>
          </cell>
          <cell r="C248">
            <v>39075</v>
          </cell>
          <cell r="D248" t="str">
            <v>Italy</v>
          </cell>
          <cell r="E248" t="str">
            <v>Retail</v>
          </cell>
          <cell r="F248" t="str">
            <v>Electronic</v>
          </cell>
          <cell r="G248" t="str">
            <v>MIDI Sequence</v>
          </cell>
          <cell r="H248">
            <v>7</v>
          </cell>
          <cell r="I248">
            <v>429</v>
          </cell>
          <cell r="J248">
            <v>3003</v>
          </cell>
        </row>
        <row r="249">
          <cell r="B249">
            <v>243</v>
          </cell>
          <cell r="C249">
            <v>38725</v>
          </cell>
          <cell r="D249" t="str">
            <v>Italy</v>
          </cell>
          <cell r="E249" t="str">
            <v>Wholesale</v>
          </cell>
          <cell r="F249" t="str">
            <v>String</v>
          </cell>
          <cell r="G249" t="str">
            <v>Violin</v>
          </cell>
          <cell r="H249">
            <v>10</v>
          </cell>
          <cell r="I249">
            <v>600</v>
          </cell>
          <cell r="J249">
            <v>6000</v>
          </cell>
        </row>
        <row r="250">
          <cell r="B250">
            <v>244</v>
          </cell>
          <cell r="C250">
            <v>38774</v>
          </cell>
          <cell r="D250" t="str">
            <v>Italy</v>
          </cell>
          <cell r="E250" t="str">
            <v>Retail</v>
          </cell>
          <cell r="F250" t="str">
            <v>String</v>
          </cell>
          <cell r="G250" t="str">
            <v>Violin</v>
          </cell>
          <cell r="H250">
            <v>9</v>
          </cell>
          <cell r="I250">
            <v>400</v>
          </cell>
          <cell r="J250">
            <v>3600</v>
          </cell>
        </row>
        <row r="251">
          <cell r="B251">
            <v>245</v>
          </cell>
          <cell r="C251">
            <v>38809</v>
          </cell>
          <cell r="D251" t="str">
            <v>Italy</v>
          </cell>
          <cell r="E251" t="str">
            <v>Retail</v>
          </cell>
          <cell r="F251" t="str">
            <v>String</v>
          </cell>
          <cell r="G251" t="str">
            <v>Violin</v>
          </cell>
          <cell r="H251">
            <v>5</v>
          </cell>
          <cell r="I251">
            <v>300</v>
          </cell>
          <cell r="J251">
            <v>1500</v>
          </cell>
        </row>
        <row r="252">
          <cell r="B252">
            <v>246</v>
          </cell>
          <cell r="C252">
            <v>38851</v>
          </cell>
          <cell r="D252" t="str">
            <v>Italy</v>
          </cell>
          <cell r="E252" t="str">
            <v>Retail</v>
          </cell>
          <cell r="F252" t="str">
            <v>String</v>
          </cell>
          <cell r="G252" t="str">
            <v>Violin</v>
          </cell>
          <cell r="H252">
            <v>5</v>
          </cell>
          <cell r="I252">
            <v>400</v>
          </cell>
          <cell r="J252">
            <v>2000</v>
          </cell>
        </row>
        <row r="253">
          <cell r="B253">
            <v>247</v>
          </cell>
          <cell r="C253">
            <v>39061</v>
          </cell>
          <cell r="D253" t="str">
            <v>Canada</v>
          </cell>
          <cell r="E253" t="str">
            <v>Retail</v>
          </cell>
          <cell r="F253" t="str">
            <v>String</v>
          </cell>
          <cell r="G253" t="str">
            <v>Violin</v>
          </cell>
          <cell r="H253">
            <v>4</v>
          </cell>
          <cell r="I253">
            <v>229</v>
          </cell>
          <cell r="J253">
            <v>916</v>
          </cell>
        </row>
        <row r="254">
          <cell r="B254">
            <v>248</v>
          </cell>
          <cell r="C254">
            <v>38746</v>
          </cell>
          <cell r="D254" t="str">
            <v>France</v>
          </cell>
          <cell r="E254" t="str">
            <v>Retail</v>
          </cell>
          <cell r="F254" t="str">
            <v>String</v>
          </cell>
          <cell r="G254" t="str">
            <v>Violin</v>
          </cell>
          <cell r="H254">
            <v>2</v>
          </cell>
          <cell r="I254">
            <v>600</v>
          </cell>
          <cell r="J254">
            <v>1200</v>
          </cell>
        </row>
        <row r="255">
          <cell r="B255">
            <v>249</v>
          </cell>
          <cell r="C255">
            <v>38921</v>
          </cell>
          <cell r="D255" t="str">
            <v>Italy</v>
          </cell>
          <cell r="E255" t="str">
            <v>Retail</v>
          </cell>
          <cell r="F255" t="str">
            <v>String</v>
          </cell>
          <cell r="G255" t="str">
            <v>Violin</v>
          </cell>
          <cell r="H255">
            <v>9</v>
          </cell>
          <cell r="I255">
            <v>300</v>
          </cell>
          <cell r="J255">
            <v>2700</v>
          </cell>
        </row>
        <row r="256">
          <cell r="B256">
            <v>250</v>
          </cell>
          <cell r="C256">
            <v>38921</v>
          </cell>
          <cell r="D256" t="str">
            <v>France</v>
          </cell>
          <cell r="E256" t="str">
            <v>Wholesale</v>
          </cell>
          <cell r="F256" t="str">
            <v>String</v>
          </cell>
          <cell r="G256" t="str">
            <v>Violin</v>
          </cell>
          <cell r="H256">
            <v>4</v>
          </cell>
          <cell r="I256">
            <v>400</v>
          </cell>
          <cell r="J256">
            <v>1600</v>
          </cell>
        </row>
        <row r="257">
          <cell r="B257">
            <v>251</v>
          </cell>
          <cell r="C257">
            <v>38942</v>
          </cell>
          <cell r="D257" t="str">
            <v>Italy</v>
          </cell>
          <cell r="E257" t="str">
            <v>Retail</v>
          </cell>
          <cell r="F257" t="str">
            <v>String</v>
          </cell>
          <cell r="G257" t="str">
            <v>Violin</v>
          </cell>
          <cell r="H257">
            <v>6</v>
          </cell>
          <cell r="I257">
            <v>400</v>
          </cell>
          <cell r="J257">
            <v>2400</v>
          </cell>
        </row>
        <row r="258">
          <cell r="B258">
            <v>252</v>
          </cell>
          <cell r="C258">
            <v>38963</v>
          </cell>
          <cell r="D258" t="str">
            <v>Italy</v>
          </cell>
          <cell r="E258" t="str">
            <v>Wholesale</v>
          </cell>
          <cell r="F258" t="str">
            <v>String</v>
          </cell>
          <cell r="G258" t="str">
            <v>Violin</v>
          </cell>
          <cell r="H258">
            <v>6</v>
          </cell>
          <cell r="I258">
            <v>599</v>
          </cell>
          <cell r="J258">
            <v>3594</v>
          </cell>
        </row>
        <row r="259">
          <cell r="B259">
            <v>253</v>
          </cell>
          <cell r="C259">
            <v>38900</v>
          </cell>
          <cell r="D259" t="str">
            <v>Italy</v>
          </cell>
          <cell r="E259" t="str">
            <v>Retail</v>
          </cell>
          <cell r="F259" t="str">
            <v>Wind</v>
          </cell>
          <cell r="G259" t="str">
            <v>Flute</v>
          </cell>
          <cell r="H259">
            <v>9</v>
          </cell>
          <cell r="I259">
            <v>225</v>
          </cell>
          <cell r="J259">
            <v>2025</v>
          </cell>
        </row>
        <row r="260">
          <cell r="B260">
            <v>254</v>
          </cell>
          <cell r="C260">
            <v>38914</v>
          </cell>
          <cell r="D260" t="str">
            <v>Italy</v>
          </cell>
          <cell r="E260" t="str">
            <v>Retail</v>
          </cell>
          <cell r="F260" t="str">
            <v>Wind</v>
          </cell>
          <cell r="G260" t="str">
            <v>Flute</v>
          </cell>
          <cell r="H260">
            <v>8</v>
          </cell>
          <cell r="I260">
            <v>225</v>
          </cell>
          <cell r="J260">
            <v>1800</v>
          </cell>
        </row>
        <row r="261">
          <cell r="B261">
            <v>255</v>
          </cell>
          <cell r="C261">
            <v>38984</v>
          </cell>
          <cell r="D261" t="str">
            <v>France</v>
          </cell>
          <cell r="E261" t="str">
            <v>Wholesale</v>
          </cell>
          <cell r="F261" t="str">
            <v>String</v>
          </cell>
          <cell r="G261" t="str">
            <v>Violin</v>
          </cell>
          <cell r="H261">
            <v>1</v>
          </cell>
          <cell r="I261">
            <v>599</v>
          </cell>
          <cell r="J261">
            <v>599</v>
          </cell>
        </row>
        <row r="262">
          <cell r="B262">
            <v>256</v>
          </cell>
          <cell r="C262">
            <v>38991</v>
          </cell>
          <cell r="D262" t="str">
            <v>France</v>
          </cell>
          <cell r="E262" t="str">
            <v>Wholesale</v>
          </cell>
          <cell r="F262" t="str">
            <v>String</v>
          </cell>
          <cell r="G262" t="str">
            <v>Violin</v>
          </cell>
          <cell r="H262">
            <v>2</v>
          </cell>
          <cell r="I262">
            <v>599</v>
          </cell>
          <cell r="J262">
            <v>1198</v>
          </cell>
        </row>
        <row r="263">
          <cell r="B263">
            <v>257</v>
          </cell>
          <cell r="C263">
            <v>39068</v>
          </cell>
          <cell r="D263" t="str">
            <v>Italy</v>
          </cell>
          <cell r="E263" t="str">
            <v>Retail</v>
          </cell>
          <cell r="F263" t="str">
            <v>Wind</v>
          </cell>
          <cell r="G263" t="str">
            <v>Flute</v>
          </cell>
          <cell r="H263">
            <v>8</v>
          </cell>
          <cell r="I263">
            <v>225</v>
          </cell>
          <cell r="J263">
            <v>1800</v>
          </cell>
        </row>
        <row r="264">
          <cell r="B264">
            <v>258</v>
          </cell>
          <cell r="C264">
            <v>39019</v>
          </cell>
          <cell r="D264" t="str">
            <v>France</v>
          </cell>
          <cell r="E264" t="str">
            <v>Wholesale</v>
          </cell>
          <cell r="F264" t="str">
            <v>String</v>
          </cell>
          <cell r="G264" t="str">
            <v>Violin</v>
          </cell>
          <cell r="H264">
            <v>1</v>
          </cell>
          <cell r="I264">
            <v>229</v>
          </cell>
          <cell r="J264">
            <v>229</v>
          </cell>
        </row>
        <row r="265">
          <cell r="B265">
            <v>259</v>
          </cell>
          <cell r="C265">
            <v>38718</v>
          </cell>
          <cell r="D265" t="str">
            <v>Japan</v>
          </cell>
          <cell r="E265" t="str">
            <v>Wholesale</v>
          </cell>
          <cell r="F265" t="str">
            <v>Brass</v>
          </cell>
          <cell r="G265" t="str">
            <v>Trumpet</v>
          </cell>
          <cell r="H265">
            <v>8</v>
          </cell>
          <cell r="I265">
            <v>299</v>
          </cell>
          <cell r="J265">
            <v>2392</v>
          </cell>
        </row>
        <row r="266">
          <cell r="B266">
            <v>260</v>
          </cell>
          <cell r="C266">
            <v>38760</v>
          </cell>
          <cell r="D266" t="str">
            <v>Japan</v>
          </cell>
          <cell r="E266" t="str">
            <v>Retail</v>
          </cell>
          <cell r="F266" t="str">
            <v>Brass</v>
          </cell>
          <cell r="G266" t="str">
            <v>Trumpet</v>
          </cell>
          <cell r="H266">
            <v>6</v>
          </cell>
          <cell r="I266">
            <v>299</v>
          </cell>
          <cell r="J266">
            <v>1794</v>
          </cell>
        </row>
        <row r="267">
          <cell r="B267">
            <v>261</v>
          </cell>
          <cell r="C267">
            <v>38795</v>
          </cell>
          <cell r="D267" t="str">
            <v>Japan</v>
          </cell>
          <cell r="E267" t="str">
            <v>Retail</v>
          </cell>
          <cell r="F267" t="str">
            <v>Brass</v>
          </cell>
          <cell r="G267" t="str">
            <v>Trumpet</v>
          </cell>
          <cell r="H267">
            <v>6</v>
          </cell>
          <cell r="I267">
            <v>450</v>
          </cell>
          <cell r="J267">
            <v>2700</v>
          </cell>
        </row>
        <row r="268">
          <cell r="B268">
            <v>262</v>
          </cell>
          <cell r="C268">
            <v>38984</v>
          </cell>
          <cell r="D268" t="str">
            <v>Japan</v>
          </cell>
          <cell r="E268" t="str">
            <v>Retail</v>
          </cell>
          <cell r="F268" t="str">
            <v>Brass</v>
          </cell>
          <cell r="G268" t="str">
            <v>Trumpet</v>
          </cell>
          <cell r="H268">
            <v>10</v>
          </cell>
          <cell r="I268">
            <v>400</v>
          </cell>
          <cell r="J268">
            <v>4000</v>
          </cell>
        </row>
        <row r="269">
          <cell r="B269">
            <v>263</v>
          </cell>
          <cell r="C269">
            <v>39005</v>
          </cell>
          <cell r="D269" t="str">
            <v>Japan</v>
          </cell>
          <cell r="E269" t="str">
            <v>Wholesale</v>
          </cell>
          <cell r="F269" t="str">
            <v>Brass</v>
          </cell>
          <cell r="G269" t="str">
            <v>Trumpet</v>
          </cell>
          <cell r="H269">
            <v>10</v>
          </cell>
          <cell r="I269">
            <v>299</v>
          </cell>
          <cell r="J269">
            <v>2990</v>
          </cell>
        </row>
        <row r="270">
          <cell r="B270">
            <v>264</v>
          </cell>
          <cell r="C270">
            <v>38858</v>
          </cell>
          <cell r="D270" t="str">
            <v>Germany</v>
          </cell>
          <cell r="E270" t="str">
            <v>Wholesale</v>
          </cell>
          <cell r="F270" t="str">
            <v>String</v>
          </cell>
          <cell r="G270" t="str">
            <v>Violin</v>
          </cell>
          <cell r="H270">
            <v>3</v>
          </cell>
          <cell r="I270">
            <v>300</v>
          </cell>
          <cell r="J270">
            <v>900</v>
          </cell>
        </row>
        <row r="271">
          <cell r="B271">
            <v>265</v>
          </cell>
          <cell r="C271">
            <v>39061</v>
          </cell>
          <cell r="D271" t="str">
            <v>Japan</v>
          </cell>
          <cell r="E271" t="str">
            <v>Wholesale</v>
          </cell>
          <cell r="F271" t="str">
            <v>Brass</v>
          </cell>
          <cell r="G271" t="str">
            <v>Trumpet</v>
          </cell>
          <cell r="H271">
            <v>8</v>
          </cell>
          <cell r="I271">
            <v>299</v>
          </cell>
          <cell r="J271">
            <v>2392</v>
          </cell>
        </row>
        <row r="272">
          <cell r="B272">
            <v>266</v>
          </cell>
          <cell r="C272">
            <v>38872</v>
          </cell>
          <cell r="D272" t="str">
            <v>Germany</v>
          </cell>
          <cell r="E272" t="str">
            <v>Retail</v>
          </cell>
          <cell r="F272" t="str">
            <v>String</v>
          </cell>
          <cell r="G272" t="str">
            <v>Violin</v>
          </cell>
          <cell r="H272">
            <v>2</v>
          </cell>
          <cell r="I272">
            <v>229</v>
          </cell>
          <cell r="J272">
            <v>458</v>
          </cell>
        </row>
        <row r="273">
          <cell r="B273">
            <v>267</v>
          </cell>
          <cell r="C273">
            <v>38886</v>
          </cell>
          <cell r="D273" t="str">
            <v>Germany</v>
          </cell>
          <cell r="E273" t="str">
            <v>Wholesale</v>
          </cell>
          <cell r="F273" t="str">
            <v>String</v>
          </cell>
          <cell r="G273" t="str">
            <v>Violin</v>
          </cell>
          <cell r="H273">
            <v>4</v>
          </cell>
          <cell r="I273">
            <v>400</v>
          </cell>
          <cell r="J273">
            <v>1600</v>
          </cell>
        </row>
        <row r="274">
          <cell r="B274">
            <v>268</v>
          </cell>
          <cell r="C274">
            <v>38963</v>
          </cell>
          <cell r="D274" t="str">
            <v>Germany</v>
          </cell>
          <cell r="E274" t="str">
            <v>Retail</v>
          </cell>
          <cell r="F274" t="str">
            <v>String</v>
          </cell>
          <cell r="G274" t="str">
            <v>Violin</v>
          </cell>
          <cell r="H274">
            <v>2</v>
          </cell>
          <cell r="I274">
            <v>300</v>
          </cell>
          <cell r="J274">
            <v>600</v>
          </cell>
        </row>
        <row r="275">
          <cell r="B275">
            <v>269</v>
          </cell>
          <cell r="C275">
            <v>38970</v>
          </cell>
          <cell r="D275" t="str">
            <v>Germany</v>
          </cell>
          <cell r="E275" t="str">
            <v>Retail</v>
          </cell>
          <cell r="F275" t="str">
            <v>String</v>
          </cell>
          <cell r="G275" t="str">
            <v>Violin</v>
          </cell>
          <cell r="H275">
            <v>3</v>
          </cell>
          <cell r="I275">
            <v>229</v>
          </cell>
          <cell r="J275">
            <v>687</v>
          </cell>
        </row>
        <row r="276">
          <cell r="B276">
            <v>270</v>
          </cell>
          <cell r="C276">
            <v>38746</v>
          </cell>
          <cell r="D276" t="str">
            <v>Japan</v>
          </cell>
          <cell r="E276" t="str">
            <v>Wholesale</v>
          </cell>
          <cell r="F276" t="str">
            <v>Electronic</v>
          </cell>
          <cell r="G276" t="str">
            <v>MIDI Sequence</v>
          </cell>
          <cell r="H276">
            <v>7</v>
          </cell>
          <cell r="I276">
            <v>99</v>
          </cell>
          <cell r="J276">
            <v>693</v>
          </cell>
        </row>
        <row r="277">
          <cell r="B277">
            <v>271</v>
          </cell>
          <cell r="C277">
            <v>38774</v>
          </cell>
          <cell r="D277" t="str">
            <v>Japan</v>
          </cell>
          <cell r="E277" t="str">
            <v>Wholesale</v>
          </cell>
          <cell r="F277" t="str">
            <v>Electronic</v>
          </cell>
          <cell r="G277" t="str">
            <v>Keyboard</v>
          </cell>
          <cell r="H277">
            <v>9</v>
          </cell>
          <cell r="I277">
            <v>150</v>
          </cell>
          <cell r="J277">
            <v>1350</v>
          </cell>
        </row>
        <row r="278">
          <cell r="B278">
            <v>272</v>
          </cell>
          <cell r="C278">
            <v>38879</v>
          </cell>
          <cell r="D278" t="str">
            <v>Japan</v>
          </cell>
          <cell r="E278" t="str">
            <v>Retail</v>
          </cell>
          <cell r="F278" t="str">
            <v>Electronic</v>
          </cell>
          <cell r="G278" t="str">
            <v>Keyboard</v>
          </cell>
          <cell r="H278">
            <v>7</v>
          </cell>
          <cell r="I278">
            <v>150</v>
          </cell>
          <cell r="J278">
            <v>1050</v>
          </cell>
        </row>
        <row r="279">
          <cell r="B279">
            <v>273</v>
          </cell>
          <cell r="C279">
            <v>38998</v>
          </cell>
          <cell r="D279" t="str">
            <v>Japan</v>
          </cell>
          <cell r="E279" t="str">
            <v>Wholesale</v>
          </cell>
          <cell r="F279" t="str">
            <v>Electronic</v>
          </cell>
          <cell r="G279" t="str">
            <v>MIDI Sequence</v>
          </cell>
          <cell r="H279">
            <v>6</v>
          </cell>
          <cell r="I279">
            <v>350</v>
          </cell>
          <cell r="J279">
            <v>2100</v>
          </cell>
        </row>
        <row r="280">
          <cell r="B280">
            <v>274</v>
          </cell>
          <cell r="C280">
            <v>38718</v>
          </cell>
          <cell r="D280" t="str">
            <v>Italy</v>
          </cell>
          <cell r="E280" t="str">
            <v>Wholesale</v>
          </cell>
          <cell r="F280" t="str">
            <v>String</v>
          </cell>
          <cell r="G280" t="str">
            <v>Violin</v>
          </cell>
          <cell r="H280">
            <v>1</v>
          </cell>
          <cell r="I280">
            <v>300</v>
          </cell>
          <cell r="J280">
            <v>300</v>
          </cell>
        </row>
        <row r="281">
          <cell r="B281">
            <v>275</v>
          </cell>
          <cell r="C281">
            <v>39026</v>
          </cell>
          <cell r="D281" t="str">
            <v>Japan</v>
          </cell>
          <cell r="E281" t="str">
            <v>Wholesale</v>
          </cell>
          <cell r="F281" t="str">
            <v>Electronic</v>
          </cell>
          <cell r="G281" t="str">
            <v>MIDI Sequence</v>
          </cell>
          <cell r="H281">
            <v>9</v>
          </cell>
          <cell r="I281">
            <v>350</v>
          </cell>
          <cell r="J281">
            <v>3150</v>
          </cell>
        </row>
        <row r="282">
          <cell r="B282">
            <v>276</v>
          </cell>
          <cell r="C282">
            <v>38725</v>
          </cell>
          <cell r="D282" t="str">
            <v>Japan</v>
          </cell>
          <cell r="E282" t="str">
            <v>Retail</v>
          </cell>
          <cell r="F282" t="str">
            <v>String</v>
          </cell>
          <cell r="G282" t="str">
            <v>Violin</v>
          </cell>
          <cell r="H282">
            <v>6</v>
          </cell>
          <cell r="I282">
            <v>600</v>
          </cell>
          <cell r="J282">
            <v>3600</v>
          </cell>
        </row>
        <row r="283">
          <cell r="B283">
            <v>277</v>
          </cell>
          <cell r="C283">
            <v>38781</v>
          </cell>
          <cell r="D283" t="str">
            <v>Italy</v>
          </cell>
          <cell r="E283" t="str">
            <v>Wholesale</v>
          </cell>
          <cell r="F283" t="str">
            <v>String</v>
          </cell>
          <cell r="G283" t="str">
            <v>Violin</v>
          </cell>
          <cell r="H283">
            <v>1</v>
          </cell>
          <cell r="I283">
            <v>300</v>
          </cell>
          <cell r="J283">
            <v>300</v>
          </cell>
        </row>
        <row r="284">
          <cell r="B284">
            <v>278</v>
          </cell>
          <cell r="C284">
            <v>38767</v>
          </cell>
          <cell r="D284" t="str">
            <v>Japan</v>
          </cell>
          <cell r="E284" t="str">
            <v>Wholesale</v>
          </cell>
          <cell r="F284" t="str">
            <v>String</v>
          </cell>
          <cell r="G284" t="str">
            <v>Violin</v>
          </cell>
          <cell r="H284">
            <v>9</v>
          </cell>
          <cell r="I284">
            <v>400</v>
          </cell>
          <cell r="J284">
            <v>3600</v>
          </cell>
        </row>
        <row r="285">
          <cell r="B285">
            <v>279</v>
          </cell>
          <cell r="C285">
            <v>38837</v>
          </cell>
          <cell r="D285" t="str">
            <v>Italy</v>
          </cell>
          <cell r="E285" t="str">
            <v>Retail</v>
          </cell>
          <cell r="F285" t="str">
            <v>String</v>
          </cell>
          <cell r="G285" t="str">
            <v>Violin</v>
          </cell>
          <cell r="H285">
            <v>3</v>
          </cell>
          <cell r="I285">
            <v>599</v>
          </cell>
          <cell r="J285">
            <v>1797</v>
          </cell>
        </row>
        <row r="286">
          <cell r="B286">
            <v>280</v>
          </cell>
          <cell r="C286">
            <v>38781</v>
          </cell>
          <cell r="D286" t="str">
            <v>Japan</v>
          </cell>
          <cell r="E286" t="str">
            <v>Wholesale</v>
          </cell>
          <cell r="F286" t="str">
            <v>String</v>
          </cell>
          <cell r="G286" t="str">
            <v>Violin</v>
          </cell>
          <cell r="H286">
            <v>6</v>
          </cell>
          <cell r="I286">
            <v>229</v>
          </cell>
          <cell r="J286">
            <v>1374</v>
          </cell>
        </row>
        <row r="287">
          <cell r="B287">
            <v>281</v>
          </cell>
          <cell r="C287">
            <v>38788</v>
          </cell>
          <cell r="D287" t="str">
            <v>Japan</v>
          </cell>
          <cell r="E287" t="str">
            <v>Retail</v>
          </cell>
          <cell r="F287" t="str">
            <v>String</v>
          </cell>
          <cell r="G287" t="str">
            <v>Violin</v>
          </cell>
          <cell r="H287">
            <v>9</v>
          </cell>
          <cell r="I287">
            <v>400</v>
          </cell>
          <cell r="J287">
            <v>3600</v>
          </cell>
        </row>
        <row r="288">
          <cell r="B288">
            <v>282</v>
          </cell>
          <cell r="C288">
            <v>38802</v>
          </cell>
          <cell r="D288" t="str">
            <v>Japan</v>
          </cell>
          <cell r="E288" t="str">
            <v>Wholesale</v>
          </cell>
          <cell r="F288" t="str">
            <v>String</v>
          </cell>
          <cell r="G288" t="str">
            <v>Violin</v>
          </cell>
          <cell r="H288">
            <v>10</v>
          </cell>
          <cell r="I288">
            <v>300</v>
          </cell>
          <cell r="J288">
            <v>3000</v>
          </cell>
        </row>
        <row r="289">
          <cell r="B289">
            <v>283</v>
          </cell>
          <cell r="C289">
            <v>38830</v>
          </cell>
          <cell r="D289" t="str">
            <v>Japan</v>
          </cell>
          <cell r="E289" t="str">
            <v>Retail</v>
          </cell>
          <cell r="F289" t="str">
            <v>String</v>
          </cell>
          <cell r="G289" t="str">
            <v>Violin</v>
          </cell>
          <cell r="H289">
            <v>10</v>
          </cell>
          <cell r="I289">
            <v>400</v>
          </cell>
          <cell r="J289">
            <v>4000</v>
          </cell>
        </row>
        <row r="290">
          <cell r="B290">
            <v>284</v>
          </cell>
          <cell r="C290">
            <v>38844</v>
          </cell>
          <cell r="D290" t="str">
            <v>Japan</v>
          </cell>
          <cell r="E290" t="str">
            <v>Retail</v>
          </cell>
          <cell r="F290" t="str">
            <v>String</v>
          </cell>
          <cell r="G290" t="str">
            <v>Violin</v>
          </cell>
          <cell r="H290">
            <v>5</v>
          </cell>
          <cell r="I290">
            <v>600</v>
          </cell>
          <cell r="J290">
            <v>3000</v>
          </cell>
        </row>
        <row r="291">
          <cell r="B291">
            <v>285</v>
          </cell>
          <cell r="C291">
            <v>38732</v>
          </cell>
          <cell r="D291" t="str">
            <v>Japan</v>
          </cell>
          <cell r="E291" t="str">
            <v>Retail</v>
          </cell>
          <cell r="F291" t="str">
            <v>String</v>
          </cell>
          <cell r="G291" t="str">
            <v>Violin</v>
          </cell>
          <cell r="H291">
            <v>4</v>
          </cell>
          <cell r="I291">
            <v>599</v>
          </cell>
          <cell r="J291">
            <v>2396</v>
          </cell>
        </row>
        <row r="292">
          <cell r="B292">
            <v>286</v>
          </cell>
          <cell r="C292">
            <v>38970</v>
          </cell>
          <cell r="D292" t="str">
            <v>Japan</v>
          </cell>
          <cell r="E292" t="str">
            <v>Retail</v>
          </cell>
          <cell r="F292" t="str">
            <v>String</v>
          </cell>
          <cell r="G292" t="str">
            <v>Violin</v>
          </cell>
          <cell r="H292">
            <v>6</v>
          </cell>
          <cell r="I292">
            <v>599</v>
          </cell>
          <cell r="J292">
            <v>3594</v>
          </cell>
        </row>
        <row r="293">
          <cell r="B293">
            <v>287</v>
          </cell>
          <cell r="C293">
            <v>39012</v>
          </cell>
          <cell r="D293" t="str">
            <v>Japan</v>
          </cell>
          <cell r="E293" t="str">
            <v>Wholesale</v>
          </cell>
          <cell r="F293" t="str">
            <v>String</v>
          </cell>
          <cell r="G293" t="str">
            <v>Violin</v>
          </cell>
          <cell r="H293">
            <v>9</v>
          </cell>
          <cell r="I293">
            <v>400</v>
          </cell>
          <cell r="J293">
            <v>3600</v>
          </cell>
        </row>
        <row r="294">
          <cell r="B294">
            <v>288</v>
          </cell>
          <cell r="C294">
            <v>38739</v>
          </cell>
          <cell r="D294" t="str">
            <v>Japan</v>
          </cell>
          <cell r="E294" t="str">
            <v>Wholesale</v>
          </cell>
          <cell r="F294" t="str">
            <v>Wind</v>
          </cell>
          <cell r="G294" t="str">
            <v>Flute</v>
          </cell>
          <cell r="H294">
            <v>10</v>
          </cell>
          <cell r="I294">
            <v>225</v>
          </cell>
          <cell r="J294">
            <v>2250</v>
          </cell>
        </row>
        <row r="295">
          <cell r="B295">
            <v>289</v>
          </cell>
          <cell r="C295">
            <v>38977</v>
          </cell>
          <cell r="D295" t="str">
            <v>Japan</v>
          </cell>
          <cell r="E295" t="str">
            <v>Retail</v>
          </cell>
          <cell r="F295" t="str">
            <v>Wind</v>
          </cell>
          <cell r="G295" t="str">
            <v>Flute</v>
          </cell>
          <cell r="H295">
            <v>7</v>
          </cell>
          <cell r="I295">
            <v>225</v>
          </cell>
          <cell r="J295">
            <v>1575</v>
          </cell>
        </row>
        <row r="296">
          <cell r="B296">
            <v>290</v>
          </cell>
          <cell r="C296">
            <v>38823</v>
          </cell>
          <cell r="D296" t="str">
            <v>Japan</v>
          </cell>
          <cell r="E296" t="str">
            <v>Wholesale</v>
          </cell>
          <cell r="F296" t="str">
            <v>String</v>
          </cell>
          <cell r="G296" t="str">
            <v>Violin</v>
          </cell>
          <cell r="H296">
            <v>3</v>
          </cell>
          <cell r="I296">
            <v>300</v>
          </cell>
          <cell r="J296">
            <v>900</v>
          </cell>
        </row>
        <row r="297">
          <cell r="B297">
            <v>291</v>
          </cell>
          <cell r="C297">
            <v>38991</v>
          </cell>
          <cell r="D297" t="str">
            <v>Japan</v>
          </cell>
          <cell r="E297" t="str">
            <v>Wholesale</v>
          </cell>
          <cell r="F297" t="str">
            <v>Wind</v>
          </cell>
          <cell r="G297" t="str">
            <v>Flute</v>
          </cell>
          <cell r="H297">
            <v>8</v>
          </cell>
          <cell r="I297">
            <v>225</v>
          </cell>
          <cell r="J297">
            <v>1800</v>
          </cell>
        </row>
        <row r="298">
          <cell r="B298">
            <v>292</v>
          </cell>
          <cell r="C298">
            <v>39019</v>
          </cell>
          <cell r="D298" t="str">
            <v>Japan</v>
          </cell>
          <cell r="E298" t="str">
            <v>Retail</v>
          </cell>
          <cell r="F298" t="str">
            <v>Wind</v>
          </cell>
          <cell r="G298" t="str">
            <v>Flute</v>
          </cell>
          <cell r="H298">
            <v>9</v>
          </cell>
          <cell r="I298">
            <v>225</v>
          </cell>
          <cell r="J298">
            <v>2025</v>
          </cell>
        </row>
        <row r="299">
          <cell r="B299">
            <v>293</v>
          </cell>
          <cell r="C299">
            <v>38872</v>
          </cell>
          <cell r="D299" t="str">
            <v>Japan</v>
          </cell>
          <cell r="E299" t="str">
            <v>Retail</v>
          </cell>
          <cell r="F299" t="str">
            <v>String</v>
          </cell>
          <cell r="G299" t="str">
            <v>Violin</v>
          </cell>
          <cell r="H299">
            <v>2</v>
          </cell>
          <cell r="I299">
            <v>600</v>
          </cell>
          <cell r="J299">
            <v>1200</v>
          </cell>
        </row>
        <row r="300">
          <cell r="B300">
            <v>294</v>
          </cell>
          <cell r="C300">
            <v>39068</v>
          </cell>
          <cell r="D300" t="str">
            <v>Japan</v>
          </cell>
          <cell r="E300" t="str">
            <v>Wholesale</v>
          </cell>
          <cell r="F300" t="str">
            <v>Wind</v>
          </cell>
          <cell r="G300" t="str">
            <v>Flute</v>
          </cell>
          <cell r="H300">
            <v>8</v>
          </cell>
          <cell r="I300">
            <v>225</v>
          </cell>
          <cell r="J300">
            <v>1800</v>
          </cell>
        </row>
        <row r="301">
          <cell r="B301">
            <v>295</v>
          </cell>
          <cell r="C301">
            <v>39082</v>
          </cell>
          <cell r="D301" t="str">
            <v>Japan</v>
          </cell>
          <cell r="E301" t="str">
            <v>Wholesale</v>
          </cell>
          <cell r="F301" t="str">
            <v>Wind</v>
          </cell>
          <cell r="G301" t="str">
            <v>Flute</v>
          </cell>
          <cell r="H301">
            <v>6</v>
          </cell>
          <cell r="I301">
            <v>225</v>
          </cell>
          <cell r="J301">
            <v>1350</v>
          </cell>
        </row>
        <row r="302">
          <cell r="B302">
            <v>296</v>
          </cell>
          <cell r="C302">
            <v>39033</v>
          </cell>
          <cell r="D302" t="str">
            <v>Japan</v>
          </cell>
          <cell r="E302" t="str">
            <v>Wholesale</v>
          </cell>
          <cell r="F302" t="str">
            <v>String</v>
          </cell>
          <cell r="G302" t="str">
            <v>Violin</v>
          </cell>
          <cell r="H302">
            <v>2</v>
          </cell>
          <cell r="I302">
            <v>600</v>
          </cell>
          <cell r="J302">
            <v>1200</v>
          </cell>
        </row>
        <row r="303">
          <cell r="B303">
            <v>297</v>
          </cell>
          <cell r="C303">
            <v>39040</v>
          </cell>
          <cell r="D303" t="str">
            <v>Japan</v>
          </cell>
          <cell r="E303" t="str">
            <v>Retail</v>
          </cell>
          <cell r="F303" t="str">
            <v>String</v>
          </cell>
          <cell r="G303" t="str">
            <v>Violin</v>
          </cell>
          <cell r="H303">
            <v>1</v>
          </cell>
          <cell r="I303">
            <v>599</v>
          </cell>
          <cell r="J303">
            <v>599</v>
          </cell>
        </row>
        <row r="304">
          <cell r="B304">
            <v>298</v>
          </cell>
          <cell r="C304">
            <v>39075</v>
          </cell>
          <cell r="D304" t="str">
            <v>Japan</v>
          </cell>
          <cell r="E304" t="str">
            <v>Wholesale</v>
          </cell>
          <cell r="F304" t="str">
            <v>String</v>
          </cell>
          <cell r="G304" t="str">
            <v>Violin</v>
          </cell>
          <cell r="H304">
            <v>3</v>
          </cell>
          <cell r="I304">
            <v>400</v>
          </cell>
          <cell r="J304">
            <v>1200</v>
          </cell>
        </row>
        <row r="305">
          <cell r="B305">
            <v>299</v>
          </cell>
          <cell r="C305">
            <v>38739</v>
          </cell>
          <cell r="D305" t="str">
            <v>UK</v>
          </cell>
          <cell r="E305" t="str">
            <v>Retail</v>
          </cell>
          <cell r="F305" t="str">
            <v>Brass</v>
          </cell>
          <cell r="G305" t="str">
            <v>Trumpet</v>
          </cell>
          <cell r="H305">
            <v>8</v>
          </cell>
          <cell r="I305">
            <v>450</v>
          </cell>
          <cell r="J305">
            <v>3600</v>
          </cell>
        </row>
        <row r="306">
          <cell r="B306">
            <v>300</v>
          </cell>
          <cell r="C306">
            <v>38753</v>
          </cell>
          <cell r="D306" t="str">
            <v>UK</v>
          </cell>
          <cell r="E306" t="str">
            <v>Wholesale</v>
          </cell>
          <cell r="F306" t="str">
            <v>Brass</v>
          </cell>
          <cell r="G306" t="str">
            <v>Trumpet</v>
          </cell>
          <cell r="H306">
            <v>7</v>
          </cell>
          <cell r="I306">
            <v>299</v>
          </cell>
          <cell r="J306">
            <v>2093</v>
          </cell>
        </row>
        <row r="307">
          <cell r="B307">
            <v>301</v>
          </cell>
          <cell r="C307">
            <v>38781</v>
          </cell>
          <cell r="D307" t="str">
            <v>UK</v>
          </cell>
          <cell r="E307" t="str">
            <v>Wholesale</v>
          </cell>
          <cell r="F307" t="str">
            <v>String</v>
          </cell>
          <cell r="G307" t="str">
            <v>Violin</v>
          </cell>
          <cell r="H307">
            <v>2</v>
          </cell>
          <cell r="I307">
            <v>300</v>
          </cell>
          <cell r="J307">
            <v>600</v>
          </cell>
        </row>
        <row r="308">
          <cell r="B308">
            <v>302</v>
          </cell>
          <cell r="C308">
            <v>38795</v>
          </cell>
          <cell r="D308" t="str">
            <v>UK</v>
          </cell>
          <cell r="E308" t="str">
            <v>Retail</v>
          </cell>
          <cell r="F308" t="str">
            <v>String</v>
          </cell>
          <cell r="G308" t="str">
            <v>Violin</v>
          </cell>
          <cell r="H308">
            <v>2</v>
          </cell>
          <cell r="I308">
            <v>400</v>
          </cell>
          <cell r="J308">
            <v>800</v>
          </cell>
        </row>
        <row r="309">
          <cell r="B309">
            <v>303</v>
          </cell>
          <cell r="C309">
            <v>38900</v>
          </cell>
          <cell r="D309" t="str">
            <v>UK</v>
          </cell>
          <cell r="E309" t="str">
            <v>Retail</v>
          </cell>
          <cell r="F309" t="str">
            <v>String</v>
          </cell>
          <cell r="G309" t="str">
            <v>Violin</v>
          </cell>
          <cell r="H309">
            <v>1</v>
          </cell>
          <cell r="I309">
            <v>300</v>
          </cell>
          <cell r="J309">
            <v>300</v>
          </cell>
        </row>
        <row r="310">
          <cell r="B310">
            <v>304</v>
          </cell>
          <cell r="C310">
            <v>38760</v>
          </cell>
          <cell r="D310" t="str">
            <v>UK</v>
          </cell>
          <cell r="E310" t="str">
            <v>Wholesale</v>
          </cell>
          <cell r="F310" t="str">
            <v>Brass</v>
          </cell>
          <cell r="G310" t="str">
            <v>Trumpet</v>
          </cell>
          <cell r="H310">
            <v>8</v>
          </cell>
          <cell r="I310">
            <v>400</v>
          </cell>
          <cell r="J310">
            <v>3200</v>
          </cell>
        </row>
        <row r="311">
          <cell r="B311">
            <v>305</v>
          </cell>
          <cell r="C311">
            <v>38942</v>
          </cell>
          <cell r="D311" t="str">
            <v>UK</v>
          </cell>
          <cell r="E311" t="str">
            <v>Retail</v>
          </cell>
          <cell r="F311" t="str">
            <v>String</v>
          </cell>
          <cell r="G311" t="str">
            <v>Violin</v>
          </cell>
          <cell r="H311">
            <v>2</v>
          </cell>
          <cell r="I311">
            <v>300</v>
          </cell>
          <cell r="J311">
            <v>600</v>
          </cell>
        </row>
        <row r="312">
          <cell r="B312">
            <v>306</v>
          </cell>
          <cell r="C312">
            <v>39040</v>
          </cell>
          <cell r="D312" t="str">
            <v>UK</v>
          </cell>
          <cell r="E312" t="str">
            <v>Retail</v>
          </cell>
          <cell r="F312" t="str">
            <v>Brass</v>
          </cell>
          <cell r="G312" t="str">
            <v>Trumpet</v>
          </cell>
          <cell r="H312">
            <v>9</v>
          </cell>
          <cell r="I312">
            <v>450</v>
          </cell>
          <cell r="J312">
            <v>4050</v>
          </cell>
        </row>
        <row r="313">
          <cell r="B313">
            <v>307</v>
          </cell>
          <cell r="C313">
            <v>38963</v>
          </cell>
          <cell r="D313" t="str">
            <v>UK</v>
          </cell>
          <cell r="E313" t="str">
            <v>Wholesale</v>
          </cell>
          <cell r="F313" t="str">
            <v>String</v>
          </cell>
          <cell r="G313" t="str">
            <v>Violin</v>
          </cell>
          <cell r="H313">
            <v>4</v>
          </cell>
          <cell r="I313">
            <v>300</v>
          </cell>
          <cell r="J313">
            <v>1200</v>
          </cell>
        </row>
        <row r="314">
          <cell r="B314">
            <v>308</v>
          </cell>
          <cell r="C314">
            <v>38977</v>
          </cell>
          <cell r="D314" t="str">
            <v>UK</v>
          </cell>
          <cell r="E314" t="str">
            <v>Retail</v>
          </cell>
          <cell r="F314" t="str">
            <v>String</v>
          </cell>
          <cell r="G314" t="str">
            <v>Violin</v>
          </cell>
          <cell r="H314">
            <v>3</v>
          </cell>
          <cell r="I314">
            <v>300</v>
          </cell>
          <cell r="J314">
            <v>900</v>
          </cell>
        </row>
        <row r="315">
          <cell r="B315">
            <v>309</v>
          </cell>
          <cell r="C315">
            <v>39047</v>
          </cell>
          <cell r="D315" t="str">
            <v>UK</v>
          </cell>
          <cell r="E315" t="str">
            <v>Retail</v>
          </cell>
          <cell r="F315" t="str">
            <v>Brass</v>
          </cell>
          <cell r="G315" t="str">
            <v>Trumpet</v>
          </cell>
          <cell r="H315">
            <v>7</v>
          </cell>
          <cell r="I315">
            <v>299</v>
          </cell>
          <cell r="J315">
            <v>2093</v>
          </cell>
        </row>
        <row r="316">
          <cell r="B316">
            <v>310</v>
          </cell>
          <cell r="C316">
            <v>39012</v>
          </cell>
          <cell r="D316" t="str">
            <v>UK</v>
          </cell>
          <cell r="E316" t="str">
            <v>Retail</v>
          </cell>
          <cell r="F316" t="str">
            <v>String</v>
          </cell>
          <cell r="G316" t="str">
            <v>Violin</v>
          </cell>
          <cell r="H316">
            <v>2</v>
          </cell>
          <cell r="I316">
            <v>600</v>
          </cell>
          <cell r="J316">
            <v>1200</v>
          </cell>
        </row>
        <row r="317">
          <cell r="B317">
            <v>311</v>
          </cell>
          <cell r="C317">
            <v>38802</v>
          </cell>
          <cell r="D317" t="str">
            <v>USA</v>
          </cell>
          <cell r="E317" t="str">
            <v>Wholesale</v>
          </cell>
          <cell r="F317" t="str">
            <v>String</v>
          </cell>
          <cell r="G317" t="str">
            <v>Violin</v>
          </cell>
          <cell r="H317">
            <v>2</v>
          </cell>
          <cell r="I317">
            <v>599</v>
          </cell>
          <cell r="J317">
            <v>1198</v>
          </cell>
        </row>
        <row r="318">
          <cell r="B318">
            <v>312</v>
          </cell>
          <cell r="C318">
            <v>38823</v>
          </cell>
          <cell r="D318" t="str">
            <v>USA</v>
          </cell>
          <cell r="E318" t="str">
            <v>Wholesale</v>
          </cell>
          <cell r="F318" t="str">
            <v>String</v>
          </cell>
          <cell r="G318" t="str">
            <v>Violin</v>
          </cell>
          <cell r="H318">
            <v>3</v>
          </cell>
          <cell r="I318">
            <v>599</v>
          </cell>
          <cell r="J318">
            <v>1797</v>
          </cell>
        </row>
        <row r="319">
          <cell r="B319">
            <v>313</v>
          </cell>
          <cell r="C319">
            <v>38872</v>
          </cell>
          <cell r="D319" t="str">
            <v>USA</v>
          </cell>
          <cell r="E319" t="str">
            <v>Retail</v>
          </cell>
          <cell r="F319" t="str">
            <v>String</v>
          </cell>
          <cell r="G319" t="str">
            <v>Violin</v>
          </cell>
          <cell r="H319">
            <v>4</v>
          </cell>
          <cell r="I319">
            <v>600</v>
          </cell>
          <cell r="J319">
            <v>2400</v>
          </cell>
        </row>
        <row r="320">
          <cell r="B320">
            <v>314</v>
          </cell>
          <cell r="C320">
            <v>38893</v>
          </cell>
          <cell r="D320" t="str">
            <v>USA</v>
          </cell>
          <cell r="E320" t="str">
            <v>Wholesale</v>
          </cell>
          <cell r="F320" t="str">
            <v>String</v>
          </cell>
          <cell r="G320" t="str">
            <v>Violin</v>
          </cell>
          <cell r="H320">
            <v>1</v>
          </cell>
          <cell r="I320">
            <v>300</v>
          </cell>
          <cell r="J320">
            <v>300</v>
          </cell>
        </row>
        <row r="321">
          <cell r="B321">
            <v>315</v>
          </cell>
          <cell r="C321">
            <v>38900</v>
          </cell>
          <cell r="D321" t="str">
            <v>USA</v>
          </cell>
          <cell r="E321" t="str">
            <v>Retail</v>
          </cell>
          <cell r="F321" t="str">
            <v>String</v>
          </cell>
          <cell r="G321" t="str">
            <v>Violin</v>
          </cell>
          <cell r="H321">
            <v>4</v>
          </cell>
          <cell r="I321">
            <v>229</v>
          </cell>
          <cell r="J321">
            <v>916</v>
          </cell>
        </row>
        <row r="322">
          <cell r="B322">
            <v>316</v>
          </cell>
          <cell r="C322">
            <v>38914</v>
          </cell>
          <cell r="D322" t="str">
            <v>USA</v>
          </cell>
          <cell r="E322" t="str">
            <v>Wholesale</v>
          </cell>
          <cell r="F322" t="str">
            <v>String</v>
          </cell>
          <cell r="G322" t="str">
            <v>Violin</v>
          </cell>
          <cell r="H322">
            <v>1</v>
          </cell>
          <cell r="I322">
            <v>300</v>
          </cell>
          <cell r="J322">
            <v>300</v>
          </cell>
        </row>
        <row r="323">
          <cell r="B323">
            <v>317</v>
          </cell>
          <cell r="C323">
            <v>38886</v>
          </cell>
          <cell r="D323" t="str">
            <v>UK</v>
          </cell>
          <cell r="E323" t="str">
            <v>Wholesale</v>
          </cell>
          <cell r="F323" t="str">
            <v>Electronic</v>
          </cell>
          <cell r="G323" t="str">
            <v>MIDI Sequence</v>
          </cell>
          <cell r="H323">
            <v>9</v>
          </cell>
          <cell r="I323">
            <v>350</v>
          </cell>
          <cell r="J323">
            <v>3150</v>
          </cell>
        </row>
        <row r="324">
          <cell r="B324">
            <v>318</v>
          </cell>
          <cell r="C324">
            <v>38914</v>
          </cell>
          <cell r="D324" t="str">
            <v>UK</v>
          </cell>
          <cell r="E324" t="str">
            <v>Wholesale</v>
          </cell>
          <cell r="F324" t="str">
            <v>Electronic</v>
          </cell>
          <cell r="G324" t="str">
            <v>Keyboard</v>
          </cell>
          <cell r="H324">
            <v>9</v>
          </cell>
          <cell r="I324">
            <v>150</v>
          </cell>
          <cell r="J324">
            <v>1350</v>
          </cell>
        </row>
        <row r="325">
          <cell r="B325">
            <v>319</v>
          </cell>
          <cell r="C325">
            <v>39054</v>
          </cell>
          <cell r="D325" t="str">
            <v>USA</v>
          </cell>
          <cell r="E325" t="str">
            <v>Wholesale</v>
          </cell>
          <cell r="F325" t="str">
            <v>String</v>
          </cell>
          <cell r="G325" t="str">
            <v>Violin</v>
          </cell>
          <cell r="H325">
            <v>4</v>
          </cell>
          <cell r="I325">
            <v>599</v>
          </cell>
          <cell r="J325">
            <v>2396</v>
          </cell>
        </row>
        <row r="326">
          <cell r="B326">
            <v>320</v>
          </cell>
          <cell r="C326">
            <v>38928</v>
          </cell>
          <cell r="D326" t="str">
            <v>UK</v>
          </cell>
          <cell r="E326" t="str">
            <v>Retail</v>
          </cell>
          <cell r="F326" t="str">
            <v>Electronic</v>
          </cell>
          <cell r="G326" t="str">
            <v>MIDI Sequence</v>
          </cell>
          <cell r="H326">
            <v>5</v>
          </cell>
          <cell r="I326">
            <v>350</v>
          </cell>
          <cell r="J326">
            <v>1750</v>
          </cell>
        </row>
        <row r="327">
          <cell r="B327">
            <v>321</v>
          </cell>
          <cell r="C327">
            <v>38970</v>
          </cell>
          <cell r="D327" t="str">
            <v>UK</v>
          </cell>
          <cell r="E327" t="str">
            <v>Wholesale</v>
          </cell>
          <cell r="F327" t="str">
            <v>Electronic</v>
          </cell>
          <cell r="G327" t="str">
            <v>MIDI Sequence</v>
          </cell>
          <cell r="H327">
            <v>8</v>
          </cell>
          <cell r="I327">
            <v>429</v>
          </cell>
          <cell r="J327">
            <v>3432</v>
          </cell>
        </row>
        <row r="328">
          <cell r="B328">
            <v>322</v>
          </cell>
          <cell r="C328">
            <v>38725</v>
          </cell>
          <cell r="D328" t="str">
            <v>UK</v>
          </cell>
          <cell r="E328" t="str">
            <v>Wholesale</v>
          </cell>
          <cell r="F328" t="str">
            <v>String</v>
          </cell>
          <cell r="G328" t="str">
            <v>Violin</v>
          </cell>
          <cell r="H328">
            <v>5</v>
          </cell>
          <cell r="I328">
            <v>599</v>
          </cell>
          <cell r="J328">
            <v>2995</v>
          </cell>
        </row>
        <row r="329">
          <cell r="B329">
            <v>323</v>
          </cell>
          <cell r="C329">
            <v>38851</v>
          </cell>
          <cell r="D329" t="str">
            <v>Australia</v>
          </cell>
          <cell r="E329" t="str">
            <v>Wholesale</v>
          </cell>
          <cell r="F329" t="str">
            <v>Wind</v>
          </cell>
          <cell r="G329" t="str">
            <v>Flute</v>
          </cell>
          <cell r="H329">
            <v>2</v>
          </cell>
          <cell r="I329">
            <v>225</v>
          </cell>
          <cell r="J329">
            <v>450</v>
          </cell>
        </row>
        <row r="330">
          <cell r="B330">
            <v>324</v>
          </cell>
          <cell r="C330">
            <v>38928</v>
          </cell>
          <cell r="D330" t="str">
            <v>Australia</v>
          </cell>
          <cell r="E330" t="str">
            <v>Retail</v>
          </cell>
          <cell r="F330" t="str">
            <v>Wind</v>
          </cell>
          <cell r="G330" t="str">
            <v>Violin</v>
          </cell>
          <cell r="H330">
            <v>4</v>
          </cell>
          <cell r="I330">
            <v>229</v>
          </cell>
          <cell r="J330">
            <v>916</v>
          </cell>
        </row>
        <row r="331">
          <cell r="B331">
            <v>325</v>
          </cell>
          <cell r="C331">
            <v>38732</v>
          </cell>
          <cell r="D331" t="str">
            <v>UK</v>
          </cell>
          <cell r="E331" t="str">
            <v>Wholesale</v>
          </cell>
          <cell r="F331" t="str">
            <v>String</v>
          </cell>
          <cell r="G331" t="str">
            <v>Violin</v>
          </cell>
          <cell r="H331">
            <v>10</v>
          </cell>
          <cell r="I331">
            <v>600</v>
          </cell>
          <cell r="J331">
            <v>6000</v>
          </cell>
        </row>
        <row r="332">
          <cell r="B332">
            <v>326</v>
          </cell>
          <cell r="C332">
            <v>38998</v>
          </cell>
          <cell r="D332" t="str">
            <v>Australia</v>
          </cell>
          <cell r="E332" t="str">
            <v>Retail</v>
          </cell>
          <cell r="F332" t="str">
            <v>Wind</v>
          </cell>
          <cell r="G332" t="str">
            <v>Flute</v>
          </cell>
          <cell r="H332">
            <v>3</v>
          </cell>
          <cell r="I332">
            <v>225</v>
          </cell>
          <cell r="J332">
            <v>675</v>
          </cell>
        </row>
        <row r="333">
          <cell r="B333">
            <v>327</v>
          </cell>
          <cell r="C333">
            <v>38921</v>
          </cell>
          <cell r="D333" t="str">
            <v>UK</v>
          </cell>
          <cell r="E333" t="str">
            <v>Wholesale</v>
          </cell>
          <cell r="F333" t="str">
            <v>String</v>
          </cell>
          <cell r="G333" t="str">
            <v>Violin</v>
          </cell>
          <cell r="H333">
            <v>6</v>
          </cell>
          <cell r="I333">
            <v>599</v>
          </cell>
          <cell r="J333">
            <v>3594</v>
          </cell>
        </row>
        <row r="334">
          <cell r="B334">
            <v>328</v>
          </cell>
          <cell r="C334">
            <v>38956</v>
          </cell>
          <cell r="D334" t="str">
            <v>UK</v>
          </cell>
          <cell r="E334" t="str">
            <v>Wholesale</v>
          </cell>
          <cell r="F334" t="str">
            <v>String</v>
          </cell>
          <cell r="G334" t="str">
            <v>Violin</v>
          </cell>
          <cell r="H334">
            <v>8</v>
          </cell>
          <cell r="I334">
            <v>600</v>
          </cell>
          <cell r="J334">
            <v>4800</v>
          </cell>
        </row>
        <row r="335">
          <cell r="B335">
            <v>329</v>
          </cell>
          <cell r="C335">
            <v>38984</v>
          </cell>
          <cell r="D335" t="str">
            <v>UK</v>
          </cell>
          <cell r="E335" t="str">
            <v>Retail</v>
          </cell>
          <cell r="F335" t="str">
            <v>String</v>
          </cell>
          <cell r="G335" t="str">
            <v>Violin</v>
          </cell>
          <cell r="H335">
            <v>7</v>
          </cell>
          <cell r="I335">
            <v>599</v>
          </cell>
          <cell r="J335">
            <v>4193</v>
          </cell>
        </row>
        <row r="336">
          <cell r="B336">
            <v>330</v>
          </cell>
          <cell r="C336">
            <v>38718</v>
          </cell>
          <cell r="D336" t="str">
            <v>UK</v>
          </cell>
          <cell r="E336" t="str">
            <v>Wholesale</v>
          </cell>
          <cell r="F336" t="str">
            <v>Wind</v>
          </cell>
          <cell r="G336" t="str">
            <v>Flute</v>
          </cell>
          <cell r="H336">
            <v>5</v>
          </cell>
          <cell r="I336">
            <v>225</v>
          </cell>
          <cell r="J336">
            <v>1125</v>
          </cell>
        </row>
        <row r="337">
          <cell r="B337">
            <v>331</v>
          </cell>
          <cell r="C337">
            <v>38767</v>
          </cell>
          <cell r="D337" t="str">
            <v>Canada</v>
          </cell>
          <cell r="E337" t="str">
            <v>Retail</v>
          </cell>
          <cell r="F337" t="str">
            <v>Wind</v>
          </cell>
          <cell r="G337" t="str">
            <v>Flute</v>
          </cell>
          <cell r="H337">
            <v>2</v>
          </cell>
          <cell r="I337">
            <v>225</v>
          </cell>
          <cell r="J337">
            <v>450</v>
          </cell>
        </row>
        <row r="338">
          <cell r="B338">
            <v>332</v>
          </cell>
          <cell r="C338">
            <v>38746</v>
          </cell>
          <cell r="D338" t="str">
            <v>UK</v>
          </cell>
          <cell r="E338" t="str">
            <v>Retail</v>
          </cell>
          <cell r="F338" t="str">
            <v>Wind</v>
          </cell>
          <cell r="G338" t="str">
            <v>Flute</v>
          </cell>
          <cell r="H338">
            <v>8</v>
          </cell>
          <cell r="I338">
            <v>225</v>
          </cell>
          <cell r="J338">
            <v>1800</v>
          </cell>
        </row>
        <row r="339">
          <cell r="B339">
            <v>333</v>
          </cell>
          <cell r="C339">
            <v>38907</v>
          </cell>
          <cell r="D339" t="str">
            <v>UK</v>
          </cell>
          <cell r="E339" t="str">
            <v>Wholesale</v>
          </cell>
          <cell r="F339" t="str">
            <v>Wind</v>
          </cell>
          <cell r="G339" t="str">
            <v>Flute</v>
          </cell>
          <cell r="H339">
            <v>9</v>
          </cell>
          <cell r="I339">
            <v>225</v>
          </cell>
          <cell r="J339">
            <v>2025</v>
          </cell>
        </row>
        <row r="340">
          <cell r="B340">
            <v>334</v>
          </cell>
          <cell r="C340">
            <v>38998</v>
          </cell>
          <cell r="D340" t="str">
            <v>UK</v>
          </cell>
          <cell r="E340" t="str">
            <v>Retail</v>
          </cell>
          <cell r="F340" t="str">
            <v>Wind</v>
          </cell>
          <cell r="G340" t="str">
            <v>Flute</v>
          </cell>
          <cell r="H340">
            <v>6</v>
          </cell>
          <cell r="I340">
            <v>225</v>
          </cell>
          <cell r="J340">
            <v>1350</v>
          </cell>
        </row>
        <row r="341">
          <cell r="B341">
            <v>335</v>
          </cell>
          <cell r="C341">
            <v>38732</v>
          </cell>
          <cell r="D341" t="str">
            <v>France</v>
          </cell>
          <cell r="E341" t="str">
            <v>Wholesale</v>
          </cell>
          <cell r="F341" t="str">
            <v>Wind</v>
          </cell>
          <cell r="G341" t="str">
            <v>Trumpet</v>
          </cell>
          <cell r="H341">
            <v>2</v>
          </cell>
          <cell r="I341">
            <v>169</v>
          </cell>
          <cell r="J341">
            <v>338</v>
          </cell>
        </row>
        <row r="342">
          <cell r="B342">
            <v>336</v>
          </cell>
          <cell r="C342">
            <v>38900</v>
          </cell>
          <cell r="D342" t="str">
            <v>France</v>
          </cell>
          <cell r="E342" t="str">
            <v>Retail</v>
          </cell>
          <cell r="F342" t="str">
            <v>Wind</v>
          </cell>
          <cell r="G342" t="str">
            <v>Flute</v>
          </cell>
          <cell r="H342">
            <v>1</v>
          </cell>
          <cell r="I342">
            <v>225</v>
          </cell>
          <cell r="J342">
            <v>225</v>
          </cell>
        </row>
        <row r="343">
          <cell r="B343">
            <v>337</v>
          </cell>
          <cell r="C343">
            <v>38949</v>
          </cell>
          <cell r="D343" t="str">
            <v>France</v>
          </cell>
          <cell r="E343" t="str">
            <v>Retail</v>
          </cell>
          <cell r="F343" t="str">
            <v>Wind</v>
          </cell>
          <cell r="G343" t="str">
            <v>Flute</v>
          </cell>
          <cell r="H343">
            <v>4</v>
          </cell>
          <cell r="I343">
            <v>225</v>
          </cell>
          <cell r="J343">
            <v>900</v>
          </cell>
        </row>
        <row r="344">
          <cell r="B344">
            <v>338</v>
          </cell>
          <cell r="C344">
            <v>39033</v>
          </cell>
          <cell r="D344" t="str">
            <v>UK</v>
          </cell>
          <cell r="E344" t="str">
            <v>Retail</v>
          </cell>
          <cell r="F344" t="str">
            <v>Wind</v>
          </cell>
          <cell r="G344" t="str">
            <v>Violin</v>
          </cell>
          <cell r="H344">
            <v>6</v>
          </cell>
          <cell r="I344">
            <v>229</v>
          </cell>
          <cell r="J344">
            <v>1374</v>
          </cell>
        </row>
        <row r="345">
          <cell r="B345">
            <v>339</v>
          </cell>
          <cell r="C345">
            <v>39075</v>
          </cell>
          <cell r="D345" t="str">
            <v>UK</v>
          </cell>
          <cell r="E345" t="str">
            <v>Wholesale</v>
          </cell>
          <cell r="F345" t="str">
            <v>Wind</v>
          </cell>
          <cell r="G345" t="str">
            <v>Flute</v>
          </cell>
          <cell r="H345">
            <v>7</v>
          </cell>
          <cell r="I345">
            <v>225</v>
          </cell>
          <cell r="J345">
            <v>1575</v>
          </cell>
        </row>
        <row r="346">
          <cell r="B346">
            <v>340</v>
          </cell>
          <cell r="C346">
            <v>39068</v>
          </cell>
          <cell r="D346" t="str">
            <v>France</v>
          </cell>
          <cell r="E346" t="str">
            <v>Wholesale</v>
          </cell>
          <cell r="F346" t="str">
            <v>Wind</v>
          </cell>
          <cell r="G346" t="str">
            <v>Flute</v>
          </cell>
          <cell r="H346">
            <v>4</v>
          </cell>
          <cell r="I346">
            <v>225</v>
          </cell>
          <cell r="J346">
            <v>900</v>
          </cell>
        </row>
        <row r="347">
          <cell r="B347">
            <v>341</v>
          </cell>
          <cell r="C347">
            <v>39082</v>
          </cell>
          <cell r="D347" t="str">
            <v>France</v>
          </cell>
          <cell r="E347" t="str">
            <v>Retail</v>
          </cell>
          <cell r="F347" t="str">
            <v>Wind</v>
          </cell>
          <cell r="G347" t="str">
            <v>Flute</v>
          </cell>
          <cell r="H347">
            <v>2</v>
          </cell>
          <cell r="I347">
            <v>225</v>
          </cell>
          <cell r="J347">
            <v>450</v>
          </cell>
        </row>
        <row r="348">
          <cell r="B348">
            <v>342</v>
          </cell>
          <cell r="C348">
            <v>38774</v>
          </cell>
          <cell r="D348" t="str">
            <v>Germany</v>
          </cell>
          <cell r="E348" t="str">
            <v>Wholesale</v>
          </cell>
          <cell r="F348" t="str">
            <v>Wind</v>
          </cell>
          <cell r="G348" t="str">
            <v>Flute</v>
          </cell>
          <cell r="H348">
            <v>4</v>
          </cell>
          <cell r="I348">
            <v>225</v>
          </cell>
          <cell r="J348">
            <v>900</v>
          </cell>
        </row>
        <row r="349">
          <cell r="B349">
            <v>343</v>
          </cell>
          <cell r="C349">
            <v>39082</v>
          </cell>
          <cell r="D349" t="str">
            <v>UK</v>
          </cell>
          <cell r="E349" t="str">
            <v>Wholesale</v>
          </cell>
          <cell r="F349" t="str">
            <v>Wind</v>
          </cell>
          <cell r="G349" t="str">
            <v>Flute</v>
          </cell>
          <cell r="H349">
            <v>8</v>
          </cell>
          <cell r="I349">
            <v>225</v>
          </cell>
          <cell r="J349">
            <v>1800</v>
          </cell>
        </row>
        <row r="350">
          <cell r="B350">
            <v>344</v>
          </cell>
          <cell r="C350">
            <v>38788</v>
          </cell>
          <cell r="D350" t="str">
            <v>Italy</v>
          </cell>
          <cell r="E350" t="str">
            <v>Wholesale</v>
          </cell>
          <cell r="F350" t="str">
            <v>Wind</v>
          </cell>
          <cell r="G350" t="str">
            <v>Flute</v>
          </cell>
          <cell r="H350">
            <v>2</v>
          </cell>
          <cell r="I350">
            <v>225</v>
          </cell>
          <cell r="J350">
            <v>450</v>
          </cell>
        </row>
        <row r="351">
          <cell r="B351">
            <v>345</v>
          </cell>
          <cell r="C351">
            <v>38844</v>
          </cell>
          <cell r="D351" t="str">
            <v>Italy</v>
          </cell>
          <cell r="E351" t="str">
            <v>Retail</v>
          </cell>
          <cell r="F351" t="str">
            <v>Wind</v>
          </cell>
          <cell r="G351" t="str">
            <v>Flute</v>
          </cell>
          <cell r="H351">
            <v>2</v>
          </cell>
          <cell r="I351">
            <v>225</v>
          </cell>
          <cell r="J351">
            <v>450</v>
          </cell>
        </row>
        <row r="352">
          <cell r="B352">
            <v>346</v>
          </cell>
          <cell r="C352">
            <v>38809</v>
          </cell>
          <cell r="D352" t="str">
            <v>USA</v>
          </cell>
          <cell r="E352" t="str">
            <v>Retail</v>
          </cell>
          <cell r="F352" t="str">
            <v>Brass</v>
          </cell>
          <cell r="G352" t="str">
            <v>Trumpet</v>
          </cell>
          <cell r="H352">
            <v>8</v>
          </cell>
          <cell r="I352">
            <v>299</v>
          </cell>
          <cell r="J352">
            <v>2392</v>
          </cell>
        </row>
        <row r="353">
          <cell r="B353">
            <v>347</v>
          </cell>
          <cell r="C353">
            <v>38928</v>
          </cell>
          <cell r="D353" t="str">
            <v>USA</v>
          </cell>
          <cell r="E353" t="str">
            <v>Wholesale</v>
          </cell>
          <cell r="F353" t="str">
            <v>Brass</v>
          </cell>
          <cell r="G353" t="str">
            <v>Trumpet</v>
          </cell>
          <cell r="H353">
            <v>10</v>
          </cell>
          <cell r="I353">
            <v>325</v>
          </cell>
          <cell r="J353">
            <v>3250</v>
          </cell>
        </row>
        <row r="354">
          <cell r="B354">
            <v>348</v>
          </cell>
          <cell r="C354">
            <v>38928</v>
          </cell>
          <cell r="D354" t="str">
            <v>Italy</v>
          </cell>
          <cell r="E354" t="str">
            <v>Retail</v>
          </cell>
          <cell r="F354" t="str">
            <v>Wind</v>
          </cell>
          <cell r="G354" t="str">
            <v>Flute</v>
          </cell>
          <cell r="H354">
            <v>4</v>
          </cell>
          <cell r="I354">
            <v>225</v>
          </cell>
          <cell r="J354">
            <v>900</v>
          </cell>
        </row>
        <row r="355">
          <cell r="B355">
            <v>349</v>
          </cell>
          <cell r="C355">
            <v>38949</v>
          </cell>
          <cell r="D355" t="str">
            <v>Italy</v>
          </cell>
          <cell r="E355" t="str">
            <v>Retail</v>
          </cell>
          <cell r="F355" t="str">
            <v>Wind</v>
          </cell>
          <cell r="G355" t="str">
            <v>Flute</v>
          </cell>
          <cell r="H355">
            <v>4</v>
          </cell>
          <cell r="I355">
            <v>225</v>
          </cell>
          <cell r="J355">
            <v>900</v>
          </cell>
        </row>
        <row r="356">
          <cell r="B356">
            <v>350</v>
          </cell>
          <cell r="C356">
            <v>38935</v>
          </cell>
          <cell r="D356" t="str">
            <v>USA</v>
          </cell>
          <cell r="E356" t="str">
            <v>Retail</v>
          </cell>
          <cell r="F356" t="str">
            <v>Brass</v>
          </cell>
          <cell r="G356" t="str">
            <v>Trumpet</v>
          </cell>
          <cell r="H356">
            <v>9</v>
          </cell>
          <cell r="I356">
            <v>299</v>
          </cell>
          <cell r="J356">
            <v>2691</v>
          </cell>
        </row>
        <row r="357">
          <cell r="B357">
            <v>351</v>
          </cell>
          <cell r="C357">
            <v>38977</v>
          </cell>
          <cell r="D357" t="str">
            <v>USA</v>
          </cell>
          <cell r="E357" t="str">
            <v>Wholesale</v>
          </cell>
          <cell r="F357" t="str">
            <v>Brass</v>
          </cell>
          <cell r="G357" t="str">
            <v>Trumpet</v>
          </cell>
          <cell r="H357">
            <v>10</v>
          </cell>
          <cell r="I357">
            <v>450</v>
          </cell>
          <cell r="J357">
            <v>4500</v>
          </cell>
        </row>
        <row r="358">
          <cell r="B358">
            <v>352</v>
          </cell>
          <cell r="C358">
            <v>38753</v>
          </cell>
          <cell r="D358" t="str">
            <v>Japan</v>
          </cell>
          <cell r="E358" t="str">
            <v>Retail</v>
          </cell>
          <cell r="F358" t="str">
            <v>Wind</v>
          </cell>
          <cell r="G358" t="str">
            <v>Flute</v>
          </cell>
          <cell r="H358">
            <v>4</v>
          </cell>
          <cell r="I358">
            <v>225</v>
          </cell>
          <cell r="J358">
            <v>900</v>
          </cell>
        </row>
        <row r="359">
          <cell r="B359">
            <v>353</v>
          </cell>
          <cell r="C359">
            <v>38984</v>
          </cell>
          <cell r="D359" t="str">
            <v>USA</v>
          </cell>
          <cell r="E359" t="str">
            <v>Wholesale</v>
          </cell>
          <cell r="F359" t="str">
            <v>Brass</v>
          </cell>
          <cell r="G359" t="str">
            <v>Trumpet</v>
          </cell>
          <cell r="H359">
            <v>6</v>
          </cell>
          <cell r="I359">
            <v>299</v>
          </cell>
          <cell r="J359">
            <v>1794</v>
          </cell>
        </row>
        <row r="360">
          <cell r="B360">
            <v>354</v>
          </cell>
          <cell r="C360">
            <v>39026</v>
          </cell>
          <cell r="D360" t="str">
            <v>USA</v>
          </cell>
          <cell r="E360" t="str">
            <v>Wholesale</v>
          </cell>
          <cell r="F360" t="str">
            <v>Brass</v>
          </cell>
          <cell r="G360" t="str">
            <v>Trumpet</v>
          </cell>
          <cell r="H360">
            <v>7</v>
          </cell>
          <cell r="I360">
            <v>400</v>
          </cell>
          <cell r="J360">
            <v>2800</v>
          </cell>
        </row>
        <row r="361">
          <cell r="B361">
            <v>355</v>
          </cell>
          <cell r="C361">
            <v>39047</v>
          </cell>
          <cell r="D361" t="str">
            <v>USA</v>
          </cell>
          <cell r="E361" t="str">
            <v>Wholesale</v>
          </cell>
          <cell r="F361" t="str">
            <v>Brass</v>
          </cell>
          <cell r="G361" t="str">
            <v>Trumpet</v>
          </cell>
          <cell r="H361">
            <v>6</v>
          </cell>
          <cell r="I361">
            <v>450</v>
          </cell>
          <cell r="J361">
            <v>2700</v>
          </cell>
        </row>
        <row r="362">
          <cell r="B362">
            <v>356</v>
          </cell>
          <cell r="C362">
            <v>39068</v>
          </cell>
          <cell r="D362" t="str">
            <v>USA</v>
          </cell>
          <cell r="E362" t="str">
            <v>Wholesale</v>
          </cell>
          <cell r="F362" t="str">
            <v>Brass</v>
          </cell>
          <cell r="G362" t="str">
            <v>Trumpet</v>
          </cell>
          <cell r="H362">
            <v>10</v>
          </cell>
          <cell r="I362">
            <v>169</v>
          </cell>
          <cell r="J362">
            <v>1690</v>
          </cell>
        </row>
        <row r="363">
          <cell r="B363">
            <v>357</v>
          </cell>
          <cell r="C363">
            <v>38837</v>
          </cell>
          <cell r="D363" t="str">
            <v>USA</v>
          </cell>
          <cell r="E363" t="str">
            <v>Wholesale</v>
          </cell>
          <cell r="F363" t="str">
            <v>Electronic</v>
          </cell>
          <cell r="G363" t="str">
            <v>Keyboard</v>
          </cell>
          <cell r="H363">
            <v>6</v>
          </cell>
          <cell r="I363">
            <v>150</v>
          </cell>
          <cell r="J363">
            <v>900</v>
          </cell>
        </row>
        <row r="364">
          <cell r="B364">
            <v>358</v>
          </cell>
          <cell r="C364">
            <v>38858</v>
          </cell>
          <cell r="D364" t="str">
            <v>USA</v>
          </cell>
          <cell r="E364" t="str">
            <v>Retail</v>
          </cell>
          <cell r="F364" t="str">
            <v>Electronic</v>
          </cell>
          <cell r="G364" t="str">
            <v>MIDI Sequence</v>
          </cell>
          <cell r="H364">
            <v>7</v>
          </cell>
          <cell r="I364">
            <v>350</v>
          </cell>
          <cell r="J364">
            <v>2450</v>
          </cell>
        </row>
        <row r="365">
          <cell r="B365">
            <v>359</v>
          </cell>
          <cell r="C365">
            <v>38991</v>
          </cell>
          <cell r="D365" t="str">
            <v>USA</v>
          </cell>
          <cell r="E365" t="str">
            <v>Retail</v>
          </cell>
          <cell r="F365" t="str">
            <v>Electronic</v>
          </cell>
          <cell r="G365" t="str">
            <v>MIDI Sequence</v>
          </cell>
          <cell r="H365">
            <v>7</v>
          </cell>
          <cell r="I365">
            <v>350</v>
          </cell>
          <cell r="J365">
            <v>2450</v>
          </cell>
        </row>
        <row r="366">
          <cell r="B366">
            <v>360</v>
          </cell>
          <cell r="C366">
            <v>39005</v>
          </cell>
          <cell r="D366" t="str">
            <v>USA</v>
          </cell>
          <cell r="E366" t="str">
            <v>Wholesale</v>
          </cell>
          <cell r="F366" t="str">
            <v>Electronic</v>
          </cell>
          <cell r="G366" t="str">
            <v>MIDI Sequence</v>
          </cell>
          <cell r="H366">
            <v>5</v>
          </cell>
          <cell r="I366">
            <v>429</v>
          </cell>
          <cell r="J366">
            <v>2145</v>
          </cell>
        </row>
        <row r="367">
          <cell r="B367">
            <v>361</v>
          </cell>
          <cell r="C367">
            <v>38949</v>
          </cell>
          <cell r="D367" t="str">
            <v>UK</v>
          </cell>
          <cell r="E367" t="str">
            <v>Wholesale</v>
          </cell>
          <cell r="F367" t="str">
            <v>Wind</v>
          </cell>
          <cell r="G367" t="str">
            <v>Flute</v>
          </cell>
          <cell r="H367">
            <v>3</v>
          </cell>
          <cell r="I367">
            <v>225</v>
          </cell>
          <cell r="J367">
            <v>675</v>
          </cell>
        </row>
        <row r="368">
          <cell r="B368">
            <v>362</v>
          </cell>
          <cell r="C368">
            <v>39033</v>
          </cell>
          <cell r="D368" t="str">
            <v>USA</v>
          </cell>
          <cell r="E368" t="str">
            <v>Retail</v>
          </cell>
          <cell r="F368" t="str">
            <v>Electronic</v>
          </cell>
          <cell r="G368" t="str">
            <v>MIDI Sequence</v>
          </cell>
          <cell r="H368">
            <v>8</v>
          </cell>
          <cell r="I368">
            <v>429</v>
          </cell>
          <cell r="J368">
            <v>3432</v>
          </cell>
        </row>
        <row r="369">
          <cell r="B369">
            <v>363</v>
          </cell>
          <cell r="C369">
            <v>39082</v>
          </cell>
          <cell r="D369" t="str">
            <v>USA</v>
          </cell>
          <cell r="E369" t="str">
            <v>Retail</v>
          </cell>
          <cell r="F369" t="str">
            <v>Electronic</v>
          </cell>
          <cell r="G369" t="str">
            <v>MIDI Sequence</v>
          </cell>
          <cell r="H369">
            <v>8</v>
          </cell>
          <cell r="I369">
            <v>99</v>
          </cell>
          <cell r="J369">
            <v>792</v>
          </cell>
        </row>
        <row r="370">
          <cell r="B370">
            <v>364</v>
          </cell>
          <cell r="C370">
            <v>39068</v>
          </cell>
          <cell r="D370" t="str">
            <v>UK</v>
          </cell>
          <cell r="E370" t="str">
            <v>Retail</v>
          </cell>
          <cell r="F370" t="str">
            <v>Wind</v>
          </cell>
          <cell r="G370" t="str">
            <v>Flute</v>
          </cell>
          <cell r="H370">
            <v>4</v>
          </cell>
          <cell r="I370">
            <v>225</v>
          </cell>
          <cell r="J370">
            <v>900</v>
          </cell>
        </row>
        <row r="371">
          <cell r="B371">
            <v>365</v>
          </cell>
          <cell r="C371">
            <v>38998</v>
          </cell>
          <cell r="D371" t="str">
            <v>USA</v>
          </cell>
          <cell r="E371" t="str">
            <v>Wholesale</v>
          </cell>
          <cell r="F371" t="str">
            <v>String</v>
          </cell>
          <cell r="G371" t="str">
            <v>Violin</v>
          </cell>
          <cell r="H371">
            <v>6</v>
          </cell>
          <cell r="I371">
            <v>600</v>
          </cell>
          <cell r="J371">
            <v>3600</v>
          </cell>
        </row>
        <row r="372">
          <cell r="B372">
            <v>366</v>
          </cell>
          <cell r="C372">
            <v>39012</v>
          </cell>
          <cell r="D372" t="str">
            <v>USA</v>
          </cell>
          <cell r="E372" t="str">
            <v>Wholesale</v>
          </cell>
          <cell r="F372" t="str">
            <v>String</v>
          </cell>
          <cell r="G372" t="str">
            <v>Violin</v>
          </cell>
          <cell r="H372">
            <v>8</v>
          </cell>
          <cell r="I372">
            <v>400</v>
          </cell>
          <cell r="J372">
            <v>3200</v>
          </cell>
        </row>
        <row r="373">
          <cell r="B373">
            <v>367</v>
          </cell>
          <cell r="C373">
            <v>38851</v>
          </cell>
          <cell r="D373" t="str">
            <v>USA</v>
          </cell>
          <cell r="E373" t="str">
            <v>Wholesale</v>
          </cell>
          <cell r="F373" t="str">
            <v>Wind</v>
          </cell>
          <cell r="G373" t="str">
            <v>Flute</v>
          </cell>
          <cell r="H373">
            <v>3</v>
          </cell>
          <cell r="I373">
            <v>225</v>
          </cell>
          <cell r="J373">
            <v>675</v>
          </cell>
        </row>
        <row r="374">
          <cell r="B374">
            <v>368</v>
          </cell>
          <cell r="C374">
            <v>38942</v>
          </cell>
          <cell r="D374" t="str">
            <v>USA</v>
          </cell>
          <cell r="E374" t="str">
            <v>Wholesale</v>
          </cell>
          <cell r="F374" t="str">
            <v>Wind</v>
          </cell>
          <cell r="G374" t="str">
            <v>Flute</v>
          </cell>
          <cell r="H374">
            <v>4</v>
          </cell>
          <cell r="I374">
            <v>225</v>
          </cell>
          <cell r="J374">
            <v>900</v>
          </cell>
        </row>
        <row r="375">
          <cell r="B375">
            <v>369</v>
          </cell>
          <cell r="C375">
            <v>38956</v>
          </cell>
          <cell r="D375" t="str">
            <v>USA</v>
          </cell>
          <cell r="E375" t="str">
            <v>Wholesale</v>
          </cell>
          <cell r="F375" t="str">
            <v>Wind</v>
          </cell>
          <cell r="G375" t="str">
            <v>Flute</v>
          </cell>
          <cell r="H375">
            <v>2</v>
          </cell>
          <cell r="I375">
            <v>225</v>
          </cell>
          <cell r="J375">
            <v>450</v>
          </cell>
        </row>
        <row r="376">
          <cell r="B376">
            <v>370</v>
          </cell>
          <cell r="C376">
            <v>38963</v>
          </cell>
          <cell r="D376" t="str">
            <v>USA</v>
          </cell>
          <cell r="E376" t="str">
            <v>Retail</v>
          </cell>
          <cell r="F376" t="str">
            <v>Wind</v>
          </cell>
          <cell r="G376" t="str">
            <v>Flute</v>
          </cell>
          <cell r="H376">
            <v>4</v>
          </cell>
          <cell r="I376">
            <v>225</v>
          </cell>
          <cell r="J376">
            <v>900</v>
          </cell>
        </row>
        <row r="377">
          <cell r="B377">
            <v>371</v>
          </cell>
          <cell r="C377">
            <v>38970</v>
          </cell>
          <cell r="D377" t="str">
            <v>USA</v>
          </cell>
          <cell r="E377" t="str">
            <v>Wholesale</v>
          </cell>
          <cell r="F377" t="str">
            <v>Wind</v>
          </cell>
          <cell r="G377" t="str">
            <v>Violin</v>
          </cell>
          <cell r="H377">
            <v>9</v>
          </cell>
          <cell r="I377">
            <v>229</v>
          </cell>
          <cell r="J377">
            <v>2061</v>
          </cell>
        </row>
      </sheetData>
      <sheetData sheetId="5"/>
      <sheetData sheetId="6">
        <row r="2">
          <cell r="D2" t="str">
            <v>Kolom</v>
          </cell>
        </row>
        <row r="3">
          <cell r="D3" t="str">
            <v>WPA-01</v>
          </cell>
        </row>
        <row r="4">
          <cell r="D4" t="str">
            <v>WPA-02</v>
          </cell>
        </row>
        <row r="5">
          <cell r="D5" t="str">
            <v>WPA-03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ilestones"/>
      <sheetName val="Logical Functions"/>
      <sheetName val="Math &amp; Statistical Functions"/>
      <sheetName val="Financial Functions"/>
      <sheetName val="Displaying &amp; Printing Formulas"/>
      <sheetName val="Lookup Functions"/>
      <sheetName val="Reference Functions"/>
      <sheetName val="Data Table"/>
      <sheetName val="Data Validation"/>
      <sheetName val="Database Functions"/>
      <sheetName val="PivotTable &amp; PivotChart"/>
      <sheetName val="Exporting &amp; Importing"/>
      <sheetName val="Goal Seek &amp; Solver"/>
      <sheetName val="Analysis ToolPak"/>
      <sheetName val="Scenarios"/>
      <sheetName val="Views"/>
      <sheetName val="Macro"/>
      <sheetName val="LARGE"/>
      <sheetName val="FIND"/>
      <sheetName val="Text Functions"/>
      <sheetName val="SmartArt"/>
    </sheetNames>
    <sheetDataSet>
      <sheetData sheetId="0" refreshError="1"/>
      <sheetData sheetId="1" refreshError="1"/>
      <sheetData sheetId="2">
        <row r="8">
          <cell r="F8">
            <v>9300</v>
          </cell>
        </row>
      </sheetData>
      <sheetData sheetId="3" refreshError="1"/>
      <sheetData sheetId="4" refreshError="1"/>
      <sheetData sheetId="5">
        <row r="26">
          <cell r="B26" t="str">
            <v>Jenis Barang</v>
          </cell>
          <cell r="C26" t="str">
            <v>Harga</v>
          </cell>
        </row>
        <row r="27">
          <cell r="B27" t="str">
            <v>Pensil</v>
          </cell>
          <cell r="C27">
            <v>6000</v>
          </cell>
        </row>
        <row r="28">
          <cell r="B28" t="str">
            <v>Pulpen</v>
          </cell>
          <cell r="C28">
            <v>6000</v>
          </cell>
        </row>
        <row r="29">
          <cell r="B29" t="str">
            <v>Spidol</v>
          </cell>
          <cell r="C29">
            <v>15000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10"/>
  <sheetViews>
    <sheetView tabSelected="1" zoomScale="92" workbookViewId="0">
      <selection activeCell="H47" sqref="H47"/>
    </sheetView>
  </sheetViews>
  <sheetFormatPr defaultRowHeight="15" x14ac:dyDescent="0.25"/>
  <cols>
    <col min="1" max="1" width="5.85546875" style="23" customWidth="1"/>
    <col min="2" max="2" width="26.7109375" style="24" customWidth="1"/>
    <col min="3" max="3" width="18.42578125" style="24" customWidth="1"/>
    <col min="4" max="5" width="14.7109375" style="24" customWidth="1"/>
    <col min="6" max="6" width="13.28515625" style="24" customWidth="1"/>
    <col min="7" max="7" width="10.28515625" style="26" bestFit="1" customWidth="1"/>
    <col min="8" max="8" width="15" style="26" customWidth="1"/>
    <col min="9" max="9" width="17.7109375" style="26" bestFit="1" customWidth="1"/>
    <col min="10" max="10" width="6.140625" customWidth="1"/>
    <col min="11" max="11" width="5.85546875" customWidth="1"/>
    <col min="12" max="12" width="48.7109375" customWidth="1"/>
    <col min="13" max="13" width="13.7109375" customWidth="1"/>
    <col min="14" max="14" width="11.7109375" customWidth="1"/>
    <col min="15" max="15" width="16.140625" customWidth="1"/>
    <col min="16" max="16" width="16" customWidth="1"/>
    <col min="17" max="17" width="24.85546875" customWidth="1"/>
    <col min="18" max="18" width="13.85546875" customWidth="1"/>
  </cols>
  <sheetData>
    <row r="1" spans="1:18" s="1" customFormat="1" ht="18" x14ac:dyDescent="0.25">
      <c r="A1" s="34" t="s">
        <v>0</v>
      </c>
      <c r="B1" s="34"/>
      <c r="C1" s="34"/>
      <c r="D1" s="34"/>
      <c r="E1" s="34"/>
      <c r="F1" s="34"/>
      <c r="G1" s="34"/>
      <c r="H1" s="34"/>
      <c r="I1" s="34"/>
    </row>
    <row r="2" spans="1:18" s="1" customFormat="1" ht="12.75" x14ac:dyDescent="0.2">
      <c r="A2" s="2"/>
      <c r="B2" s="3"/>
      <c r="C2" s="3"/>
      <c r="D2" s="3"/>
      <c r="E2" s="3"/>
      <c r="F2" s="3"/>
      <c r="G2" s="4"/>
      <c r="H2" s="4"/>
      <c r="I2" s="4"/>
      <c r="J2" s="5"/>
    </row>
    <row r="3" spans="1:18" s="10" customFormat="1" ht="20.25" customHeight="1" x14ac:dyDescent="0.25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8" t="s">
        <v>7</v>
      </c>
      <c r="H3" s="8" t="s">
        <v>8</v>
      </c>
      <c r="I3" s="8" t="s">
        <v>9</v>
      </c>
      <c r="J3" s="9"/>
      <c r="L3" s="35" t="s">
        <v>10</v>
      </c>
      <c r="M3" s="36" t="s">
        <v>11</v>
      </c>
      <c r="N3" s="36"/>
      <c r="O3" s="37" t="s">
        <v>12</v>
      </c>
      <c r="P3" s="37"/>
      <c r="Q3" s="38" t="s">
        <v>13</v>
      </c>
    </row>
    <row r="4" spans="1:18" s="1" customFormat="1" x14ac:dyDescent="0.25">
      <c r="A4" s="11">
        <v>1</v>
      </c>
      <c r="B4" s="12">
        <v>40544</v>
      </c>
      <c r="C4" s="13" t="s">
        <v>14</v>
      </c>
      <c r="D4" s="13" t="s">
        <v>15</v>
      </c>
      <c r="E4" s="13" t="s">
        <v>16</v>
      </c>
      <c r="F4" s="14" t="s">
        <v>17</v>
      </c>
      <c r="G4" s="15">
        <v>9880</v>
      </c>
      <c r="H4" s="16">
        <v>825</v>
      </c>
      <c r="I4" s="15">
        <f t="shared" ref="I4:I33" si="0">G4*H4</f>
        <v>8151000</v>
      </c>
      <c r="J4" s="5"/>
      <c r="L4" s="35"/>
      <c r="M4" s="17" t="s">
        <v>18</v>
      </c>
      <c r="N4" s="17" t="s">
        <v>9</v>
      </c>
      <c r="O4" s="8" t="s">
        <v>7</v>
      </c>
      <c r="P4" s="8" t="s">
        <v>18</v>
      </c>
      <c r="Q4" s="38"/>
      <c r="R4" s="18"/>
    </row>
    <row r="5" spans="1:18" s="1" customFormat="1" x14ac:dyDescent="0.25">
      <c r="A5" s="11">
        <v>2</v>
      </c>
      <c r="B5" s="12">
        <v>40545</v>
      </c>
      <c r="C5" s="13" t="s">
        <v>19</v>
      </c>
      <c r="D5" s="13" t="s">
        <v>20</v>
      </c>
      <c r="E5" s="13" t="s">
        <v>21</v>
      </c>
      <c r="F5" s="14" t="s">
        <v>22</v>
      </c>
      <c r="G5" s="15">
        <v>9410</v>
      </c>
      <c r="H5" s="16">
        <v>1112</v>
      </c>
      <c r="I5" s="15">
        <f t="shared" si="0"/>
        <v>10463920</v>
      </c>
      <c r="J5" s="5"/>
      <c r="L5" s="19" t="s">
        <v>21</v>
      </c>
      <c r="M5" s="20">
        <f>SUMIFS(H4:H33,E4:E33,E5)</f>
        <v>48146</v>
      </c>
      <c r="N5" s="19">
        <f>SUMIFS(I4:I33,E4:E33,E29)</f>
        <v>450923730</v>
      </c>
      <c r="O5" s="20">
        <f>AVERAGEIF(E4:E33,E5,G4:G33)</f>
        <v>9151.1111111111113</v>
      </c>
      <c r="P5" s="19">
        <f>AVERAGEIF(E4:E33,E5,H4:H33)</f>
        <v>5349.5555555555557</v>
      </c>
      <c r="Q5" s="20">
        <f>COUNTIF(E4:E33,E5)</f>
        <v>9</v>
      </c>
    </row>
    <row r="6" spans="1:18" s="1" customFormat="1" x14ac:dyDescent="0.25">
      <c r="A6" s="11">
        <v>3</v>
      </c>
      <c r="B6" s="12">
        <v>40546</v>
      </c>
      <c r="C6" s="13" t="s">
        <v>23</v>
      </c>
      <c r="D6" s="13" t="s">
        <v>15</v>
      </c>
      <c r="E6" s="13" t="s">
        <v>16</v>
      </c>
      <c r="F6" s="14" t="s">
        <v>22</v>
      </c>
      <c r="G6" s="15">
        <v>9160</v>
      </c>
      <c r="H6" s="16">
        <v>6781</v>
      </c>
      <c r="I6" s="15">
        <f t="shared" si="0"/>
        <v>62113960</v>
      </c>
      <c r="J6" s="5"/>
      <c r="L6" s="19" t="s">
        <v>24</v>
      </c>
      <c r="M6" s="20">
        <f>SUMIF(G4:G33,"&gt;10000",H4:H33)</f>
        <v>1140</v>
      </c>
      <c r="N6" s="19">
        <f>SUMIF(G4:G33,"&gt;10000",I4:I33)</f>
        <v>11456999.999999998</v>
      </c>
      <c r="O6" s="20">
        <f>AVERAGEIF(G4:G33,"&gt;10000",G4:G33)</f>
        <v>10049.999999999998</v>
      </c>
      <c r="P6" s="19">
        <f>AVERAGEIF(G4:G33,"&gt;10000",H4:H33)</f>
        <v>1140</v>
      </c>
      <c r="Q6" s="20">
        <f>COUNTIF(G4:G33,"&gt;10000")</f>
        <v>1</v>
      </c>
    </row>
    <row r="7" spans="1:18" s="1" customFormat="1" x14ac:dyDescent="0.25">
      <c r="A7" s="11">
        <v>4</v>
      </c>
      <c r="B7" s="12">
        <v>40547</v>
      </c>
      <c r="C7" s="13" t="s">
        <v>25</v>
      </c>
      <c r="D7" s="13" t="s">
        <v>15</v>
      </c>
      <c r="E7" s="13" t="s">
        <v>21</v>
      </c>
      <c r="F7" s="14" t="s">
        <v>17</v>
      </c>
      <c r="G7" s="15">
        <v>9650</v>
      </c>
      <c r="H7" s="16">
        <v>7427</v>
      </c>
      <c r="I7" s="15">
        <f t="shared" si="0"/>
        <v>71670550</v>
      </c>
      <c r="J7" s="5"/>
      <c r="L7" s="19" t="s">
        <v>26</v>
      </c>
      <c r="M7" s="20">
        <f>SUMIF(B4:B33,"&lt;1-Feb-2011",H4:H33)</f>
        <v>144245</v>
      </c>
      <c r="N7" s="19">
        <f>SUMIF(B4:B33,"&lt;1-Feb-2011",I4:I33)</f>
        <v>1352672540</v>
      </c>
      <c r="O7" s="20">
        <f>AVERAGEIF(B4:B33,"&lt;1-Feb-2011",G4:G33)</f>
        <v>9336.3333333333339</v>
      </c>
      <c r="P7" s="19">
        <f>AVERAGEIF(B4:B33,"&lt;1-Feb-2011",H4:H33)</f>
        <v>4808.166666666667</v>
      </c>
      <c r="Q7" s="20">
        <f>COUNTIF(B4:B33,"&lt;1-Feb-2011")</f>
        <v>30</v>
      </c>
    </row>
    <row r="8" spans="1:18" s="1" customFormat="1" x14ac:dyDescent="0.25">
      <c r="A8" s="11">
        <v>5</v>
      </c>
      <c r="B8" s="12">
        <v>40548</v>
      </c>
      <c r="C8" s="13" t="s">
        <v>25</v>
      </c>
      <c r="D8" s="13" t="s">
        <v>15</v>
      </c>
      <c r="E8" s="13" t="s">
        <v>27</v>
      </c>
      <c r="F8" s="14" t="s">
        <v>22</v>
      </c>
      <c r="G8" s="15">
        <v>9860</v>
      </c>
      <c r="H8" s="16">
        <v>7427</v>
      </c>
      <c r="I8" s="15">
        <f t="shared" si="0"/>
        <v>73230220</v>
      </c>
      <c r="J8" s="5"/>
      <c r="L8" s="21" t="s">
        <v>28</v>
      </c>
      <c r="M8" s="20">
        <f>SUMIFS(H4:H33,D4:D33,D32,E4:E33,E32)</f>
        <v>30068</v>
      </c>
      <c r="N8" s="19">
        <f>SUMIFS(I4:I33,D4:D33,D33,E4:E33,E32)</f>
        <v>282937270</v>
      </c>
      <c r="O8" s="20">
        <f>AVERAGEIFS(G4:G33,D4:D33,D33,E4:E33,E32)</f>
        <v>9518.75</v>
      </c>
      <c r="P8" s="19">
        <f>AVERAGEIFS(H4:H33,D4:D33,D32,E4:E33,E5)</f>
        <v>6090.333333333333</v>
      </c>
      <c r="Q8" s="20">
        <f>COUNTIFS(D4:D33,D33,E4:E33,E32)</f>
        <v>8</v>
      </c>
    </row>
    <row r="9" spans="1:18" s="1" customFormat="1" x14ac:dyDescent="0.25">
      <c r="A9" s="11">
        <v>6</v>
      </c>
      <c r="B9" s="12">
        <v>40549</v>
      </c>
      <c r="C9" s="13" t="s">
        <v>29</v>
      </c>
      <c r="D9" s="13" t="s">
        <v>20</v>
      </c>
      <c r="E9" s="13" t="s">
        <v>30</v>
      </c>
      <c r="F9" s="14" t="s">
        <v>17</v>
      </c>
      <c r="G9" s="15">
        <v>9960</v>
      </c>
      <c r="H9" s="16">
        <v>10656</v>
      </c>
      <c r="I9" s="15">
        <f t="shared" si="0"/>
        <v>106133760</v>
      </c>
      <c r="J9" s="5"/>
      <c r="L9" s="21" t="s">
        <v>31</v>
      </c>
      <c r="M9" s="20">
        <f>SUMIF(B4:B33,"&gt;30-Jan-2011",H4:H33)</f>
        <v>0</v>
      </c>
      <c r="N9" s="19">
        <f>SUMIF(B4:B33,"&gt;30-Jan-2011",I4:I33)</f>
        <v>0</v>
      </c>
      <c r="O9" s="20" t="e">
        <f>AVERAGEIF(B4:B33,"&gt;31-Jan-2011",G4:G33)</f>
        <v>#DIV/0!</v>
      </c>
      <c r="P9" s="19" t="e">
        <f>AVERAGEIF(B4:B33,"&gt;31-Jan-2011",H4:H33)</f>
        <v>#DIV/0!</v>
      </c>
      <c r="Q9" s="20">
        <f>COUNTIF(B4:B33,"&gt;30-Jan-2011")</f>
        <v>0</v>
      </c>
    </row>
    <row r="10" spans="1:18" s="1" customFormat="1" x14ac:dyDescent="0.25">
      <c r="A10" s="11">
        <v>7</v>
      </c>
      <c r="B10" s="12">
        <v>40550</v>
      </c>
      <c r="C10" s="13" t="s">
        <v>32</v>
      </c>
      <c r="D10" s="13" t="s">
        <v>20</v>
      </c>
      <c r="E10" s="13" t="s">
        <v>16</v>
      </c>
      <c r="F10" s="14" t="s">
        <v>22</v>
      </c>
      <c r="G10" s="15">
        <v>10049.999999999998</v>
      </c>
      <c r="H10" s="16">
        <v>1140</v>
      </c>
      <c r="I10" s="15">
        <f t="shared" si="0"/>
        <v>11456999.999999998</v>
      </c>
      <c r="J10" s="5"/>
    </row>
    <row r="11" spans="1:18" s="1" customFormat="1" x14ac:dyDescent="0.25">
      <c r="A11" s="11">
        <v>8</v>
      </c>
      <c r="B11" s="12">
        <v>40551</v>
      </c>
      <c r="C11" s="13" t="s">
        <v>33</v>
      </c>
      <c r="D11" s="13" t="s">
        <v>20</v>
      </c>
      <c r="E11" s="13" t="s">
        <v>16</v>
      </c>
      <c r="F11" s="14" t="s">
        <v>17</v>
      </c>
      <c r="G11" s="15">
        <v>9980</v>
      </c>
      <c r="H11" s="16">
        <v>1311</v>
      </c>
      <c r="I11" s="15">
        <f t="shared" si="0"/>
        <v>13083780</v>
      </c>
      <c r="J11" s="5"/>
    </row>
    <row r="12" spans="1:18" s="1" customFormat="1" x14ac:dyDescent="0.25">
      <c r="A12" s="11">
        <v>9</v>
      </c>
      <c r="B12" s="12">
        <v>40552</v>
      </c>
      <c r="C12" s="13" t="s">
        <v>34</v>
      </c>
      <c r="D12" s="13" t="s">
        <v>20</v>
      </c>
      <c r="E12" s="13" t="s">
        <v>27</v>
      </c>
      <c r="F12" s="14" t="s">
        <v>22</v>
      </c>
      <c r="G12" s="15">
        <v>9820</v>
      </c>
      <c r="H12" s="16">
        <v>1197</v>
      </c>
      <c r="I12" s="15">
        <f t="shared" si="0"/>
        <v>11754540</v>
      </c>
      <c r="J12" s="5"/>
    </row>
    <row r="13" spans="1:18" s="1" customFormat="1" x14ac:dyDescent="0.25">
      <c r="A13" s="11">
        <v>10</v>
      </c>
      <c r="B13" s="12">
        <v>40553</v>
      </c>
      <c r="C13" s="13" t="s">
        <v>35</v>
      </c>
      <c r="D13" s="13" t="s">
        <v>20</v>
      </c>
      <c r="E13" s="13" t="s">
        <v>16</v>
      </c>
      <c r="F13" s="14" t="s">
        <v>17</v>
      </c>
      <c r="G13" s="15">
        <v>9670</v>
      </c>
      <c r="H13" s="16">
        <v>2052</v>
      </c>
      <c r="I13" s="15">
        <f t="shared" si="0"/>
        <v>19842840</v>
      </c>
      <c r="J13" s="5"/>
      <c r="L13" s="22"/>
    </row>
    <row r="14" spans="1:18" s="1" customFormat="1" x14ac:dyDescent="0.25">
      <c r="A14" s="11">
        <v>11</v>
      </c>
      <c r="B14" s="12">
        <v>40554</v>
      </c>
      <c r="C14" s="13" t="s">
        <v>36</v>
      </c>
      <c r="D14" s="13" t="s">
        <v>20</v>
      </c>
      <c r="E14" s="13" t="s">
        <v>21</v>
      </c>
      <c r="F14" s="14" t="s">
        <v>22</v>
      </c>
      <c r="G14" s="15">
        <v>9530</v>
      </c>
      <c r="H14" s="16">
        <v>17416</v>
      </c>
      <c r="I14" s="15">
        <f t="shared" si="0"/>
        <v>165974480</v>
      </c>
      <c r="J14" s="5"/>
      <c r="L14" s="22"/>
    </row>
    <row r="15" spans="1:18" s="1" customFormat="1" x14ac:dyDescent="0.25">
      <c r="A15" s="11">
        <v>12</v>
      </c>
      <c r="B15" s="12">
        <v>40555</v>
      </c>
      <c r="C15" s="13" t="s">
        <v>37</v>
      </c>
      <c r="D15" s="13" t="s">
        <v>20</v>
      </c>
      <c r="E15" s="13" t="s">
        <v>16</v>
      </c>
      <c r="F15" s="14" t="s">
        <v>17</v>
      </c>
      <c r="G15" s="15">
        <v>9380</v>
      </c>
      <c r="H15" s="16">
        <v>17416</v>
      </c>
      <c r="I15" s="15">
        <f t="shared" si="0"/>
        <v>163362080</v>
      </c>
      <c r="J15" s="5"/>
      <c r="L15" s="22"/>
    </row>
    <row r="16" spans="1:18" s="1" customFormat="1" x14ac:dyDescent="0.25">
      <c r="A16" s="11">
        <v>13</v>
      </c>
      <c r="B16" s="12">
        <v>40556</v>
      </c>
      <c r="C16" s="13" t="s">
        <v>38</v>
      </c>
      <c r="D16" s="13" t="s">
        <v>20</v>
      </c>
      <c r="E16" s="13" t="s">
        <v>21</v>
      </c>
      <c r="F16" s="14" t="s">
        <v>22</v>
      </c>
      <c r="G16" s="15">
        <v>9180</v>
      </c>
      <c r="H16" s="16">
        <v>17416</v>
      </c>
      <c r="I16" s="15">
        <f t="shared" si="0"/>
        <v>159878880</v>
      </c>
      <c r="J16" s="5"/>
      <c r="L16" s="22"/>
    </row>
    <row r="17" spans="1:12" s="1" customFormat="1" x14ac:dyDescent="0.25">
      <c r="A17" s="11">
        <v>14</v>
      </c>
      <c r="B17" s="12">
        <v>40557</v>
      </c>
      <c r="C17" s="13" t="s">
        <v>35</v>
      </c>
      <c r="D17" s="13" t="s">
        <v>20</v>
      </c>
      <c r="E17" s="13" t="s">
        <v>27</v>
      </c>
      <c r="F17" s="14" t="s">
        <v>17</v>
      </c>
      <c r="G17" s="15">
        <v>9130</v>
      </c>
      <c r="H17" s="16">
        <v>23473</v>
      </c>
      <c r="I17" s="15">
        <f t="shared" si="0"/>
        <v>214308490</v>
      </c>
      <c r="J17" s="5"/>
      <c r="L17" s="22"/>
    </row>
    <row r="18" spans="1:12" s="1" customFormat="1" x14ac:dyDescent="0.25">
      <c r="A18" s="11">
        <v>15</v>
      </c>
      <c r="B18" s="12">
        <v>40558</v>
      </c>
      <c r="C18" s="13" t="s">
        <v>39</v>
      </c>
      <c r="D18" s="13" t="s">
        <v>20</v>
      </c>
      <c r="E18" s="13" t="s">
        <v>16</v>
      </c>
      <c r="F18" s="14" t="s">
        <v>22</v>
      </c>
      <c r="G18" s="15">
        <v>9180</v>
      </c>
      <c r="H18" s="16">
        <v>224</v>
      </c>
      <c r="I18" s="15">
        <f t="shared" si="0"/>
        <v>2056320</v>
      </c>
      <c r="J18" s="5"/>
      <c r="L18" s="22"/>
    </row>
    <row r="19" spans="1:12" s="1" customFormat="1" x14ac:dyDescent="0.25">
      <c r="A19" s="11">
        <v>16</v>
      </c>
      <c r="B19" s="12">
        <v>40559</v>
      </c>
      <c r="C19" s="13" t="s">
        <v>40</v>
      </c>
      <c r="D19" s="13" t="s">
        <v>20</v>
      </c>
      <c r="E19" s="13" t="s">
        <v>27</v>
      </c>
      <c r="F19" s="14" t="s">
        <v>17</v>
      </c>
      <c r="G19" s="15">
        <v>9390</v>
      </c>
      <c r="H19" s="16">
        <v>286</v>
      </c>
      <c r="I19" s="15">
        <f t="shared" si="0"/>
        <v>2685540</v>
      </c>
      <c r="J19" s="5"/>
      <c r="L19" s="22"/>
    </row>
    <row r="20" spans="1:12" s="1" customFormat="1" x14ac:dyDescent="0.25">
      <c r="A20" s="11">
        <v>17</v>
      </c>
      <c r="B20" s="12">
        <v>40560</v>
      </c>
      <c r="C20" s="13" t="s">
        <v>41</v>
      </c>
      <c r="D20" s="13" t="s">
        <v>20</v>
      </c>
      <c r="E20" s="13" t="s">
        <v>27</v>
      </c>
      <c r="F20" s="14" t="s">
        <v>22</v>
      </c>
      <c r="G20" s="15">
        <v>9420</v>
      </c>
      <c r="H20" s="16">
        <v>348</v>
      </c>
      <c r="I20" s="15">
        <f t="shared" si="0"/>
        <v>3278160</v>
      </c>
      <c r="J20" s="5"/>
      <c r="L20" s="22"/>
    </row>
    <row r="21" spans="1:12" s="1" customFormat="1" x14ac:dyDescent="0.25">
      <c r="A21" s="11">
        <v>18</v>
      </c>
      <c r="B21" s="12">
        <v>40561</v>
      </c>
      <c r="C21" s="13" t="s">
        <v>42</v>
      </c>
      <c r="D21" s="13" t="s">
        <v>20</v>
      </c>
      <c r="E21" s="13" t="s">
        <v>21</v>
      </c>
      <c r="F21" s="14" t="s">
        <v>17</v>
      </c>
      <c r="G21" s="15">
        <v>9330</v>
      </c>
      <c r="H21" s="16">
        <v>385</v>
      </c>
      <c r="I21" s="15">
        <f t="shared" si="0"/>
        <v>3592050</v>
      </c>
      <c r="J21" s="5"/>
      <c r="L21" s="22"/>
    </row>
    <row r="22" spans="1:12" s="1" customFormat="1" x14ac:dyDescent="0.25">
      <c r="A22" s="11">
        <v>19</v>
      </c>
      <c r="B22" s="12">
        <v>40562</v>
      </c>
      <c r="C22" s="13" t="s">
        <v>43</v>
      </c>
      <c r="D22" s="13" t="s">
        <v>20</v>
      </c>
      <c r="E22" s="13" t="s">
        <v>16</v>
      </c>
      <c r="F22" s="14" t="s">
        <v>22</v>
      </c>
      <c r="G22" s="15">
        <v>9100</v>
      </c>
      <c r="H22" s="16">
        <v>4475</v>
      </c>
      <c r="I22" s="15">
        <f t="shared" si="0"/>
        <v>40722500</v>
      </c>
      <c r="J22" s="5"/>
      <c r="L22" s="22"/>
    </row>
    <row r="23" spans="1:12" s="1" customFormat="1" x14ac:dyDescent="0.25">
      <c r="A23" s="11">
        <v>20</v>
      </c>
      <c r="B23" s="12">
        <v>40563</v>
      </c>
      <c r="C23" s="13" t="s">
        <v>44</v>
      </c>
      <c r="D23" s="13" t="s">
        <v>15</v>
      </c>
      <c r="E23" s="13" t="s">
        <v>21</v>
      </c>
      <c r="F23" s="14" t="s">
        <v>17</v>
      </c>
      <c r="G23" s="15">
        <v>8980</v>
      </c>
      <c r="H23" s="16">
        <v>4086</v>
      </c>
      <c r="I23" s="15">
        <f t="shared" si="0"/>
        <v>36692280</v>
      </c>
      <c r="J23" s="5"/>
      <c r="L23" s="22"/>
    </row>
    <row r="24" spans="1:12" s="1" customFormat="1" x14ac:dyDescent="0.25">
      <c r="A24" s="11">
        <v>21</v>
      </c>
      <c r="B24" s="12">
        <v>40564</v>
      </c>
      <c r="C24" s="13" t="s">
        <v>45</v>
      </c>
      <c r="D24" s="13" t="s">
        <v>15</v>
      </c>
      <c r="E24" s="13" t="s">
        <v>27</v>
      </c>
      <c r="F24" s="14" t="s">
        <v>22</v>
      </c>
      <c r="G24" s="15">
        <v>9040</v>
      </c>
      <c r="H24" s="16">
        <v>4865</v>
      </c>
      <c r="I24" s="15">
        <f t="shared" si="0"/>
        <v>43979600</v>
      </c>
      <c r="J24" s="5"/>
      <c r="L24" s="22"/>
    </row>
    <row r="25" spans="1:12" s="1" customFormat="1" x14ac:dyDescent="0.25">
      <c r="A25" s="11">
        <v>22</v>
      </c>
      <c r="B25" s="12">
        <v>40565</v>
      </c>
      <c r="C25" s="13" t="s">
        <v>46</v>
      </c>
      <c r="D25" s="13" t="s">
        <v>15</v>
      </c>
      <c r="E25" s="13" t="s">
        <v>30</v>
      </c>
      <c r="F25" s="14" t="s">
        <v>17</v>
      </c>
      <c r="G25" s="15">
        <v>9110</v>
      </c>
      <c r="H25" s="16">
        <v>6032</v>
      </c>
      <c r="I25" s="15">
        <f t="shared" si="0"/>
        <v>54951520</v>
      </c>
      <c r="J25" s="5"/>
      <c r="L25" s="22"/>
    </row>
    <row r="26" spans="1:12" s="1" customFormat="1" x14ac:dyDescent="0.25">
      <c r="A26" s="11">
        <v>23</v>
      </c>
      <c r="B26" s="12">
        <v>40566</v>
      </c>
      <c r="C26" s="13" t="s">
        <v>47</v>
      </c>
      <c r="D26" s="13" t="s">
        <v>15</v>
      </c>
      <c r="E26" s="13" t="s">
        <v>21</v>
      </c>
      <c r="F26" s="14" t="s">
        <v>22</v>
      </c>
      <c r="G26" s="15">
        <v>9030</v>
      </c>
      <c r="H26" s="16">
        <v>91</v>
      </c>
      <c r="I26" s="15">
        <f t="shared" si="0"/>
        <v>821730</v>
      </c>
      <c r="J26" s="5"/>
      <c r="L26" s="22"/>
    </row>
    <row r="27" spans="1:12" s="1" customFormat="1" x14ac:dyDescent="0.25">
      <c r="A27" s="11">
        <v>24</v>
      </c>
      <c r="B27" s="12">
        <v>40567</v>
      </c>
      <c r="C27" s="13" t="s">
        <v>48</v>
      </c>
      <c r="D27" s="13" t="s">
        <v>20</v>
      </c>
      <c r="E27" s="13" t="s">
        <v>21</v>
      </c>
      <c r="F27" s="14" t="s">
        <v>17</v>
      </c>
      <c r="G27" s="15">
        <v>8860</v>
      </c>
      <c r="H27" s="16">
        <v>91</v>
      </c>
      <c r="I27" s="15">
        <f t="shared" si="0"/>
        <v>806260</v>
      </c>
      <c r="J27" s="5"/>
      <c r="L27" s="22"/>
    </row>
    <row r="28" spans="1:12" s="1" customFormat="1" x14ac:dyDescent="0.25">
      <c r="A28" s="11">
        <v>25</v>
      </c>
      <c r="B28" s="12">
        <v>40568</v>
      </c>
      <c r="C28" s="13" t="s">
        <v>49</v>
      </c>
      <c r="D28" s="13" t="s">
        <v>20</v>
      </c>
      <c r="E28" s="13" t="s">
        <v>27</v>
      </c>
      <c r="F28" s="14" t="s">
        <v>22</v>
      </c>
      <c r="G28" s="15">
        <v>8500</v>
      </c>
      <c r="H28" s="16">
        <v>91</v>
      </c>
      <c r="I28" s="15">
        <f t="shared" si="0"/>
        <v>773500</v>
      </c>
      <c r="J28" s="5"/>
      <c r="L28" s="22"/>
    </row>
    <row r="29" spans="1:12" s="1" customFormat="1" x14ac:dyDescent="0.25">
      <c r="A29" s="11">
        <v>26</v>
      </c>
      <c r="B29" s="12">
        <v>40569</v>
      </c>
      <c r="C29" s="13" t="s">
        <v>50</v>
      </c>
      <c r="D29" s="13" t="s">
        <v>20</v>
      </c>
      <c r="E29" s="13" t="s">
        <v>21</v>
      </c>
      <c r="F29" s="14" t="s">
        <v>17</v>
      </c>
      <c r="G29" s="15">
        <v>8390</v>
      </c>
      <c r="H29" s="16">
        <v>122</v>
      </c>
      <c r="I29" s="15">
        <f t="shared" si="0"/>
        <v>1023580</v>
      </c>
      <c r="J29" s="5"/>
      <c r="L29" s="22"/>
    </row>
    <row r="30" spans="1:12" s="1" customFormat="1" x14ac:dyDescent="0.25">
      <c r="A30" s="11">
        <v>27</v>
      </c>
      <c r="B30" s="12">
        <v>40570</v>
      </c>
      <c r="C30" s="13" t="s">
        <v>51</v>
      </c>
      <c r="D30" s="13" t="s">
        <v>20</v>
      </c>
      <c r="E30" s="13" t="s">
        <v>27</v>
      </c>
      <c r="F30" s="14" t="s">
        <v>22</v>
      </c>
      <c r="G30" s="15">
        <v>8740</v>
      </c>
      <c r="H30" s="16">
        <v>1575</v>
      </c>
      <c r="I30" s="15">
        <f t="shared" si="0"/>
        <v>13765500</v>
      </c>
      <c r="J30" s="5"/>
      <c r="L30" s="22"/>
    </row>
    <row r="31" spans="1:12" s="1" customFormat="1" x14ac:dyDescent="0.25">
      <c r="A31" s="11">
        <v>28</v>
      </c>
      <c r="B31" s="12">
        <v>40571</v>
      </c>
      <c r="C31" s="13" t="s">
        <v>52</v>
      </c>
      <c r="D31" s="13" t="s">
        <v>20</v>
      </c>
      <c r="E31" s="13" t="s">
        <v>16</v>
      </c>
      <c r="F31" s="14" t="s">
        <v>17</v>
      </c>
      <c r="G31" s="15">
        <v>9290</v>
      </c>
      <c r="H31" s="16">
        <v>1725</v>
      </c>
      <c r="I31" s="15">
        <f t="shared" si="0"/>
        <v>16025250</v>
      </c>
      <c r="J31" s="5"/>
      <c r="L31" s="22"/>
    </row>
    <row r="32" spans="1:12" s="1" customFormat="1" x14ac:dyDescent="0.25">
      <c r="A32" s="11">
        <v>29</v>
      </c>
      <c r="B32" s="12">
        <v>40572</v>
      </c>
      <c r="C32" s="13" t="s">
        <v>53</v>
      </c>
      <c r="D32" s="13" t="s">
        <v>20</v>
      </c>
      <c r="E32" s="13" t="s">
        <v>16</v>
      </c>
      <c r="F32" s="14" t="s">
        <v>22</v>
      </c>
      <c r="G32" s="15">
        <v>9500</v>
      </c>
      <c r="H32" s="16">
        <v>1725</v>
      </c>
      <c r="I32" s="15">
        <f t="shared" si="0"/>
        <v>16387500</v>
      </c>
      <c r="J32" s="5"/>
      <c r="L32" s="22"/>
    </row>
    <row r="33" spans="1:13" s="1" customFormat="1" x14ac:dyDescent="0.25">
      <c r="A33" s="11">
        <v>30</v>
      </c>
      <c r="B33" s="12">
        <v>40573</v>
      </c>
      <c r="C33" s="13" t="s">
        <v>54</v>
      </c>
      <c r="D33" s="13" t="s">
        <v>20</v>
      </c>
      <c r="E33" s="13" t="s">
        <v>27</v>
      </c>
      <c r="F33" s="14" t="s">
        <v>17</v>
      </c>
      <c r="G33" s="15">
        <v>9570</v>
      </c>
      <c r="H33" s="16">
        <v>2475</v>
      </c>
      <c r="I33" s="15">
        <f t="shared" si="0"/>
        <v>23685750</v>
      </c>
      <c r="J33" s="5"/>
      <c r="L33" s="22"/>
    </row>
    <row r="34" spans="1:13" x14ac:dyDescent="0.25">
      <c r="A34"/>
      <c r="B34"/>
      <c r="C34"/>
      <c r="D34"/>
      <c r="E34"/>
      <c r="F34"/>
      <c r="G34"/>
      <c r="H34"/>
      <c r="I34"/>
      <c r="L34" s="22"/>
      <c r="M34" s="1"/>
    </row>
    <row r="35" spans="1:13" x14ac:dyDescent="0.25">
      <c r="A35"/>
      <c r="B35"/>
      <c r="C35" s="30" t="s">
        <v>58</v>
      </c>
      <c r="D35" s="30" t="s">
        <v>59</v>
      </c>
      <c r="E35"/>
      <c r="F35"/>
      <c r="G35"/>
      <c r="H35"/>
      <c r="I35"/>
      <c r="L35" s="22"/>
      <c r="M35" s="1"/>
    </row>
    <row r="36" spans="1:13" x14ac:dyDescent="0.25">
      <c r="A36" s="33">
        <v>1</v>
      </c>
      <c r="B36" s="31" t="s">
        <v>55</v>
      </c>
      <c r="C36" s="32">
        <f>SUMIF(E4:E33,E5,I4:I33)</f>
        <v>450923730</v>
      </c>
      <c r="D36" s="28"/>
      <c r="E36" s="27"/>
      <c r="F36"/>
      <c r="G36"/>
      <c r="H36"/>
      <c r="I36"/>
      <c r="L36" s="22"/>
      <c r="M36" s="1"/>
    </row>
    <row r="37" spans="1:13" x14ac:dyDescent="0.25">
      <c r="A37" s="33">
        <v>2</v>
      </c>
      <c r="B37" s="31" t="s">
        <v>56</v>
      </c>
      <c r="C37" s="32">
        <f>AVERAGEIF(E4:E33,E5,I4:I33)</f>
        <v>50102636.666666664</v>
      </c>
      <c r="D37" s="29"/>
      <c r="E37" s="27"/>
      <c r="F37"/>
      <c r="G37"/>
      <c r="H37"/>
      <c r="I37"/>
      <c r="L37" s="22"/>
      <c r="M37" s="1"/>
    </row>
    <row r="38" spans="1:13" x14ac:dyDescent="0.25">
      <c r="A38" s="33">
        <v>3</v>
      </c>
      <c r="B38" s="31" t="s">
        <v>57</v>
      </c>
      <c r="C38" s="32">
        <f>COUNTIF(E4:E33,E5)</f>
        <v>9</v>
      </c>
      <c r="D38" s="29"/>
      <c r="E38" s="27"/>
      <c r="F38"/>
      <c r="G38"/>
      <c r="H38"/>
      <c r="I38"/>
      <c r="L38" s="22"/>
      <c r="M38" s="1"/>
    </row>
    <row r="39" spans="1:13" x14ac:dyDescent="0.25">
      <c r="A39"/>
      <c r="B39"/>
      <c r="C39"/>
      <c r="D39"/>
      <c r="E39"/>
      <c r="F39"/>
      <c r="G39"/>
      <c r="H39"/>
      <c r="I39"/>
      <c r="L39" s="22"/>
      <c r="M39" s="1"/>
    </row>
    <row r="40" spans="1:13" x14ac:dyDescent="0.25">
      <c r="A40"/>
      <c r="B40"/>
      <c r="C40"/>
      <c r="D40" s="30" t="s">
        <v>58</v>
      </c>
      <c r="E40" s="30" t="s">
        <v>59</v>
      </c>
      <c r="F40"/>
      <c r="G40"/>
      <c r="H40"/>
      <c r="I40"/>
      <c r="L40" s="22"/>
      <c r="M40" s="1"/>
    </row>
    <row r="41" spans="1:13" x14ac:dyDescent="0.25">
      <c r="A41" s="33">
        <v>1</v>
      </c>
      <c r="B41" s="31" t="s">
        <v>60</v>
      </c>
      <c r="C41" s="31"/>
      <c r="D41" s="32">
        <f>SUMIFS(I4:I33,D4:D33,D26,E4:E33,E16)</f>
        <v>109184560</v>
      </c>
      <c r="E41" s="28"/>
      <c r="F41" s="27"/>
      <c r="G41"/>
      <c r="H41"/>
      <c r="I41"/>
      <c r="L41" s="22"/>
      <c r="M41" s="1"/>
    </row>
    <row r="42" spans="1:13" x14ac:dyDescent="0.25">
      <c r="A42" s="33">
        <v>2</v>
      </c>
      <c r="B42" s="31" t="s">
        <v>61</v>
      </c>
      <c r="C42" s="31"/>
      <c r="D42" s="32">
        <f>AVERAGEIFS(I4:I33,D4:D33,D33,E4:E33,E15)</f>
        <v>35367158.75</v>
      </c>
      <c r="E42" s="28"/>
      <c r="F42" s="27"/>
      <c r="G42"/>
      <c r="H42"/>
      <c r="I42"/>
      <c r="L42" s="22"/>
      <c r="M42" s="1"/>
    </row>
    <row r="43" spans="1:13" x14ac:dyDescent="0.25">
      <c r="A43" s="33">
        <v>3</v>
      </c>
      <c r="B43" s="31" t="s">
        <v>62</v>
      </c>
      <c r="C43" s="31"/>
      <c r="D43" s="32">
        <f>COUNTIFS(E4:E33,E4,H4:H33,"&gt;5000")</f>
        <v>2</v>
      </c>
      <c r="E43" s="29"/>
      <c r="F43" s="27"/>
      <c r="G43"/>
      <c r="H43"/>
      <c r="I43"/>
      <c r="L43" s="22"/>
      <c r="M43" s="1"/>
    </row>
    <row r="44" spans="1:13" x14ac:dyDescent="0.25">
      <c r="A44"/>
      <c r="B44"/>
      <c r="C44"/>
      <c r="D44"/>
      <c r="E44"/>
      <c r="F44"/>
      <c r="G44"/>
      <c r="H44"/>
      <c r="I44"/>
      <c r="L44" s="22"/>
      <c r="M44" s="1"/>
    </row>
    <row r="45" spans="1:13" x14ac:dyDescent="0.25">
      <c r="A45"/>
      <c r="B45"/>
      <c r="C45"/>
      <c r="D45"/>
      <c r="E45"/>
      <c r="F45"/>
      <c r="G45"/>
      <c r="H45"/>
      <c r="I45"/>
      <c r="L45" s="22"/>
      <c r="M45" s="1"/>
    </row>
    <row r="46" spans="1:13" x14ac:dyDescent="0.25">
      <c r="A46"/>
      <c r="B46"/>
      <c r="C46"/>
      <c r="D46"/>
      <c r="E46"/>
      <c r="F46"/>
      <c r="G46"/>
      <c r="H46"/>
      <c r="I46"/>
      <c r="L46" s="22"/>
      <c r="M46" s="1"/>
    </row>
    <row r="47" spans="1:13" x14ac:dyDescent="0.25">
      <c r="A47"/>
      <c r="B47"/>
      <c r="C47"/>
      <c r="D47"/>
      <c r="E47"/>
      <c r="F47"/>
      <c r="G47"/>
      <c r="H47"/>
      <c r="I47"/>
      <c r="L47" s="22"/>
      <c r="M47" s="1"/>
    </row>
    <row r="48" spans="1:13" x14ac:dyDescent="0.25">
      <c r="A48"/>
      <c r="B48"/>
      <c r="C48"/>
      <c r="D48"/>
      <c r="E48"/>
      <c r="F48"/>
      <c r="G48"/>
      <c r="H48"/>
      <c r="I48"/>
      <c r="L48" s="22"/>
      <c r="M48" s="1"/>
    </row>
    <row r="49" spans="1:13" x14ac:dyDescent="0.25">
      <c r="A49"/>
      <c r="B49"/>
      <c r="C49"/>
      <c r="D49"/>
      <c r="E49"/>
      <c r="F49"/>
      <c r="G49"/>
      <c r="H49"/>
      <c r="I49"/>
      <c r="L49" s="22"/>
      <c r="M49" s="1"/>
    </row>
    <row r="50" spans="1:13" x14ac:dyDescent="0.25">
      <c r="A50"/>
      <c r="B50"/>
      <c r="C50"/>
      <c r="D50"/>
      <c r="E50"/>
      <c r="F50"/>
      <c r="G50"/>
      <c r="H50"/>
      <c r="I50"/>
      <c r="L50" s="22"/>
      <c r="M50" s="1"/>
    </row>
    <row r="51" spans="1:13" x14ac:dyDescent="0.25">
      <c r="A51"/>
      <c r="B51"/>
      <c r="C51"/>
      <c r="D51"/>
      <c r="E51"/>
      <c r="F51"/>
      <c r="G51"/>
      <c r="H51"/>
      <c r="I51"/>
      <c r="L51" s="22"/>
      <c r="M51" s="1"/>
    </row>
    <row r="52" spans="1:13" x14ac:dyDescent="0.25">
      <c r="A52"/>
      <c r="B52"/>
      <c r="C52"/>
      <c r="D52"/>
      <c r="E52"/>
      <c r="F52"/>
      <c r="G52"/>
      <c r="H52"/>
      <c r="I52"/>
      <c r="L52" s="22"/>
      <c r="M52" s="1"/>
    </row>
    <row r="53" spans="1:13" x14ac:dyDescent="0.25">
      <c r="A53"/>
      <c r="B53"/>
      <c r="C53"/>
      <c r="D53"/>
      <c r="E53"/>
      <c r="F53"/>
      <c r="G53"/>
      <c r="H53"/>
      <c r="I53"/>
      <c r="L53" s="22"/>
      <c r="M53" s="1"/>
    </row>
    <row r="54" spans="1:13" x14ac:dyDescent="0.25">
      <c r="A54"/>
      <c r="B54"/>
      <c r="C54"/>
      <c r="D54"/>
      <c r="E54"/>
      <c r="F54"/>
      <c r="G54"/>
      <c r="H54"/>
      <c r="I54"/>
      <c r="L54" s="22"/>
      <c r="M54" s="1"/>
    </row>
    <row r="55" spans="1:13" x14ac:dyDescent="0.25">
      <c r="A55"/>
      <c r="B55"/>
      <c r="C55"/>
      <c r="D55"/>
      <c r="E55"/>
      <c r="F55"/>
      <c r="G55"/>
      <c r="H55"/>
      <c r="I55"/>
      <c r="L55" s="22"/>
      <c r="M55" s="1"/>
    </row>
    <row r="56" spans="1:13" x14ac:dyDescent="0.25">
      <c r="A56"/>
      <c r="B56"/>
      <c r="C56"/>
      <c r="D56"/>
      <c r="E56"/>
      <c r="F56"/>
      <c r="G56"/>
      <c r="H56"/>
      <c r="I56"/>
      <c r="L56" s="22"/>
      <c r="M56" s="1"/>
    </row>
    <row r="57" spans="1:13" x14ac:dyDescent="0.25">
      <c r="A57"/>
      <c r="B57"/>
      <c r="C57"/>
      <c r="D57"/>
      <c r="E57"/>
      <c r="F57"/>
      <c r="G57"/>
      <c r="H57"/>
      <c r="I57"/>
      <c r="L57" s="22"/>
      <c r="M57" s="1"/>
    </row>
    <row r="58" spans="1:13" x14ac:dyDescent="0.25">
      <c r="A58"/>
      <c r="B58"/>
      <c r="C58"/>
      <c r="D58"/>
      <c r="E58"/>
      <c r="F58"/>
      <c r="G58"/>
      <c r="H58"/>
      <c r="I58"/>
      <c r="L58" s="22"/>
      <c r="M58" s="1"/>
    </row>
    <row r="59" spans="1:13" x14ac:dyDescent="0.25">
      <c r="A59"/>
      <c r="B59"/>
      <c r="C59"/>
      <c r="D59"/>
      <c r="E59"/>
      <c r="F59"/>
      <c r="G59"/>
      <c r="H59"/>
      <c r="I59"/>
      <c r="L59" s="22"/>
      <c r="M59" s="1"/>
    </row>
    <row r="60" spans="1:13" x14ac:dyDescent="0.25">
      <c r="A60"/>
      <c r="B60"/>
      <c r="C60"/>
      <c r="D60"/>
      <c r="E60"/>
      <c r="F60"/>
      <c r="G60"/>
      <c r="H60"/>
      <c r="I60"/>
      <c r="L60" s="22"/>
      <c r="M60" s="1"/>
    </row>
    <row r="61" spans="1:13" x14ac:dyDescent="0.25">
      <c r="A61"/>
      <c r="B61"/>
      <c r="C61"/>
      <c r="D61"/>
      <c r="E61"/>
      <c r="F61"/>
      <c r="G61"/>
      <c r="H61"/>
      <c r="I61"/>
      <c r="L61" s="22"/>
      <c r="M61" s="1"/>
    </row>
    <row r="62" spans="1:13" x14ac:dyDescent="0.25">
      <c r="A62"/>
      <c r="B62"/>
      <c r="C62"/>
      <c r="D62"/>
      <c r="E62"/>
      <c r="F62"/>
      <c r="G62"/>
      <c r="H62"/>
      <c r="I62"/>
      <c r="L62" s="22"/>
      <c r="M62" s="1"/>
    </row>
    <row r="63" spans="1:13" x14ac:dyDescent="0.25">
      <c r="A63"/>
      <c r="B63"/>
      <c r="C63"/>
      <c r="D63"/>
      <c r="E63"/>
      <c r="F63"/>
      <c r="G63"/>
      <c r="H63"/>
      <c r="I63"/>
      <c r="L63" s="22"/>
      <c r="M63" s="1"/>
    </row>
    <row r="64" spans="1:13" x14ac:dyDescent="0.25">
      <c r="A64"/>
      <c r="B64"/>
      <c r="C64"/>
      <c r="D64"/>
      <c r="E64"/>
      <c r="F64"/>
      <c r="G64"/>
      <c r="H64"/>
      <c r="I64"/>
      <c r="L64" s="22"/>
      <c r="M64" s="1"/>
    </row>
    <row r="65" spans="1:13" x14ac:dyDescent="0.25">
      <c r="A65"/>
      <c r="B65"/>
      <c r="C65"/>
      <c r="D65"/>
      <c r="E65"/>
      <c r="F65"/>
      <c r="G65"/>
      <c r="H65"/>
      <c r="I65"/>
      <c r="L65" s="22"/>
      <c r="M65" s="1"/>
    </row>
    <row r="66" spans="1:13" x14ac:dyDescent="0.25">
      <c r="A66"/>
      <c r="B66"/>
      <c r="C66"/>
      <c r="D66"/>
      <c r="E66"/>
      <c r="F66"/>
      <c r="G66"/>
      <c r="H66"/>
      <c r="I66"/>
      <c r="L66" s="22"/>
      <c r="M66" s="1"/>
    </row>
    <row r="67" spans="1:13" x14ac:dyDescent="0.25">
      <c r="A67"/>
      <c r="B67"/>
      <c r="C67"/>
      <c r="D67"/>
      <c r="E67"/>
      <c r="F67"/>
      <c r="G67"/>
      <c r="H67"/>
      <c r="I67"/>
      <c r="L67" s="22"/>
      <c r="M67" s="1"/>
    </row>
    <row r="68" spans="1:13" x14ac:dyDescent="0.25">
      <c r="A68"/>
      <c r="B68"/>
      <c r="C68"/>
      <c r="D68"/>
      <c r="E68"/>
      <c r="F68"/>
      <c r="G68"/>
      <c r="H68"/>
      <c r="I68"/>
      <c r="L68" s="22"/>
      <c r="M68" s="1"/>
    </row>
    <row r="69" spans="1:13" x14ac:dyDescent="0.25">
      <c r="A69"/>
      <c r="B69"/>
      <c r="C69"/>
      <c r="D69"/>
      <c r="E69"/>
      <c r="F69"/>
      <c r="G69"/>
      <c r="H69"/>
      <c r="I69"/>
      <c r="L69" s="22"/>
      <c r="M69" s="1"/>
    </row>
    <row r="70" spans="1:13" x14ac:dyDescent="0.25">
      <c r="A70"/>
      <c r="B70"/>
      <c r="C70"/>
      <c r="D70"/>
      <c r="E70"/>
      <c r="F70"/>
      <c r="G70"/>
      <c r="H70"/>
      <c r="I70"/>
      <c r="L70" s="22"/>
      <c r="M70" s="1"/>
    </row>
    <row r="71" spans="1:13" x14ac:dyDescent="0.25">
      <c r="A71"/>
      <c r="B71"/>
      <c r="C71"/>
      <c r="D71"/>
      <c r="E71"/>
      <c r="F71"/>
      <c r="G71"/>
      <c r="H71"/>
      <c r="I71"/>
      <c r="L71" s="22"/>
      <c r="M71" s="1"/>
    </row>
    <row r="72" spans="1:13" x14ac:dyDescent="0.25">
      <c r="A72"/>
      <c r="B72"/>
      <c r="C72"/>
      <c r="D72"/>
      <c r="E72"/>
      <c r="F72"/>
      <c r="G72"/>
      <c r="H72"/>
      <c r="I72"/>
      <c r="L72" s="22"/>
      <c r="M72" s="1"/>
    </row>
    <row r="73" spans="1:13" x14ac:dyDescent="0.25">
      <c r="A73"/>
      <c r="B73"/>
      <c r="C73"/>
      <c r="D73"/>
      <c r="E73"/>
      <c r="F73"/>
      <c r="G73"/>
      <c r="H73"/>
      <c r="I73"/>
      <c r="L73" s="22"/>
      <c r="M73" s="1"/>
    </row>
    <row r="74" spans="1:13" x14ac:dyDescent="0.25">
      <c r="A74"/>
      <c r="B74"/>
      <c r="C74"/>
      <c r="D74"/>
      <c r="E74"/>
      <c r="F74"/>
      <c r="G74"/>
      <c r="H74"/>
      <c r="I74"/>
      <c r="L74" s="22"/>
      <c r="M74" s="1"/>
    </row>
    <row r="75" spans="1:13" x14ac:dyDescent="0.25">
      <c r="A75"/>
      <c r="B75"/>
      <c r="C75"/>
      <c r="D75"/>
      <c r="E75"/>
      <c r="F75"/>
      <c r="G75"/>
      <c r="H75"/>
      <c r="I75"/>
      <c r="L75" s="22"/>
      <c r="M75" s="1"/>
    </row>
    <row r="76" spans="1:13" x14ac:dyDescent="0.25">
      <c r="A76"/>
      <c r="B76"/>
      <c r="C76"/>
      <c r="D76"/>
      <c r="E76"/>
      <c r="F76"/>
      <c r="G76"/>
      <c r="H76"/>
      <c r="I76"/>
      <c r="L76" s="22"/>
      <c r="M76" s="1"/>
    </row>
    <row r="77" spans="1:13" x14ac:dyDescent="0.25">
      <c r="A77"/>
      <c r="B77"/>
      <c r="C77"/>
      <c r="D77"/>
      <c r="E77"/>
      <c r="F77"/>
      <c r="G77"/>
      <c r="H77"/>
      <c r="I77"/>
      <c r="L77" s="22"/>
      <c r="M77" s="1"/>
    </row>
    <row r="78" spans="1:13" x14ac:dyDescent="0.25">
      <c r="A78"/>
      <c r="B78"/>
      <c r="C78"/>
      <c r="D78"/>
      <c r="E78"/>
      <c r="F78"/>
      <c r="G78"/>
      <c r="H78"/>
      <c r="I78"/>
      <c r="L78" s="22"/>
      <c r="M78" s="1"/>
    </row>
    <row r="79" spans="1:13" x14ac:dyDescent="0.25">
      <c r="A79"/>
      <c r="B79"/>
      <c r="C79"/>
      <c r="D79"/>
      <c r="E79"/>
      <c r="F79"/>
      <c r="G79"/>
      <c r="H79"/>
      <c r="I79"/>
      <c r="L79" s="22"/>
      <c r="M79" s="1"/>
    </row>
    <row r="80" spans="1:13" x14ac:dyDescent="0.25">
      <c r="A80"/>
      <c r="B80"/>
      <c r="C80"/>
      <c r="D80"/>
      <c r="E80"/>
      <c r="F80"/>
      <c r="G80"/>
      <c r="H80"/>
      <c r="I80"/>
      <c r="L80" s="22"/>
      <c r="M80" s="1"/>
    </row>
    <row r="81" spans="1:13" x14ac:dyDescent="0.25">
      <c r="A81"/>
      <c r="B81"/>
      <c r="C81"/>
      <c r="D81"/>
      <c r="E81"/>
      <c r="F81"/>
      <c r="G81"/>
      <c r="H81"/>
      <c r="I81"/>
      <c r="L81" s="22"/>
      <c r="M81" s="1"/>
    </row>
    <row r="82" spans="1:13" x14ac:dyDescent="0.25">
      <c r="A82"/>
      <c r="B82"/>
      <c r="C82"/>
      <c r="D82"/>
      <c r="E82"/>
      <c r="F82"/>
      <c r="G82"/>
      <c r="H82"/>
      <c r="I82"/>
      <c r="L82" s="22"/>
      <c r="M82" s="1"/>
    </row>
    <row r="83" spans="1:13" x14ac:dyDescent="0.25">
      <c r="A83"/>
      <c r="B83"/>
      <c r="C83"/>
      <c r="D83"/>
      <c r="E83"/>
      <c r="F83"/>
      <c r="G83"/>
      <c r="H83"/>
      <c r="I83"/>
      <c r="L83" s="22"/>
      <c r="M83" s="1"/>
    </row>
    <row r="84" spans="1:13" x14ac:dyDescent="0.25">
      <c r="A84"/>
      <c r="B84"/>
      <c r="C84"/>
      <c r="D84"/>
      <c r="E84"/>
      <c r="F84"/>
      <c r="G84"/>
      <c r="H84"/>
      <c r="I84"/>
      <c r="L84" s="22"/>
      <c r="M84" s="1"/>
    </row>
    <row r="85" spans="1:13" x14ac:dyDescent="0.25">
      <c r="A85"/>
      <c r="B85"/>
      <c r="C85"/>
      <c r="D85"/>
      <c r="E85"/>
      <c r="F85"/>
      <c r="G85"/>
      <c r="H85"/>
      <c r="I85"/>
      <c r="L85" s="22"/>
      <c r="M85" s="1"/>
    </row>
    <row r="86" spans="1:13" x14ac:dyDescent="0.25">
      <c r="A86"/>
      <c r="B86"/>
      <c r="C86"/>
      <c r="D86"/>
      <c r="E86"/>
      <c r="F86"/>
      <c r="G86"/>
      <c r="H86"/>
      <c r="I86"/>
      <c r="L86" s="22"/>
      <c r="M86" s="1"/>
    </row>
    <row r="87" spans="1:13" x14ac:dyDescent="0.25">
      <c r="A87"/>
      <c r="B87"/>
      <c r="C87"/>
      <c r="D87"/>
      <c r="E87"/>
      <c r="F87"/>
      <c r="G87"/>
      <c r="H87"/>
      <c r="I87"/>
      <c r="L87" s="22"/>
      <c r="M87" s="1"/>
    </row>
    <row r="88" spans="1:13" x14ac:dyDescent="0.25">
      <c r="A88"/>
      <c r="B88"/>
      <c r="C88"/>
      <c r="D88"/>
      <c r="E88"/>
      <c r="F88"/>
      <c r="G88"/>
      <c r="H88"/>
      <c r="I88"/>
      <c r="L88" s="22"/>
      <c r="M88" s="1"/>
    </row>
    <row r="89" spans="1:13" x14ac:dyDescent="0.25">
      <c r="A89"/>
      <c r="B89"/>
      <c r="C89"/>
      <c r="D89"/>
      <c r="E89"/>
      <c r="F89"/>
      <c r="G89"/>
      <c r="H89"/>
      <c r="I89"/>
      <c r="L89" s="22"/>
      <c r="M89" s="1"/>
    </row>
    <row r="90" spans="1:13" x14ac:dyDescent="0.25">
      <c r="A90"/>
      <c r="B90"/>
      <c r="C90"/>
      <c r="D90"/>
      <c r="E90"/>
      <c r="F90"/>
      <c r="G90"/>
      <c r="H90"/>
      <c r="I90"/>
      <c r="L90" s="22"/>
      <c r="M90" s="1"/>
    </row>
    <row r="91" spans="1:13" x14ac:dyDescent="0.25">
      <c r="A91"/>
      <c r="B91"/>
      <c r="C91"/>
      <c r="D91"/>
      <c r="E91"/>
      <c r="F91"/>
      <c r="G91"/>
      <c r="H91"/>
      <c r="I91"/>
      <c r="L91" s="22"/>
      <c r="M91" s="1"/>
    </row>
    <row r="92" spans="1:13" x14ac:dyDescent="0.25">
      <c r="A92"/>
      <c r="B92"/>
      <c r="C92"/>
      <c r="D92"/>
      <c r="E92"/>
      <c r="F92"/>
      <c r="G92"/>
      <c r="H92"/>
      <c r="I92"/>
      <c r="L92" s="22"/>
      <c r="M92" s="1"/>
    </row>
    <row r="93" spans="1:13" x14ac:dyDescent="0.25">
      <c r="A93"/>
      <c r="B93"/>
      <c r="C93"/>
      <c r="D93"/>
      <c r="E93"/>
      <c r="F93"/>
      <c r="G93"/>
      <c r="H93"/>
      <c r="I93"/>
      <c r="L93" s="22"/>
      <c r="M93" s="1"/>
    </row>
    <row r="94" spans="1:13" x14ac:dyDescent="0.25">
      <c r="A94"/>
      <c r="B94"/>
      <c r="C94"/>
      <c r="D94"/>
      <c r="E94"/>
      <c r="F94"/>
      <c r="G94"/>
      <c r="H94"/>
      <c r="I94"/>
      <c r="L94" s="22"/>
      <c r="M94" s="1"/>
    </row>
    <row r="95" spans="1:13" x14ac:dyDescent="0.25">
      <c r="A95"/>
      <c r="B95"/>
      <c r="C95"/>
      <c r="D95"/>
      <c r="E95"/>
      <c r="F95"/>
      <c r="G95"/>
      <c r="H95"/>
      <c r="I95"/>
      <c r="L95" s="22"/>
      <c r="M95" s="1"/>
    </row>
    <row r="96" spans="1:13" x14ac:dyDescent="0.25">
      <c r="A96"/>
      <c r="B96"/>
      <c r="C96"/>
      <c r="D96"/>
      <c r="E96"/>
      <c r="F96"/>
      <c r="G96"/>
      <c r="H96"/>
      <c r="I96"/>
      <c r="L96" s="22"/>
      <c r="M96" s="1"/>
    </row>
    <row r="97" spans="1:13" x14ac:dyDescent="0.25">
      <c r="A97"/>
      <c r="B97"/>
      <c r="C97"/>
      <c r="D97"/>
      <c r="E97"/>
      <c r="F97"/>
      <c r="G97"/>
      <c r="H97"/>
      <c r="I97"/>
      <c r="L97" s="22"/>
      <c r="M97" s="1"/>
    </row>
    <row r="98" spans="1:13" x14ac:dyDescent="0.25">
      <c r="A98"/>
      <c r="B98"/>
      <c r="C98"/>
      <c r="D98"/>
      <c r="E98"/>
      <c r="F98"/>
      <c r="G98"/>
      <c r="H98"/>
      <c r="I98"/>
      <c r="L98" s="22"/>
      <c r="M98" s="1"/>
    </row>
    <row r="99" spans="1:13" x14ac:dyDescent="0.25">
      <c r="A99"/>
      <c r="B99"/>
      <c r="C99"/>
      <c r="D99"/>
      <c r="E99"/>
      <c r="F99"/>
      <c r="G99"/>
      <c r="H99"/>
      <c r="I99"/>
      <c r="L99" s="22"/>
      <c r="M99" s="1"/>
    </row>
    <row r="100" spans="1:13" x14ac:dyDescent="0.25">
      <c r="A100"/>
      <c r="B100"/>
      <c r="C100"/>
      <c r="D100"/>
      <c r="E100"/>
      <c r="F100"/>
      <c r="G100"/>
      <c r="H100"/>
      <c r="I100"/>
      <c r="L100" s="22"/>
      <c r="M100" s="1"/>
    </row>
    <row r="101" spans="1:13" x14ac:dyDescent="0.25">
      <c r="A101"/>
      <c r="B101"/>
      <c r="C101"/>
      <c r="D101"/>
      <c r="E101"/>
      <c r="F101"/>
      <c r="G101"/>
      <c r="H101"/>
      <c r="I101"/>
      <c r="L101" s="22"/>
      <c r="M101" s="1"/>
    </row>
    <row r="102" spans="1:13" x14ac:dyDescent="0.25">
      <c r="A102"/>
      <c r="B102"/>
      <c r="C102"/>
      <c r="D102"/>
      <c r="E102"/>
      <c r="F102"/>
      <c r="G102"/>
      <c r="H102"/>
      <c r="I102"/>
      <c r="L102" s="22"/>
      <c r="M102" s="1"/>
    </row>
    <row r="103" spans="1:13" x14ac:dyDescent="0.25">
      <c r="A103"/>
      <c r="B103"/>
      <c r="C103"/>
      <c r="D103"/>
      <c r="E103"/>
      <c r="F103"/>
      <c r="G103"/>
      <c r="H103"/>
      <c r="I103"/>
      <c r="L103" s="22"/>
      <c r="M103" s="1"/>
    </row>
    <row r="104" spans="1:13" x14ac:dyDescent="0.25">
      <c r="A104"/>
      <c r="B104"/>
      <c r="C104"/>
      <c r="D104"/>
      <c r="E104"/>
      <c r="F104"/>
      <c r="G104"/>
      <c r="H104"/>
      <c r="I104"/>
      <c r="L104" s="22"/>
      <c r="M104" s="1"/>
    </row>
    <row r="105" spans="1:13" x14ac:dyDescent="0.25">
      <c r="A105"/>
      <c r="B105"/>
      <c r="C105"/>
      <c r="D105"/>
      <c r="E105"/>
      <c r="F105"/>
      <c r="G105"/>
      <c r="H105"/>
      <c r="I105"/>
      <c r="L105" s="22"/>
      <c r="M105" s="1"/>
    </row>
    <row r="106" spans="1:13" x14ac:dyDescent="0.25">
      <c r="A106"/>
      <c r="B106"/>
      <c r="C106"/>
      <c r="D106"/>
      <c r="E106"/>
      <c r="F106"/>
      <c r="G106"/>
      <c r="H106"/>
      <c r="I106"/>
      <c r="L106" s="22"/>
      <c r="M106" s="1"/>
    </row>
    <row r="107" spans="1:13" x14ac:dyDescent="0.25">
      <c r="A107"/>
      <c r="B107"/>
      <c r="C107"/>
      <c r="D107"/>
      <c r="E107"/>
      <c r="F107"/>
      <c r="G107"/>
      <c r="H107"/>
      <c r="I107"/>
      <c r="L107" s="22"/>
      <c r="M107" s="1"/>
    </row>
    <row r="108" spans="1:13" x14ac:dyDescent="0.25">
      <c r="A108"/>
      <c r="B108"/>
      <c r="C108"/>
      <c r="D108"/>
      <c r="E108"/>
      <c r="F108"/>
      <c r="G108"/>
      <c r="H108"/>
      <c r="I108"/>
      <c r="L108" s="22"/>
      <c r="M108" s="1"/>
    </row>
    <row r="109" spans="1:13" x14ac:dyDescent="0.25">
      <c r="A109"/>
      <c r="B109"/>
      <c r="C109"/>
      <c r="D109"/>
      <c r="E109"/>
      <c r="F109"/>
      <c r="G109"/>
      <c r="H109"/>
      <c r="I109"/>
      <c r="L109" s="22"/>
      <c r="M109" s="1"/>
    </row>
    <row r="110" spans="1:13" x14ac:dyDescent="0.25">
      <c r="A110"/>
      <c r="B110"/>
      <c r="C110"/>
      <c r="D110"/>
      <c r="E110"/>
      <c r="F110"/>
      <c r="G110"/>
      <c r="H110"/>
      <c r="I110"/>
      <c r="L110" s="22"/>
      <c r="M110" s="1"/>
    </row>
    <row r="111" spans="1:13" x14ac:dyDescent="0.25">
      <c r="A111"/>
      <c r="B111"/>
      <c r="C111"/>
      <c r="D111"/>
      <c r="E111"/>
      <c r="F111"/>
      <c r="G111"/>
      <c r="H111"/>
      <c r="I111"/>
      <c r="L111" s="22"/>
      <c r="M111" s="1"/>
    </row>
    <row r="112" spans="1:13" x14ac:dyDescent="0.25">
      <c r="A112"/>
      <c r="B112"/>
      <c r="C112"/>
      <c r="D112"/>
      <c r="E112"/>
      <c r="F112"/>
      <c r="G112"/>
      <c r="H112"/>
      <c r="I112"/>
      <c r="L112" s="22"/>
      <c r="M112" s="1"/>
    </row>
    <row r="113" spans="1:13" x14ac:dyDescent="0.25">
      <c r="A113"/>
      <c r="B113"/>
      <c r="C113"/>
      <c r="D113"/>
      <c r="E113"/>
      <c r="F113"/>
      <c r="G113"/>
      <c r="H113"/>
      <c r="I113"/>
      <c r="L113" s="22"/>
      <c r="M113" s="1"/>
    </row>
    <row r="114" spans="1:13" x14ac:dyDescent="0.25">
      <c r="A114"/>
      <c r="B114"/>
      <c r="C114"/>
      <c r="D114"/>
      <c r="E114"/>
      <c r="F114"/>
      <c r="G114"/>
      <c r="H114"/>
      <c r="I114"/>
      <c r="L114" s="22"/>
      <c r="M114" s="1"/>
    </row>
    <row r="115" spans="1:13" x14ac:dyDescent="0.25">
      <c r="A115"/>
      <c r="B115"/>
      <c r="C115"/>
      <c r="D115"/>
      <c r="E115"/>
      <c r="F115"/>
      <c r="G115"/>
      <c r="H115"/>
      <c r="I115"/>
      <c r="L115" s="22"/>
      <c r="M115" s="1"/>
    </row>
    <row r="116" spans="1:13" x14ac:dyDescent="0.25">
      <c r="A116"/>
      <c r="B116"/>
      <c r="C116"/>
      <c r="D116"/>
      <c r="E116"/>
      <c r="F116"/>
      <c r="G116"/>
      <c r="H116"/>
      <c r="I116"/>
      <c r="L116" s="22"/>
      <c r="M116" s="1"/>
    </row>
    <row r="117" spans="1:13" x14ac:dyDescent="0.25">
      <c r="A117"/>
      <c r="B117"/>
      <c r="C117"/>
      <c r="D117"/>
      <c r="E117"/>
      <c r="F117"/>
      <c r="G117"/>
      <c r="H117"/>
      <c r="I117"/>
      <c r="L117" s="22"/>
      <c r="M117" s="1"/>
    </row>
    <row r="118" spans="1:13" x14ac:dyDescent="0.25">
      <c r="A118"/>
      <c r="B118"/>
      <c r="C118"/>
      <c r="D118"/>
      <c r="E118"/>
      <c r="F118"/>
      <c r="G118"/>
      <c r="H118"/>
      <c r="I118"/>
      <c r="L118" s="22"/>
      <c r="M118" s="1"/>
    </row>
    <row r="119" spans="1:13" x14ac:dyDescent="0.25">
      <c r="A119"/>
      <c r="B119"/>
      <c r="C119"/>
      <c r="D119"/>
      <c r="E119"/>
      <c r="F119"/>
      <c r="G119"/>
      <c r="H119"/>
      <c r="I119"/>
      <c r="L119" s="22"/>
      <c r="M119" s="1"/>
    </row>
    <row r="120" spans="1:13" x14ac:dyDescent="0.25">
      <c r="A120"/>
      <c r="B120"/>
      <c r="C120"/>
      <c r="D120"/>
      <c r="E120"/>
      <c r="F120"/>
      <c r="G120"/>
      <c r="H120"/>
      <c r="I120"/>
      <c r="L120" s="22"/>
      <c r="M120" s="1"/>
    </row>
    <row r="121" spans="1:13" x14ac:dyDescent="0.25">
      <c r="A121"/>
      <c r="B121"/>
      <c r="C121"/>
      <c r="D121"/>
      <c r="E121"/>
      <c r="F121"/>
      <c r="G121"/>
      <c r="H121"/>
      <c r="I121"/>
      <c r="L121" s="22"/>
      <c r="M121" s="1"/>
    </row>
    <row r="122" spans="1:13" x14ac:dyDescent="0.25">
      <c r="A122"/>
      <c r="B122"/>
      <c r="C122"/>
      <c r="D122"/>
      <c r="E122"/>
      <c r="F122"/>
      <c r="G122"/>
      <c r="H122"/>
      <c r="I122"/>
      <c r="L122" s="22"/>
      <c r="M122" s="1"/>
    </row>
    <row r="123" spans="1:13" x14ac:dyDescent="0.25">
      <c r="A123"/>
      <c r="B123"/>
      <c r="C123"/>
      <c r="D123"/>
      <c r="E123"/>
      <c r="F123"/>
      <c r="G123"/>
      <c r="H123"/>
      <c r="I123"/>
      <c r="L123" s="22"/>
      <c r="M123" s="1"/>
    </row>
    <row r="124" spans="1:13" x14ac:dyDescent="0.25">
      <c r="A124"/>
      <c r="B124"/>
      <c r="C124"/>
      <c r="D124"/>
      <c r="E124"/>
      <c r="F124"/>
      <c r="G124"/>
      <c r="H124"/>
      <c r="I124"/>
      <c r="L124" s="22"/>
      <c r="M124" s="1"/>
    </row>
    <row r="125" spans="1:13" x14ac:dyDescent="0.25">
      <c r="A125"/>
      <c r="B125"/>
      <c r="C125"/>
      <c r="D125"/>
      <c r="E125"/>
      <c r="F125"/>
      <c r="G125"/>
      <c r="H125"/>
      <c r="I125"/>
      <c r="L125" s="22"/>
      <c r="M125" s="1"/>
    </row>
    <row r="126" spans="1:13" x14ac:dyDescent="0.25">
      <c r="A126"/>
      <c r="B126"/>
      <c r="C126"/>
      <c r="D126"/>
      <c r="E126"/>
      <c r="F126"/>
      <c r="G126"/>
      <c r="H126"/>
      <c r="I126"/>
      <c r="L126" s="22"/>
      <c r="M126" s="1"/>
    </row>
    <row r="127" spans="1:13" x14ac:dyDescent="0.25">
      <c r="A127"/>
      <c r="B127"/>
      <c r="C127"/>
      <c r="D127"/>
      <c r="E127"/>
      <c r="F127"/>
      <c r="G127"/>
      <c r="H127"/>
      <c r="I127"/>
      <c r="L127" s="22"/>
      <c r="M127" s="1"/>
    </row>
    <row r="128" spans="1:13" x14ac:dyDescent="0.25">
      <c r="A128"/>
      <c r="B128"/>
      <c r="C128"/>
      <c r="D128"/>
      <c r="E128"/>
      <c r="F128"/>
      <c r="G128"/>
      <c r="H128"/>
      <c r="I128"/>
      <c r="L128" s="22"/>
      <c r="M128" s="1"/>
    </row>
    <row r="129" spans="1:13" x14ac:dyDescent="0.25">
      <c r="A129"/>
      <c r="B129"/>
      <c r="C129"/>
      <c r="D129"/>
      <c r="E129"/>
      <c r="F129"/>
      <c r="G129"/>
      <c r="H129"/>
      <c r="I129"/>
      <c r="L129" s="22"/>
      <c r="M129" s="1"/>
    </row>
    <row r="130" spans="1:13" x14ac:dyDescent="0.25">
      <c r="A130"/>
      <c r="B130"/>
      <c r="C130"/>
      <c r="D130"/>
      <c r="E130"/>
      <c r="F130"/>
      <c r="G130"/>
      <c r="H130"/>
      <c r="I130"/>
      <c r="L130" s="22"/>
      <c r="M130" s="1"/>
    </row>
    <row r="131" spans="1:13" x14ac:dyDescent="0.25">
      <c r="A131"/>
      <c r="B131"/>
      <c r="C131"/>
      <c r="D131"/>
      <c r="E131"/>
      <c r="F131"/>
      <c r="G131"/>
      <c r="H131"/>
      <c r="I131"/>
      <c r="L131" s="22"/>
      <c r="M131" s="1"/>
    </row>
    <row r="132" spans="1:13" x14ac:dyDescent="0.25">
      <c r="A132"/>
      <c r="B132"/>
      <c r="C132"/>
      <c r="D132"/>
      <c r="E132"/>
      <c r="F132"/>
      <c r="G132"/>
      <c r="H132"/>
      <c r="I132"/>
      <c r="L132" s="22"/>
      <c r="M132" s="1"/>
    </row>
    <row r="133" spans="1:13" x14ac:dyDescent="0.25">
      <c r="A133"/>
      <c r="B133"/>
      <c r="C133"/>
      <c r="D133"/>
      <c r="E133"/>
      <c r="F133"/>
      <c r="G133"/>
      <c r="H133"/>
      <c r="I133"/>
      <c r="L133" s="22"/>
      <c r="M133" s="1"/>
    </row>
    <row r="134" spans="1:13" x14ac:dyDescent="0.25">
      <c r="A134"/>
      <c r="B134"/>
      <c r="C134"/>
      <c r="D134"/>
      <c r="E134"/>
      <c r="F134"/>
      <c r="G134"/>
      <c r="H134"/>
      <c r="I134"/>
      <c r="L134" s="22"/>
      <c r="M134" s="1"/>
    </row>
    <row r="135" spans="1:13" x14ac:dyDescent="0.25">
      <c r="A135"/>
      <c r="B135"/>
      <c r="C135"/>
      <c r="D135"/>
      <c r="E135"/>
      <c r="F135"/>
      <c r="G135"/>
      <c r="H135"/>
      <c r="I135"/>
      <c r="L135" s="22"/>
      <c r="M135" s="1"/>
    </row>
    <row r="136" spans="1:13" x14ac:dyDescent="0.25">
      <c r="A136"/>
      <c r="B136"/>
      <c r="C136"/>
      <c r="D136"/>
      <c r="E136"/>
      <c r="F136"/>
      <c r="G136"/>
      <c r="H136"/>
      <c r="I136"/>
      <c r="L136" s="22"/>
      <c r="M136" s="1"/>
    </row>
    <row r="137" spans="1:13" x14ac:dyDescent="0.25">
      <c r="A137"/>
      <c r="B137"/>
      <c r="C137"/>
      <c r="D137"/>
      <c r="E137"/>
      <c r="F137"/>
      <c r="G137"/>
      <c r="H137"/>
      <c r="I137"/>
      <c r="L137" s="22"/>
      <c r="M137" s="1"/>
    </row>
    <row r="138" spans="1:13" x14ac:dyDescent="0.25">
      <c r="A138"/>
      <c r="B138"/>
      <c r="C138"/>
      <c r="D138"/>
      <c r="E138"/>
      <c r="F138"/>
      <c r="G138"/>
      <c r="H138"/>
      <c r="I138"/>
      <c r="L138" s="22"/>
      <c r="M138" s="1"/>
    </row>
    <row r="139" spans="1:13" x14ac:dyDescent="0.25">
      <c r="A139"/>
      <c r="B139"/>
      <c r="C139"/>
      <c r="D139"/>
      <c r="E139"/>
      <c r="F139"/>
      <c r="G139"/>
      <c r="H139"/>
      <c r="I139"/>
      <c r="L139" s="22"/>
      <c r="M139" s="1"/>
    </row>
    <row r="140" spans="1:13" x14ac:dyDescent="0.25">
      <c r="A140"/>
      <c r="B140"/>
      <c r="C140"/>
      <c r="D140"/>
      <c r="E140"/>
      <c r="F140"/>
      <c r="G140"/>
      <c r="H140"/>
      <c r="I140"/>
      <c r="L140" s="22"/>
      <c r="M140" s="1"/>
    </row>
    <row r="141" spans="1:13" x14ac:dyDescent="0.25">
      <c r="A141"/>
      <c r="B141"/>
      <c r="C141"/>
      <c r="D141"/>
      <c r="E141"/>
      <c r="F141"/>
      <c r="G141"/>
      <c r="H141"/>
      <c r="I141"/>
      <c r="L141" s="22"/>
      <c r="M141" s="1"/>
    </row>
    <row r="142" spans="1:13" x14ac:dyDescent="0.25">
      <c r="A142"/>
      <c r="B142"/>
      <c r="C142"/>
      <c r="D142"/>
      <c r="E142"/>
      <c r="F142"/>
      <c r="G142"/>
      <c r="H142"/>
      <c r="I142"/>
      <c r="L142" s="22"/>
      <c r="M142" s="1"/>
    </row>
    <row r="143" spans="1:13" x14ac:dyDescent="0.25">
      <c r="A143"/>
      <c r="B143"/>
      <c r="C143"/>
      <c r="D143"/>
      <c r="E143"/>
      <c r="F143"/>
      <c r="G143"/>
      <c r="H143"/>
      <c r="I143"/>
      <c r="L143" s="22"/>
      <c r="M143" s="1"/>
    </row>
    <row r="144" spans="1:13" x14ac:dyDescent="0.25">
      <c r="A144"/>
      <c r="B144"/>
      <c r="C144"/>
      <c r="D144"/>
      <c r="E144"/>
      <c r="F144"/>
      <c r="G144"/>
      <c r="H144"/>
      <c r="I144"/>
      <c r="L144" s="22"/>
      <c r="M144" s="1"/>
    </row>
    <row r="145" spans="1:13" x14ac:dyDescent="0.25">
      <c r="A145"/>
      <c r="B145"/>
      <c r="C145"/>
      <c r="D145"/>
      <c r="E145"/>
      <c r="F145"/>
      <c r="G145"/>
      <c r="H145"/>
      <c r="I145"/>
      <c r="L145" s="22"/>
      <c r="M145" s="1"/>
    </row>
    <row r="146" spans="1:13" x14ac:dyDescent="0.25">
      <c r="A146"/>
      <c r="B146"/>
      <c r="C146"/>
      <c r="D146"/>
      <c r="E146"/>
      <c r="F146"/>
      <c r="G146"/>
      <c r="H146"/>
      <c r="I146"/>
      <c r="L146" s="22"/>
      <c r="M146" s="1"/>
    </row>
    <row r="147" spans="1:13" x14ac:dyDescent="0.25">
      <c r="A147"/>
      <c r="B147"/>
      <c r="C147"/>
      <c r="D147"/>
      <c r="E147"/>
      <c r="F147"/>
      <c r="G147"/>
      <c r="H147"/>
      <c r="I147"/>
      <c r="L147" s="22"/>
      <c r="M147" s="1"/>
    </row>
    <row r="148" spans="1:13" x14ac:dyDescent="0.25">
      <c r="A148"/>
      <c r="B148"/>
      <c r="C148"/>
      <c r="D148"/>
      <c r="E148"/>
      <c r="F148"/>
      <c r="G148"/>
      <c r="H148"/>
      <c r="I148"/>
      <c r="L148" s="22"/>
      <c r="M148" s="1"/>
    </row>
    <row r="149" spans="1:13" x14ac:dyDescent="0.25">
      <c r="A149"/>
      <c r="B149"/>
      <c r="C149"/>
      <c r="D149"/>
      <c r="E149"/>
      <c r="F149"/>
      <c r="G149"/>
      <c r="H149"/>
      <c r="I149"/>
      <c r="L149" s="22"/>
      <c r="M149" s="1"/>
    </row>
    <row r="150" spans="1:13" x14ac:dyDescent="0.25">
      <c r="A150"/>
      <c r="B150"/>
      <c r="C150"/>
      <c r="D150"/>
      <c r="E150"/>
      <c r="F150"/>
      <c r="G150"/>
      <c r="H150"/>
      <c r="I150"/>
      <c r="L150" s="22"/>
      <c r="M150" s="1"/>
    </row>
    <row r="151" spans="1:13" x14ac:dyDescent="0.25">
      <c r="A151"/>
      <c r="B151"/>
      <c r="C151"/>
      <c r="D151"/>
      <c r="E151"/>
      <c r="F151"/>
      <c r="G151"/>
      <c r="H151"/>
      <c r="I151"/>
      <c r="L151" s="22"/>
      <c r="M151" s="1"/>
    </row>
    <row r="152" spans="1:13" x14ac:dyDescent="0.25">
      <c r="A152"/>
      <c r="B152"/>
      <c r="C152"/>
      <c r="D152"/>
      <c r="E152"/>
      <c r="F152"/>
      <c r="G152"/>
      <c r="H152"/>
      <c r="I152"/>
      <c r="L152" s="22"/>
      <c r="M152" s="1"/>
    </row>
    <row r="153" spans="1:13" x14ac:dyDescent="0.25">
      <c r="A153"/>
      <c r="B153"/>
      <c r="C153"/>
      <c r="D153"/>
      <c r="E153"/>
      <c r="F153"/>
      <c r="G153"/>
      <c r="H153"/>
      <c r="I153"/>
      <c r="L153" s="22"/>
      <c r="M153" s="1"/>
    </row>
    <row r="154" spans="1:13" x14ac:dyDescent="0.25">
      <c r="A154"/>
      <c r="B154"/>
      <c r="C154"/>
      <c r="D154"/>
      <c r="E154"/>
      <c r="F154"/>
      <c r="G154"/>
      <c r="H154"/>
      <c r="I154"/>
    </row>
    <row r="155" spans="1:13" x14ac:dyDescent="0.25">
      <c r="A155"/>
      <c r="B155"/>
      <c r="C155"/>
      <c r="D155"/>
      <c r="E155"/>
      <c r="F155"/>
      <c r="G155"/>
      <c r="H155"/>
      <c r="I155"/>
    </row>
    <row r="156" spans="1:13" x14ac:dyDescent="0.25">
      <c r="A156"/>
      <c r="B156"/>
      <c r="C156"/>
      <c r="D156"/>
      <c r="E156"/>
      <c r="F156"/>
      <c r="G156"/>
      <c r="H156"/>
      <c r="I156"/>
    </row>
    <row r="157" spans="1:13" x14ac:dyDescent="0.25">
      <c r="A157"/>
      <c r="B157"/>
      <c r="C157"/>
      <c r="D157"/>
      <c r="E157"/>
      <c r="F157"/>
      <c r="G157"/>
      <c r="H157"/>
      <c r="I157"/>
    </row>
    <row r="158" spans="1:13" x14ac:dyDescent="0.25">
      <c r="A158"/>
      <c r="B158"/>
      <c r="C158"/>
      <c r="D158"/>
      <c r="E158"/>
      <c r="F158"/>
      <c r="G158"/>
      <c r="H158"/>
      <c r="I158"/>
    </row>
    <row r="159" spans="1:13" x14ac:dyDescent="0.25">
      <c r="A159"/>
      <c r="B159"/>
      <c r="C159"/>
      <c r="D159"/>
      <c r="E159"/>
      <c r="F159"/>
      <c r="G159"/>
      <c r="H159"/>
      <c r="I159"/>
    </row>
    <row r="160" spans="1:13" x14ac:dyDescent="0.25">
      <c r="A160"/>
      <c r="B160"/>
      <c r="C160"/>
      <c r="D160"/>
      <c r="E160"/>
      <c r="F160"/>
      <c r="G160"/>
      <c r="H160"/>
      <c r="I160"/>
    </row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spans="1:9" x14ac:dyDescent="0.25">
      <c r="A2289"/>
      <c r="B2289"/>
      <c r="C2289"/>
      <c r="D2289"/>
      <c r="E2289"/>
      <c r="F2289"/>
      <c r="G2289"/>
      <c r="H2289"/>
      <c r="I2289"/>
    </row>
    <row r="2290" spans="1:9" x14ac:dyDescent="0.25">
      <c r="A2290"/>
      <c r="B2290"/>
      <c r="C2290"/>
      <c r="D2290"/>
      <c r="E2290"/>
      <c r="F2290"/>
      <c r="G2290"/>
      <c r="H2290"/>
      <c r="I2290"/>
    </row>
    <row r="2291" spans="1:9" x14ac:dyDescent="0.25">
      <c r="A2291"/>
      <c r="B2291"/>
      <c r="C2291"/>
      <c r="D2291"/>
      <c r="E2291"/>
      <c r="F2291"/>
      <c r="G2291"/>
      <c r="H2291"/>
      <c r="I2291"/>
    </row>
    <row r="2292" spans="1:9" x14ac:dyDescent="0.25">
      <c r="A2292"/>
      <c r="B2292"/>
      <c r="C2292"/>
      <c r="D2292"/>
      <c r="E2292"/>
      <c r="F2292"/>
      <c r="G2292"/>
      <c r="H2292"/>
      <c r="I2292"/>
    </row>
    <row r="2293" spans="1:9" x14ac:dyDescent="0.25">
      <c r="A2293"/>
      <c r="B2293"/>
      <c r="C2293"/>
      <c r="D2293"/>
      <c r="E2293"/>
      <c r="F2293"/>
      <c r="G2293"/>
      <c r="H2293"/>
      <c r="I2293"/>
    </row>
    <row r="2294" spans="1:9" x14ac:dyDescent="0.25">
      <c r="A2294"/>
      <c r="B2294"/>
      <c r="C2294"/>
      <c r="D2294"/>
      <c r="E2294"/>
      <c r="F2294"/>
      <c r="G2294"/>
      <c r="H2294"/>
      <c r="I2294"/>
    </row>
    <row r="2295" spans="1:9" x14ac:dyDescent="0.25">
      <c r="A2295"/>
      <c r="B2295"/>
      <c r="C2295"/>
      <c r="D2295"/>
      <c r="E2295"/>
      <c r="F2295"/>
      <c r="G2295"/>
      <c r="H2295"/>
      <c r="I2295"/>
    </row>
    <row r="2296" spans="1:9" x14ac:dyDescent="0.25">
      <c r="A2296"/>
      <c r="B2296"/>
      <c r="C2296"/>
      <c r="D2296"/>
      <c r="E2296"/>
      <c r="F2296"/>
      <c r="G2296"/>
      <c r="H2296"/>
      <c r="I2296"/>
    </row>
    <row r="2297" spans="1:9" x14ac:dyDescent="0.25">
      <c r="A2297"/>
      <c r="B2297"/>
      <c r="C2297"/>
      <c r="D2297"/>
      <c r="E2297"/>
      <c r="F2297"/>
      <c r="G2297"/>
      <c r="H2297"/>
      <c r="I2297"/>
    </row>
    <row r="2298" spans="1:9" x14ac:dyDescent="0.25">
      <c r="A2298"/>
      <c r="B2298"/>
      <c r="C2298"/>
      <c r="D2298"/>
      <c r="E2298"/>
      <c r="F2298"/>
      <c r="G2298"/>
      <c r="H2298"/>
      <c r="I2298"/>
    </row>
    <row r="2299" spans="1:9" x14ac:dyDescent="0.25">
      <c r="A2299"/>
      <c r="B2299"/>
      <c r="C2299"/>
      <c r="D2299"/>
      <c r="E2299"/>
      <c r="F2299"/>
      <c r="G2299"/>
      <c r="H2299"/>
      <c r="I2299"/>
    </row>
    <row r="2300" spans="1:9" x14ac:dyDescent="0.25">
      <c r="A2300"/>
      <c r="B2300"/>
      <c r="C2300"/>
      <c r="D2300"/>
      <c r="E2300"/>
      <c r="F2300"/>
      <c r="G2300"/>
      <c r="H2300"/>
      <c r="I2300"/>
    </row>
    <row r="2301" spans="1:9" x14ac:dyDescent="0.25">
      <c r="A2301" s="2"/>
      <c r="B2301" s="3"/>
      <c r="C2301" s="5"/>
      <c r="D2301" s="5"/>
      <c r="E2301" s="5"/>
      <c r="F2301" s="3"/>
      <c r="G2301" s="4"/>
      <c r="H2301" s="4"/>
      <c r="I2301" s="4"/>
    </row>
    <row r="2302" spans="1:9" x14ac:dyDescent="0.25">
      <c r="A2302" s="2"/>
      <c r="B2302" s="3"/>
      <c r="C2302" s="5"/>
      <c r="D2302" s="5"/>
      <c r="E2302" s="5"/>
      <c r="F2302" s="3"/>
      <c r="G2302" s="4"/>
      <c r="H2302" s="4"/>
      <c r="I2302" s="4"/>
    </row>
    <row r="2303" spans="1:9" x14ac:dyDescent="0.25">
      <c r="A2303" s="2"/>
      <c r="B2303" s="3"/>
      <c r="C2303" s="5"/>
      <c r="D2303" s="5"/>
      <c r="E2303" s="5"/>
      <c r="F2303" s="3"/>
      <c r="G2303" s="4"/>
      <c r="H2303" s="4"/>
      <c r="I2303" s="4"/>
    </row>
    <row r="2304" spans="1:9" x14ac:dyDescent="0.25">
      <c r="C2304" s="25"/>
      <c r="D2304" s="25"/>
      <c r="E2304" s="25"/>
    </row>
    <row r="2305" spans="1:9" x14ac:dyDescent="0.25">
      <c r="A2305" s="1"/>
      <c r="B2305" s="1"/>
      <c r="C2305" s="25"/>
      <c r="D2305" s="25"/>
      <c r="E2305" s="25"/>
      <c r="F2305" s="1"/>
      <c r="G2305" s="1"/>
      <c r="H2305" s="1"/>
      <c r="I2305" s="1"/>
    </row>
    <row r="2306" spans="1:9" x14ac:dyDescent="0.25">
      <c r="A2306" s="1"/>
      <c r="B2306" s="1"/>
      <c r="C2306" s="25"/>
      <c r="D2306" s="25"/>
      <c r="E2306" s="25"/>
      <c r="F2306" s="1"/>
      <c r="G2306" s="1"/>
      <c r="H2306" s="1"/>
      <c r="I2306" s="1"/>
    </row>
    <row r="2307" spans="1:9" x14ac:dyDescent="0.25">
      <c r="A2307" s="1"/>
      <c r="B2307" s="1"/>
      <c r="C2307" s="25"/>
      <c r="D2307" s="25"/>
      <c r="E2307" s="25"/>
      <c r="F2307" s="1"/>
      <c r="G2307" s="1"/>
      <c r="H2307" s="1"/>
      <c r="I2307" s="1"/>
    </row>
    <row r="2308" spans="1:9" x14ac:dyDescent="0.25">
      <c r="A2308" s="1"/>
      <c r="B2308" s="1"/>
      <c r="C2308" s="25"/>
      <c r="D2308" s="25"/>
      <c r="E2308" s="25"/>
      <c r="F2308" s="1"/>
      <c r="G2308" s="1"/>
      <c r="H2308" s="1"/>
      <c r="I2308" s="1"/>
    </row>
    <row r="2309" spans="1:9" x14ac:dyDescent="0.25">
      <c r="A2309" s="1"/>
      <c r="B2309" s="1"/>
      <c r="C2309" s="25"/>
      <c r="D2309" s="25"/>
      <c r="E2309" s="25"/>
      <c r="F2309" s="1"/>
      <c r="G2309" s="1"/>
      <c r="H2309" s="1"/>
      <c r="I2309" s="1"/>
    </row>
    <row r="2310" spans="1:9" x14ac:dyDescent="0.25">
      <c r="A2310" s="1"/>
      <c r="B2310" s="1"/>
      <c r="C2310" s="25"/>
      <c r="D2310" s="25"/>
      <c r="E2310" s="25"/>
      <c r="F2310" s="1"/>
      <c r="G2310" s="1"/>
      <c r="H2310" s="1"/>
      <c r="I2310" s="1"/>
    </row>
    <row r="2311" spans="1:9" x14ac:dyDescent="0.25">
      <c r="A2311" s="1"/>
      <c r="B2311" s="1"/>
      <c r="C2311" s="25"/>
      <c r="D2311" s="25"/>
      <c r="E2311" s="25"/>
      <c r="F2311" s="1"/>
      <c r="G2311" s="1"/>
      <c r="H2311" s="1"/>
      <c r="I2311" s="1"/>
    </row>
    <row r="2312" spans="1:9" x14ac:dyDescent="0.25">
      <c r="A2312" s="1"/>
      <c r="B2312" s="1"/>
      <c r="C2312" s="25"/>
      <c r="D2312" s="25"/>
      <c r="E2312" s="25"/>
      <c r="F2312" s="1"/>
      <c r="G2312" s="1"/>
      <c r="H2312" s="1"/>
      <c r="I2312" s="1"/>
    </row>
    <row r="2313" spans="1:9" x14ac:dyDescent="0.25">
      <c r="A2313" s="1"/>
      <c r="B2313" s="1"/>
      <c r="C2313" s="25"/>
      <c r="D2313" s="25"/>
      <c r="E2313" s="25"/>
      <c r="F2313" s="1"/>
      <c r="G2313" s="1"/>
      <c r="H2313" s="1"/>
      <c r="I2313" s="1"/>
    </row>
    <row r="2314" spans="1:9" x14ac:dyDescent="0.25">
      <c r="A2314" s="1"/>
      <c r="B2314" s="1"/>
      <c r="C2314" s="25"/>
      <c r="D2314" s="25"/>
      <c r="E2314" s="25"/>
      <c r="F2314" s="1"/>
      <c r="G2314" s="1"/>
      <c r="H2314" s="1"/>
      <c r="I2314" s="1"/>
    </row>
    <row r="2315" spans="1:9" x14ac:dyDescent="0.25">
      <c r="A2315" s="1"/>
      <c r="B2315" s="1"/>
      <c r="C2315" s="25"/>
      <c r="D2315" s="25"/>
      <c r="E2315" s="25"/>
      <c r="F2315" s="1"/>
      <c r="G2315" s="1"/>
      <c r="H2315" s="1"/>
      <c r="I2315" s="1"/>
    </row>
    <row r="2316" spans="1:9" x14ac:dyDescent="0.25">
      <c r="A2316" s="1"/>
      <c r="B2316" s="1"/>
      <c r="C2316" s="25"/>
      <c r="D2316" s="25"/>
      <c r="E2316" s="25"/>
      <c r="F2316" s="1"/>
      <c r="G2316" s="1"/>
      <c r="H2316" s="1"/>
      <c r="I2316" s="1"/>
    </row>
    <row r="2317" spans="1:9" x14ac:dyDescent="0.25">
      <c r="A2317" s="1"/>
      <c r="B2317" s="1"/>
      <c r="C2317" s="25"/>
      <c r="D2317" s="25"/>
      <c r="E2317" s="25"/>
      <c r="F2317" s="1"/>
      <c r="G2317" s="1"/>
      <c r="H2317" s="1"/>
      <c r="I2317" s="1"/>
    </row>
    <row r="2318" spans="1:9" x14ac:dyDescent="0.25">
      <c r="A2318" s="1"/>
      <c r="B2318" s="1"/>
      <c r="C2318" s="25"/>
      <c r="D2318" s="25"/>
      <c r="E2318" s="25"/>
      <c r="F2318" s="1"/>
      <c r="G2318" s="1"/>
      <c r="H2318" s="1"/>
      <c r="I2318" s="1"/>
    </row>
    <row r="2319" spans="1:9" x14ac:dyDescent="0.25">
      <c r="A2319" s="1"/>
      <c r="B2319" s="1"/>
      <c r="C2319" s="25"/>
      <c r="D2319" s="25"/>
      <c r="E2319" s="25"/>
      <c r="F2319" s="1"/>
      <c r="G2319" s="1"/>
      <c r="H2319" s="1"/>
      <c r="I2319" s="1"/>
    </row>
    <row r="2320" spans="1:9" x14ac:dyDescent="0.25">
      <c r="A2320" s="1"/>
      <c r="B2320" s="1"/>
      <c r="C2320" s="25"/>
      <c r="D2320" s="25"/>
      <c r="E2320" s="25"/>
      <c r="F2320" s="1"/>
      <c r="G2320" s="1"/>
      <c r="H2320" s="1"/>
      <c r="I2320" s="1"/>
    </row>
    <row r="2321" spans="1:9" x14ac:dyDescent="0.25">
      <c r="A2321" s="1"/>
      <c r="B2321" s="1"/>
      <c r="C2321" s="25"/>
      <c r="D2321" s="25"/>
      <c r="E2321" s="25"/>
      <c r="F2321" s="1"/>
      <c r="G2321" s="1"/>
      <c r="H2321" s="1"/>
      <c r="I2321" s="1"/>
    </row>
    <row r="2322" spans="1:9" x14ac:dyDescent="0.25">
      <c r="A2322" s="1"/>
      <c r="B2322" s="1"/>
      <c r="C2322" s="25"/>
      <c r="D2322" s="25"/>
      <c r="E2322" s="25"/>
      <c r="F2322" s="1"/>
      <c r="G2322" s="1"/>
      <c r="H2322" s="1"/>
      <c r="I2322" s="1"/>
    </row>
    <row r="2323" spans="1:9" x14ac:dyDescent="0.25">
      <c r="A2323" s="1"/>
      <c r="B2323" s="1"/>
      <c r="C2323" s="25"/>
      <c r="D2323" s="25"/>
      <c r="E2323" s="25"/>
      <c r="F2323" s="1"/>
      <c r="G2323" s="1"/>
      <c r="H2323" s="1"/>
      <c r="I2323" s="1"/>
    </row>
    <row r="2324" spans="1:9" x14ac:dyDescent="0.25">
      <c r="A2324" s="1"/>
      <c r="B2324" s="1"/>
      <c r="C2324" s="25"/>
      <c r="D2324" s="25"/>
      <c r="E2324" s="25"/>
      <c r="F2324" s="1"/>
      <c r="G2324" s="1"/>
      <c r="H2324" s="1"/>
      <c r="I2324" s="1"/>
    </row>
    <row r="2325" spans="1:9" x14ac:dyDescent="0.25">
      <c r="A2325" s="1"/>
      <c r="B2325" s="1"/>
      <c r="C2325" s="25"/>
      <c r="D2325" s="25"/>
      <c r="E2325" s="25"/>
      <c r="F2325" s="1"/>
      <c r="G2325" s="1"/>
      <c r="H2325" s="1"/>
      <c r="I2325" s="1"/>
    </row>
    <row r="2326" spans="1:9" x14ac:dyDescent="0.25">
      <c r="A2326" s="1"/>
      <c r="B2326" s="1"/>
      <c r="C2326" s="25"/>
      <c r="D2326" s="25"/>
      <c r="E2326" s="25"/>
      <c r="F2326" s="1"/>
      <c r="G2326" s="1"/>
      <c r="H2326" s="1"/>
      <c r="I2326" s="1"/>
    </row>
    <row r="2327" spans="1:9" x14ac:dyDescent="0.25">
      <c r="A2327" s="1"/>
      <c r="B2327" s="1"/>
      <c r="C2327" s="25"/>
      <c r="D2327" s="25"/>
      <c r="E2327" s="25"/>
      <c r="F2327" s="1"/>
      <c r="G2327" s="1"/>
      <c r="H2327" s="1"/>
      <c r="I2327" s="1"/>
    </row>
    <row r="2328" spans="1:9" x14ac:dyDescent="0.25">
      <c r="A2328" s="1"/>
      <c r="B2328" s="1"/>
      <c r="C2328" s="25"/>
      <c r="D2328" s="25"/>
      <c r="E2328" s="25"/>
      <c r="F2328" s="1"/>
      <c r="G2328" s="1"/>
      <c r="H2328" s="1"/>
      <c r="I2328" s="1"/>
    </row>
    <row r="2329" spans="1:9" x14ac:dyDescent="0.25">
      <c r="A2329" s="1"/>
      <c r="B2329" s="1"/>
      <c r="C2329" s="25"/>
      <c r="D2329" s="25"/>
      <c r="E2329" s="25"/>
      <c r="F2329" s="1"/>
      <c r="G2329" s="1"/>
      <c r="H2329" s="1"/>
      <c r="I2329" s="1"/>
    </row>
    <row r="2330" spans="1:9" x14ac:dyDescent="0.25">
      <c r="A2330" s="1"/>
      <c r="B2330" s="1"/>
      <c r="C2330" s="25"/>
      <c r="D2330" s="25"/>
      <c r="E2330" s="25"/>
      <c r="F2330" s="1"/>
      <c r="G2330" s="1"/>
      <c r="H2330" s="1"/>
      <c r="I2330" s="1"/>
    </row>
    <row r="2331" spans="1:9" x14ac:dyDescent="0.25">
      <c r="A2331" s="1"/>
      <c r="B2331" s="1"/>
      <c r="C2331" s="25"/>
      <c r="D2331" s="25"/>
      <c r="E2331" s="25"/>
      <c r="F2331" s="1"/>
      <c r="G2331" s="1"/>
      <c r="H2331" s="1"/>
      <c r="I2331" s="1"/>
    </row>
    <row r="2332" spans="1:9" x14ac:dyDescent="0.25">
      <c r="A2332" s="1"/>
      <c r="B2332" s="1"/>
      <c r="C2332" s="25"/>
      <c r="D2332" s="25"/>
      <c r="E2332" s="25"/>
      <c r="F2332" s="1"/>
      <c r="G2332" s="1"/>
      <c r="H2332" s="1"/>
      <c r="I2332" s="1"/>
    </row>
    <row r="2333" spans="1:9" x14ac:dyDescent="0.25">
      <c r="A2333" s="1"/>
      <c r="B2333" s="1"/>
      <c r="C2333" s="25"/>
      <c r="D2333" s="25"/>
      <c r="E2333" s="25"/>
      <c r="F2333" s="1"/>
      <c r="G2333" s="1"/>
      <c r="H2333" s="1"/>
      <c r="I2333" s="1"/>
    </row>
    <row r="2334" spans="1:9" x14ac:dyDescent="0.25">
      <c r="A2334" s="1"/>
      <c r="B2334" s="1"/>
      <c r="C2334" s="25"/>
      <c r="D2334" s="25"/>
      <c r="E2334" s="25"/>
      <c r="F2334" s="1"/>
      <c r="G2334" s="1"/>
      <c r="H2334" s="1"/>
      <c r="I2334" s="1"/>
    </row>
    <row r="2335" spans="1:9" x14ac:dyDescent="0.25">
      <c r="A2335" s="1"/>
      <c r="B2335" s="1"/>
      <c r="C2335" s="25"/>
      <c r="D2335" s="25"/>
      <c r="E2335" s="25"/>
      <c r="F2335" s="1"/>
      <c r="G2335" s="1"/>
      <c r="H2335" s="1"/>
      <c r="I2335" s="1"/>
    </row>
    <row r="2336" spans="1:9" x14ac:dyDescent="0.25">
      <c r="A2336" s="1"/>
      <c r="B2336" s="1"/>
      <c r="C2336" s="25"/>
      <c r="D2336" s="25"/>
      <c r="E2336" s="25"/>
      <c r="F2336" s="1"/>
      <c r="G2336" s="1"/>
      <c r="H2336" s="1"/>
      <c r="I2336" s="1"/>
    </row>
    <row r="2337" spans="1:9" x14ac:dyDescent="0.25">
      <c r="A2337" s="1"/>
      <c r="B2337" s="1"/>
      <c r="C2337" s="25"/>
      <c r="D2337" s="25"/>
      <c r="E2337" s="25"/>
      <c r="F2337" s="1"/>
      <c r="G2337" s="1"/>
      <c r="H2337" s="1"/>
      <c r="I2337" s="1"/>
    </row>
    <row r="2338" spans="1:9" x14ac:dyDescent="0.25">
      <c r="A2338" s="1"/>
      <c r="B2338" s="1"/>
      <c r="C2338" s="25"/>
      <c r="D2338" s="25"/>
      <c r="E2338" s="25"/>
      <c r="F2338" s="1"/>
      <c r="G2338" s="1"/>
      <c r="H2338" s="1"/>
      <c r="I2338" s="1"/>
    </row>
    <row r="2339" spans="1:9" x14ac:dyDescent="0.25">
      <c r="A2339" s="1"/>
      <c r="B2339" s="1"/>
      <c r="C2339" s="25"/>
      <c r="D2339" s="25"/>
      <c r="E2339" s="25"/>
      <c r="F2339" s="1"/>
      <c r="G2339" s="1"/>
      <c r="H2339" s="1"/>
      <c r="I2339" s="1"/>
    </row>
    <row r="2340" spans="1:9" x14ac:dyDescent="0.25">
      <c r="A2340" s="1"/>
      <c r="B2340" s="1"/>
      <c r="C2340" s="25"/>
      <c r="D2340" s="25"/>
      <c r="E2340" s="25"/>
      <c r="F2340" s="1"/>
      <c r="G2340" s="1"/>
      <c r="H2340" s="1"/>
      <c r="I2340" s="1"/>
    </row>
    <row r="2341" spans="1:9" x14ac:dyDescent="0.25">
      <c r="A2341" s="1"/>
      <c r="B2341" s="1"/>
      <c r="C2341" s="25"/>
      <c r="D2341" s="25"/>
      <c r="E2341" s="25"/>
      <c r="F2341" s="1"/>
      <c r="G2341" s="1"/>
      <c r="H2341" s="1"/>
      <c r="I2341" s="1"/>
    </row>
    <row r="2342" spans="1:9" x14ac:dyDescent="0.25">
      <c r="A2342" s="1"/>
      <c r="B2342" s="1"/>
      <c r="C2342" s="25"/>
      <c r="D2342" s="25"/>
      <c r="E2342" s="25"/>
      <c r="F2342" s="1"/>
      <c r="G2342" s="1"/>
      <c r="H2342" s="1"/>
      <c r="I2342" s="1"/>
    </row>
    <row r="2343" spans="1:9" x14ac:dyDescent="0.25">
      <c r="A2343" s="1"/>
      <c r="B2343" s="1"/>
      <c r="C2343" s="25"/>
      <c r="D2343" s="25"/>
      <c r="E2343" s="25"/>
      <c r="F2343" s="1"/>
      <c r="G2343" s="1"/>
      <c r="H2343" s="1"/>
      <c r="I2343" s="1"/>
    </row>
    <row r="2344" spans="1:9" x14ac:dyDescent="0.25">
      <c r="A2344" s="1"/>
      <c r="B2344" s="1"/>
      <c r="C2344" s="25"/>
      <c r="D2344" s="25"/>
      <c r="E2344" s="25"/>
      <c r="F2344" s="1"/>
      <c r="G2344" s="1"/>
      <c r="H2344" s="1"/>
      <c r="I2344" s="1"/>
    </row>
    <row r="2345" spans="1:9" x14ac:dyDescent="0.25">
      <c r="A2345" s="1"/>
      <c r="B2345" s="1"/>
      <c r="C2345" s="25"/>
      <c r="D2345" s="25"/>
      <c r="E2345" s="25"/>
      <c r="F2345" s="1"/>
      <c r="G2345" s="1"/>
      <c r="H2345" s="1"/>
      <c r="I2345" s="1"/>
    </row>
    <row r="2346" spans="1:9" x14ac:dyDescent="0.25">
      <c r="A2346" s="1"/>
      <c r="B2346" s="1"/>
      <c r="C2346" s="25"/>
      <c r="D2346" s="25"/>
      <c r="E2346" s="25"/>
      <c r="F2346" s="1"/>
      <c r="G2346" s="1"/>
      <c r="H2346" s="1"/>
      <c r="I2346" s="1"/>
    </row>
    <row r="2347" spans="1:9" x14ac:dyDescent="0.25">
      <c r="A2347" s="1"/>
      <c r="B2347" s="1"/>
      <c r="C2347" s="25"/>
      <c r="D2347" s="25"/>
      <c r="E2347" s="25"/>
      <c r="F2347" s="1"/>
      <c r="G2347" s="1"/>
      <c r="H2347" s="1"/>
      <c r="I2347" s="1"/>
    </row>
    <row r="2348" spans="1:9" x14ac:dyDescent="0.25">
      <c r="A2348" s="1"/>
      <c r="B2348" s="1"/>
      <c r="C2348" s="25"/>
      <c r="D2348" s="25"/>
      <c r="E2348" s="25"/>
      <c r="F2348" s="1"/>
      <c r="G2348" s="1"/>
      <c r="H2348" s="1"/>
      <c r="I2348" s="1"/>
    </row>
    <row r="2349" spans="1:9" x14ac:dyDescent="0.25">
      <c r="A2349" s="1"/>
      <c r="B2349" s="1"/>
      <c r="C2349" s="25"/>
      <c r="D2349" s="25"/>
      <c r="E2349" s="25"/>
      <c r="F2349" s="1"/>
      <c r="G2349" s="1"/>
      <c r="H2349" s="1"/>
      <c r="I2349" s="1"/>
    </row>
    <row r="2350" spans="1:9" x14ac:dyDescent="0.25">
      <c r="A2350" s="1"/>
      <c r="B2350" s="1"/>
      <c r="C2350" s="25"/>
      <c r="D2350" s="25"/>
      <c r="E2350" s="25"/>
      <c r="F2350" s="1"/>
      <c r="G2350" s="1"/>
      <c r="H2350" s="1"/>
      <c r="I2350" s="1"/>
    </row>
    <row r="2351" spans="1:9" x14ac:dyDescent="0.25">
      <c r="A2351" s="1"/>
      <c r="B2351" s="1"/>
      <c r="C2351" s="25"/>
      <c r="D2351" s="25"/>
      <c r="E2351" s="25"/>
      <c r="F2351" s="1"/>
      <c r="G2351" s="1"/>
      <c r="H2351" s="1"/>
      <c r="I2351" s="1"/>
    </row>
    <row r="2352" spans="1:9" x14ac:dyDescent="0.25">
      <c r="A2352" s="1"/>
      <c r="B2352" s="1"/>
      <c r="C2352" s="25"/>
      <c r="D2352" s="25"/>
      <c r="E2352" s="25"/>
      <c r="F2352" s="1"/>
      <c r="G2352" s="1"/>
      <c r="H2352" s="1"/>
      <c r="I2352" s="1"/>
    </row>
    <row r="2353" spans="1:9" x14ac:dyDescent="0.25">
      <c r="A2353" s="1"/>
      <c r="B2353" s="1"/>
      <c r="C2353" s="25"/>
      <c r="D2353" s="25"/>
      <c r="E2353" s="25"/>
      <c r="F2353" s="1"/>
      <c r="G2353" s="1"/>
      <c r="H2353" s="1"/>
      <c r="I2353" s="1"/>
    </row>
    <row r="2354" spans="1:9" x14ac:dyDescent="0.25">
      <c r="A2354" s="1"/>
      <c r="B2354" s="1"/>
      <c r="C2354" s="25"/>
      <c r="D2354" s="25"/>
      <c r="E2354" s="25"/>
      <c r="F2354" s="1"/>
      <c r="G2354" s="1"/>
      <c r="H2354" s="1"/>
      <c r="I2354" s="1"/>
    </row>
    <row r="2355" spans="1:9" x14ac:dyDescent="0.25">
      <c r="A2355" s="1"/>
      <c r="B2355" s="1"/>
      <c r="C2355" s="25"/>
      <c r="D2355" s="25"/>
      <c r="E2355" s="25"/>
      <c r="F2355" s="1"/>
      <c r="G2355" s="1"/>
      <c r="H2355" s="1"/>
      <c r="I2355" s="1"/>
    </row>
    <row r="2356" spans="1:9" x14ac:dyDescent="0.25">
      <c r="A2356" s="1"/>
      <c r="B2356" s="1"/>
      <c r="C2356" s="25"/>
      <c r="D2356" s="25"/>
      <c r="E2356" s="25"/>
      <c r="F2356" s="1"/>
      <c r="G2356" s="1"/>
      <c r="H2356" s="1"/>
      <c r="I2356" s="1"/>
    </row>
    <row r="2357" spans="1:9" x14ac:dyDescent="0.25">
      <c r="A2357" s="1"/>
      <c r="B2357" s="1"/>
      <c r="C2357" s="25"/>
      <c r="D2357" s="25"/>
      <c r="E2357" s="25"/>
      <c r="F2357" s="1"/>
      <c r="G2357" s="1"/>
      <c r="H2357" s="1"/>
      <c r="I2357" s="1"/>
    </row>
    <row r="2358" spans="1:9" x14ac:dyDescent="0.25">
      <c r="A2358" s="1"/>
      <c r="B2358" s="1"/>
      <c r="C2358" s="25"/>
      <c r="D2358" s="25"/>
      <c r="E2358" s="25"/>
      <c r="F2358" s="1"/>
      <c r="G2358" s="1"/>
      <c r="H2358" s="1"/>
      <c r="I2358" s="1"/>
    </row>
    <row r="2359" spans="1:9" x14ac:dyDescent="0.25">
      <c r="A2359" s="1"/>
      <c r="B2359" s="1"/>
      <c r="C2359" s="25"/>
      <c r="D2359" s="25"/>
      <c r="E2359" s="25"/>
      <c r="F2359" s="1"/>
      <c r="G2359" s="1"/>
      <c r="H2359" s="1"/>
      <c r="I2359" s="1"/>
    </row>
    <row r="2360" spans="1:9" x14ac:dyDescent="0.25">
      <c r="A2360" s="1"/>
      <c r="B2360" s="1"/>
      <c r="C2360" s="25"/>
      <c r="D2360" s="25"/>
      <c r="E2360" s="25"/>
      <c r="F2360" s="1"/>
      <c r="G2360" s="1"/>
      <c r="H2360" s="1"/>
      <c r="I2360" s="1"/>
    </row>
    <row r="2361" spans="1:9" x14ac:dyDescent="0.25">
      <c r="A2361" s="1"/>
      <c r="B2361" s="1"/>
      <c r="C2361" s="25"/>
      <c r="D2361" s="25"/>
      <c r="E2361" s="25"/>
      <c r="F2361" s="1"/>
      <c r="G2361" s="1"/>
      <c r="H2361" s="1"/>
      <c r="I2361" s="1"/>
    </row>
    <row r="2362" spans="1:9" x14ac:dyDescent="0.25">
      <c r="A2362" s="1"/>
      <c r="B2362" s="1"/>
      <c r="C2362" s="25"/>
      <c r="D2362" s="25"/>
      <c r="E2362" s="25"/>
      <c r="F2362" s="1"/>
      <c r="G2362" s="1"/>
      <c r="H2362" s="1"/>
      <c r="I2362" s="1"/>
    </row>
    <row r="2363" spans="1:9" x14ac:dyDescent="0.25">
      <c r="A2363" s="1"/>
      <c r="B2363" s="1"/>
      <c r="C2363" s="25"/>
      <c r="D2363" s="25"/>
      <c r="E2363" s="25"/>
      <c r="F2363" s="1"/>
      <c r="G2363" s="1"/>
      <c r="H2363" s="1"/>
      <c r="I2363" s="1"/>
    </row>
    <row r="2364" spans="1:9" x14ac:dyDescent="0.25">
      <c r="A2364" s="1"/>
      <c r="B2364" s="1"/>
      <c r="C2364" s="25"/>
      <c r="D2364" s="25"/>
      <c r="E2364" s="25"/>
      <c r="F2364" s="1"/>
      <c r="G2364" s="1"/>
      <c r="H2364" s="1"/>
      <c r="I2364" s="1"/>
    </row>
    <row r="2365" spans="1:9" x14ac:dyDescent="0.25">
      <c r="A2365" s="1"/>
      <c r="B2365" s="1"/>
      <c r="C2365" s="25"/>
      <c r="D2365" s="25"/>
      <c r="E2365" s="25"/>
      <c r="F2365" s="1"/>
      <c r="G2365" s="1"/>
      <c r="H2365" s="1"/>
      <c r="I2365" s="1"/>
    </row>
    <row r="2366" spans="1:9" x14ac:dyDescent="0.25">
      <c r="A2366" s="1"/>
      <c r="B2366" s="1"/>
      <c r="C2366" s="25"/>
      <c r="D2366" s="25"/>
      <c r="E2366" s="25"/>
      <c r="F2366" s="1"/>
      <c r="G2366" s="1"/>
      <c r="H2366" s="1"/>
      <c r="I2366" s="1"/>
    </row>
    <row r="2367" spans="1:9" x14ac:dyDescent="0.25">
      <c r="A2367" s="1"/>
      <c r="B2367" s="1"/>
      <c r="C2367" s="25"/>
      <c r="D2367" s="25"/>
      <c r="E2367" s="25"/>
      <c r="F2367" s="1"/>
      <c r="G2367" s="1"/>
      <c r="H2367" s="1"/>
      <c r="I2367" s="1"/>
    </row>
    <row r="2368" spans="1:9" x14ac:dyDescent="0.25">
      <c r="A2368" s="1"/>
      <c r="B2368" s="1"/>
      <c r="C2368" s="25"/>
      <c r="D2368" s="25"/>
      <c r="E2368" s="25"/>
      <c r="F2368" s="1"/>
      <c r="G2368" s="1"/>
      <c r="H2368" s="1"/>
      <c r="I2368" s="1"/>
    </row>
    <row r="2369" spans="1:9" x14ac:dyDescent="0.25">
      <c r="A2369" s="1"/>
      <c r="B2369" s="1"/>
      <c r="C2369" s="25"/>
      <c r="D2369" s="25"/>
      <c r="E2369" s="25"/>
      <c r="F2369" s="1"/>
      <c r="G2369" s="1"/>
      <c r="H2369" s="1"/>
      <c r="I2369" s="1"/>
    </row>
    <row r="2370" spans="1:9" x14ac:dyDescent="0.25">
      <c r="A2370" s="1"/>
      <c r="B2370" s="1"/>
      <c r="C2370" s="25"/>
      <c r="D2370" s="25"/>
      <c r="E2370" s="25"/>
      <c r="F2370" s="1"/>
      <c r="G2370" s="1"/>
      <c r="H2370" s="1"/>
      <c r="I2370" s="1"/>
    </row>
    <row r="2371" spans="1:9" x14ac:dyDescent="0.25">
      <c r="A2371" s="1"/>
      <c r="B2371" s="1"/>
      <c r="C2371" s="25"/>
      <c r="D2371" s="25"/>
      <c r="E2371" s="25"/>
      <c r="F2371" s="1"/>
      <c r="G2371" s="1"/>
      <c r="H2371" s="1"/>
      <c r="I2371" s="1"/>
    </row>
    <row r="2372" spans="1:9" x14ac:dyDescent="0.25">
      <c r="A2372" s="1"/>
      <c r="B2372" s="1"/>
      <c r="C2372" s="25"/>
      <c r="D2372" s="25"/>
      <c r="E2372" s="25"/>
      <c r="F2372" s="1"/>
      <c r="G2372" s="1"/>
      <c r="H2372" s="1"/>
      <c r="I2372" s="1"/>
    </row>
    <row r="2373" spans="1:9" x14ac:dyDescent="0.25">
      <c r="A2373" s="1"/>
      <c r="B2373" s="1"/>
      <c r="C2373" s="25"/>
      <c r="D2373" s="25"/>
      <c r="E2373" s="25"/>
      <c r="F2373" s="1"/>
      <c r="G2373" s="1"/>
      <c r="H2373" s="1"/>
      <c r="I2373" s="1"/>
    </row>
    <row r="2374" spans="1:9" x14ac:dyDescent="0.25">
      <c r="A2374" s="1"/>
      <c r="B2374" s="1"/>
      <c r="C2374" s="25"/>
      <c r="D2374" s="25"/>
      <c r="E2374" s="25"/>
      <c r="F2374" s="1"/>
      <c r="G2374" s="1"/>
      <c r="H2374" s="1"/>
      <c r="I2374" s="1"/>
    </row>
    <row r="2375" spans="1:9" x14ac:dyDescent="0.25">
      <c r="A2375" s="1"/>
      <c r="B2375" s="1"/>
      <c r="C2375" s="25"/>
      <c r="D2375" s="25"/>
      <c r="E2375" s="25"/>
      <c r="F2375" s="1"/>
      <c r="G2375" s="1"/>
      <c r="H2375" s="1"/>
      <c r="I2375" s="1"/>
    </row>
    <row r="2376" spans="1:9" x14ac:dyDescent="0.25">
      <c r="A2376" s="1"/>
      <c r="B2376" s="1"/>
      <c r="C2376" s="25"/>
      <c r="D2376" s="25"/>
      <c r="E2376" s="25"/>
      <c r="F2376" s="1"/>
      <c r="G2376" s="1"/>
      <c r="H2376" s="1"/>
      <c r="I2376" s="1"/>
    </row>
    <row r="2377" spans="1:9" x14ac:dyDescent="0.25">
      <c r="A2377" s="1"/>
      <c r="B2377" s="1"/>
      <c r="C2377" s="25"/>
      <c r="D2377" s="25"/>
      <c r="E2377" s="25"/>
      <c r="F2377" s="1"/>
      <c r="G2377" s="1"/>
      <c r="H2377" s="1"/>
      <c r="I2377" s="1"/>
    </row>
    <row r="2378" spans="1:9" x14ac:dyDescent="0.25">
      <c r="A2378" s="1"/>
      <c r="B2378" s="1"/>
      <c r="C2378" s="25"/>
      <c r="D2378" s="25"/>
      <c r="E2378" s="25"/>
      <c r="F2378" s="1"/>
      <c r="G2378" s="1"/>
      <c r="H2378" s="1"/>
      <c r="I2378" s="1"/>
    </row>
    <row r="2379" spans="1:9" x14ac:dyDescent="0.25">
      <c r="A2379" s="1"/>
      <c r="B2379" s="1"/>
      <c r="C2379" s="25"/>
      <c r="D2379" s="25"/>
      <c r="E2379" s="25"/>
      <c r="F2379" s="1"/>
      <c r="G2379" s="1"/>
      <c r="H2379" s="1"/>
      <c r="I2379" s="1"/>
    </row>
    <row r="2380" spans="1:9" x14ac:dyDescent="0.25">
      <c r="A2380" s="1"/>
      <c r="B2380" s="1"/>
      <c r="C2380" s="25"/>
      <c r="D2380" s="25"/>
      <c r="E2380" s="25"/>
      <c r="F2380" s="1"/>
      <c r="G2380" s="1"/>
      <c r="H2380" s="1"/>
      <c r="I2380" s="1"/>
    </row>
    <row r="2381" spans="1:9" x14ac:dyDescent="0.25">
      <c r="A2381" s="1"/>
      <c r="B2381" s="1"/>
      <c r="C2381" s="25"/>
      <c r="D2381" s="25"/>
      <c r="E2381" s="25"/>
      <c r="F2381" s="1"/>
      <c r="G2381" s="1"/>
      <c r="H2381" s="1"/>
      <c r="I2381" s="1"/>
    </row>
    <row r="2382" spans="1:9" x14ac:dyDescent="0.25">
      <c r="A2382" s="1"/>
      <c r="B2382" s="1"/>
      <c r="C2382" s="25"/>
      <c r="D2382" s="25"/>
      <c r="E2382" s="25"/>
      <c r="F2382" s="1"/>
      <c r="G2382" s="1"/>
      <c r="H2382" s="1"/>
      <c r="I2382" s="1"/>
    </row>
    <row r="2383" spans="1:9" x14ac:dyDescent="0.25">
      <c r="A2383" s="1"/>
      <c r="B2383" s="1"/>
      <c r="C2383" s="25"/>
      <c r="D2383" s="25"/>
      <c r="E2383" s="25"/>
      <c r="F2383" s="1"/>
      <c r="G2383" s="1"/>
      <c r="H2383" s="1"/>
      <c r="I2383" s="1"/>
    </row>
    <row r="2384" spans="1:9" x14ac:dyDescent="0.25">
      <c r="A2384" s="1"/>
      <c r="B2384" s="1"/>
      <c r="C2384" s="25"/>
      <c r="D2384" s="25"/>
      <c r="E2384" s="25"/>
      <c r="F2384" s="1"/>
      <c r="G2384" s="1"/>
      <c r="H2384" s="1"/>
      <c r="I2384" s="1"/>
    </row>
    <row r="2385" spans="1:9" x14ac:dyDescent="0.25">
      <c r="A2385" s="1"/>
      <c r="B2385" s="1"/>
      <c r="C2385" s="25"/>
      <c r="D2385" s="25"/>
      <c r="E2385" s="25"/>
      <c r="F2385" s="1"/>
      <c r="G2385" s="1"/>
      <c r="H2385" s="1"/>
      <c r="I2385" s="1"/>
    </row>
    <row r="2386" spans="1:9" x14ac:dyDescent="0.25">
      <c r="A2386" s="1"/>
      <c r="B2386" s="1"/>
      <c r="C2386" s="25"/>
      <c r="D2386" s="25"/>
      <c r="E2386" s="25"/>
      <c r="F2386" s="1"/>
      <c r="G2386" s="1"/>
      <c r="H2386" s="1"/>
      <c r="I2386" s="1"/>
    </row>
    <row r="2387" spans="1:9" x14ac:dyDescent="0.25">
      <c r="A2387" s="1"/>
      <c r="B2387" s="1"/>
      <c r="C2387" s="25"/>
      <c r="D2387" s="25"/>
      <c r="E2387" s="25"/>
      <c r="F2387" s="1"/>
      <c r="G2387" s="1"/>
      <c r="H2387" s="1"/>
      <c r="I2387" s="1"/>
    </row>
    <row r="2388" spans="1:9" x14ac:dyDescent="0.25">
      <c r="A2388" s="1"/>
      <c r="B2388" s="1"/>
      <c r="C2388" s="25"/>
      <c r="D2388" s="25"/>
      <c r="E2388" s="25"/>
      <c r="F2388" s="1"/>
      <c r="G2388" s="1"/>
      <c r="H2388" s="1"/>
      <c r="I2388" s="1"/>
    </row>
    <row r="2389" spans="1:9" x14ac:dyDescent="0.25">
      <c r="A2389" s="1"/>
      <c r="B2389" s="1"/>
      <c r="C2389" s="25"/>
      <c r="D2389" s="25"/>
      <c r="E2389" s="25"/>
      <c r="F2389" s="1"/>
      <c r="G2389" s="1"/>
      <c r="H2389" s="1"/>
      <c r="I2389" s="1"/>
    </row>
    <row r="2390" spans="1:9" x14ac:dyDescent="0.25">
      <c r="A2390" s="1"/>
      <c r="B2390" s="1"/>
      <c r="C2390" s="25"/>
      <c r="D2390" s="25"/>
      <c r="E2390" s="25"/>
      <c r="F2390" s="1"/>
      <c r="G2390" s="1"/>
      <c r="H2390" s="1"/>
      <c r="I2390" s="1"/>
    </row>
    <row r="2391" spans="1:9" x14ac:dyDescent="0.25">
      <c r="A2391" s="1"/>
      <c r="B2391" s="1"/>
      <c r="C2391" s="25"/>
      <c r="D2391" s="25"/>
      <c r="E2391" s="25"/>
      <c r="F2391" s="1"/>
      <c r="G2391" s="1"/>
      <c r="H2391" s="1"/>
      <c r="I2391" s="1"/>
    </row>
    <row r="2392" spans="1:9" x14ac:dyDescent="0.25">
      <c r="A2392" s="1"/>
      <c r="B2392" s="1"/>
      <c r="C2392" s="25"/>
      <c r="D2392" s="25"/>
      <c r="E2392" s="25"/>
      <c r="F2392" s="1"/>
      <c r="G2392" s="1"/>
      <c r="H2392" s="1"/>
      <c r="I2392" s="1"/>
    </row>
    <row r="2393" spans="1:9" x14ac:dyDescent="0.25">
      <c r="A2393" s="1"/>
      <c r="B2393" s="1"/>
      <c r="C2393" s="25"/>
      <c r="D2393" s="25"/>
      <c r="E2393" s="25"/>
      <c r="F2393" s="1"/>
      <c r="G2393" s="1"/>
      <c r="H2393" s="1"/>
      <c r="I2393" s="1"/>
    </row>
    <row r="2394" spans="1:9" x14ac:dyDescent="0.25">
      <c r="A2394" s="1"/>
      <c r="B2394" s="1"/>
      <c r="C2394" s="25"/>
      <c r="D2394" s="25"/>
      <c r="E2394" s="25"/>
      <c r="F2394" s="1"/>
      <c r="G2394" s="1"/>
      <c r="H2394" s="1"/>
      <c r="I2394" s="1"/>
    </row>
    <row r="2395" spans="1:9" x14ac:dyDescent="0.25">
      <c r="A2395" s="1"/>
      <c r="B2395" s="1"/>
      <c r="C2395" s="25"/>
      <c r="D2395" s="25"/>
      <c r="E2395" s="25"/>
      <c r="F2395" s="1"/>
      <c r="G2395" s="1"/>
      <c r="H2395" s="1"/>
      <c r="I2395" s="1"/>
    </row>
    <row r="2396" spans="1:9" x14ac:dyDescent="0.25">
      <c r="A2396" s="1"/>
      <c r="B2396" s="1"/>
      <c r="C2396" s="25"/>
      <c r="D2396" s="25"/>
      <c r="E2396" s="25"/>
      <c r="F2396" s="1"/>
      <c r="G2396" s="1"/>
      <c r="H2396" s="1"/>
      <c r="I2396" s="1"/>
    </row>
    <row r="2397" spans="1:9" x14ac:dyDescent="0.25">
      <c r="A2397" s="1"/>
      <c r="B2397" s="1"/>
      <c r="C2397" s="25"/>
      <c r="D2397" s="25"/>
      <c r="E2397" s="25"/>
      <c r="F2397" s="1"/>
      <c r="G2397" s="1"/>
      <c r="H2397" s="1"/>
      <c r="I2397" s="1"/>
    </row>
    <row r="2398" spans="1:9" x14ac:dyDescent="0.25">
      <c r="A2398" s="1"/>
      <c r="B2398" s="1"/>
      <c r="C2398" s="25"/>
      <c r="D2398" s="25"/>
      <c r="E2398" s="25"/>
      <c r="F2398" s="1"/>
      <c r="G2398" s="1"/>
      <c r="H2398" s="1"/>
      <c r="I2398" s="1"/>
    </row>
    <row r="2399" spans="1:9" x14ac:dyDescent="0.25">
      <c r="A2399" s="1"/>
      <c r="B2399" s="1"/>
      <c r="C2399" s="25"/>
      <c r="D2399" s="25"/>
      <c r="E2399" s="25"/>
      <c r="F2399" s="1"/>
      <c r="G2399" s="1"/>
      <c r="H2399" s="1"/>
      <c r="I2399" s="1"/>
    </row>
    <row r="2400" spans="1:9" x14ac:dyDescent="0.25">
      <c r="A2400" s="1"/>
      <c r="B2400" s="1"/>
      <c r="C2400" s="25"/>
      <c r="D2400" s="25"/>
      <c r="E2400" s="25"/>
      <c r="F2400" s="1"/>
      <c r="G2400" s="1"/>
      <c r="H2400" s="1"/>
      <c r="I2400" s="1"/>
    </row>
    <row r="2401" spans="1:9" x14ac:dyDescent="0.25">
      <c r="A2401" s="1"/>
      <c r="B2401" s="1"/>
      <c r="C2401" s="25"/>
      <c r="D2401" s="25"/>
      <c r="E2401" s="25"/>
      <c r="F2401" s="1"/>
      <c r="G2401" s="1"/>
      <c r="H2401" s="1"/>
      <c r="I2401" s="1"/>
    </row>
    <row r="2402" spans="1:9" x14ac:dyDescent="0.25">
      <c r="A2402" s="1"/>
      <c r="B2402" s="1"/>
      <c r="C2402" s="25"/>
      <c r="D2402" s="25"/>
      <c r="E2402" s="25"/>
      <c r="F2402" s="1"/>
      <c r="G2402" s="1"/>
      <c r="H2402" s="1"/>
      <c r="I2402" s="1"/>
    </row>
    <row r="2403" spans="1:9" x14ac:dyDescent="0.25">
      <c r="A2403" s="1"/>
      <c r="B2403" s="1"/>
      <c r="C2403" s="25"/>
      <c r="D2403" s="25"/>
      <c r="E2403" s="25"/>
      <c r="F2403" s="1"/>
      <c r="G2403" s="1"/>
      <c r="H2403" s="1"/>
      <c r="I2403" s="1"/>
    </row>
    <row r="2404" spans="1:9" x14ac:dyDescent="0.25">
      <c r="A2404" s="1"/>
      <c r="B2404" s="1"/>
      <c r="C2404" s="25"/>
      <c r="D2404" s="25"/>
      <c r="E2404" s="25"/>
      <c r="F2404" s="1"/>
      <c r="G2404" s="1"/>
      <c r="H2404" s="1"/>
      <c r="I2404" s="1"/>
    </row>
    <row r="2405" spans="1:9" x14ac:dyDescent="0.25">
      <c r="A2405" s="1"/>
      <c r="B2405" s="1"/>
      <c r="C2405" s="25"/>
      <c r="D2405" s="25"/>
      <c r="E2405" s="25"/>
      <c r="F2405" s="1"/>
      <c r="G2405" s="1"/>
      <c r="H2405" s="1"/>
      <c r="I2405" s="1"/>
    </row>
    <row r="2406" spans="1:9" x14ac:dyDescent="0.25">
      <c r="A2406" s="1"/>
      <c r="B2406" s="1"/>
      <c r="C2406" s="25"/>
      <c r="D2406" s="25"/>
      <c r="E2406" s="25"/>
      <c r="F2406" s="1"/>
      <c r="G2406" s="1"/>
      <c r="H2406" s="1"/>
      <c r="I2406" s="1"/>
    </row>
    <row r="2407" spans="1:9" x14ac:dyDescent="0.25">
      <c r="A2407" s="1"/>
      <c r="B2407" s="1"/>
      <c r="C2407" s="25"/>
      <c r="D2407" s="25"/>
      <c r="E2407" s="25"/>
      <c r="F2407" s="1"/>
      <c r="G2407" s="1"/>
      <c r="H2407" s="1"/>
      <c r="I2407" s="1"/>
    </row>
    <row r="2408" spans="1:9" x14ac:dyDescent="0.25">
      <c r="A2408" s="1"/>
      <c r="B2408" s="1"/>
      <c r="C2408" s="25"/>
      <c r="D2408" s="25"/>
      <c r="E2408" s="25"/>
      <c r="F2408" s="1"/>
      <c r="G2408" s="1"/>
      <c r="H2408" s="1"/>
      <c r="I2408" s="1"/>
    </row>
    <row r="2409" spans="1:9" x14ac:dyDescent="0.25">
      <c r="A2409" s="1"/>
      <c r="B2409" s="1"/>
      <c r="C2409" s="25"/>
      <c r="D2409" s="25"/>
      <c r="E2409" s="25"/>
      <c r="F2409" s="1"/>
      <c r="G2409" s="1"/>
      <c r="H2409" s="1"/>
      <c r="I2409" s="1"/>
    </row>
    <row r="2410" spans="1:9" x14ac:dyDescent="0.25">
      <c r="A2410" s="1"/>
      <c r="B2410" s="1"/>
      <c r="C2410" s="25"/>
      <c r="D2410" s="25"/>
      <c r="E2410" s="25"/>
      <c r="F2410" s="1"/>
      <c r="G2410" s="1"/>
      <c r="H2410" s="1"/>
      <c r="I2410" s="1"/>
    </row>
    <row r="2411" spans="1:9" x14ac:dyDescent="0.25">
      <c r="A2411" s="1"/>
      <c r="B2411" s="1"/>
      <c r="C2411" s="25"/>
      <c r="D2411" s="25"/>
      <c r="E2411" s="25"/>
      <c r="F2411" s="1"/>
      <c r="G2411" s="1"/>
      <c r="H2411" s="1"/>
      <c r="I2411" s="1"/>
    </row>
    <row r="2412" spans="1:9" x14ac:dyDescent="0.25">
      <c r="A2412" s="1"/>
      <c r="B2412" s="1"/>
      <c r="C2412" s="25"/>
      <c r="D2412" s="25"/>
      <c r="E2412" s="25"/>
      <c r="F2412" s="1"/>
      <c r="G2412" s="1"/>
      <c r="H2412" s="1"/>
      <c r="I2412" s="1"/>
    </row>
    <row r="2413" spans="1:9" x14ac:dyDescent="0.25">
      <c r="A2413" s="1"/>
      <c r="B2413" s="1"/>
      <c r="C2413" s="25"/>
      <c r="D2413" s="25"/>
      <c r="E2413" s="25"/>
      <c r="F2413" s="1"/>
      <c r="G2413" s="1"/>
      <c r="H2413" s="1"/>
      <c r="I2413" s="1"/>
    </row>
    <row r="2414" spans="1:9" x14ac:dyDescent="0.25">
      <c r="A2414" s="1"/>
      <c r="B2414" s="1"/>
      <c r="C2414" s="25"/>
      <c r="D2414" s="25"/>
      <c r="E2414" s="25"/>
      <c r="F2414" s="1"/>
      <c r="G2414" s="1"/>
      <c r="H2414" s="1"/>
      <c r="I2414" s="1"/>
    </row>
    <row r="2415" spans="1:9" x14ac:dyDescent="0.25">
      <c r="A2415" s="1"/>
      <c r="B2415" s="1"/>
      <c r="C2415" s="25"/>
      <c r="D2415" s="25"/>
      <c r="E2415" s="25"/>
      <c r="F2415" s="1"/>
      <c r="G2415" s="1"/>
      <c r="H2415" s="1"/>
      <c r="I2415" s="1"/>
    </row>
    <row r="2416" spans="1:9" x14ac:dyDescent="0.25">
      <c r="A2416" s="1"/>
      <c r="B2416" s="1"/>
      <c r="C2416" s="25"/>
      <c r="D2416" s="25"/>
      <c r="E2416" s="25"/>
      <c r="F2416" s="1"/>
      <c r="G2416" s="1"/>
      <c r="H2416" s="1"/>
      <c r="I2416" s="1"/>
    </row>
    <row r="2417" spans="1:9" x14ac:dyDescent="0.25">
      <c r="A2417" s="1"/>
      <c r="B2417" s="1"/>
      <c r="C2417" s="25"/>
      <c r="D2417" s="25"/>
      <c r="E2417" s="25"/>
      <c r="F2417" s="1"/>
      <c r="G2417" s="1"/>
      <c r="H2417" s="1"/>
      <c r="I2417" s="1"/>
    </row>
    <row r="2418" spans="1:9" x14ac:dyDescent="0.25">
      <c r="A2418" s="1"/>
      <c r="B2418" s="1"/>
      <c r="C2418" s="25"/>
      <c r="D2418" s="25"/>
      <c r="E2418" s="25"/>
      <c r="F2418" s="1"/>
      <c r="G2418" s="1"/>
      <c r="H2418" s="1"/>
      <c r="I2418" s="1"/>
    </row>
    <row r="2419" spans="1:9" x14ac:dyDescent="0.25">
      <c r="A2419" s="1"/>
      <c r="B2419" s="1"/>
      <c r="C2419" s="25"/>
      <c r="D2419" s="25"/>
      <c r="E2419" s="25"/>
      <c r="F2419" s="1"/>
      <c r="G2419" s="1"/>
      <c r="H2419" s="1"/>
      <c r="I2419" s="1"/>
    </row>
    <row r="2420" spans="1:9" x14ac:dyDescent="0.25">
      <c r="A2420" s="1"/>
      <c r="B2420" s="1"/>
      <c r="C2420" s="25"/>
      <c r="D2420" s="25"/>
      <c r="E2420" s="25"/>
      <c r="F2420" s="1"/>
      <c r="G2420" s="1"/>
      <c r="H2420" s="1"/>
      <c r="I2420" s="1"/>
    </row>
    <row r="2421" spans="1:9" x14ac:dyDescent="0.25">
      <c r="A2421" s="1"/>
      <c r="B2421" s="1"/>
      <c r="C2421" s="25"/>
      <c r="D2421" s="25"/>
      <c r="E2421" s="25"/>
      <c r="F2421" s="1"/>
      <c r="G2421" s="1"/>
      <c r="H2421" s="1"/>
      <c r="I2421" s="1"/>
    </row>
    <row r="2422" spans="1:9" x14ac:dyDescent="0.25">
      <c r="A2422" s="1"/>
      <c r="B2422" s="1"/>
      <c r="C2422" s="25"/>
      <c r="D2422" s="25"/>
      <c r="E2422" s="25"/>
      <c r="F2422" s="1"/>
      <c r="G2422" s="1"/>
      <c r="H2422" s="1"/>
      <c r="I2422" s="1"/>
    </row>
    <row r="2423" spans="1:9" x14ac:dyDescent="0.25">
      <c r="A2423" s="1"/>
      <c r="B2423" s="1"/>
      <c r="C2423" s="25"/>
      <c r="D2423" s="25"/>
      <c r="E2423" s="25"/>
      <c r="F2423" s="1"/>
      <c r="G2423" s="1"/>
      <c r="H2423" s="1"/>
      <c r="I2423" s="1"/>
    </row>
    <row r="2424" spans="1:9" x14ac:dyDescent="0.25">
      <c r="A2424" s="1"/>
      <c r="B2424" s="1"/>
      <c r="C2424" s="25"/>
      <c r="D2424" s="25"/>
      <c r="E2424" s="25"/>
      <c r="F2424" s="1"/>
      <c r="G2424" s="1"/>
      <c r="H2424" s="1"/>
      <c r="I2424" s="1"/>
    </row>
    <row r="2425" spans="1:9" x14ac:dyDescent="0.25">
      <c r="A2425" s="1"/>
      <c r="B2425" s="1"/>
      <c r="C2425" s="25"/>
      <c r="D2425" s="25"/>
      <c r="E2425" s="25"/>
      <c r="F2425" s="1"/>
      <c r="G2425" s="1"/>
      <c r="H2425" s="1"/>
      <c r="I2425" s="1"/>
    </row>
    <row r="2426" spans="1:9" x14ac:dyDescent="0.25">
      <c r="A2426" s="1"/>
      <c r="B2426" s="1"/>
      <c r="C2426" s="25"/>
      <c r="D2426" s="25"/>
      <c r="E2426" s="25"/>
      <c r="F2426" s="1"/>
      <c r="G2426" s="1"/>
      <c r="H2426" s="1"/>
      <c r="I2426" s="1"/>
    </row>
    <row r="2427" spans="1:9" x14ac:dyDescent="0.25">
      <c r="A2427" s="1"/>
      <c r="B2427" s="1"/>
      <c r="C2427" s="25"/>
      <c r="D2427" s="25"/>
      <c r="E2427" s="25"/>
      <c r="F2427" s="1"/>
      <c r="G2427" s="1"/>
      <c r="H2427" s="1"/>
      <c r="I2427" s="1"/>
    </row>
    <row r="2428" spans="1:9" x14ac:dyDescent="0.25">
      <c r="A2428" s="1"/>
      <c r="B2428" s="1"/>
      <c r="C2428" s="25"/>
      <c r="D2428" s="25"/>
      <c r="E2428" s="25"/>
      <c r="F2428" s="1"/>
      <c r="G2428" s="1"/>
      <c r="H2428" s="1"/>
      <c r="I2428" s="1"/>
    </row>
    <row r="2429" spans="1:9" x14ac:dyDescent="0.25">
      <c r="A2429" s="1"/>
      <c r="B2429" s="1"/>
      <c r="C2429" s="25"/>
      <c r="D2429" s="25"/>
      <c r="E2429" s="25"/>
      <c r="F2429" s="1"/>
      <c r="G2429" s="1"/>
      <c r="H2429" s="1"/>
      <c r="I2429" s="1"/>
    </row>
    <row r="2430" spans="1:9" x14ac:dyDescent="0.25">
      <c r="A2430" s="1"/>
      <c r="B2430" s="1"/>
      <c r="C2430" s="25"/>
      <c r="D2430" s="25"/>
      <c r="E2430" s="25"/>
      <c r="F2430" s="1"/>
      <c r="G2430" s="1"/>
      <c r="H2430" s="1"/>
      <c r="I2430" s="1"/>
    </row>
    <row r="2431" spans="1:9" x14ac:dyDescent="0.25">
      <c r="A2431" s="1"/>
      <c r="B2431" s="1"/>
      <c r="C2431" s="25"/>
      <c r="D2431" s="25"/>
      <c r="E2431" s="25"/>
      <c r="F2431" s="1"/>
      <c r="G2431" s="1"/>
      <c r="H2431" s="1"/>
      <c r="I2431" s="1"/>
    </row>
    <row r="2432" spans="1:9" x14ac:dyDescent="0.25">
      <c r="A2432" s="1"/>
      <c r="B2432" s="1"/>
      <c r="C2432" s="25"/>
      <c r="D2432" s="25"/>
      <c r="E2432" s="25"/>
      <c r="F2432" s="1"/>
      <c r="G2432" s="1"/>
      <c r="H2432" s="1"/>
      <c r="I2432" s="1"/>
    </row>
    <row r="2433" spans="1:9" x14ac:dyDescent="0.25">
      <c r="A2433" s="1"/>
      <c r="B2433" s="1"/>
      <c r="C2433" s="25"/>
      <c r="D2433" s="25"/>
      <c r="E2433" s="25"/>
      <c r="F2433" s="1"/>
      <c r="G2433" s="1"/>
      <c r="H2433" s="1"/>
      <c r="I2433" s="1"/>
    </row>
    <row r="2434" spans="1:9" x14ac:dyDescent="0.25">
      <c r="A2434" s="1"/>
      <c r="B2434" s="1"/>
      <c r="C2434" s="25"/>
      <c r="D2434" s="25"/>
      <c r="E2434" s="25"/>
      <c r="F2434" s="1"/>
      <c r="G2434" s="1"/>
      <c r="H2434" s="1"/>
      <c r="I2434" s="1"/>
    </row>
    <row r="2435" spans="1:9" x14ac:dyDescent="0.25">
      <c r="A2435" s="1"/>
      <c r="B2435" s="1"/>
      <c r="C2435" s="25"/>
      <c r="D2435" s="25"/>
      <c r="E2435" s="25"/>
      <c r="F2435" s="1"/>
      <c r="G2435" s="1"/>
      <c r="H2435" s="1"/>
      <c r="I2435" s="1"/>
    </row>
    <row r="2436" spans="1:9" x14ac:dyDescent="0.25">
      <c r="A2436" s="1"/>
      <c r="B2436" s="1"/>
      <c r="C2436" s="25"/>
      <c r="D2436" s="25"/>
      <c r="E2436" s="25"/>
      <c r="F2436" s="1"/>
      <c r="G2436" s="1"/>
      <c r="H2436" s="1"/>
      <c r="I2436" s="1"/>
    </row>
    <row r="2437" spans="1:9" x14ac:dyDescent="0.25">
      <c r="A2437" s="1"/>
      <c r="B2437" s="1"/>
      <c r="C2437" s="25"/>
      <c r="D2437" s="25"/>
      <c r="E2437" s="25"/>
      <c r="F2437" s="1"/>
      <c r="G2437" s="1"/>
      <c r="H2437" s="1"/>
      <c r="I2437" s="1"/>
    </row>
    <row r="2438" spans="1:9" x14ac:dyDescent="0.25">
      <c r="A2438" s="1"/>
      <c r="B2438" s="1"/>
      <c r="C2438" s="25"/>
      <c r="D2438" s="25"/>
      <c r="E2438" s="25"/>
      <c r="F2438" s="1"/>
      <c r="G2438" s="1"/>
      <c r="H2438" s="1"/>
      <c r="I2438" s="1"/>
    </row>
    <row r="2439" spans="1:9" x14ac:dyDescent="0.25">
      <c r="A2439" s="1"/>
      <c r="B2439" s="1"/>
      <c r="C2439" s="25"/>
      <c r="D2439" s="25"/>
      <c r="E2439" s="25"/>
      <c r="F2439" s="1"/>
      <c r="G2439" s="1"/>
      <c r="H2439" s="1"/>
      <c r="I2439" s="1"/>
    </row>
    <row r="2440" spans="1:9" x14ac:dyDescent="0.25">
      <c r="A2440" s="1"/>
      <c r="B2440" s="1"/>
      <c r="C2440" s="25"/>
      <c r="D2440" s="25"/>
      <c r="E2440" s="25"/>
      <c r="F2440" s="1"/>
      <c r="G2440" s="1"/>
      <c r="H2440" s="1"/>
      <c r="I2440" s="1"/>
    </row>
    <row r="2441" spans="1:9" x14ac:dyDescent="0.25">
      <c r="A2441" s="1"/>
      <c r="B2441" s="1"/>
      <c r="C2441" s="25"/>
      <c r="D2441" s="25"/>
      <c r="E2441" s="25"/>
      <c r="F2441" s="1"/>
      <c r="G2441" s="1"/>
      <c r="H2441" s="1"/>
      <c r="I2441" s="1"/>
    </row>
    <row r="2442" spans="1:9" x14ac:dyDescent="0.25">
      <c r="A2442" s="1"/>
      <c r="B2442" s="1"/>
      <c r="C2442" s="25"/>
      <c r="D2442" s="25"/>
      <c r="E2442" s="25"/>
      <c r="F2442" s="1"/>
      <c r="G2442" s="1"/>
      <c r="H2442" s="1"/>
      <c r="I2442" s="1"/>
    </row>
    <row r="2443" spans="1:9" x14ac:dyDescent="0.25">
      <c r="A2443" s="1"/>
      <c r="B2443" s="1"/>
      <c r="C2443" s="25"/>
      <c r="D2443" s="25"/>
      <c r="E2443" s="25"/>
      <c r="F2443" s="1"/>
      <c r="G2443" s="1"/>
      <c r="H2443" s="1"/>
      <c r="I2443" s="1"/>
    </row>
    <row r="2444" spans="1:9" x14ac:dyDescent="0.25">
      <c r="A2444" s="1"/>
      <c r="B2444" s="1"/>
      <c r="C2444" s="25"/>
      <c r="D2444" s="25"/>
      <c r="E2444" s="25"/>
      <c r="F2444" s="1"/>
      <c r="G2444" s="1"/>
      <c r="H2444" s="1"/>
      <c r="I2444" s="1"/>
    </row>
    <row r="2445" spans="1:9" x14ac:dyDescent="0.25">
      <c r="A2445" s="1"/>
      <c r="B2445" s="1"/>
      <c r="C2445" s="25"/>
      <c r="D2445" s="25"/>
      <c r="E2445" s="25"/>
      <c r="F2445" s="1"/>
      <c r="G2445" s="1"/>
      <c r="H2445" s="1"/>
      <c r="I2445" s="1"/>
    </row>
    <row r="2446" spans="1:9" x14ac:dyDescent="0.25">
      <c r="A2446" s="1"/>
      <c r="B2446" s="1"/>
      <c r="C2446" s="25"/>
      <c r="D2446" s="25"/>
      <c r="E2446" s="25"/>
      <c r="F2446" s="1"/>
      <c r="G2446" s="1"/>
      <c r="H2446" s="1"/>
      <c r="I2446" s="1"/>
    </row>
    <row r="2447" spans="1:9" x14ac:dyDescent="0.25">
      <c r="A2447" s="1"/>
      <c r="B2447" s="1"/>
      <c r="C2447" s="25"/>
      <c r="D2447" s="25"/>
      <c r="E2447" s="25"/>
      <c r="F2447" s="1"/>
      <c r="G2447" s="1"/>
      <c r="H2447" s="1"/>
      <c r="I2447" s="1"/>
    </row>
    <row r="2448" spans="1:9" x14ac:dyDescent="0.25">
      <c r="A2448" s="1"/>
      <c r="B2448" s="1"/>
      <c r="C2448" s="25"/>
      <c r="D2448" s="25"/>
      <c r="E2448" s="25"/>
      <c r="F2448" s="1"/>
      <c r="G2448" s="1"/>
      <c r="H2448" s="1"/>
      <c r="I2448" s="1"/>
    </row>
    <row r="2449" spans="1:9" x14ac:dyDescent="0.25">
      <c r="A2449" s="1"/>
      <c r="B2449" s="1"/>
      <c r="C2449" s="25"/>
      <c r="D2449" s="25"/>
      <c r="E2449" s="25"/>
      <c r="F2449" s="1"/>
      <c r="G2449" s="1"/>
      <c r="H2449" s="1"/>
      <c r="I2449" s="1"/>
    </row>
    <row r="2450" spans="1:9" x14ac:dyDescent="0.25">
      <c r="A2450" s="1"/>
      <c r="B2450" s="1"/>
      <c r="C2450" s="25"/>
      <c r="D2450" s="25"/>
      <c r="E2450" s="25"/>
      <c r="F2450" s="1"/>
      <c r="G2450" s="1"/>
      <c r="H2450" s="1"/>
      <c r="I2450" s="1"/>
    </row>
    <row r="2451" spans="1:9" x14ac:dyDescent="0.25">
      <c r="A2451" s="1"/>
      <c r="B2451" s="1"/>
      <c r="C2451" s="25"/>
      <c r="D2451" s="25"/>
      <c r="E2451" s="25"/>
      <c r="F2451" s="1"/>
      <c r="G2451" s="1"/>
      <c r="H2451" s="1"/>
      <c r="I2451" s="1"/>
    </row>
    <row r="2452" spans="1:9" x14ac:dyDescent="0.25">
      <c r="A2452" s="1"/>
      <c r="B2452" s="1"/>
      <c r="C2452" s="25"/>
      <c r="D2452" s="25"/>
      <c r="E2452" s="25"/>
      <c r="F2452" s="1"/>
      <c r="G2452" s="1"/>
      <c r="H2452" s="1"/>
      <c r="I2452" s="1"/>
    </row>
    <row r="2453" spans="1:9" x14ac:dyDescent="0.25">
      <c r="A2453" s="1"/>
      <c r="B2453" s="1"/>
      <c r="C2453" s="25"/>
      <c r="D2453" s="25"/>
      <c r="E2453" s="25"/>
      <c r="F2453" s="1"/>
      <c r="G2453" s="1"/>
      <c r="H2453" s="1"/>
      <c r="I2453" s="1"/>
    </row>
    <row r="2454" spans="1:9" x14ac:dyDescent="0.25">
      <c r="A2454" s="1"/>
      <c r="B2454" s="1"/>
      <c r="C2454" s="25"/>
      <c r="D2454" s="25"/>
      <c r="E2454" s="25"/>
      <c r="F2454" s="1"/>
      <c r="G2454" s="1"/>
      <c r="H2454" s="1"/>
      <c r="I2454" s="1"/>
    </row>
    <row r="2455" spans="1:9" x14ac:dyDescent="0.25">
      <c r="A2455" s="1"/>
      <c r="B2455" s="1"/>
      <c r="C2455" s="25"/>
      <c r="D2455" s="25"/>
      <c r="E2455" s="25"/>
      <c r="F2455" s="1"/>
      <c r="G2455" s="1"/>
      <c r="H2455" s="1"/>
      <c r="I2455" s="1"/>
    </row>
    <row r="2456" spans="1:9" x14ac:dyDescent="0.25">
      <c r="A2456" s="1"/>
      <c r="B2456" s="1"/>
      <c r="C2456" s="25"/>
      <c r="D2456" s="25"/>
      <c r="E2456" s="25"/>
      <c r="F2456" s="1"/>
      <c r="G2456" s="1"/>
      <c r="H2456" s="1"/>
      <c r="I2456" s="1"/>
    </row>
    <row r="2457" spans="1:9" x14ac:dyDescent="0.25">
      <c r="A2457" s="1"/>
      <c r="B2457" s="1"/>
      <c r="C2457" s="25"/>
      <c r="D2457" s="25"/>
      <c r="E2457" s="25"/>
      <c r="F2457" s="1"/>
      <c r="G2457" s="1"/>
      <c r="H2457" s="1"/>
      <c r="I2457" s="1"/>
    </row>
    <row r="2458" spans="1:9" x14ac:dyDescent="0.25">
      <c r="A2458" s="1"/>
      <c r="B2458" s="1"/>
      <c r="C2458" s="25"/>
      <c r="D2458" s="25"/>
      <c r="E2458" s="25"/>
      <c r="F2458" s="1"/>
      <c r="G2458" s="1"/>
      <c r="H2458" s="1"/>
      <c r="I2458" s="1"/>
    </row>
    <row r="2459" spans="1:9" x14ac:dyDescent="0.25">
      <c r="A2459" s="1"/>
      <c r="B2459" s="1"/>
      <c r="C2459" s="25"/>
      <c r="D2459" s="25"/>
      <c r="E2459" s="25"/>
      <c r="F2459" s="1"/>
      <c r="G2459" s="1"/>
      <c r="H2459" s="1"/>
      <c r="I2459" s="1"/>
    </row>
    <row r="2460" spans="1:9" x14ac:dyDescent="0.25">
      <c r="A2460" s="1"/>
      <c r="B2460" s="1"/>
      <c r="C2460" s="25"/>
      <c r="D2460" s="25"/>
      <c r="E2460" s="25"/>
      <c r="F2460" s="1"/>
      <c r="G2460" s="1"/>
      <c r="H2460" s="1"/>
      <c r="I2460" s="1"/>
    </row>
    <row r="2461" spans="1:9" x14ac:dyDescent="0.25">
      <c r="A2461" s="1"/>
      <c r="B2461" s="1"/>
      <c r="C2461" s="25"/>
      <c r="D2461" s="25"/>
      <c r="E2461" s="25"/>
      <c r="F2461" s="1"/>
      <c r="G2461" s="1"/>
      <c r="H2461" s="1"/>
      <c r="I2461" s="1"/>
    </row>
    <row r="2462" spans="1:9" x14ac:dyDescent="0.25">
      <c r="A2462" s="1"/>
      <c r="B2462" s="1"/>
      <c r="C2462" s="25"/>
      <c r="D2462" s="25"/>
      <c r="E2462" s="25"/>
      <c r="F2462" s="1"/>
      <c r="G2462" s="1"/>
      <c r="H2462" s="1"/>
      <c r="I2462" s="1"/>
    </row>
    <row r="2463" spans="1:9" x14ac:dyDescent="0.25">
      <c r="A2463" s="1"/>
      <c r="B2463" s="1"/>
      <c r="C2463" s="25"/>
      <c r="D2463" s="25"/>
      <c r="E2463" s="25"/>
      <c r="F2463" s="1"/>
      <c r="G2463" s="1"/>
      <c r="H2463" s="1"/>
      <c r="I2463" s="1"/>
    </row>
    <row r="2464" spans="1:9" x14ac:dyDescent="0.25">
      <c r="A2464" s="1"/>
      <c r="B2464" s="1"/>
      <c r="C2464" s="25"/>
      <c r="D2464" s="25"/>
      <c r="E2464" s="25"/>
      <c r="F2464" s="1"/>
      <c r="G2464" s="1"/>
      <c r="H2464" s="1"/>
      <c r="I2464" s="1"/>
    </row>
    <row r="2465" spans="1:9" x14ac:dyDescent="0.25">
      <c r="A2465" s="1"/>
      <c r="B2465" s="1"/>
      <c r="C2465" s="25"/>
      <c r="D2465" s="25"/>
      <c r="E2465" s="25"/>
      <c r="F2465" s="1"/>
      <c r="G2465" s="1"/>
      <c r="H2465" s="1"/>
      <c r="I2465" s="1"/>
    </row>
    <row r="2466" spans="1:9" x14ac:dyDescent="0.25">
      <c r="A2466" s="1"/>
      <c r="B2466" s="1"/>
      <c r="C2466" s="25"/>
      <c r="D2466" s="25"/>
      <c r="E2466" s="25"/>
      <c r="F2466" s="1"/>
      <c r="G2466" s="1"/>
      <c r="H2466" s="1"/>
      <c r="I2466" s="1"/>
    </row>
    <row r="2467" spans="1:9" x14ac:dyDescent="0.25">
      <c r="A2467" s="1"/>
      <c r="B2467" s="1"/>
      <c r="C2467" s="25"/>
      <c r="D2467" s="25"/>
      <c r="E2467" s="25"/>
      <c r="F2467" s="1"/>
      <c r="G2467" s="1"/>
      <c r="H2467" s="1"/>
      <c r="I2467" s="1"/>
    </row>
    <row r="2468" spans="1:9" x14ac:dyDescent="0.25">
      <c r="A2468" s="1"/>
      <c r="B2468" s="1"/>
      <c r="C2468" s="25"/>
      <c r="D2468" s="25"/>
      <c r="E2468" s="25"/>
      <c r="F2468" s="1"/>
      <c r="G2468" s="1"/>
      <c r="H2468" s="1"/>
      <c r="I2468" s="1"/>
    </row>
    <row r="2469" spans="1:9" x14ac:dyDescent="0.25">
      <c r="A2469" s="1"/>
      <c r="B2469" s="1"/>
      <c r="C2469" s="25"/>
      <c r="D2469" s="25"/>
      <c r="E2469" s="25"/>
      <c r="F2469" s="1"/>
      <c r="G2469" s="1"/>
      <c r="H2469" s="1"/>
      <c r="I2469" s="1"/>
    </row>
    <row r="2470" spans="1:9" x14ac:dyDescent="0.25">
      <c r="A2470" s="1"/>
      <c r="B2470" s="1"/>
      <c r="C2470" s="25"/>
      <c r="D2470" s="25"/>
      <c r="E2470" s="25"/>
      <c r="F2470" s="1"/>
      <c r="G2470" s="1"/>
      <c r="H2470" s="1"/>
      <c r="I2470" s="1"/>
    </row>
    <row r="2471" spans="1:9" x14ac:dyDescent="0.25">
      <c r="A2471" s="1"/>
      <c r="B2471" s="1"/>
      <c r="C2471" s="25"/>
      <c r="D2471" s="25"/>
      <c r="E2471" s="25"/>
      <c r="F2471" s="1"/>
      <c r="G2471" s="1"/>
      <c r="H2471" s="1"/>
      <c r="I2471" s="1"/>
    </row>
    <row r="2472" spans="1:9" x14ac:dyDescent="0.25">
      <c r="A2472" s="1"/>
      <c r="B2472" s="1"/>
      <c r="C2472" s="25"/>
      <c r="D2472" s="25"/>
      <c r="E2472" s="25"/>
      <c r="F2472" s="1"/>
      <c r="G2472" s="1"/>
      <c r="H2472" s="1"/>
      <c r="I2472" s="1"/>
    </row>
    <row r="2473" spans="1:9" x14ac:dyDescent="0.25">
      <c r="A2473" s="1"/>
      <c r="B2473" s="1"/>
      <c r="C2473" s="25"/>
      <c r="D2473" s="25"/>
      <c r="E2473" s="25"/>
      <c r="F2473" s="1"/>
      <c r="G2473" s="1"/>
      <c r="H2473" s="1"/>
      <c r="I2473" s="1"/>
    </row>
    <row r="2474" spans="1:9" x14ac:dyDescent="0.25">
      <c r="A2474" s="1"/>
      <c r="B2474" s="1"/>
      <c r="C2474" s="25"/>
      <c r="D2474" s="25"/>
      <c r="E2474" s="25"/>
      <c r="F2474" s="1"/>
      <c r="G2474" s="1"/>
      <c r="H2474" s="1"/>
      <c r="I2474" s="1"/>
    </row>
    <row r="2475" spans="1:9" x14ac:dyDescent="0.25">
      <c r="A2475" s="1"/>
      <c r="B2475" s="1"/>
      <c r="C2475" s="25"/>
      <c r="D2475" s="25"/>
      <c r="E2475" s="25"/>
      <c r="F2475" s="1"/>
      <c r="G2475" s="1"/>
      <c r="H2475" s="1"/>
      <c r="I2475" s="1"/>
    </row>
    <row r="2476" spans="1:9" x14ac:dyDescent="0.25">
      <c r="A2476" s="1"/>
      <c r="B2476" s="1"/>
      <c r="C2476" s="25"/>
      <c r="D2476" s="25"/>
      <c r="E2476" s="25"/>
      <c r="F2476" s="1"/>
      <c r="G2476" s="1"/>
      <c r="H2476" s="1"/>
      <c r="I2476" s="1"/>
    </row>
    <row r="2477" spans="1:9" x14ac:dyDescent="0.25">
      <c r="A2477" s="1"/>
      <c r="B2477" s="1"/>
      <c r="C2477" s="25"/>
      <c r="D2477" s="25"/>
      <c r="E2477" s="25"/>
      <c r="F2477" s="1"/>
      <c r="G2477" s="1"/>
      <c r="H2477" s="1"/>
      <c r="I2477" s="1"/>
    </row>
    <row r="2478" spans="1:9" x14ac:dyDescent="0.25">
      <c r="A2478" s="1"/>
      <c r="B2478" s="1"/>
      <c r="C2478" s="25"/>
      <c r="D2478" s="25"/>
      <c r="E2478" s="25"/>
      <c r="F2478" s="1"/>
      <c r="G2478" s="1"/>
      <c r="H2478" s="1"/>
      <c r="I2478" s="1"/>
    </row>
    <row r="2479" spans="1:9" x14ac:dyDescent="0.25">
      <c r="A2479" s="1"/>
      <c r="B2479" s="1"/>
      <c r="C2479" s="25"/>
      <c r="D2479" s="25"/>
      <c r="E2479" s="25"/>
      <c r="F2479" s="1"/>
      <c r="G2479" s="1"/>
      <c r="H2479" s="1"/>
      <c r="I2479" s="1"/>
    </row>
    <row r="2480" spans="1:9" x14ac:dyDescent="0.25">
      <c r="A2480" s="1"/>
      <c r="B2480" s="1"/>
      <c r="C2480" s="25"/>
      <c r="D2480" s="25"/>
      <c r="E2480" s="25"/>
      <c r="F2480" s="1"/>
      <c r="G2480" s="1"/>
      <c r="H2480" s="1"/>
      <c r="I2480" s="1"/>
    </row>
    <row r="2481" spans="1:9" x14ac:dyDescent="0.25">
      <c r="A2481" s="1"/>
      <c r="B2481" s="1"/>
      <c r="C2481" s="25"/>
      <c r="D2481" s="25"/>
      <c r="E2481" s="25"/>
      <c r="F2481" s="1"/>
      <c r="G2481" s="1"/>
      <c r="H2481" s="1"/>
      <c r="I2481" s="1"/>
    </row>
    <row r="2482" spans="1:9" x14ac:dyDescent="0.25">
      <c r="A2482" s="1"/>
      <c r="B2482" s="1"/>
      <c r="C2482" s="25"/>
      <c r="D2482" s="25"/>
      <c r="E2482" s="25"/>
      <c r="F2482" s="1"/>
      <c r="G2482" s="1"/>
      <c r="H2482" s="1"/>
      <c r="I2482" s="1"/>
    </row>
    <row r="2483" spans="1:9" x14ac:dyDescent="0.25">
      <c r="A2483" s="1"/>
      <c r="B2483" s="1"/>
      <c r="C2483" s="25"/>
      <c r="D2483" s="25"/>
      <c r="E2483" s="25"/>
      <c r="F2483" s="1"/>
      <c r="G2483" s="1"/>
      <c r="H2483" s="1"/>
      <c r="I2483" s="1"/>
    </row>
    <row r="2484" spans="1:9" x14ac:dyDescent="0.25">
      <c r="A2484" s="1"/>
      <c r="B2484" s="1"/>
      <c r="C2484" s="25"/>
      <c r="D2484" s="25"/>
      <c r="E2484" s="25"/>
      <c r="F2484" s="1"/>
      <c r="G2484" s="1"/>
      <c r="H2484" s="1"/>
      <c r="I2484" s="1"/>
    </row>
    <row r="2485" spans="1:9" x14ac:dyDescent="0.25">
      <c r="A2485" s="1"/>
      <c r="B2485" s="1"/>
      <c r="C2485" s="25"/>
      <c r="D2485" s="25"/>
      <c r="E2485" s="25"/>
      <c r="F2485" s="1"/>
      <c r="G2485" s="1"/>
      <c r="H2485" s="1"/>
      <c r="I2485" s="1"/>
    </row>
    <row r="2486" spans="1:9" x14ac:dyDescent="0.25">
      <c r="A2486" s="1"/>
      <c r="B2486" s="1"/>
      <c r="C2486" s="25"/>
      <c r="D2486" s="25"/>
      <c r="E2486" s="25"/>
      <c r="F2486" s="1"/>
      <c r="G2486" s="1"/>
      <c r="H2486" s="1"/>
      <c r="I2486" s="1"/>
    </row>
    <row r="2487" spans="1:9" x14ac:dyDescent="0.25">
      <c r="A2487" s="1"/>
      <c r="B2487" s="1"/>
      <c r="C2487" s="25"/>
      <c r="D2487" s="25"/>
      <c r="E2487" s="25"/>
      <c r="F2487" s="1"/>
      <c r="G2487" s="1"/>
      <c r="H2487" s="1"/>
      <c r="I2487" s="1"/>
    </row>
    <row r="2488" spans="1:9" x14ac:dyDescent="0.25">
      <c r="A2488" s="1"/>
      <c r="B2488" s="1"/>
      <c r="C2488" s="25"/>
      <c r="D2488" s="25"/>
      <c r="E2488" s="25"/>
      <c r="F2488" s="1"/>
      <c r="G2488" s="1"/>
      <c r="H2488" s="1"/>
      <c r="I2488" s="1"/>
    </row>
    <row r="2489" spans="1:9" x14ac:dyDescent="0.25">
      <c r="A2489" s="1"/>
      <c r="B2489" s="1"/>
      <c r="C2489" s="25"/>
      <c r="D2489" s="25"/>
      <c r="E2489" s="25"/>
      <c r="F2489" s="1"/>
      <c r="G2489" s="1"/>
      <c r="H2489" s="1"/>
      <c r="I2489" s="1"/>
    </row>
    <row r="2490" spans="1:9" x14ac:dyDescent="0.25">
      <c r="A2490" s="1"/>
      <c r="B2490" s="1"/>
      <c r="C2490" s="25"/>
      <c r="D2490" s="25"/>
      <c r="E2490" s="25"/>
      <c r="F2490" s="1"/>
      <c r="G2490" s="1"/>
      <c r="H2490" s="1"/>
      <c r="I2490" s="1"/>
    </row>
    <row r="2491" spans="1:9" x14ac:dyDescent="0.25">
      <c r="A2491" s="1"/>
      <c r="B2491" s="1"/>
      <c r="C2491" s="25"/>
      <c r="D2491" s="25"/>
      <c r="E2491" s="25"/>
      <c r="F2491" s="1"/>
      <c r="G2491" s="1"/>
      <c r="H2491" s="1"/>
      <c r="I2491" s="1"/>
    </row>
    <row r="2492" spans="1:9" x14ac:dyDescent="0.25">
      <c r="A2492" s="1"/>
      <c r="B2492" s="1"/>
      <c r="C2492" s="25"/>
      <c r="D2492" s="25"/>
      <c r="E2492" s="25"/>
      <c r="F2492" s="1"/>
      <c r="G2492" s="1"/>
      <c r="H2492" s="1"/>
      <c r="I2492" s="1"/>
    </row>
    <row r="2493" spans="1:9" x14ac:dyDescent="0.25">
      <c r="A2493" s="1"/>
      <c r="B2493" s="1"/>
      <c r="C2493" s="25"/>
      <c r="D2493" s="25"/>
      <c r="E2493" s="25"/>
      <c r="F2493" s="1"/>
      <c r="G2493" s="1"/>
      <c r="H2493" s="1"/>
      <c r="I2493" s="1"/>
    </row>
    <row r="2494" spans="1:9" x14ac:dyDescent="0.25">
      <c r="A2494" s="1"/>
      <c r="B2494" s="1"/>
      <c r="C2494" s="25"/>
      <c r="D2494" s="25"/>
      <c r="E2494" s="25"/>
      <c r="F2494" s="1"/>
      <c r="G2494" s="1"/>
      <c r="H2494" s="1"/>
      <c r="I2494" s="1"/>
    </row>
    <row r="2495" spans="1:9" x14ac:dyDescent="0.25">
      <c r="A2495" s="1"/>
      <c r="B2495" s="1"/>
      <c r="C2495" s="25"/>
      <c r="D2495" s="25"/>
      <c r="E2495" s="25"/>
      <c r="F2495" s="1"/>
      <c r="G2495" s="1"/>
      <c r="H2495" s="1"/>
      <c r="I2495" s="1"/>
    </row>
    <row r="2496" spans="1:9" x14ac:dyDescent="0.25">
      <c r="A2496" s="1"/>
      <c r="B2496" s="1"/>
      <c r="C2496" s="25"/>
      <c r="D2496" s="25"/>
      <c r="E2496" s="25"/>
      <c r="F2496" s="1"/>
      <c r="G2496" s="1"/>
      <c r="H2496" s="1"/>
      <c r="I2496" s="1"/>
    </row>
    <row r="2497" spans="1:9" x14ac:dyDescent="0.25">
      <c r="A2497" s="1"/>
      <c r="B2497" s="1"/>
      <c r="C2497" s="25"/>
      <c r="D2497" s="25"/>
      <c r="E2497" s="25"/>
      <c r="F2497" s="1"/>
      <c r="G2497" s="1"/>
      <c r="H2497" s="1"/>
      <c r="I2497" s="1"/>
    </row>
    <row r="2498" spans="1:9" x14ac:dyDescent="0.25">
      <c r="A2498" s="1"/>
      <c r="B2498" s="1"/>
      <c r="C2498" s="25"/>
      <c r="D2498" s="25"/>
      <c r="E2498" s="25"/>
      <c r="F2498" s="1"/>
      <c r="G2498" s="1"/>
      <c r="H2498" s="1"/>
      <c r="I2498" s="1"/>
    </row>
    <row r="2499" spans="1:9" x14ac:dyDescent="0.25">
      <c r="A2499" s="1"/>
      <c r="B2499" s="1"/>
      <c r="C2499" s="25"/>
      <c r="D2499" s="25"/>
      <c r="E2499" s="25"/>
      <c r="F2499" s="1"/>
      <c r="G2499" s="1"/>
      <c r="H2499" s="1"/>
      <c r="I2499" s="1"/>
    </row>
    <row r="2500" spans="1:9" x14ac:dyDescent="0.25">
      <c r="A2500" s="1"/>
      <c r="B2500" s="1"/>
      <c r="C2500" s="25"/>
      <c r="D2500" s="25"/>
      <c r="E2500" s="25"/>
      <c r="F2500" s="1"/>
      <c r="G2500" s="1"/>
      <c r="H2500" s="1"/>
      <c r="I2500" s="1"/>
    </row>
    <row r="2501" spans="1:9" x14ac:dyDescent="0.25">
      <c r="A2501" s="1"/>
      <c r="B2501" s="1"/>
      <c r="C2501" s="25"/>
      <c r="D2501" s="25"/>
      <c r="E2501" s="25"/>
      <c r="F2501" s="1"/>
      <c r="G2501" s="1"/>
      <c r="H2501" s="1"/>
      <c r="I2501" s="1"/>
    </row>
    <row r="2502" spans="1:9" x14ac:dyDescent="0.25">
      <c r="A2502" s="1"/>
      <c r="B2502" s="1"/>
      <c r="C2502" s="25"/>
      <c r="D2502" s="25"/>
      <c r="E2502" s="25"/>
      <c r="F2502" s="1"/>
      <c r="G2502" s="1"/>
      <c r="H2502" s="1"/>
      <c r="I2502" s="1"/>
    </row>
    <row r="2503" spans="1:9" x14ac:dyDescent="0.25">
      <c r="A2503" s="1"/>
      <c r="B2503" s="1"/>
      <c r="C2503" s="25"/>
      <c r="D2503" s="25"/>
      <c r="E2503" s="25"/>
      <c r="F2503" s="1"/>
      <c r="G2503" s="1"/>
      <c r="H2503" s="1"/>
      <c r="I2503" s="1"/>
    </row>
    <row r="2504" spans="1:9" x14ac:dyDescent="0.25">
      <c r="A2504" s="1"/>
      <c r="B2504" s="1"/>
      <c r="C2504" s="25"/>
      <c r="D2504" s="25"/>
      <c r="E2504" s="25"/>
      <c r="F2504" s="1"/>
      <c r="G2504" s="1"/>
      <c r="H2504" s="1"/>
      <c r="I2504" s="1"/>
    </row>
    <row r="2505" spans="1:9" x14ac:dyDescent="0.25">
      <c r="A2505" s="1"/>
      <c r="B2505" s="1"/>
      <c r="C2505" s="25"/>
      <c r="D2505" s="25"/>
      <c r="E2505" s="25"/>
      <c r="F2505" s="1"/>
      <c r="G2505" s="1"/>
      <c r="H2505" s="1"/>
      <c r="I2505" s="1"/>
    </row>
    <row r="2506" spans="1:9" x14ac:dyDescent="0.25">
      <c r="A2506" s="1"/>
      <c r="B2506" s="1"/>
      <c r="C2506" s="25"/>
      <c r="D2506" s="25"/>
      <c r="E2506" s="25"/>
      <c r="F2506" s="1"/>
      <c r="G2506" s="1"/>
      <c r="H2506" s="1"/>
      <c r="I2506" s="1"/>
    </row>
    <row r="2507" spans="1:9" x14ac:dyDescent="0.25">
      <c r="A2507" s="1"/>
      <c r="B2507" s="1"/>
      <c r="C2507" s="25"/>
      <c r="D2507" s="25"/>
      <c r="E2507" s="25"/>
      <c r="F2507" s="1"/>
      <c r="G2507" s="1"/>
      <c r="H2507" s="1"/>
      <c r="I2507" s="1"/>
    </row>
    <row r="2508" spans="1:9" x14ac:dyDescent="0.25">
      <c r="A2508" s="1"/>
      <c r="B2508" s="1"/>
      <c r="C2508" s="25"/>
      <c r="D2508" s="25"/>
      <c r="E2508" s="25"/>
      <c r="F2508" s="1"/>
      <c r="G2508" s="1"/>
      <c r="H2508" s="1"/>
      <c r="I2508" s="1"/>
    </row>
    <row r="2509" spans="1:9" x14ac:dyDescent="0.25">
      <c r="A2509" s="1"/>
      <c r="B2509" s="1"/>
      <c r="C2509" s="25"/>
      <c r="D2509" s="25"/>
      <c r="E2509" s="25"/>
      <c r="F2509" s="1"/>
      <c r="G2509" s="1"/>
      <c r="H2509" s="1"/>
      <c r="I2509" s="1"/>
    </row>
    <row r="2510" spans="1:9" x14ac:dyDescent="0.25">
      <c r="A2510" s="1"/>
      <c r="B2510" s="1"/>
      <c r="C2510" s="25"/>
      <c r="D2510" s="25"/>
      <c r="E2510" s="25"/>
      <c r="F2510" s="1"/>
      <c r="G2510" s="1"/>
      <c r="H2510" s="1"/>
      <c r="I2510" s="1"/>
    </row>
    <row r="2511" spans="1:9" x14ac:dyDescent="0.25">
      <c r="A2511" s="1"/>
      <c r="B2511" s="1"/>
      <c r="C2511" s="25"/>
      <c r="D2511" s="25"/>
      <c r="E2511" s="25"/>
      <c r="F2511" s="1"/>
      <c r="G2511" s="1"/>
      <c r="H2511" s="1"/>
      <c r="I2511" s="1"/>
    </row>
    <row r="2512" spans="1:9" x14ac:dyDescent="0.25">
      <c r="A2512" s="1"/>
      <c r="B2512" s="1"/>
      <c r="C2512" s="25"/>
      <c r="D2512" s="25"/>
      <c r="E2512" s="25"/>
      <c r="F2512" s="1"/>
      <c r="G2512" s="1"/>
      <c r="H2512" s="1"/>
      <c r="I2512" s="1"/>
    </row>
    <row r="2513" spans="1:9" x14ac:dyDescent="0.25">
      <c r="A2513" s="1"/>
      <c r="B2513" s="1"/>
      <c r="C2513" s="25"/>
      <c r="D2513" s="25"/>
      <c r="E2513" s="25"/>
      <c r="F2513" s="1"/>
      <c r="G2513" s="1"/>
      <c r="H2513" s="1"/>
      <c r="I2513" s="1"/>
    </row>
    <row r="2514" spans="1:9" x14ac:dyDescent="0.25">
      <c r="A2514" s="1"/>
      <c r="B2514" s="1"/>
      <c r="C2514" s="25"/>
      <c r="D2514" s="25"/>
      <c r="E2514" s="25"/>
      <c r="F2514" s="1"/>
      <c r="G2514" s="1"/>
      <c r="H2514" s="1"/>
      <c r="I2514" s="1"/>
    </row>
    <row r="2515" spans="1:9" x14ac:dyDescent="0.25">
      <c r="A2515" s="1"/>
      <c r="B2515" s="1"/>
      <c r="C2515" s="25"/>
      <c r="D2515" s="25"/>
      <c r="E2515" s="25"/>
      <c r="F2515" s="1"/>
      <c r="G2515" s="1"/>
      <c r="H2515" s="1"/>
      <c r="I2515" s="1"/>
    </row>
    <row r="2516" spans="1:9" x14ac:dyDescent="0.25">
      <c r="A2516" s="1"/>
      <c r="B2516" s="1"/>
      <c r="C2516" s="25"/>
      <c r="D2516" s="25"/>
      <c r="E2516" s="25"/>
      <c r="F2516" s="1"/>
      <c r="G2516" s="1"/>
      <c r="H2516" s="1"/>
      <c r="I2516" s="1"/>
    </row>
    <row r="2517" spans="1:9" x14ac:dyDescent="0.25">
      <c r="A2517" s="1"/>
      <c r="B2517" s="1"/>
      <c r="C2517" s="25"/>
      <c r="D2517" s="25"/>
      <c r="E2517" s="25"/>
      <c r="F2517" s="1"/>
      <c r="G2517" s="1"/>
      <c r="H2517" s="1"/>
      <c r="I2517" s="1"/>
    </row>
    <row r="2518" spans="1:9" x14ac:dyDescent="0.25">
      <c r="A2518" s="1"/>
      <c r="B2518" s="1"/>
      <c r="C2518" s="25"/>
      <c r="D2518" s="25"/>
      <c r="E2518" s="25"/>
      <c r="F2518" s="1"/>
      <c r="G2518" s="1"/>
      <c r="H2518" s="1"/>
      <c r="I2518" s="1"/>
    </row>
    <row r="2519" spans="1:9" x14ac:dyDescent="0.25">
      <c r="A2519" s="1"/>
      <c r="B2519" s="1"/>
      <c r="C2519" s="25"/>
      <c r="D2519" s="25"/>
      <c r="E2519" s="25"/>
      <c r="F2519" s="1"/>
      <c r="G2519" s="1"/>
      <c r="H2519" s="1"/>
      <c r="I2519" s="1"/>
    </row>
    <row r="2520" spans="1:9" x14ac:dyDescent="0.25">
      <c r="A2520" s="1"/>
      <c r="B2520" s="1"/>
      <c r="C2520" s="25"/>
      <c r="D2520" s="25"/>
      <c r="E2520" s="25"/>
      <c r="F2520" s="1"/>
      <c r="G2520" s="1"/>
      <c r="H2520" s="1"/>
      <c r="I2520" s="1"/>
    </row>
    <row r="2521" spans="1:9" x14ac:dyDescent="0.25">
      <c r="A2521" s="1"/>
      <c r="B2521" s="1"/>
      <c r="C2521" s="25"/>
      <c r="D2521" s="25"/>
      <c r="E2521" s="25"/>
      <c r="F2521" s="1"/>
      <c r="G2521" s="1"/>
      <c r="H2521" s="1"/>
      <c r="I2521" s="1"/>
    </row>
    <row r="2522" spans="1:9" x14ac:dyDescent="0.25">
      <c r="A2522" s="1"/>
      <c r="B2522" s="1"/>
      <c r="C2522" s="25"/>
      <c r="D2522" s="25"/>
      <c r="E2522" s="25"/>
      <c r="F2522" s="1"/>
      <c r="G2522" s="1"/>
      <c r="H2522" s="1"/>
      <c r="I2522" s="1"/>
    </row>
    <row r="2523" spans="1:9" x14ac:dyDescent="0.25">
      <c r="A2523" s="1"/>
      <c r="B2523" s="1"/>
      <c r="C2523" s="25"/>
      <c r="D2523" s="25"/>
      <c r="E2523" s="25"/>
      <c r="F2523" s="1"/>
      <c r="G2523" s="1"/>
      <c r="H2523" s="1"/>
      <c r="I2523" s="1"/>
    </row>
    <row r="2524" spans="1:9" x14ac:dyDescent="0.25">
      <c r="A2524" s="1"/>
      <c r="B2524" s="1"/>
      <c r="C2524" s="25"/>
      <c r="D2524" s="25"/>
      <c r="E2524" s="25"/>
      <c r="F2524" s="1"/>
      <c r="G2524" s="1"/>
      <c r="H2524" s="1"/>
      <c r="I2524" s="1"/>
    </row>
    <row r="2525" spans="1:9" x14ac:dyDescent="0.25">
      <c r="A2525" s="1"/>
      <c r="B2525" s="1"/>
      <c r="C2525" s="25"/>
      <c r="D2525" s="25"/>
      <c r="E2525" s="25"/>
      <c r="F2525" s="1"/>
      <c r="G2525" s="1"/>
      <c r="H2525" s="1"/>
      <c r="I2525" s="1"/>
    </row>
    <row r="2526" spans="1:9" x14ac:dyDescent="0.25">
      <c r="A2526" s="1"/>
      <c r="B2526" s="1"/>
      <c r="C2526" s="25"/>
      <c r="D2526" s="25"/>
      <c r="E2526" s="25"/>
      <c r="F2526" s="1"/>
      <c r="G2526" s="1"/>
      <c r="H2526" s="1"/>
      <c r="I2526" s="1"/>
    </row>
    <row r="2527" spans="1:9" x14ac:dyDescent="0.25">
      <c r="A2527" s="1"/>
      <c r="B2527" s="1"/>
      <c r="C2527" s="25"/>
      <c r="D2527" s="25"/>
      <c r="E2527" s="25"/>
      <c r="F2527" s="1"/>
      <c r="G2527" s="1"/>
      <c r="H2527" s="1"/>
      <c r="I2527" s="1"/>
    </row>
    <row r="2528" spans="1:9" x14ac:dyDescent="0.25">
      <c r="A2528" s="1"/>
      <c r="B2528" s="1"/>
      <c r="C2528" s="25"/>
      <c r="D2528" s="25"/>
      <c r="E2528" s="25"/>
      <c r="F2528" s="1"/>
      <c r="G2528" s="1"/>
      <c r="H2528" s="1"/>
      <c r="I2528" s="1"/>
    </row>
    <row r="2529" spans="1:9" x14ac:dyDescent="0.25">
      <c r="A2529" s="1"/>
      <c r="B2529" s="1"/>
      <c r="C2529" s="25"/>
      <c r="D2529" s="25"/>
      <c r="E2529" s="25"/>
      <c r="F2529" s="1"/>
      <c r="G2529" s="1"/>
      <c r="H2529" s="1"/>
      <c r="I2529" s="1"/>
    </row>
    <row r="2530" spans="1:9" x14ac:dyDescent="0.25">
      <c r="A2530" s="1"/>
      <c r="B2530" s="1"/>
      <c r="C2530" s="25"/>
      <c r="D2530" s="25"/>
      <c r="E2530" s="25"/>
      <c r="F2530" s="1"/>
      <c r="G2530" s="1"/>
      <c r="H2530" s="1"/>
      <c r="I2530" s="1"/>
    </row>
    <row r="2531" spans="1:9" x14ac:dyDescent="0.25">
      <c r="A2531" s="1"/>
      <c r="B2531" s="1"/>
      <c r="C2531" s="25"/>
      <c r="D2531" s="25"/>
      <c r="E2531" s="25"/>
      <c r="F2531" s="1"/>
      <c r="G2531" s="1"/>
      <c r="H2531" s="1"/>
      <c r="I2531" s="1"/>
    </row>
    <row r="2532" spans="1:9" x14ac:dyDescent="0.25">
      <c r="A2532" s="1"/>
      <c r="B2532" s="1"/>
      <c r="C2532" s="25"/>
      <c r="D2532" s="25"/>
      <c r="E2532" s="25"/>
      <c r="F2532" s="1"/>
      <c r="G2532" s="1"/>
      <c r="H2532" s="1"/>
      <c r="I2532" s="1"/>
    </row>
    <row r="2533" spans="1:9" x14ac:dyDescent="0.25">
      <c r="A2533" s="1"/>
      <c r="B2533" s="1"/>
      <c r="C2533" s="25"/>
      <c r="D2533" s="25"/>
      <c r="E2533" s="25"/>
      <c r="F2533" s="1"/>
      <c r="G2533" s="1"/>
      <c r="H2533" s="1"/>
      <c r="I2533" s="1"/>
    </row>
    <row r="2534" spans="1:9" x14ac:dyDescent="0.25">
      <c r="A2534" s="1"/>
      <c r="B2534" s="1"/>
      <c r="C2534" s="25"/>
      <c r="D2534" s="25"/>
      <c r="E2534" s="25"/>
      <c r="F2534" s="1"/>
      <c r="G2534" s="1"/>
      <c r="H2534" s="1"/>
      <c r="I2534" s="1"/>
    </row>
    <row r="2535" spans="1:9" x14ac:dyDescent="0.25">
      <c r="A2535" s="1"/>
      <c r="B2535" s="1"/>
      <c r="C2535" s="25"/>
      <c r="D2535" s="25"/>
      <c r="E2535" s="25"/>
      <c r="F2535" s="1"/>
      <c r="G2535" s="1"/>
      <c r="H2535" s="1"/>
      <c r="I2535" s="1"/>
    </row>
    <row r="2536" spans="1:9" x14ac:dyDescent="0.25">
      <c r="A2536" s="1"/>
      <c r="B2536" s="1"/>
      <c r="C2536" s="25"/>
      <c r="D2536" s="25"/>
      <c r="E2536" s="25"/>
      <c r="F2536" s="1"/>
      <c r="G2536" s="1"/>
      <c r="H2536" s="1"/>
      <c r="I2536" s="1"/>
    </row>
    <row r="2537" spans="1:9" x14ac:dyDescent="0.25">
      <c r="A2537" s="1"/>
      <c r="B2537" s="1"/>
      <c r="C2537" s="25"/>
      <c r="D2537" s="25"/>
      <c r="E2537" s="25"/>
      <c r="F2537" s="1"/>
      <c r="G2537" s="1"/>
      <c r="H2537" s="1"/>
      <c r="I2537" s="1"/>
    </row>
    <row r="2538" spans="1:9" x14ac:dyDescent="0.25">
      <c r="A2538" s="1"/>
      <c r="B2538" s="1"/>
      <c r="C2538" s="25"/>
      <c r="D2538" s="25"/>
      <c r="E2538" s="25"/>
      <c r="F2538" s="1"/>
      <c r="G2538" s="1"/>
      <c r="H2538" s="1"/>
      <c r="I2538" s="1"/>
    </row>
    <row r="2539" spans="1:9" x14ac:dyDescent="0.25">
      <c r="A2539" s="1"/>
      <c r="B2539" s="1"/>
      <c r="C2539" s="25"/>
      <c r="D2539" s="25"/>
      <c r="E2539" s="25"/>
      <c r="F2539" s="1"/>
      <c r="G2539" s="1"/>
      <c r="H2539" s="1"/>
      <c r="I2539" s="1"/>
    </row>
    <row r="2540" spans="1:9" x14ac:dyDescent="0.25">
      <c r="A2540" s="1"/>
      <c r="B2540" s="1"/>
      <c r="C2540" s="25"/>
      <c r="D2540" s="25"/>
      <c r="E2540" s="25"/>
      <c r="F2540" s="1"/>
      <c r="G2540" s="1"/>
      <c r="H2540" s="1"/>
      <c r="I2540" s="1"/>
    </row>
    <row r="2541" spans="1:9" x14ac:dyDescent="0.25">
      <c r="A2541" s="1"/>
      <c r="B2541" s="1"/>
      <c r="C2541" s="25"/>
      <c r="D2541" s="25"/>
      <c r="E2541" s="25"/>
      <c r="F2541" s="1"/>
      <c r="G2541" s="1"/>
      <c r="H2541" s="1"/>
      <c r="I2541" s="1"/>
    </row>
    <row r="2542" spans="1:9" x14ac:dyDescent="0.25">
      <c r="A2542" s="1"/>
      <c r="B2542" s="1"/>
      <c r="C2542" s="25"/>
      <c r="D2542" s="25"/>
      <c r="E2542" s="25"/>
      <c r="F2542" s="1"/>
      <c r="G2542" s="1"/>
      <c r="H2542" s="1"/>
      <c r="I2542" s="1"/>
    </row>
    <row r="2543" spans="1:9" x14ac:dyDescent="0.25">
      <c r="A2543" s="1"/>
      <c r="B2543" s="1"/>
      <c r="C2543" s="25"/>
      <c r="D2543" s="25"/>
      <c r="E2543" s="25"/>
      <c r="F2543" s="1"/>
      <c r="G2543" s="1"/>
      <c r="H2543" s="1"/>
      <c r="I2543" s="1"/>
    </row>
    <row r="2544" spans="1:9" x14ac:dyDescent="0.25">
      <c r="A2544" s="1"/>
      <c r="B2544" s="1"/>
      <c r="C2544" s="25"/>
      <c r="D2544" s="25"/>
      <c r="E2544" s="25"/>
      <c r="F2544" s="1"/>
      <c r="G2544" s="1"/>
      <c r="H2544" s="1"/>
      <c r="I2544" s="1"/>
    </row>
    <row r="2545" spans="1:9" x14ac:dyDescent="0.25">
      <c r="A2545" s="1"/>
      <c r="B2545" s="1"/>
      <c r="C2545" s="25"/>
      <c r="D2545" s="25"/>
      <c r="E2545" s="25"/>
      <c r="F2545" s="1"/>
      <c r="G2545" s="1"/>
      <c r="H2545" s="1"/>
      <c r="I2545" s="1"/>
    </row>
    <row r="2546" spans="1:9" x14ac:dyDescent="0.25">
      <c r="A2546" s="1"/>
      <c r="B2546" s="1"/>
      <c r="C2546" s="25"/>
      <c r="D2546" s="25"/>
      <c r="E2546" s="25"/>
      <c r="F2546" s="1"/>
      <c r="G2546" s="1"/>
      <c r="H2546" s="1"/>
      <c r="I2546" s="1"/>
    </row>
    <row r="2547" spans="1:9" x14ac:dyDescent="0.25">
      <c r="A2547" s="1"/>
      <c r="B2547" s="1"/>
      <c r="C2547" s="25"/>
      <c r="D2547" s="25"/>
      <c r="E2547" s="25"/>
      <c r="F2547" s="1"/>
      <c r="G2547" s="1"/>
      <c r="H2547" s="1"/>
      <c r="I2547" s="1"/>
    </row>
    <row r="2548" spans="1:9" x14ac:dyDescent="0.25">
      <c r="A2548" s="1"/>
      <c r="B2548" s="1"/>
      <c r="C2548" s="25"/>
      <c r="D2548" s="25"/>
      <c r="E2548" s="25"/>
      <c r="F2548" s="1"/>
      <c r="G2548" s="1"/>
      <c r="H2548" s="1"/>
      <c r="I2548" s="1"/>
    </row>
    <row r="2549" spans="1:9" x14ac:dyDescent="0.25">
      <c r="A2549" s="1"/>
      <c r="B2549" s="1"/>
      <c r="C2549" s="25"/>
      <c r="D2549" s="25"/>
      <c r="E2549" s="25"/>
      <c r="F2549" s="1"/>
      <c r="G2549" s="1"/>
      <c r="H2549" s="1"/>
      <c r="I2549" s="1"/>
    </row>
    <row r="2550" spans="1:9" x14ac:dyDescent="0.25">
      <c r="A2550" s="1"/>
      <c r="B2550" s="1"/>
      <c r="C2550" s="25"/>
      <c r="D2550" s="25"/>
      <c r="E2550" s="25"/>
      <c r="F2550" s="1"/>
      <c r="G2550" s="1"/>
      <c r="H2550" s="1"/>
      <c r="I2550" s="1"/>
    </row>
    <row r="2551" spans="1:9" x14ac:dyDescent="0.25">
      <c r="A2551" s="1"/>
      <c r="B2551" s="1"/>
      <c r="C2551" s="25"/>
      <c r="D2551" s="25"/>
      <c r="E2551" s="25"/>
      <c r="F2551" s="1"/>
      <c r="G2551" s="1"/>
      <c r="H2551" s="1"/>
      <c r="I2551" s="1"/>
    </row>
    <row r="2552" spans="1:9" x14ac:dyDescent="0.25">
      <c r="A2552" s="1"/>
      <c r="B2552" s="1"/>
      <c r="C2552" s="25"/>
      <c r="D2552" s="25"/>
      <c r="E2552" s="25"/>
      <c r="F2552" s="1"/>
      <c r="G2552" s="1"/>
      <c r="H2552" s="1"/>
      <c r="I2552" s="1"/>
    </row>
    <row r="2553" spans="1:9" x14ac:dyDescent="0.25">
      <c r="A2553" s="1"/>
      <c r="B2553" s="1"/>
      <c r="C2553" s="25"/>
      <c r="D2553" s="25"/>
      <c r="E2553" s="25"/>
      <c r="F2553" s="1"/>
      <c r="G2553" s="1"/>
      <c r="H2553" s="1"/>
      <c r="I2553" s="1"/>
    </row>
    <row r="2554" spans="1:9" x14ac:dyDescent="0.25">
      <c r="A2554" s="1"/>
      <c r="B2554" s="1"/>
      <c r="C2554" s="25"/>
      <c r="D2554" s="25"/>
      <c r="E2554" s="25"/>
      <c r="F2554" s="1"/>
      <c r="G2554" s="1"/>
      <c r="H2554" s="1"/>
      <c r="I2554" s="1"/>
    </row>
    <row r="2555" spans="1:9" x14ac:dyDescent="0.25">
      <c r="A2555" s="1"/>
      <c r="B2555" s="1"/>
      <c r="C2555" s="25"/>
      <c r="D2555" s="25"/>
      <c r="E2555" s="25"/>
      <c r="F2555" s="1"/>
      <c r="G2555" s="1"/>
      <c r="H2555" s="1"/>
      <c r="I2555" s="1"/>
    </row>
    <row r="2556" spans="1:9" x14ac:dyDescent="0.25">
      <c r="A2556" s="1"/>
      <c r="B2556" s="1"/>
      <c r="C2556" s="25"/>
      <c r="D2556" s="25"/>
      <c r="E2556" s="25"/>
      <c r="F2556" s="1"/>
      <c r="G2556" s="1"/>
      <c r="H2556" s="1"/>
      <c r="I2556" s="1"/>
    </row>
    <row r="2557" spans="1:9" x14ac:dyDescent="0.25">
      <c r="A2557" s="1"/>
      <c r="B2557" s="1"/>
      <c r="C2557" s="25"/>
      <c r="D2557" s="25"/>
      <c r="E2557" s="25"/>
      <c r="F2557" s="1"/>
      <c r="G2557" s="1"/>
      <c r="H2557" s="1"/>
      <c r="I2557" s="1"/>
    </row>
    <row r="2558" spans="1:9" x14ac:dyDescent="0.25">
      <c r="A2558" s="1"/>
      <c r="B2558" s="1"/>
      <c r="C2558" s="25"/>
      <c r="D2558" s="25"/>
      <c r="E2558" s="25"/>
      <c r="F2558" s="1"/>
      <c r="G2558" s="1"/>
      <c r="H2558" s="1"/>
      <c r="I2558" s="1"/>
    </row>
    <row r="2559" spans="1:9" x14ac:dyDescent="0.25">
      <c r="A2559" s="1"/>
      <c r="B2559" s="1"/>
      <c r="C2559" s="25"/>
      <c r="D2559" s="25"/>
      <c r="E2559" s="25"/>
      <c r="F2559" s="1"/>
      <c r="G2559" s="1"/>
      <c r="H2559" s="1"/>
      <c r="I2559" s="1"/>
    </row>
    <row r="2560" spans="1:9" x14ac:dyDescent="0.25">
      <c r="A2560" s="1"/>
      <c r="B2560" s="1"/>
      <c r="C2560" s="25"/>
      <c r="D2560" s="25"/>
      <c r="E2560" s="25"/>
      <c r="F2560" s="1"/>
      <c r="G2560" s="1"/>
      <c r="H2560" s="1"/>
      <c r="I2560" s="1"/>
    </row>
    <row r="2561" spans="1:9" x14ac:dyDescent="0.25">
      <c r="A2561" s="1"/>
      <c r="B2561" s="1"/>
      <c r="C2561" s="25"/>
      <c r="D2561" s="25"/>
      <c r="E2561" s="25"/>
      <c r="F2561" s="1"/>
      <c r="G2561" s="1"/>
      <c r="H2561" s="1"/>
      <c r="I2561" s="1"/>
    </row>
    <row r="2562" spans="1:9" x14ac:dyDescent="0.25">
      <c r="A2562" s="1"/>
      <c r="B2562" s="1"/>
      <c r="C2562" s="25"/>
      <c r="D2562" s="25"/>
      <c r="E2562" s="25"/>
      <c r="F2562" s="1"/>
      <c r="G2562" s="1"/>
      <c r="H2562" s="1"/>
      <c r="I2562" s="1"/>
    </row>
    <row r="2563" spans="1:9" x14ac:dyDescent="0.25">
      <c r="A2563" s="1"/>
      <c r="B2563" s="1"/>
      <c r="C2563" s="25"/>
      <c r="D2563" s="25"/>
      <c r="E2563" s="25"/>
      <c r="F2563" s="1"/>
      <c r="G2563" s="1"/>
      <c r="H2563" s="1"/>
      <c r="I2563" s="1"/>
    </row>
    <row r="2564" spans="1:9" x14ac:dyDescent="0.25">
      <c r="A2564" s="1"/>
      <c r="B2564" s="1"/>
      <c r="C2564" s="25"/>
      <c r="D2564" s="25"/>
      <c r="E2564" s="25"/>
      <c r="F2564" s="1"/>
      <c r="G2564" s="1"/>
      <c r="H2564" s="1"/>
      <c r="I2564" s="1"/>
    </row>
    <row r="2565" spans="1:9" x14ac:dyDescent="0.25">
      <c r="A2565" s="1"/>
      <c r="B2565" s="1"/>
      <c r="C2565" s="25"/>
      <c r="D2565" s="25"/>
      <c r="E2565" s="25"/>
      <c r="F2565" s="1"/>
      <c r="G2565" s="1"/>
      <c r="H2565" s="1"/>
      <c r="I2565" s="1"/>
    </row>
    <row r="2566" spans="1:9" x14ac:dyDescent="0.25">
      <c r="A2566" s="1"/>
      <c r="B2566" s="1"/>
      <c r="C2566" s="25"/>
      <c r="D2566" s="25"/>
      <c r="E2566" s="25"/>
      <c r="F2566" s="1"/>
      <c r="G2566" s="1"/>
      <c r="H2566" s="1"/>
      <c r="I2566" s="1"/>
    </row>
    <row r="2567" spans="1:9" x14ac:dyDescent="0.25">
      <c r="A2567" s="1"/>
      <c r="B2567" s="1"/>
      <c r="C2567" s="25"/>
      <c r="D2567" s="25"/>
      <c r="E2567" s="25"/>
      <c r="F2567" s="1"/>
      <c r="G2567" s="1"/>
      <c r="H2567" s="1"/>
      <c r="I2567" s="1"/>
    </row>
    <row r="2568" spans="1:9" x14ac:dyDescent="0.25">
      <c r="A2568" s="1"/>
      <c r="B2568" s="1"/>
      <c r="C2568" s="25"/>
      <c r="D2568" s="25"/>
      <c r="E2568" s="25"/>
      <c r="F2568" s="1"/>
      <c r="G2568" s="1"/>
      <c r="H2568" s="1"/>
      <c r="I2568" s="1"/>
    </row>
    <row r="2569" spans="1:9" x14ac:dyDescent="0.25">
      <c r="A2569" s="1"/>
      <c r="B2569" s="1"/>
      <c r="C2569" s="25"/>
      <c r="D2569" s="25"/>
      <c r="E2569" s="25"/>
      <c r="F2569" s="1"/>
      <c r="G2569" s="1"/>
      <c r="H2569" s="1"/>
      <c r="I2569" s="1"/>
    </row>
    <row r="2570" spans="1:9" x14ac:dyDescent="0.25">
      <c r="A2570" s="1"/>
      <c r="B2570" s="1"/>
      <c r="C2570" s="25"/>
      <c r="D2570" s="25"/>
      <c r="E2570" s="25"/>
      <c r="F2570" s="1"/>
      <c r="G2570" s="1"/>
      <c r="H2570" s="1"/>
      <c r="I2570" s="1"/>
    </row>
    <row r="2571" spans="1:9" x14ac:dyDescent="0.25">
      <c r="A2571" s="1"/>
      <c r="B2571" s="1"/>
      <c r="C2571" s="25"/>
      <c r="D2571" s="25"/>
      <c r="E2571" s="25"/>
      <c r="F2571" s="1"/>
      <c r="G2571" s="1"/>
      <c r="H2571" s="1"/>
      <c r="I2571" s="1"/>
    </row>
    <row r="2572" spans="1:9" x14ac:dyDescent="0.25">
      <c r="A2572" s="1"/>
      <c r="B2572" s="1"/>
      <c r="C2572" s="25"/>
      <c r="D2572" s="25"/>
      <c r="E2572" s="25"/>
      <c r="F2572" s="1"/>
      <c r="G2572" s="1"/>
      <c r="H2572" s="1"/>
      <c r="I2572" s="1"/>
    </row>
    <row r="2573" spans="1:9" x14ac:dyDescent="0.25">
      <c r="A2573" s="1"/>
      <c r="B2573" s="1"/>
      <c r="C2573" s="25"/>
      <c r="D2573" s="25"/>
      <c r="E2573" s="25"/>
      <c r="F2573" s="1"/>
      <c r="G2573" s="1"/>
      <c r="H2573" s="1"/>
      <c r="I2573" s="1"/>
    </row>
    <row r="2574" spans="1:9" x14ac:dyDescent="0.25">
      <c r="A2574" s="1"/>
      <c r="B2574" s="1"/>
      <c r="C2574" s="25"/>
      <c r="D2574" s="25"/>
      <c r="E2574" s="25"/>
      <c r="F2574" s="1"/>
      <c r="G2574" s="1"/>
      <c r="H2574" s="1"/>
      <c r="I2574" s="1"/>
    </row>
    <row r="2575" spans="1:9" x14ac:dyDescent="0.25">
      <c r="A2575" s="1"/>
      <c r="B2575" s="1"/>
      <c r="C2575" s="25"/>
      <c r="D2575" s="25"/>
      <c r="E2575" s="25"/>
      <c r="F2575" s="1"/>
      <c r="G2575" s="1"/>
      <c r="H2575" s="1"/>
      <c r="I2575" s="1"/>
    </row>
    <row r="2576" spans="1:9" x14ac:dyDescent="0.25">
      <c r="A2576" s="1"/>
      <c r="B2576" s="1"/>
      <c r="C2576" s="25"/>
      <c r="D2576" s="25"/>
      <c r="E2576" s="25"/>
      <c r="F2576" s="1"/>
      <c r="G2576" s="1"/>
      <c r="H2576" s="1"/>
      <c r="I2576" s="1"/>
    </row>
    <row r="2577" spans="1:9" x14ac:dyDescent="0.25">
      <c r="A2577" s="1"/>
      <c r="B2577" s="1"/>
      <c r="C2577" s="25"/>
      <c r="D2577" s="25"/>
      <c r="E2577" s="25"/>
      <c r="F2577" s="1"/>
      <c r="G2577" s="1"/>
      <c r="H2577" s="1"/>
      <c r="I2577" s="1"/>
    </row>
    <row r="2578" spans="1:9" x14ac:dyDescent="0.25">
      <c r="A2578" s="1"/>
      <c r="B2578" s="1"/>
      <c r="C2578" s="25"/>
      <c r="D2578" s="25"/>
      <c r="E2578" s="25"/>
      <c r="F2578" s="1"/>
      <c r="G2578" s="1"/>
      <c r="H2578" s="1"/>
      <c r="I2578" s="1"/>
    </row>
    <row r="2579" spans="1:9" x14ac:dyDescent="0.25">
      <c r="A2579" s="1"/>
      <c r="B2579" s="1"/>
      <c r="C2579" s="25"/>
      <c r="D2579" s="25"/>
      <c r="E2579" s="25"/>
      <c r="F2579" s="1"/>
      <c r="G2579" s="1"/>
      <c r="H2579" s="1"/>
      <c r="I2579" s="1"/>
    </row>
    <row r="2580" spans="1:9" x14ac:dyDescent="0.25">
      <c r="A2580" s="1"/>
      <c r="B2580" s="1"/>
      <c r="C2580" s="25"/>
      <c r="D2580" s="25"/>
      <c r="E2580" s="25"/>
      <c r="F2580" s="1"/>
      <c r="G2580" s="1"/>
      <c r="H2580" s="1"/>
      <c r="I2580" s="1"/>
    </row>
    <row r="2581" spans="1:9" x14ac:dyDescent="0.25">
      <c r="A2581" s="1"/>
      <c r="B2581" s="1"/>
      <c r="C2581" s="25"/>
      <c r="D2581" s="25"/>
      <c r="E2581" s="25"/>
      <c r="F2581" s="1"/>
      <c r="G2581" s="1"/>
      <c r="H2581" s="1"/>
      <c r="I2581" s="1"/>
    </row>
    <row r="2582" spans="1:9" x14ac:dyDescent="0.25">
      <c r="A2582" s="1"/>
      <c r="B2582" s="1"/>
      <c r="C2582" s="25"/>
      <c r="D2582" s="25"/>
      <c r="E2582" s="25"/>
      <c r="F2582" s="1"/>
      <c r="G2582" s="1"/>
      <c r="H2582" s="1"/>
      <c r="I2582" s="1"/>
    </row>
    <row r="2583" spans="1:9" x14ac:dyDescent="0.25">
      <c r="A2583" s="1"/>
      <c r="B2583" s="1"/>
      <c r="C2583" s="25"/>
      <c r="D2583" s="25"/>
      <c r="E2583" s="25"/>
      <c r="F2583" s="1"/>
      <c r="G2583" s="1"/>
      <c r="H2583" s="1"/>
      <c r="I2583" s="1"/>
    </row>
    <row r="2584" spans="1:9" x14ac:dyDescent="0.25">
      <c r="A2584" s="1"/>
      <c r="B2584" s="1"/>
      <c r="C2584" s="25"/>
      <c r="D2584" s="25"/>
      <c r="E2584" s="25"/>
      <c r="F2584" s="1"/>
      <c r="G2584" s="1"/>
      <c r="H2584" s="1"/>
      <c r="I2584" s="1"/>
    </row>
    <row r="2585" spans="1:9" x14ac:dyDescent="0.25">
      <c r="A2585" s="1"/>
      <c r="B2585" s="1"/>
      <c r="C2585" s="25"/>
      <c r="D2585" s="25"/>
      <c r="E2585" s="25"/>
      <c r="F2585" s="1"/>
      <c r="G2585" s="1"/>
      <c r="H2585" s="1"/>
      <c r="I2585" s="1"/>
    </row>
    <row r="2586" spans="1:9" x14ac:dyDescent="0.25">
      <c r="A2586" s="1"/>
      <c r="B2586" s="1"/>
      <c r="C2586" s="25"/>
      <c r="D2586" s="25"/>
      <c r="E2586" s="25"/>
      <c r="F2586" s="1"/>
      <c r="G2586" s="1"/>
      <c r="H2586" s="1"/>
      <c r="I2586" s="1"/>
    </row>
    <row r="2587" spans="1:9" x14ac:dyDescent="0.25">
      <c r="A2587" s="1"/>
      <c r="B2587" s="1"/>
      <c r="C2587" s="25"/>
      <c r="D2587" s="25"/>
      <c r="E2587" s="25"/>
      <c r="F2587" s="1"/>
      <c r="G2587" s="1"/>
      <c r="H2587" s="1"/>
      <c r="I2587" s="1"/>
    </row>
    <row r="2588" spans="1:9" x14ac:dyDescent="0.25">
      <c r="A2588" s="1"/>
      <c r="B2588" s="1"/>
      <c r="C2588" s="25"/>
      <c r="D2588" s="25"/>
      <c r="E2588" s="25"/>
      <c r="F2588" s="1"/>
      <c r="G2588" s="1"/>
      <c r="H2588" s="1"/>
      <c r="I2588" s="1"/>
    </row>
    <row r="2589" spans="1:9" x14ac:dyDescent="0.25">
      <c r="A2589" s="1"/>
      <c r="B2589" s="1"/>
      <c r="C2589" s="25"/>
      <c r="D2589" s="25"/>
      <c r="E2589" s="25"/>
      <c r="F2589" s="1"/>
      <c r="G2589" s="1"/>
      <c r="H2589" s="1"/>
      <c r="I2589" s="1"/>
    </row>
    <row r="2590" spans="1:9" x14ac:dyDescent="0.25">
      <c r="A2590" s="1"/>
      <c r="B2590" s="1"/>
      <c r="C2590" s="25"/>
      <c r="D2590" s="25"/>
      <c r="E2590" s="25"/>
      <c r="F2590" s="1"/>
      <c r="G2590" s="1"/>
      <c r="H2590" s="1"/>
      <c r="I2590" s="1"/>
    </row>
    <row r="2591" spans="1:9" x14ac:dyDescent="0.25">
      <c r="A2591" s="1"/>
      <c r="B2591" s="1"/>
      <c r="C2591" s="25"/>
      <c r="D2591" s="25"/>
      <c r="E2591" s="25"/>
      <c r="F2591" s="1"/>
      <c r="G2591" s="1"/>
      <c r="H2591" s="1"/>
      <c r="I2591" s="1"/>
    </row>
    <row r="2592" spans="1:9" x14ac:dyDescent="0.25">
      <c r="A2592" s="1"/>
      <c r="B2592" s="1"/>
      <c r="C2592" s="25"/>
      <c r="D2592" s="25"/>
      <c r="E2592" s="25"/>
      <c r="F2592" s="1"/>
      <c r="G2592" s="1"/>
      <c r="H2592" s="1"/>
      <c r="I2592" s="1"/>
    </row>
    <row r="2593" spans="1:9" x14ac:dyDescent="0.25">
      <c r="A2593" s="1"/>
      <c r="B2593" s="1"/>
      <c r="C2593" s="25"/>
      <c r="D2593" s="25"/>
      <c r="E2593" s="25"/>
      <c r="F2593" s="1"/>
      <c r="G2593" s="1"/>
      <c r="H2593" s="1"/>
      <c r="I2593" s="1"/>
    </row>
    <row r="2594" spans="1:9" x14ac:dyDescent="0.25">
      <c r="A2594" s="1"/>
      <c r="B2594" s="1"/>
      <c r="C2594" s="25"/>
      <c r="D2594" s="25"/>
      <c r="E2594" s="25"/>
      <c r="F2594" s="1"/>
      <c r="G2594" s="1"/>
      <c r="H2594" s="1"/>
      <c r="I2594" s="1"/>
    </row>
    <row r="2595" spans="1:9" x14ac:dyDescent="0.25">
      <c r="A2595" s="1"/>
      <c r="B2595" s="1"/>
      <c r="C2595" s="25"/>
      <c r="D2595" s="25"/>
      <c r="E2595" s="25"/>
      <c r="F2595" s="1"/>
      <c r="G2595" s="1"/>
      <c r="H2595" s="1"/>
      <c r="I2595" s="1"/>
    </row>
    <row r="2596" spans="1:9" x14ac:dyDescent="0.25">
      <c r="A2596" s="1"/>
      <c r="B2596" s="1"/>
      <c r="C2596" s="25"/>
      <c r="D2596" s="25"/>
      <c r="E2596" s="25"/>
      <c r="F2596" s="1"/>
      <c r="G2596" s="1"/>
      <c r="H2596" s="1"/>
      <c r="I2596" s="1"/>
    </row>
    <row r="2597" spans="1:9" x14ac:dyDescent="0.25">
      <c r="A2597" s="1"/>
      <c r="B2597" s="1"/>
      <c r="C2597" s="25"/>
      <c r="D2597" s="25"/>
      <c r="E2597" s="25"/>
      <c r="F2597" s="1"/>
      <c r="G2597" s="1"/>
      <c r="H2597" s="1"/>
      <c r="I2597" s="1"/>
    </row>
    <row r="2598" spans="1:9" x14ac:dyDescent="0.25">
      <c r="A2598" s="1"/>
      <c r="B2598" s="1"/>
      <c r="C2598" s="25"/>
      <c r="D2598" s="25"/>
      <c r="E2598" s="25"/>
      <c r="F2598" s="1"/>
      <c r="G2598" s="1"/>
      <c r="H2598" s="1"/>
      <c r="I2598" s="1"/>
    </row>
    <row r="2599" spans="1:9" x14ac:dyDescent="0.25">
      <c r="A2599" s="1"/>
      <c r="B2599" s="1"/>
      <c r="C2599" s="25"/>
      <c r="D2599" s="25"/>
      <c r="E2599" s="25"/>
      <c r="F2599" s="1"/>
      <c r="G2599" s="1"/>
      <c r="H2599" s="1"/>
      <c r="I2599" s="1"/>
    </row>
    <row r="2600" spans="1:9" x14ac:dyDescent="0.25">
      <c r="A2600" s="1"/>
      <c r="B2600" s="1"/>
      <c r="C2600" s="25"/>
      <c r="D2600" s="25"/>
      <c r="E2600" s="25"/>
      <c r="F2600" s="1"/>
      <c r="G2600" s="1"/>
      <c r="H2600" s="1"/>
      <c r="I2600" s="1"/>
    </row>
    <row r="2601" spans="1:9" x14ac:dyDescent="0.25">
      <c r="A2601" s="1"/>
      <c r="B2601" s="1"/>
      <c r="C2601" s="25"/>
      <c r="D2601" s="25"/>
      <c r="E2601" s="25"/>
      <c r="F2601" s="1"/>
      <c r="G2601" s="1"/>
      <c r="H2601" s="1"/>
      <c r="I2601" s="1"/>
    </row>
    <row r="2602" spans="1:9" x14ac:dyDescent="0.25">
      <c r="A2602" s="1"/>
      <c r="B2602" s="1"/>
      <c r="C2602" s="25"/>
      <c r="D2602" s="25"/>
      <c r="E2602" s="25"/>
      <c r="F2602" s="1"/>
      <c r="G2602" s="1"/>
      <c r="H2602" s="1"/>
      <c r="I2602" s="1"/>
    </row>
    <row r="2603" spans="1:9" x14ac:dyDescent="0.25">
      <c r="A2603" s="1"/>
      <c r="B2603" s="1"/>
      <c r="C2603" s="25"/>
      <c r="D2603" s="25"/>
      <c r="E2603" s="25"/>
      <c r="F2603" s="1"/>
      <c r="G2603" s="1"/>
      <c r="H2603" s="1"/>
      <c r="I2603" s="1"/>
    </row>
    <row r="2604" spans="1:9" x14ac:dyDescent="0.25">
      <c r="A2604" s="1"/>
      <c r="B2604" s="1"/>
      <c r="C2604" s="25"/>
      <c r="D2604" s="25"/>
      <c r="E2604" s="25"/>
      <c r="F2604" s="1"/>
      <c r="G2604" s="1"/>
      <c r="H2604" s="1"/>
      <c r="I2604" s="1"/>
    </row>
    <row r="2605" spans="1:9" x14ac:dyDescent="0.25">
      <c r="A2605" s="1"/>
      <c r="B2605" s="1"/>
      <c r="C2605" s="25"/>
      <c r="D2605" s="25"/>
      <c r="E2605" s="25"/>
      <c r="F2605" s="1"/>
      <c r="G2605" s="1"/>
      <c r="H2605" s="1"/>
      <c r="I2605" s="1"/>
    </row>
    <row r="2606" spans="1:9" x14ac:dyDescent="0.25">
      <c r="A2606" s="1"/>
      <c r="B2606" s="1"/>
      <c r="C2606" s="25"/>
      <c r="D2606" s="25"/>
      <c r="E2606" s="25"/>
      <c r="F2606" s="1"/>
      <c r="G2606" s="1"/>
      <c r="H2606" s="1"/>
      <c r="I2606" s="1"/>
    </row>
    <row r="2607" spans="1:9" x14ac:dyDescent="0.25">
      <c r="A2607" s="1"/>
      <c r="B2607" s="1"/>
      <c r="C2607" s="25"/>
      <c r="D2607" s="25"/>
      <c r="E2607" s="25"/>
      <c r="F2607" s="1"/>
      <c r="G2607" s="1"/>
      <c r="H2607" s="1"/>
      <c r="I2607" s="1"/>
    </row>
    <row r="2608" spans="1:9" x14ac:dyDescent="0.25">
      <c r="A2608" s="1"/>
      <c r="B2608" s="1"/>
      <c r="C2608" s="25"/>
      <c r="D2608" s="25"/>
      <c r="E2608" s="25"/>
      <c r="F2608" s="1"/>
      <c r="G2608" s="1"/>
      <c r="H2608" s="1"/>
      <c r="I2608" s="1"/>
    </row>
    <row r="2609" spans="1:9" x14ac:dyDescent="0.25">
      <c r="A2609" s="1"/>
      <c r="B2609" s="1"/>
      <c r="C2609" s="25"/>
      <c r="D2609" s="25"/>
      <c r="E2609" s="25"/>
      <c r="F2609" s="1"/>
      <c r="G2609" s="1"/>
      <c r="H2609" s="1"/>
      <c r="I2609" s="1"/>
    </row>
    <row r="2610" spans="1:9" x14ac:dyDescent="0.25">
      <c r="A2610" s="1"/>
      <c r="B2610" s="1"/>
      <c r="C2610" s="25"/>
      <c r="D2610" s="25"/>
      <c r="E2610" s="25"/>
      <c r="F2610" s="1"/>
      <c r="G2610" s="1"/>
      <c r="H2610" s="1"/>
      <c r="I2610" s="1"/>
    </row>
    <row r="2611" spans="1:9" x14ac:dyDescent="0.25">
      <c r="A2611" s="1"/>
      <c r="B2611" s="1"/>
      <c r="C2611" s="25"/>
      <c r="D2611" s="25"/>
      <c r="E2611" s="25"/>
      <c r="F2611" s="1"/>
      <c r="G2611" s="1"/>
      <c r="H2611" s="1"/>
      <c r="I2611" s="1"/>
    </row>
    <row r="2612" spans="1:9" x14ac:dyDescent="0.25">
      <c r="A2612" s="1"/>
      <c r="B2612" s="1"/>
      <c r="C2612" s="25"/>
      <c r="D2612" s="25"/>
      <c r="E2612" s="25"/>
      <c r="F2612" s="1"/>
      <c r="G2612" s="1"/>
      <c r="H2612" s="1"/>
      <c r="I2612" s="1"/>
    </row>
    <row r="2613" spans="1:9" x14ac:dyDescent="0.25">
      <c r="A2613" s="1"/>
      <c r="B2613" s="1"/>
      <c r="C2613" s="25"/>
      <c r="D2613" s="25"/>
      <c r="E2613" s="25"/>
      <c r="F2613" s="1"/>
      <c r="G2613" s="1"/>
      <c r="H2613" s="1"/>
      <c r="I2613" s="1"/>
    </row>
    <row r="2614" spans="1:9" x14ac:dyDescent="0.25">
      <c r="A2614" s="1"/>
      <c r="B2614" s="1"/>
      <c r="C2614" s="25"/>
      <c r="D2614" s="25"/>
      <c r="E2614" s="25"/>
      <c r="F2614" s="1"/>
      <c r="G2614" s="1"/>
      <c r="H2614" s="1"/>
      <c r="I2614" s="1"/>
    </row>
    <row r="2615" spans="1:9" x14ac:dyDescent="0.25">
      <c r="A2615" s="1"/>
      <c r="B2615" s="1"/>
      <c r="C2615" s="25"/>
      <c r="D2615" s="25"/>
      <c r="E2615" s="25"/>
      <c r="F2615" s="1"/>
      <c r="G2615" s="1"/>
      <c r="H2615" s="1"/>
      <c r="I2615" s="1"/>
    </row>
    <row r="2616" spans="1:9" x14ac:dyDescent="0.25">
      <c r="A2616" s="1"/>
      <c r="B2616" s="1"/>
      <c r="C2616" s="25"/>
      <c r="D2616" s="25"/>
      <c r="E2616" s="25"/>
      <c r="F2616" s="1"/>
      <c r="G2616" s="1"/>
      <c r="H2616" s="1"/>
      <c r="I2616" s="1"/>
    </row>
    <row r="2617" spans="1:9" x14ac:dyDescent="0.25">
      <c r="A2617" s="1"/>
      <c r="B2617" s="1"/>
      <c r="C2617" s="25"/>
      <c r="D2617" s="25"/>
      <c r="E2617" s="25"/>
      <c r="F2617" s="1"/>
      <c r="G2617" s="1"/>
      <c r="H2617" s="1"/>
      <c r="I2617" s="1"/>
    </row>
    <row r="2618" spans="1:9" x14ac:dyDescent="0.25">
      <c r="A2618" s="1"/>
      <c r="B2618" s="1"/>
      <c r="C2618" s="25"/>
      <c r="D2618" s="25"/>
      <c r="E2618" s="25"/>
      <c r="F2618" s="1"/>
      <c r="G2618" s="1"/>
      <c r="H2618" s="1"/>
      <c r="I2618" s="1"/>
    </row>
    <row r="2619" spans="1:9" x14ac:dyDescent="0.25">
      <c r="A2619" s="1"/>
      <c r="B2619" s="1"/>
      <c r="C2619" s="25"/>
      <c r="D2619" s="25"/>
      <c r="E2619" s="25"/>
      <c r="F2619" s="1"/>
      <c r="G2619" s="1"/>
      <c r="H2619" s="1"/>
      <c r="I2619" s="1"/>
    </row>
    <row r="2620" spans="1:9" x14ac:dyDescent="0.25">
      <c r="A2620" s="1"/>
      <c r="B2620" s="1"/>
      <c r="C2620" s="25"/>
      <c r="D2620" s="25"/>
      <c r="E2620" s="25"/>
      <c r="F2620" s="1"/>
      <c r="G2620" s="1"/>
      <c r="H2620" s="1"/>
      <c r="I2620" s="1"/>
    </row>
    <row r="2621" spans="1:9" x14ac:dyDescent="0.25">
      <c r="A2621" s="1"/>
      <c r="B2621" s="1"/>
      <c r="C2621" s="25"/>
      <c r="D2621" s="25"/>
      <c r="E2621" s="25"/>
      <c r="F2621" s="1"/>
      <c r="G2621" s="1"/>
      <c r="H2621" s="1"/>
      <c r="I2621" s="1"/>
    </row>
    <row r="2622" spans="1:9" x14ac:dyDescent="0.25">
      <c r="A2622" s="1"/>
      <c r="B2622" s="1"/>
      <c r="C2622" s="25"/>
      <c r="D2622" s="25"/>
      <c r="E2622" s="25"/>
      <c r="F2622" s="1"/>
      <c r="G2622" s="1"/>
      <c r="H2622" s="1"/>
      <c r="I2622" s="1"/>
    </row>
    <row r="2623" spans="1:9" x14ac:dyDescent="0.25">
      <c r="A2623" s="1"/>
      <c r="B2623" s="1"/>
      <c r="C2623" s="25"/>
      <c r="D2623" s="25"/>
      <c r="E2623" s="25"/>
      <c r="F2623" s="1"/>
      <c r="G2623" s="1"/>
      <c r="H2623" s="1"/>
      <c r="I2623" s="1"/>
    </row>
    <row r="2624" spans="1:9" x14ac:dyDescent="0.25">
      <c r="A2624" s="1"/>
      <c r="B2624" s="1"/>
      <c r="C2624" s="25"/>
      <c r="D2624" s="25"/>
      <c r="E2624" s="25"/>
      <c r="F2624" s="1"/>
      <c r="G2624" s="1"/>
      <c r="H2624" s="1"/>
      <c r="I2624" s="1"/>
    </row>
    <row r="2625" spans="1:9" x14ac:dyDescent="0.25">
      <c r="A2625" s="1"/>
      <c r="B2625" s="1"/>
      <c r="C2625" s="25"/>
      <c r="D2625" s="25"/>
      <c r="E2625" s="25"/>
      <c r="F2625" s="1"/>
      <c r="G2625" s="1"/>
      <c r="H2625" s="1"/>
      <c r="I2625" s="1"/>
    </row>
    <row r="2626" spans="1:9" x14ac:dyDescent="0.25">
      <c r="A2626" s="1"/>
      <c r="B2626" s="1"/>
      <c r="C2626" s="25"/>
      <c r="D2626" s="25"/>
      <c r="E2626" s="25"/>
      <c r="F2626" s="1"/>
      <c r="G2626" s="1"/>
      <c r="H2626" s="1"/>
      <c r="I2626" s="1"/>
    </row>
    <row r="2627" spans="1:9" x14ac:dyDescent="0.25">
      <c r="A2627" s="1"/>
      <c r="B2627" s="1"/>
      <c r="C2627" s="25"/>
      <c r="D2627" s="25"/>
      <c r="E2627" s="25"/>
      <c r="F2627" s="1"/>
      <c r="G2627" s="1"/>
      <c r="H2627" s="1"/>
      <c r="I2627" s="1"/>
    </row>
    <row r="2628" spans="1:9" x14ac:dyDescent="0.25">
      <c r="A2628" s="1"/>
      <c r="B2628" s="1"/>
      <c r="C2628" s="25"/>
      <c r="D2628" s="25"/>
      <c r="E2628" s="25"/>
      <c r="F2628" s="1"/>
      <c r="G2628" s="1"/>
      <c r="H2628" s="1"/>
      <c r="I2628" s="1"/>
    </row>
    <row r="2629" spans="1:9" x14ac:dyDescent="0.25">
      <c r="A2629" s="1"/>
      <c r="B2629" s="1"/>
      <c r="C2629" s="25"/>
      <c r="D2629" s="25"/>
      <c r="E2629" s="25"/>
      <c r="F2629" s="1"/>
      <c r="G2629" s="1"/>
      <c r="H2629" s="1"/>
      <c r="I2629" s="1"/>
    </row>
    <row r="2630" spans="1:9" x14ac:dyDescent="0.25">
      <c r="A2630" s="1"/>
      <c r="B2630" s="1"/>
      <c r="C2630" s="25"/>
      <c r="D2630" s="25"/>
      <c r="E2630" s="25"/>
      <c r="F2630" s="1"/>
      <c r="G2630" s="1"/>
      <c r="H2630" s="1"/>
      <c r="I2630" s="1"/>
    </row>
    <row r="2631" spans="1:9" x14ac:dyDescent="0.25">
      <c r="A2631" s="1"/>
      <c r="B2631" s="1"/>
      <c r="C2631" s="25"/>
      <c r="D2631" s="25"/>
      <c r="E2631" s="25"/>
      <c r="F2631" s="1"/>
      <c r="G2631" s="1"/>
      <c r="H2631" s="1"/>
      <c r="I2631" s="1"/>
    </row>
    <row r="2632" spans="1:9" x14ac:dyDescent="0.25">
      <c r="A2632" s="1"/>
      <c r="B2632" s="1"/>
      <c r="C2632" s="25"/>
      <c r="D2632" s="25"/>
      <c r="E2632" s="25"/>
      <c r="F2632" s="1"/>
      <c r="G2632" s="1"/>
      <c r="H2632" s="1"/>
      <c r="I2632" s="1"/>
    </row>
    <row r="2633" spans="1:9" x14ac:dyDescent="0.25">
      <c r="A2633" s="1"/>
      <c r="B2633" s="1"/>
      <c r="C2633" s="25"/>
      <c r="D2633" s="25"/>
      <c r="E2633" s="25"/>
      <c r="F2633" s="1"/>
      <c r="G2633" s="1"/>
      <c r="H2633" s="1"/>
      <c r="I2633" s="1"/>
    </row>
    <row r="2634" spans="1:9" x14ac:dyDescent="0.25">
      <c r="A2634" s="1"/>
      <c r="B2634" s="1"/>
      <c r="C2634" s="25"/>
      <c r="D2634" s="25"/>
      <c r="E2634" s="25"/>
      <c r="F2634" s="1"/>
      <c r="G2634" s="1"/>
      <c r="H2634" s="1"/>
      <c r="I2634" s="1"/>
    </row>
    <row r="2635" spans="1:9" x14ac:dyDescent="0.25">
      <c r="A2635" s="1"/>
      <c r="B2635" s="1"/>
      <c r="C2635" s="25"/>
      <c r="D2635" s="25"/>
      <c r="E2635" s="25"/>
      <c r="F2635" s="1"/>
      <c r="G2635" s="1"/>
      <c r="H2635" s="1"/>
      <c r="I2635" s="1"/>
    </row>
    <row r="2636" spans="1:9" x14ac:dyDescent="0.25">
      <c r="A2636" s="1"/>
      <c r="B2636" s="1"/>
      <c r="C2636" s="25"/>
      <c r="D2636" s="25"/>
      <c r="E2636" s="25"/>
      <c r="F2636" s="1"/>
      <c r="G2636" s="1"/>
      <c r="H2636" s="1"/>
      <c r="I2636" s="1"/>
    </row>
    <row r="2637" spans="1:9" x14ac:dyDescent="0.25">
      <c r="A2637" s="1"/>
      <c r="B2637" s="1"/>
      <c r="C2637" s="25"/>
      <c r="D2637" s="25"/>
      <c r="E2637" s="25"/>
      <c r="F2637" s="1"/>
      <c r="G2637" s="1"/>
      <c r="H2637" s="1"/>
      <c r="I2637" s="1"/>
    </row>
    <row r="2638" spans="1:9" x14ac:dyDescent="0.25">
      <c r="A2638" s="1"/>
      <c r="B2638" s="1"/>
      <c r="C2638" s="25"/>
      <c r="D2638" s="25"/>
      <c r="E2638" s="25"/>
      <c r="F2638" s="1"/>
      <c r="G2638" s="1"/>
      <c r="H2638" s="1"/>
      <c r="I2638" s="1"/>
    </row>
    <row r="2639" spans="1:9" x14ac:dyDescent="0.25">
      <c r="A2639" s="1"/>
      <c r="B2639" s="1"/>
      <c r="C2639" s="25"/>
      <c r="D2639" s="25"/>
      <c r="E2639" s="25"/>
      <c r="F2639" s="1"/>
      <c r="G2639" s="1"/>
      <c r="H2639" s="1"/>
      <c r="I2639" s="1"/>
    </row>
    <row r="2640" spans="1:9" x14ac:dyDescent="0.25">
      <c r="A2640" s="1"/>
      <c r="B2640" s="1"/>
      <c r="C2640" s="25"/>
      <c r="D2640" s="25"/>
      <c r="E2640" s="25"/>
      <c r="F2640" s="1"/>
      <c r="G2640" s="1"/>
      <c r="H2640" s="1"/>
      <c r="I2640" s="1"/>
    </row>
    <row r="2641" spans="1:9" x14ac:dyDescent="0.25">
      <c r="A2641" s="1"/>
      <c r="B2641" s="1"/>
      <c r="C2641" s="25"/>
      <c r="D2641" s="25"/>
      <c r="E2641" s="25"/>
      <c r="F2641" s="1"/>
      <c r="G2641" s="1"/>
      <c r="H2641" s="1"/>
      <c r="I2641" s="1"/>
    </row>
    <row r="2642" spans="1:9" x14ac:dyDescent="0.25">
      <c r="A2642" s="1"/>
      <c r="B2642" s="1"/>
      <c r="C2642" s="25"/>
      <c r="D2642" s="25"/>
      <c r="E2642" s="25"/>
      <c r="F2642" s="1"/>
      <c r="G2642" s="1"/>
      <c r="H2642" s="1"/>
      <c r="I2642" s="1"/>
    </row>
    <row r="2643" spans="1:9" x14ac:dyDescent="0.25">
      <c r="A2643" s="1"/>
      <c r="B2643" s="1"/>
      <c r="C2643" s="25"/>
      <c r="D2643" s="25"/>
      <c r="E2643" s="25"/>
      <c r="F2643" s="1"/>
      <c r="G2643" s="1"/>
      <c r="H2643" s="1"/>
      <c r="I2643" s="1"/>
    </row>
    <row r="2644" spans="1:9" x14ac:dyDescent="0.25">
      <c r="A2644" s="1"/>
      <c r="B2644" s="1"/>
      <c r="C2644" s="25"/>
      <c r="D2644" s="25"/>
      <c r="E2644" s="25"/>
      <c r="F2644" s="1"/>
      <c r="G2644" s="1"/>
      <c r="H2644" s="1"/>
      <c r="I2644" s="1"/>
    </row>
    <row r="2645" spans="1:9" x14ac:dyDescent="0.25">
      <c r="A2645" s="1"/>
      <c r="B2645" s="1"/>
      <c r="C2645" s="25"/>
      <c r="D2645" s="25"/>
      <c r="E2645" s="25"/>
      <c r="F2645" s="1"/>
      <c r="G2645" s="1"/>
      <c r="H2645" s="1"/>
      <c r="I2645" s="1"/>
    </row>
    <row r="2646" spans="1:9" x14ac:dyDescent="0.25">
      <c r="A2646" s="1"/>
      <c r="B2646" s="1"/>
      <c r="C2646" s="25"/>
      <c r="D2646" s="25"/>
      <c r="E2646" s="25"/>
      <c r="F2646" s="1"/>
      <c r="G2646" s="1"/>
      <c r="H2646" s="1"/>
      <c r="I2646" s="1"/>
    </row>
    <row r="2647" spans="1:9" x14ac:dyDescent="0.25">
      <c r="A2647" s="1"/>
      <c r="B2647" s="1"/>
      <c r="C2647" s="25"/>
      <c r="D2647" s="25"/>
      <c r="E2647" s="25"/>
      <c r="F2647" s="1"/>
      <c r="G2647" s="1"/>
      <c r="H2647" s="1"/>
      <c r="I2647" s="1"/>
    </row>
    <row r="2648" spans="1:9" x14ac:dyDescent="0.25">
      <c r="A2648" s="1"/>
      <c r="B2648" s="1"/>
      <c r="C2648" s="25"/>
      <c r="D2648" s="25"/>
      <c r="E2648" s="25"/>
      <c r="F2648" s="1"/>
      <c r="G2648" s="1"/>
      <c r="H2648" s="1"/>
      <c r="I2648" s="1"/>
    </row>
    <row r="2649" spans="1:9" x14ac:dyDescent="0.25">
      <c r="A2649" s="1"/>
      <c r="B2649" s="1"/>
      <c r="C2649" s="25"/>
      <c r="D2649" s="25"/>
      <c r="E2649" s="25"/>
      <c r="F2649" s="1"/>
      <c r="G2649" s="1"/>
      <c r="H2649" s="1"/>
      <c r="I2649" s="1"/>
    </row>
    <row r="2650" spans="1:9" x14ac:dyDescent="0.25">
      <c r="A2650" s="1"/>
      <c r="B2650" s="1"/>
      <c r="C2650" s="25"/>
      <c r="D2650" s="25"/>
      <c r="E2650" s="25"/>
      <c r="F2650" s="1"/>
      <c r="G2650" s="1"/>
      <c r="H2650" s="1"/>
      <c r="I2650" s="1"/>
    </row>
    <row r="2651" spans="1:9" x14ac:dyDescent="0.25">
      <c r="A2651" s="1"/>
      <c r="B2651" s="1"/>
      <c r="C2651" s="25"/>
      <c r="D2651" s="25"/>
      <c r="E2651" s="25"/>
      <c r="F2651" s="1"/>
      <c r="G2651" s="1"/>
      <c r="H2651" s="1"/>
      <c r="I2651" s="1"/>
    </row>
    <row r="2652" spans="1:9" x14ac:dyDescent="0.25">
      <c r="A2652" s="1"/>
      <c r="B2652" s="1"/>
      <c r="C2652" s="25"/>
      <c r="D2652" s="25"/>
      <c r="E2652" s="25"/>
      <c r="F2652" s="1"/>
      <c r="G2652" s="1"/>
      <c r="H2652" s="1"/>
      <c r="I2652" s="1"/>
    </row>
    <row r="2653" spans="1:9" x14ac:dyDescent="0.25">
      <c r="A2653" s="1"/>
      <c r="B2653" s="1"/>
      <c r="C2653" s="25"/>
      <c r="D2653" s="25"/>
      <c r="E2653" s="25"/>
      <c r="F2653" s="1"/>
      <c r="G2653" s="1"/>
      <c r="H2653" s="1"/>
      <c r="I2653" s="1"/>
    </row>
    <row r="2654" spans="1:9" x14ac:dyDescent="0.25">
      <c r="A2654" s="1"/>
      <c r="B2654" s="1"/>
      <c r="C2654" s="25"/>
      <c r="D2654" s="25"/>
      <c r="E2654" s="25"/>
      <c r="F2654" s="1"/>
      <c r="G2654" s="1"/>
      <c r="H2654" s="1"/>
      <c r="I2654" s="1"/>
    </row>
    <row r="2655" spans="1:9" x14ac:dyDescent="0.25">
      <c r="A2655" s="1"/>
      <c r="B2655" s="1"/>
      <c r="C2655" s="25"/>
      <c r="D2655" s="25"/>
      <c r="E2655" s="25"/>
      <c r="F2655" s="1"/>
      <c r="G2655" s="1"/>
      <c r="H2655" s="1"/>
      <c r="I2655" s="1"/>
    </row>
    <row r="2656" spans="1:9" x14ac:dyDescent="0.25">
      <c r="A2656" s="1"/>
      <c r="B2656" s="1"/>
      <c r="C2656" s="25"/>
      <c r="D2656" s="25"/>
      <c r="E2656" s="25"/>
      <c r="F2656" s="1"/>
      <c r="G2656" s="1"/>
      <c r="H2656" s="1"/>
      <c r="I2656" s="1"/>
    </row>
    <row r="2657" spans="1:9" x14ac:dyDescent="0.25">
      <c r="A2657" s="1"/>
      <c r="B2657" s="1"/>
      <c r="C2657" s="25"/>
      <c r="D2657" s="25"/>
      <c r="E2657" s="25"/>
      <c r="F2657" s="1"/>
      <c r="G2657" s="1"/>
      <c r="H2657" s="1"/>
      <c r="I2657" s="1"/>
    </row>
    <row r="2658" spans="1:9" x14ac:dyDescent="0.25">
      <c r="A2658" s="1"/>
      <c r="B2658" s="1"/>
      <c r="C2658" s="25"/>
      <c r="D2658" s="25"/>
      <c r="E2658" s="25"/>
      <c r="F2658" s="1"/>
      <c r="G2658" s="1"/>
      <c r="H2658" s="1"/>
      <c r="I2658" s="1"/>
    </row>
    <row r="2659" spans="1:9" x14ac:dyDescent="0.25">
      <c r="A2659" s="1"/>
      <c r="B2659" s="1"/>
      <c r="C2659" s="25"/>
      <c r="D2659" s="25"/>
      <c r="E2659" s="25"/>
      <c r="F2659" s="1"/>
      <c r="G2659" s="1"/>
      <c r="H2659" s="1"/>
      <c r="I2659" s="1"/>
    </row>
    <row r="2660" spans="1:9" x14ac:dyDescent="0.25">
      <c r="A2660" s="1"/>
      <c r="B2660" s="1"/>
      <c r="C2660" s="25"/>
      <c r="D2660" s="25"/>
      <c r="E2660" s="25"/>
      <c r="F2660" s="1"/>
      <c r="G2660" s="1"/>
      <c r="H2660" s="1"/>
      <c r="I2660" s="1"/>
    </row>
    <row r="2661" spans="1:9" x14ac:dyDescent="0.25">
      <c r="A2661" s="1"/>
      <c r="B2661" s="1"/>
      <c r="C2661" s="25"/>
      <c r="D2661" s="25"/>
      <c r="E2661" s="25"/>
      <c r="F2661" s="1"/>
      <c r="G2661" s="1"/>
      <c r="H2661" s="1"/>
      <c r="I2661" s="1"/>
    </row>
    <row r="2662" spans="1:9" x14ac:dyDescent="0.25">
      <c r="A2662" s="1"/>
      <c r="B2662" s="1"/>
      <c r="C2662" s="25"/>
      <c r="D2662" s="25"/>
      <c r="E2662" s="25"/>
      <c r="F2662" s="1"/>
      <c r="G2662" s="1"/>
      <c r="H2662" s="1"/>
      <c r="I2662" s="1"/>
    </row>
    <row r="2663" spans="1:9" x14ac:dyDescent="0.25">
      <c r="A2663" s="1"/>
      <c r="B2663" s="1"/>
      <c r="C2663" s="25"/>
      <c r="D2663" s="25"/>
      <c r="E2663" s="25"/>
      <c r="F2663" s="1"/>
      <c r="G2663" s="1"/>
      <c r="H2663" s="1"/>
      <c r="I2663" s="1"/>
    </row>
    <row r="2664" spans="1:9" x14ac:dyDescent="0.25">
      <c r="A2664" s="1"/>
      <c r="B2664" s="1"/>
      <c r="C2664" s="25"/>
      <c r="D2664" s="25"/>
      <c r="E2664" s="25"/>
      <c r="F2664" s="1"/>
      <c r="G2664" s="1"/>
      <c r="H2664" s="1"/>
      <c r="I2664" s="1"/>
    </row>
    <row r="2665" spans="1:9" x14ac:dyDescent="0.25">
      <c r="A2665" s="1"/>
      <c r="B2665" s="1"/>
      <c r="C2665" s="25"/>
      <c r="D2665" s="25"/>
      <c r="E2665" s="25"/>
      <c r="F2665" s="1"/>
      <c r="G2665" s="1"/>
      <c r="H2665" s="1"/>
      <c r="I2665" s="1"/>
    </row>
    <row r="2666" spans="1:9" x14ac:dyDescent="0.25">
      <c r="A2666" s="1"/>
      <c r="B2666" s="1"/>
      <c r="C2666" s="25"/>
      <c r="D2666" s="25"/>
      <c r="E2666" s="25"/>
      <c r="F2666" s="1"/>
      <c r="G2666" s="1"/>
      <c r="H2666" s="1"/>
      <c r="I2666" s="1"/>
    </row>
    <row r="2667" spans="1:9" x14ac:dyDescent="0.25">
      <c r="A2667" s="1"/>
      <c r="B2667" s="1"/>
      <c r="C2667" s="25"/>
      <c r="D2667" s="25"/>
      <c r="E2667" s="25"/>
      <c r="F2667" s="1"/>
      <c r="G2667" s="1"/>
      <c r="H2667" s="1"/>
      <c r="I2667" s="1"/>
    </row>
    <row r="2668" spans="1:9" x14ac:dyDescent="0.25">
      <c r="A2668" s="1"/>
      <c r="B2668" s="1"/>
      <c r="C2668" s="25"/>
      <c r="D2668" s="25"/>
      <c r="E2668" s="25"/>
      <c r="F2668" s="1"/>
      <c r="G2668" s="1"/>
      <c r="H2668" s="1"/>
      <c r="I2668" s="1"/>
    </row>
    <row r="2669" spans="1:9" x14ac:dyDescent="0.25">
      <c r="A2669" s="1"/>
      <c r="B2669" s="1"/>
      <c r="C2669" s="25"/>
      <c r="D2669" s="25"/>
      <c r="E2669" s="25"/>
      <c r="F2669" s="1"/>
      <c r="G2669" s="1"/>
      <c r="H2669" s="1"/>
      <c r="I2669" s="1"/>
    </row>
    <row r="2670" spans="1:9" x14ac:dyDescent="0.25">
      <c r="A2670" s="1"/>
      <c r="B2670" s="1"/>
      <c r="C2670" s="25"/>
      <c r="D2670" s="25"/>
      <c r="E2670" s="25"/>
      <c r="F2670" s="1"/>
      <c r="G2670" s="1"/>
      <c r="H2670" s="1"/>
      <c r="I2670" s="1"/>
    </row>
    <row r="2671" spans="1:9" x14ac:dyDescent="0.25">
      <c r="A2671" s="1"/>
      <c r="B2671" s="1"/>
      <c r="C2671" s="25"/>
      <c r="D2671" s="25"/>
      <c r="E2671" s="25"/>
      <c r="F2671" s="1"/>
      <c r="G2671" s="1"/>
      <c r="H2671" s="1"/>
      <c r="I2671" s="1"/>
    </row>
    <row r="2672" spans="1:9" x14ac:dyDescent="0.25">
      <c r="A2672" s="1"/>
      <c r="B2672" s="1"/>
      <c r="C2672" s="25"/>
      <c r="D2672" s="25"/>
      <c r="E2672" s="25"/>
      <c r="F2672" s="1"/>
      <c r="G2672" s="1"/>
      <c r="H2672" s="1"/>
      <c r="I2672" s="1"/>
    </row>
    <row r="2673" spans="1:9" x14ac:dyDescent="0.25">
      <c r="A2673" s="1"/>
      <c r="B2673" s="1"/>
      <c r="C2673" s="25"/>
      <c r="D2673" s="25"/>
      <c r="E2673" s="25"/>
      <c r="F2673" s="1"/>
      <c r="G2673" s="1"/>
      <c r="H2673" s="1"/>
      <c r="I2673" s="1"/>
    </row>
    <row r="2674" spans="1:9" x14ac:dyDescent="0.25">
      <c r="A2674" s="1"/>
      <c r="B2674" s="1"/>
      <c r="C2674" s="25"/>
      <c r="D2674" s="25"/>
      <c r="E2674" s="25"/>
      <c r="F2674" s="1"/>
      <c r="G2674" s="1"/>
      <c r="H2674" s="1"/>
      <c r="I2674" s="1"/>
    </row>
    <row r="2675" spans="1:9" x14ac:dyDescent="0.25">
      <c r="A2675" s="1"/>
      <c r="B2675" s="1"/>
      <c r="C2675" s="25"/>
      <c r="D2675" s="25"/>
      <c r="E2675" s="25"/>
      <c r="F2675" s="1"/>
      <c r="G2675" s="1"/>
      <c r="H2675" s="1"/>
      <c r="I2675" s="1"/>
    </row>
    <row r="2676" spans="1:9" x14ac:dyDescent="0.25">
      <c r="A2676" s="1"/>
      <c r="B2676" s="1"/>
      <c r="C2676" s="25"/>
      <c r="D2676" s="25"/>
      <c r="E2676" s="25"/>
      <c r="F2676" s="1"/>
      <c r="G2676" s="1"/>
      <c r="H2676" s="1"/>
      <c r="I2676" s="1"/>
    </row>
    <row r="2677" spans="1:9" x14ac:dyDescent="0.25">
      <c r="A2677" s="1"/>
      <c r="B2677" s="1"/>
      <c r="C2677" s="25"/>
      <c r="D2677" s="25"/>
      <c r="E2677" s="25"/>
      <c r="F2677" s="1"/>
      <c r="G2677" s="1"/>
      <c r="H2677" s="1"/>
      <c r="I2677" s="1"/>
    </row>
    <row r="2678" spans="1:9" x14ac:dyDescent="0.25">
      <c r="A2678" s="1"/>
      <c r="B2678" s="1"/>
      <c r="C2678" s="25"/>
      <c r="D2678" s="25"/>
      <c r="E2678" s="25"/>
      <c r="F2678" s="1"/>
      <c r="G2678" s="1"/>
      <c r="H2678" s="1"/>
      <c r="I2678" s="1"/>
    </row>
    <row r="2679" spans="1:9" x14ac:dyDescent="0.25">
      <c r="A2679" s="1"/>
      <c r="B2679" s="1"/>
      <c r="C2679" s="25"/>
      <c r="D2679" s="25"/>
      <c r="E2679" s="25"/>
      <c r="F2679" s="1"/>
      <c r="G2679" s="1"/>
      <c r="H2679" s="1"/>
      <c r="I2679" s="1"/>
    </row>
    <row r="2680" spans="1:9" x14ac:dyDescent="0.25">
      <c r="A2680" s="1"/>
      <c r="B2680" s="1"/>
      <c r="C2680" s="25"/>
      <c r="D2680" s="25"/>
      <c r="E2680" s="25"/>
      <c r="F2680" s="1"/>
      <c r="G2680" s="1"/>
      <c r="H2680" s="1"/>
      <c r="I2680" s="1"/>
    </row>
    <row r="2681" spans="1:9" x14ac:dyDescent="0.25">
      <c r="A2681" s="1"/>
      <c r="B2681" s="1"/>
      <c r="C2681" s="25"/>
      <c r="D2681" s="25"/>
      <c r="E2681" s="25"/>
      <c r="F2681" s="1"/>
      <c r="G2681" s="1"/>
      <c r="H2681" s="1"/>
      <c r="I2681" s="1"/>
    </row>
    <row r="2682" spans="1:9" x14ac:dyDescent="0.25">
      <c r="A2682" s="1"/>
      <c r="B2682" s="1"/>
      <c r="C2682" s="25"/>
      <c r="D2682" s="25"/>
      <c r="E2682" s="25"/>
      <c r="F2682" s="1"/>
      <c r="G2682" s="1"/>
      <c r="H2682" s="1"/>
      <c r="I2682" s="1"/>
    </row>
    <row r="2683" spans="1:9" x14ac:dyDescent="0.25">
      <c r="A2683" s="1"/>
      <c r="B2683" s="1"/>
      <c r="C2683" s="25"/>
      <c r="D2683" s="25"/>
      <c r="E2683" s="25"/>
      <c r="F2683" s="1"/>
      <c r="G2683" s="1"/>
      <c r="H2683" s="1"/>
      <c r="I2683" s="1"/>
    </row>
    <row r="2684" spans="1:9" x14ac:dyDescent="0.25">
      <c r="A2684" s="1"/>
      <c r="B2684" s="1"/>
      <c r="C2684" s="25"/>
      <c r="D2684" s="25"/>
      <c r="E2684" s="25"/>
      <c r="F2684" s="1"/>
      <c r="G2684" s="1"/>
      <c r="H2684" s="1"/>
      <c r="I2684" s="1"/>
    </row>
    <row r="2685" spans="1:9" x14ac:dyDescent="0.25">
      <c r="A2685" s="1"/>
      <c r="B2685" s="1"/>
      <c r="C2685" s="25"/>
      <c r="D2685" s="25"/>
      <c r="E2685" s="25"/>
      <c r="F2685" s="1"/>
      <c r="G2685" s="1"/>
      <c r="H2685" s="1"/>
      <c r="I2685" s="1"/>
    </row>
    <row r="2686" spans="1:9" x14ac:dyDescent="0.25">
      <c r="A2686" s="1"/>
      <c r="B2686" s="1"/>
      <c r="C2686" s="25"/>
      <c r="D2686" s="25"/>
      <c r="E2686" s="25"/>
      <c r="F2686" s="1"/>
      <c r="G2686" s="1"/>
      <c r="H2686" s="1"/>
      <c r="I2686" s="1"/>
    </row>
    <row r="2687" spans="1:9" x14ac:dyDescent="0.25">
      <c r="A2687" s="1"/>
      <c r="B2687" s="1"/>
      <c r="C2687" s="25"/>
      <c r="D2687" s="25"/>
      <c r="E2687" s="25"/>
      <c r="F2687" s="1"/>
      <c r="G2687" s="1"/>
      <c r="H2687" s="1"/>
      <c r="I2687" s="1"/>
    </row>
    <row r="2688" spans="1:9" x14ac:dyDescent="0.25">
      <c r="A2688" s="1"/>
      <c r="B2688" s="1"/>
      <c r="C2688" s="25"/>
      <c r="D2688" s="25"/>
      <c r="E2688" s="25"/>
      <c r="F2688" s="1"/>
      <c r="G2688" s="1"/>
      <c r="H2688" s="1"/>
      <c r="I2688" s="1"/>
    </row>
    <row r="2689" spans="1:9" x14ac:dyDescent="0.25">
      <c r="A2689" s="1"/>
      <c r="B2689" s="1"/>
      <c r="C2689" s="25"/>
      <c r="D2689" s="25"/>
      <c r="E2689" s="25"/>
      <c r="F2689" s="1"/>
      <c r="G2689" s="1"/>
      <c r="H2689" s="1"/>
      <c r="I2689" s="1"/>
    </row>
    <row r="2690" spans="1:9" x14ac:dyDescent="0.25">
      <c r="A2690" s="1"/>
      <c r="B2690" s="1"/>
      <c r="C2690" s="25"/>
      <c r="D2690" s="25"/>
      <c r="E2690" s="25"/>
      <c r="F2690" s="1"/>
      <c r="G2690" s="1"/>
      <c r="H2690" s="1"/>
      <c r="I2690" s="1"/>
    </row>
    <row r="2691" spans="1:9" x14ac:dyDescent="0.25">
      <c r="A2691" s="1"/>
      <c r="B2691" s="1"/>
      <c r="C2691" s="25"/>
      <c r="D2691" s="25"/>
      <c r="E2691" s="25"/>
      <c r="F2691" s="1"/>
      <c r="G2691" s="1"/>
      <c r="H2691" s="1"/>
      <c r="I2691" s="1"/>
    </row>
    <row r="2692" spans="1:9" x14ac:dyDescent="0.25">
      <c r="A2692" s="1"/>
      <c r="B2692" s="1"/>
      <c r="C2692" s="25"/>
      <c r="D2692" s="25"/>
      <c r="E2692" s="25"/>
      <c r="F2692" s="1"/>
      <c r="G2692" s="1"/>
      <c r="H2692" s="1"/>
      <c r="I2692" s="1"/>
    </row>
    <row r="2693" spans="1:9" x14ac:dyDescent="0.25">
      <c r="A2693" s="1"/>
      <c r="B2693" s="1"/>
      <c r="C2693" s="25"/>
      <c r="D2693" s="25"/>
      <c r="E2693" s="25"/>
      <c r="F2693" s="1"/>
      <c r="G2693" s="1"/>
      <c r="H2693" s="1"/>
      <c r="I2693" s="1"/>
    </row>
    <row r="2694" spans="1:9" x14ac:dyDescent="0.25">
      <c r="A2694" s="1"/>
      <c r="B2694" s="1"/>
      <c r="C2694" s="25"/>
      <c r="D2694" s="25"/>
      <c r="E2694" s="25"/>
      <c r="F2694" s="1"/>
      <c r="G2694" s="1"/>
      <c r="H2694" s="1"/>
      <c r="I2694" s="1"/>
    </row>
    <row r="2695" spans="1:9" x14ac:dyDescent="0.25">
      <c r="A2695" s="1"/>
      <c r="B2695" s="1"/>
      <c r="C2695" s="25"/>
      <c r="D2695" s="25"/>
      <c r="E2695" s="25"/>
      <c r="F2695" s="1"/>
      <c r="G2695" s="1"/>
      <c r="H2695" s="1"/>
      <c r="I2695" s="1"/>
    </row>
    <row r="2696" spans="1:9" x14ac:dyDescent="0.25">
      <c r="A2696" s="1"/>
      <c r="B2696" s="1"/>
      <c r="C2696" s="25"/>
      <c r="D2696" s="25"/>
      <c r="E2696" s="25"/>
      <c r="F2696" s="1"/>
      <c r="G2696" s="1"/>
      <c r="H2696" s="1"/>
      <c r="I2696" s="1"/>
    </row>
    <row r="2697" spans="1:9" x14ac:dyDescent="0.25">
      <c r="A2697" s="1"/>
      <c r="B2697" s="1"/>
      <c r="C2697" s="25"/>
      <c r="D2697" s="25"/>
      <c r="E2697" s="25"/>
      <c r="F2697" s="1"/>
      <c r="G2697" s="1"/>
      <c r="H2697" s="1"/>
      <c r="I2697" s="1"/>
    </row>
    <row r="2698" spans="1:9" x14ac:dyDescent="0.25">
      <c r="A2698" s="1"/>
      <c r="B2698" s="1"/>
      <c r="C2698" s="25"/>
      <c r="D2698" s="25"/>
      <c r="E2698" s="25"/>
      <c r="F2698" s="1"/>
      <c r="G2698" s="1"/>
      <c r="H2698" s="1"/>
      <c r="I2698" s="1"/>
    </row>
    <row r="2699" spans="1:9" x14ac:dyDescent="0.25">
      <c r="A2699" s="1"/>
      <c r="B2699" s="1"/>
      <c r="C2699" s="25"/>
      <c r="D2699" s="25"/>
      <c r="E2699" s="25"/>
      <c r="F2699" s="1"/>
      <c r="G2699" s="1"/>
      <c r="H2699" s="1"/>
      <c r="I2699" s="1"/>
    </row>
    <row r="2700" spans="1:9" x14ac:dyDescent="0.25">
      <c r="A2700" s="1"/>
      <c r="B2700" s="1"/>
      <c r="C2700" s="25"/>
      <c r="D2700" s="25"/>
      <c r="E2700" s="25"/>
      <c r="F2700" s="1"/>
      <c r="G2700" s="1"/>
      <c r="H2700" s="1"/>
      <c r="I2700" s="1"/>
    </row>
    <row r="2701" spans="1:9" x14ac:dyDescent="0.25">
      <c r="A2701" s="1"/>
      <c r="B2701" s="1"/>
      <c r="C2701" s="25"/>
      <c r="D2701" s="25"/>
      <c r="E2701" s="25"/>
      <c r="F2701" s="1"/>
      <c r="G2701" s="1"/>
      <c r="H2701" s="1"/>
      <c r="I2701" s="1"/>
    </row>
    <row r="2702" spans="1:9" x14ac:dyDescent="0.25">
      <c r="A2702" s="1"/>
      <c r="B2702" s="1"/>
      <c r="C2702" s="25"/>
      <c r="D2702" s="25"/>
      <c r="E2702" s="25"/>
      <c r="F2702" s="1"/>
      <c r="G2702" s="1"/>
      <c r="H2702" s="1"/>
      <c r="I2702" s="1"/>
    </row>
    <row r="2703" spans="1:9" x14ac:dyDescent="0.25">
      <c r="A2703" s="1"/>
      <c r="B2703" s="1"/>
      <c r="C2703" s="25"/>
      <c r="D2703" s="25"/>
      <c r="E2703" s="25"/>
      <c r="F2703" s="1"/>
      <c r="G2703" s="1"/>
      <c r="H2703" s="1"/>
      <c r="I2703" s="1"/>
    </row>
    <row r="2704" spans="1:9" x14ac:dyDescent="0.25">
      <c r="A2704" s="1"/>
      <c r="B2704" s="1"/>
      <c r="C2704" s="25"/>
      <c r="D2704" s="25"/>
      <c r="E2704" s="25"/>
      <c r="F2704" s="1"/>
      <c r="G2704" s="1"/>
      <c r="H2704" s="1"/>
      <c r="I2704" s="1"/>
    </row>
    <row r="2705" spans="1:9" x14ac:dyDescent="0.25">
      <c r="A2705" s="1"/>
      <c r="B2705" s="1"/>
      <c r="C2705" s="25"/>
      <c r="D2705" s="25"/>
      <c r="E2705" s="25"/>
      <c r="F2705" s="1"/>
      <c r="G2705" s="1"/>
      <c r="H2705" s="1"/>
      <c r="I2705" s="1"/>
    </row>
    <row r="2706" spans="1:9" x14ac:dyDescent="0.25">
      <c r="A2706" s="1"/>
      <c r="B2706" s="1"/>
      <c r="C2706" s="25"/>
      <c r="D2706" s="25"/>
      <c r="E2706" s="25"/>
      <c r="F2706" s="1"/>
      <c r="G2706" s="1"/>
      <c r="H2706" s="1"/>
      <c r="I2706" s="1"/>
    </row>
    <row r="2707" spans="1:9" x14ac:dyDescent="0.25">
      <c r="A2707" s="1"/>
      <c r="B2707" s="1"/>
      <c r="C2707" s="25"/>
      <c r="D2707" s="25"/>
      <c r="E2707" s="25"/>
      <c r="F2707" s="1"/>
      <c r="G2707" s="1"/>
      <c r="H2707" s="1"/>
      <c r="I2707" s="1"/>
    </row>
    <row r="2708" spans="1:9" x14ac:dyDescent="0.25">
      <c r="A2708" s="1"/>
      <c r="B2708" s="1"/>
      <c r="C2708" s="25"/>
      <c r="D2708" s="25"/>
      <c r="E2708" s="25"/>
      <c r="F2708" s="1"/>
      <c r="G2708" s="1"/>
      <c r="H2708" s="1"/>
      <c r="I2708" s="1"/>
    </row>
    <row r="2709" spans="1:9" x14ac:dyDescent="0.25">
      <c r="A2709" s="1"/>
      <c r="B2709" s="1"/>
      <c r="C2709" s="25"/>
      <c r="D2709" s="25"/>
      <c r="E2709" s="25"/>
      <c r="F2709" s="1"/>
      <c r="G2709" s="1"/>
      <c r="H2709" s="1"/>
      <c r="I2709" s="1"/>
    </row>
    <row r="2710" spans="1:9" x14ac:dyDescent="0.25">
      <c r="A2710" s="1"/>
      <c r="B2710" s="1"/>
      <c r="C2710" s="25"/>
      <c r="D2710" s="25"/>
      <c r="E2710" s="25"/>
      <c r="F2710" s="1"/>
      <c r="G2710" s="1"/>
      <c r="H2710" s="1"/>
      <c r="I2710" s="1"/>
    </row>
    <row r="2711" spans="1:9" x14ac:dyDescent="0.25">
      <c r="A2711" s="1"/>
      <c r="B2711" s="1"/>
      <c r="C2711" s="25"/>
      <c r="D2711" s="25"/>
      <c r="E2711" s="25"/>
      <c r="F2711" s="1"/>
      <c r="G2711" s="1"/>
      <c r="H2711" s="1"/>
      <c r="I2711" s="1"/>
    </row>
    <row r="2712" spans="1:9" x14ac:dyDescent="0.25">
      <c r="A2712" s="1"/>
      <c r="B2712" s="1"/>
      <c r="C2712" s="25"/>
      <c r="D2712" s="25"/>
      <c r="E2712" s="25"/>
      <c r="F2712" s="1"/>
      <c r="G2712" s="1"/>
      <c r="H2712" s="1"/>
      <c r="I2712" s="1"/>
    </row>
    <row r="2713" spans="1:9" x14ac:dyDescent="0.25">
      <c r="A2713" s="1"/>
      <c r="B2713" s="1"/>
      <c r="C2713" s="25"/>
      <c r="D2713" s="25"/>
      <c r="E2713" s="25"/>
      <c r="F2713" s="1"/>
      <c r="G2713" s="1"/>
      <c r="H2713" s="1"/>
      <c r="I2713" s="1"/>
    </row>
    <row r="2714" spans="1:9" x14ac:dyDescent="0.25">
      <c r="A2714" s="1"/>
      <c r="B2714" s="1"/>
      <c r="C2714" s="25"/>
      <c r="D2714" s="25"/>
      <c r="E2714" s="25"/>
      <c r="F2714" s="1"/>
      <c r="G2714" s="1"/>
      <c r="H2714" s="1"/>
      <c r="I2714" s="1"/>
    </row>
    <row r="2715" spans="1:9" x14ac:dyDescent="0.25">
      <c r="A2715" s="1"/>
      <c r="B2715" s="1"/>
      <c r="C2715" s="25"/>
      <c r="D2715" s="25"/>
      <c r="E2715" s="25"/>
      <c r="F2715" s="1"/>
      <c r="G2715" s="1"/>
      <c r="H2715" s="1"/>
      <c r="I2715" s="1"/>
    </row>
    <row r="2716" spans="1:9" x14ac:dyDescent="0.25">
      <c r="A2716" s="1"/>
      <c r="B2716" s="1"/>
      <c r="C2716" s="25"/>
      <c r="D2716" s="25"/>
      <c r="E2716" s="25"/>
      <c r="F2716" s="1"/>
      <c r="G2716" s="1"/>
      <c r="H2716" s="1"/>
      <c r="I2716" s="1"/>
    </row>
    <row r="2717" spans="1:9" x14ac:dyDescent="0.25">
      <c r="A2717" s="1"/>
      <c r="B2717" s="1"/>
      <c r="C2717" s="25"/>
      <c r="D2717" s="25"/>
      <c r="E2717" s="25"/>
      <c r="F2717" s="1"/>
      <c r="G2717" s="1"/>
      <c r="H2717" s="1"/>
      <c r="I2717" s="1"/>
    </row>
    <row r="2718" spans="1:9" x14ac:dyDescent="0.25">
      <c r="A2718" s="1"/>
      <c r="B2718" s="1"/>
      <c r="C2718" s="25"/>
      <c r="D2718" s="25"/>
      <c r="E2718" s="25"/>
      <c r="F2718" s="1"/>
      <c r="G2718" s="1"/>
      <c r="H2718" s="1"/>
      <c r="I2718" s="1"/>
    </row>
    <row r="2719" spans="1:9" x14ac:dyDescent="0.25">
      <c r="A2719" s="1"/>
      <c r="B2719" s="1"/>
      <c r="C2719" s="25"/>
      <c r="D2719" s="25"/>
      <c r="E2719" s="25"/>
      <c r="F2719" s="1"/>
      <c r="G2719" s="1"/>
      <c r="H2719" s="1"/>
      <c r="I2719" s="1"/>
    </row>
    <row r="2720" spans="1:9" x14ac:dyDescent="0.25">
      <c r="A2720" s="1"/>
      <c r="B2720" s="1"/>
      <c r="C2720" s="25"/>
      <c r="D2720" s="25"/>
      <c r="E2720" s="25"/>
      <c r="F2720" s="1"/>
      <c r="G2720" s="1"/>
      <c r="H2720" s="1"/>
      <c r="I2720" s="1"/>
    </row>
    <row r="2721" spans="1:9" x14ac:dyDescent="0.25">
      <c r="A2721" s="1"/>
      <c r="B2721" s="1"/>
      <c r="C2721" s="25"/>
      <c r="D2721" s="25"/>
      <c r="E2721" s="25"/>
      <c r="F2721" s="1"/>
      <c r="G2721" s="1"/>
      <c r="H2721" s="1"/>
      <c r="I2721" s="1"/>
    </row>
    <row r="2722" spans="1:9" x14ac:dyDescent="0.25">
      <c r="A2722" s="1"/>
      <c r="B2722" s="1"/>
      <c r="C2722" s="25"/>
      <c r="D2722" s="25"/>
      <c r="E2722" s="25"/>
      <c r="F2722" s="1"/>
      <c r="G2722" s="1"/>
      <c r="H2722" s="1"/>
      <c r="I2722" s="1"/>
    </row>
    <row r="2723" spans="1:9" x14ac:dyDescent="0.25">
      <c r="A2723" s="1"/>
      <c r="B2723" s="1"/>
      <c r="C2723" s="25"/>
      <c r="D2723" s="25"/>
      <c r="E2723" s="25"/>
      <c r="F2723" s="1"/>
      <c r="G2723" s="1"/>
      <c r="H2723" s="1"/>
      <c r="I2723" s="1"/>
    </row>
    <row r="2724" spans="1:9" x14ac:dyDescent="0.25">
      <c r="A2724" s="1"/>
      <c r="B2724" s="1"/>
      <c r="C2724" s="25"/>
      <c r="D2724" s="25"/>
      <c r="E2724" s="25"/>
      <c r="F2724" s="1"/>
      <c r="G2724" s="1"/>
      <c r="H2724" s="1"/>
      <c r="I2724" s="1"/>
    </row>
    <row r="2725" spans="1:9" x14ac:dyDescent="0.25">
      <c r="A2725" s="1"/>
      <c r="B2725" s="1"/>
      <c r="C2725" s="25"/>
      <c r="D2725" s="25"/>
      <c r="E2725" s="25"/>
      <c r="F2725" s="1"/>
      <c r="G2725" s="1"/>
      <c r="H2725" s="1"/>
      <c r="I2725" s="1"/>
    </row>
    <row r="2726" spans="1:9" x14ac:dyDescent="0.25">
      <c r="A2726" s="1"/>
      <c r="B2726" s="1"/>
      <c r="C2726" s="25"/>
      <c r="D2726" s="25"/>
      <c r="E2726" s="25"/>
      <c r="F2726" s="1"/>
      <c r="G2726" s="1"/>
      <c r="H2726" s="1"/>
      <c r="I2726" s="1"/>
    </row>
    <row r="2727" spans="1:9" x14ac:dyDescent="0.25">
      <c r="A2727" s="1"/>
      <c r="B2727" s="1"/>
      <c r="C2727" s="25"/>
      <c r="D2727" s="25"/>
      <c r="E2727" s="25"/>
      <c r="F2727" s="1"/>
      <c r="G2727" s="1"/>
      <c r="H2727" s="1"/>
      <c r="I2727" s="1"/>
    </row>
    <row r="2728" spans="1:9" x14ac:dyDescent="0.25">
      <c r="A2728" s="1"/>
      <c r="B2728" s="1"/>
      <c r="C2728" s="25"/>
      <c r="D2728" s="25"/>
      <c r="E2728" s="25"/>
      <c r="F2728" s="1"/>
      <c r="G2728" s="1"/>
      <c r="H2728" s="1"/>
      <c r="I2728" s="1"/>
    </row>
    <row r="2729" spans="1:9" x14ac:dyDescent="0.25">
      <c r="A2729" s="1"/>
      <c r="B2729" s="1"/>
      <c r="C2729" s="25"/>
      <c r="D2729" s="25"/>
      <c r="E2729" s="25"/>
      <c r="F2729" s="1"/>
      <c r="G2729" s="1"/>
      <c r="H2729" s="1"/>
      <c r="I2729" s="1"/>
    </row>
    <row r="2730" spans="1:9" x14ac:dyDescent="0.25">
      <c r="A2730" s="1"/>
      <c r="B2730" s="1"/>
      <c r="C2730" s="25"/>
      <c r="D2730" s="25"/>
      <c r="E2730" s="25"/>
      <c r="F2730" s="1"/>
      <c r="G2730" s="1"/>
      <c r="H2730" s="1"/>
      <c r="I2730" s="1"/>
    </row>
    <row r="2731" spans="1:9" x14ac:dyDescent="0.25">
      <c r="A2731" s="1"/>
      <c r="B2731" s="1"/>
      <c r="C2731" s="25"/>
      <c r="D2731" s="25"/>
      <c r="E2731" s="25"/>
      <c r="F2731" s="1"/>
      <c r="G2731" s="1"/>
      <c r="H2731" s="1"/>
      <c r="I2731" s="1"/>
    </row>
    <row r="2732" spans="1:9" x14ac:dyDescent="0.25">
      <c r="A2732" s="1"/>
      <c r="B2732" s="1"/>
      <c r="C2732" s="25"/>
      <c r="D2732" s="25"/>
      <c r="E2732" s="25"/>
      <c r="F2732" s="1"/>
      <c r="G2732" s="1"/>
      <c r="H2732" s="1"/>
      <c r="I2732" s="1"/>
    </row>
    <row r="2733" spans="1:9" x14ac:dyDescent="0.25">
      <c r="A2733" s="1"/>
      <c r="B2733" s="1"/>
      <c r="C2733" s="25"/>
      <c r="D2733" s="25"/>
      <c r="E2733" s="25"/>
      <c r="F2733" s="1"/>
      <c r="G2733" s="1"/>
      <c r="H2733" s="1"/>
      <c r="I2733" s="1"/>
    </row>
    <row r="2734" spans="1:9" x14ac:dyDescent="0.25">
      <c r="A2734" s="1"/>
      <c r="B2734" s="1"/>
      <c r="C2734" s="25"/>
      <c r="D2734" s="25"/>
      <c r="E2734" s="25"/>
      <c r="F2734" s="1"/>
      <c r="G2734" s="1"/>
      <c r="H2734" s="1"/>
      <c r="I2734" s="1"/>
    </row>
    <row r="2735" spans="1:9" x14ac:dyDescent="0.25">
      <c r="A2735" s="1"/>
      <c r="B2735" s="1"/>
      <c r="C2735" s="25"/>
      <c r="D2735" s="25"/>
      <c r="E2735" s="25"/>
      <c r="F2735" s="1"/>
      <c r="G2735" s="1"/>
      <c r="H2735" s="1"/>
      <c r="I2735" s="1"/>
    </row>
    <row r="2736" spans="1:9" x14ac:dyDescent="0.25">
      <c r="A2736" s="1"/>
      <c r="B2736" s="1"/>
      <c r="C2736" s="25"/>
      <c r="D2736" s="25"/>
      <c r="E2736" s="25"/>
      <c r="F2736" s="1"/>
      <c r="G2736" s="1"/>
      <c r="H2736" s="1"/>
      <c r="I2736" s="1"/>
    </row>
    <row r="2737" spans="1:9" x14ac:dyDescent="0.25">
      <c r="A2737" s="1"/>
      <c r="B2737" s="1"/>
      <c r="C2737" s="25"/>
      <c r="D2737" s="25"/>
      <c r="E2737" s="25"/>
      <c r="F2737" s="1"/>
      <c r="G2737" s="1"/>
      <c r="H2737" s="1"/>
      <c r="I2737" s="1"/>
    </row>
    <row r="2738" spans="1:9" x14ac:dyDescent="0.25">
      <c r="A2738" s="1"/>
      <c r="B2738" s="1"/>
      <c r="C2738" s="25"/>
      <c r="D2738" s="25"/>
      <c r="E2738" s="25"/>
      <c r="F2738" s="1"/>
      <c r="G2738" s="1"/>
      <c r="H2738" s="1"/>
      <c r="I2738" s="1"/>
    </row>
    <row r="2739" spans="1:9" x14ac:dyDescent="0.25">
      <c r="A2739" s="1"/>
      <c r="B2739" s="1"/>
      <c r="C2739" s="25"/>
      <c r="D2739" s="25"/>
      <c r="E2739" s="25"/>
      <c r="F2739" s="1"/>
      <c r="G2739" s="1"/>
      <c r="H2739" s="1"/>
      <c r="I2739" s="1"/>
    </row>
    <row r="2740" spans="1:9" x14ac:dyDescent="0.25">
      <c r="A2740" s="1"/>
      <c r="B2740" s="1"/>
      <c r="C2740" s="25"/>
      <c r="D2740" s="25"/>
      <c r="E2740" s="25"/>
      <c r="F2740" s="1"/>
      <c r="G2740" s="1"/>
      <c r="H2740" s="1"/>
      <c r="I2740" s="1"/>
    </row>
    <row r="2741" spans="1:9" x14ac:dyDescent="0.25">
      <c r="A2741" s="1"/>
      <c r="B2741" s="1"/>
      <c r="C2741" s="25"/>
      <c r="D2741" s="25"/>
      <c r="E2741" s="25"/>
      <c r="F2741" s="1"/>
      <c r="G2741" s="1"/>
      <c r="H2741" s="1"/>
      <c r="I2741" s="1"/>
    </row>
    <row r="2742" spans="1:9" x14ac:dyDescent="0.25">
      <c r="A2742" s="1"/>
      <c r="B2742" s="1"/>
      <c r="C2742" s="25"/>
      <c r="D2742" s="25"/>
      <c r="E2742" s="25"/>
      <c r="F2742" s="1"/>
      <c r="G2742" s="1"/>
      <c r="H2742" s="1"/>
      <c r="I2742" s="1"/>
    </row>
    <row r="2743" spans="1:9" x14ac:dyDescent="0.25">
      <c r="A2743" s="1"/>
      <c r="B2743" s="1"/>
      <c r="C2743" s="25"/>
      <c r="D2743" s="25"/>
      <c r="E2743" s="25"/>
      <c r="F2743" s="1"/>
      <c r="G2743" s="1"/>
      <c r="H2743" s="1"/>
      <c r="I2743" s="1"/>
    </row>
    <row r="2744" spans="1:9" x14ac:dyDescent="0.25">
      <c r="A2744" s="1"/>
      <c r="B2744" s="1"/>
      <c r="C2744" s="25"/>
      <c r="D2744" s="25"/>
      <c r="E2744" s="25"/>
      <c r="F2744" s="1"/>
      <c r="G2744" s="1"/>
      <c r="H2744" s="1"/>
      <c r="I2744" s="1"/>
    </row>
    <row r="2745" spans="1:9" x14ac:dyDescent="0.25">
      <c r="A2745" s="1"/>
      <c r="B2745" s="1"/>
      <c r="C2745" s="25"/>
      <c r="D2745" s="25"/>
      <c r="E2745" s="25"/>
      <c r="F2745" s="1"/>
      <c r="G2745" s="1"/>
      <c r="H2745" s="1"/>
      <c r="I2745" s="1"/>
    </row>
    <row r="2746" spans="1:9" x14ac:dyDescent="0.25">
      <c r="A2746" s="1"/>
      <c r="B2746" s="1"/>
      <c r="C2746" s="25"/>
      <c r="D2746" s="25"/>
      <c r="E2746" s="25"/>
      <c r="F2746" s="1"/>
      <c r="G2746" s="1"/>
      <c r="H2746" s="1"/>
      <c r="I2746" s="1"/>
    </row>
    <row r="2747" spans="1:9" x14ac:dyDescent="0.25">
      <c r="A2747" s="1"/>
      <c r="B2747" s="1"/>
      <c r="C2747" s="25"/>
      <c r="D2747" s="25"/>
      <c r="E2747" s="25"/>
      <c r="F2747" s="1"/>
      <c r="G2747" s="1"/>
      <c r="H2747" s="1"/>
      <c r="I2747" s="1"/>
    </row>
    <row r="2748" spans="1:9" x14ac:dyDescent="0.25">
      <c r="A2748" s="1"/>
      <c r="B2748" s="1"/>
      <c r="C2748" s="25"/>
      <c r="D2748" s="25"/>
      <c r="E2748" s="25"/>
      <c r="F2748" s="1"/>
      <c r="G2748" s="1"/>
      <c r="H2748" s="1"/>
      <c r="I2748" s="1"/>
    </row>
    <row r="2749" spans="1:9" x14ac:dyDescent="0.25">
      <c r="A2749" s="1"/>
      <c r="B2749" s="1"/>
      <c r="C2749" s="25"/>
      <c r="D2749" s="25"/>
      <c r="E2749" s="25"/>
      <c r="F2749" s="1"/>
      <c r="G2749" s="1"/>
      <c r="H2749" s="1"/>
      <c r="I2749" s="1"/>
    </row>
    <row r="2750" spans="1:9" x14ac:dyDescent="0.25">
      <c r="A2750" s="1"/>
      <c r="B2750" s="1"/>
      <c r="C2750" s="25"/>
      <c r="D2750" s="25"/>
      <c r="E2750" s="25"/>
      <c r="F2750" s="1"/>
      <c r="G2750" s="1"/>
      <c r="H2750" s="1"/>
      <c r="I2750" s="1"/>
    </row>
    <row r="2751" spans="1:9" x14ac:dyDescent="0.25">
      <c r="A2751" s="1"/>
      <c r="B2751" s="1"/>
      <c r="C2751" s="25"/>
      <c r="D2751" s="25"/>
      <c r="E2751" s="25"/>
      <c r="F2751" s="1"/>
      <c r="G2751" s="1"/>
      <c r="H2751" s="1"/>
      <c r="I2751" s="1"/>
    </row>
    <row r="2752" spans="1:9" x14ac:dyDescent="0.25">
      <c r="A2752" s="1"/>
      <c r="B2752" s="1"/>
      <c r="C2752" s="25"/>
      <c r="D2752" s="25"/>
      <c r="E2752" s="25"/>
      <c r="F2752" s="1"/>
      <c r="G2752" s="1"/>
      <c r="H2752" s="1"/>
      <c r="I2752" s="1"/>
    </row>
    <row r="2753" spans="1:9" x14ac:dyDescent="0.25">
      <c r="A2753" s="1"/>
      <c r="B2753" s="1"/>
      <c r="C2753" s="25"/>
      <c r="D2753" s="25"/>
      <c r="E2753" s="25"/>
      <c r="F2753" s="1"/>
      <c r="G2753" s="1"/>
      <c r="H2753" s="1"/>
      <c r="I2753" s="1"/>
    </row>
    <row r="2754" spans="1:9" x14ac:dyDescent="0.25">
      <c r="A2754" s="1"/>
      <c r="B2754" s="1"/>
      <c r="C2754" s="25"/>
      <c r="D2754" s="25"/>
      <c r="E2754" s="25"/>
      <c r="F2754" s="1"/>
      <c r="G2754" s="1"/>
      <c r="H2754" s="1"/>
      <c r="I2754" s="1"/>
    </row>
    <row r="2755" spans="1:9" x14ac:dyDescent="0.25">
      <c r="A2755" s="1"/>
      <c r="B2755" s="1"/>
      <c r="C2755" s="25"/>
      <c r="D2755" s="25"/>
      <c r="E2755" s="25"/>
      <c r="F2755" s="1"/>
      <c r="G2755" s="1"/>
      <c r="H2755" s="1"/>
      <c r="I2755" s="1"/>
    </row>
    <row r="2756" spans="1:9" x14ac:dyDescent="0.25">
      <c r="A2756" s="1"/>
      <c r="B2756" s="1"/>
      <c r="C2756" s="25"/>
      <c r="D2756" s="25"/>
      <c r="E2756" s="25"/>
      <c r="F2756" s="1"/>
      <c r="G2756" s="1"/>
      <c r="H2756" s="1"/>
      <c r="I2756" s="1"/>
    </row>
    <row r="2757" spans="1:9" x14ac:dyDescent="0.25">
      <c r="A2757" s="1"/>
      <c r="B2757" s="1"/>
      <c r="C2757" s="25"/>
      <c r="D2757" s="25"/>
      <c r="E2757" s="25"/>
      <c r="F2757" s="1"/>
      <c r="G2757" s="1"/>
      <c r="H2757" s="1"/>
      <c r="I2757" s="1"/>
    </row>
    <row r="2758" spans="1:9" x14ac:dyDescent="0.25">
      <c r="A2758" s="1"/>
      <c r="B2758" s="1"/>
      <c r="C2758" s="25"/>
      <c r="D2758" s="25"/>
      <c r="E2758" s="25"/>
      <c r="F2758" s="1"/>
      <c r="G2758" s="1"/>
      <c r="H2758" s="1"/>
      <c r="I2758" s="1"/>
    </row>
    <row r="2759" spans="1:9" x14ac:dyDescent="0.25">
      <c r="A2759" s="1"/>
      <c r="B2759" s="1"/>
      <c r="C2759" s="25"/>
      <c r="D2759" s="25"/>
      <c r="E2759" s="25"/>
      <c r="F2759" s="1"/>
      <c r="G2759" s="1"/>
      <c r="H2759" s="1"/>
      <c r="I2759" s="1"/>
    </row>
    <row r="2760" spans="1:9" x14ac:dyDescent="0.25">
      <c r="A2760" s="1"/>
      <c r="B2760" s="1"/>
      <c r="C2760" s="25"/>
      <c r="D2760" s="25"/>
      <c r="E2760" s="25"/>
      <c r="F2760" s="1"/>
      <c r="G2760" s="1"/>
      <c r="H2760" s="1"/>
      <c r="I2760" s="1"/>
    </row>
    <row r="2761" spans="1:9" x14ac:dyDescent="0.25">
      <c r="A2761" s="1"/>
      <c r="B2761" s="1"/>
      <c r="C2761" s="25"/>
      <c r="D2761" s="25"/>
      <c r="E2761" s="25"/>
      <c r="F2761" s="1"/>
      <c r="G2761" s="1"/>
      <c r="H2761" s="1"/>
      <c r="I2761" s="1"/>
    </row>
    <row r="2762" spans="1:9" x14ac:dyDescent="0.25">
      <c r="A2762" s="1"/>
      <c r="B2762" s="1"/>
      <c r="C2762" s="25"/>
      <c r="D2762" s="25"/>
      <c r="E2762" s="25"/>
      <c r="F2762" s="1"/>
      <c r="G2762" s="1"/>
      <c r="H2762" s="1"/>
      <c r="I2762" s="1"/>
    </row>
    <row r="2763" spans="1:9" x14ac:dyDescent="0.25">
      <c r="A2763" s="1"/>
      <c r="B2763" s="1"/>
      <c r="C2763" s="25"/>
      <c r="D2763" s="25"/>
      <c r="E2763" s="25"/>
      <c r="F2763" s="1"/>
      <c r="G2763" s="1"/>
      <c r="H2763" s="1"/>
      <c r="I2763" s="1"/>
    </row>
    <row r="2764" spans="1:9" x14ac:dyDescent="0.25">
      <c r="A2764" s="1"/>
      <c r="B2764" s="1"/>
      <c r="C2764" s="25"/>
      <c r="D2764" s="25"/>
      <c r="E2764" s="25"/>
      <c r="F2764" s="1"/>
      <c r="G2764" s="1"/>
      <c r="H2764" s="1"/>
      <c r="I2764" s="1"/>
    </row>
    <row r="2765" spans="1:9" x14ac:dyDescent="0.25">
      <c r="A2765" s="1"/>
      <c r="B2765" s="1"/>
      <c r="C2765" s="25"/>
      <c r="D2765" s="25"/>
      <c r="E2765" s="25"/>
      <c r="F2765" s="1"/>
      <c r="G2765" s="1"/>
      <c r="H2765" s="1"/>
      <c r="I2765" s="1"/>
    </row>
    <row r="2766" spans="1:9" x14ac:dyDescent="0.25">
      <c r="A2766" s="1"/>
      <c r="B2766" s="1"/>
      <c r="C2766" s="25"/>
      <c r="D2766" s="25"/>
      <c r="E2766" s="25"/>
      <c r="F2766" s="1"/>
      <c r="G2766" s="1"/>
      <c r="H2766" s="1"/>
      <c r="I2766" s="1"/>
    </row>
    <row r="2767" spans="1:9" x14ac:dyDescent="0.25">
      <c r="A2767" s="1"/>
      <c r="B2767" s="1"/>
      <c r="C2767" s="25"/>
      <c r="D2767" s="25"/>
      <c r="E2767" s="25"/>
      <c r="F2767" s="1"/>
      <c r="G2767" s="1"/>
      <c r="H2767" s="1"/>
      <c r="I2767" s="1"/>
    </row>
    <row r="2768" spans="1:9" x14ac:dyDescent="0.25">
      <c r="A2768" s="1"/>
      <c r="B2768" s="1"/>
      <c r="C2768" s="25"/>
      <c r="D2768" s="25"/>
      <c r="E2768" s="25"/>
      <c r="F2768" s="1"/>
      <c r="G2768" s="1"/>
      <c r="H2768" s="1"/>
      <c r="I2768" s="1"/>
    </row>
    <row r="2769" spans="1:9" x14ac:dyDescent="0.25">
      <c r="A2769" s="1"/>
      <c r="B2769" s="1"/>
      <c r="C2769" s="25"/>
      <c r="D2769" s="25"/>
      <c r="E2769" s="25"/>
      <c r="F2769" s="1"/>
      <c r="G2769" s="1"/>
      <c r="H2769" s="1"/>
      <c r="I2769" s="1"/>
    </row>
    <row r="2770" spans="1:9" x14ac:dyDescent="0.25">
      <c r="A2770" s="1"/>
      <c r="B2770" s="1"/>
      <c r="C2770" s="25"/>
      <c r="D2770" s="25"/>
      <c r="E2770" s="25"/>
      <c r="F2770" s="1"/>
      <c r="G2770" s="1"/>
      <c r="H2770" s="1"/>
      <c r="I2770" s="1"/>
    </row>
    <row r="2771" spans="1:9" x14ac:dyDescent="0.25">
      <c r="A2771" s="1"/>
      <c r="B2771" s="1"/>
      <c r="C2771" s="25"/>
      <c r="D2771" s="25"/>
      <c r="E2771" s="25"/>
      <c r="F2771" s="1"/>
      <c r="G2771" s="1"/>
      <c r="H2771" s="1"/>
      <c r="I2771" s="1"/>
    </row>
    <row r="2772" spans="1:9" x14ac:dyDescent="0.25">
      <c r="A2772" s="1"/>
      <c r="B2772" s="1"/>
      <c r="C2772" s="25"/>
      <c r="D2772" s="25"/>
      <c r="E2772" s="25"/>
      <c r="F2772" s="1"/>
      <c r="G2772" s="1"/>
      <c r="H2772" s="1"/>
      <c r="I2772" s="1"/>
    </row>
    <row r="2773" spans="1:9" x14ac:dyDescent="0.25">
      <c r="A2773" s="1"/>
      <c r="B2773" s="1"/>
      <c r="C2773" s="25"/>
      <c r="D2773" s="25"/>
      <c r="E2773" s="25"/>
      <c r="F2773" s="1"/>
      <c r="G2773" s="1"/>
      <c r="H2773" s="1"/>
      <c r="I2773" s="1"/>
    </row>
    <row r="2774" spans="1:9" x14ac:dyDescent="0.25">
      <c r="A2774" s="1"/>
      <c r="B2774" s="1"/>
      <c r="C2774" s="25"/>
      <c r="D2774" s="25"/>
      <c r="E2774" s="25"/>
      <c r="F2774" s="1"/>
      <c r="G2774" s="1"/>
      <c r="H2774" s="1"/>
      <c r="I2774" s="1"/>
    </row>
    <row r="2775" spans="1:9" x14ac:dyDescent="0.25">
      <c r="A2775" s="1"/>
      <c r="B2775" s="1"/>
      <c r="C2775" s="25"/>
      <c r="D2775" s="25"/>
      <c r="E2775" s="25"/>
      <c r="F2775" s="1"/>
      <c r="G2775" s="1"/>
      <c r="H2775" s="1"/>
      <c r="I2775" s="1"/>
    </row>
    <row r="2776" spans="1:9" x14ac:dyDescent="0.25">
      <c r="A2776" s="1"/>
      <c r="B2776" s="1"/>
      <c r="C2776" s="25"/>
      <c r="D2776" s="25"/>
      <c r="E2776" s="25"/>
      <c r="F2776" s="1"/>
      <c r="G2776" s="1"/>
      <c r="H2776" s="1"/>
      <c r="I2776" s="1"/>
    </row>
    <row r="2777" spans="1:9" x14ac:dyDescent="0.25">
      <c r="A2777" s="1"/>
      <c r="B2777" s="1"/>
      <c r="C2777" s="25"/>
      <c r="D2777" s="25"/>
      <c r="E2777" s="25"/>
      <c r="F2777" s="1"/>
      <c r="G2777" s="1"/>
      <c r="H2777" s="1"/>
      <c r="I2777" s="1"/>
    </row>
    <row r="2778" spans="1:9" x14ac:dyDescent="0.25">
      <c r="A2778" s="1"/>
      <c r="B2778" s="1"/>
      <c r="C2778" s="25"/>
      <c r="D2778" s="25"/>
      <c r="E2778" s="25"/>
      <c r="F2778" s="1"/>
      <c r="G2778" s="1"/>
      <c r="H2778" s="1"/>
      <c r="I2778" s="1"/>
    </row>
    <row r="2779" spans="1:9" x14ac:dyDescent="0.25">
      <c r="A2779" s="1"/>
      <c r="B2779" s="1"/>
      <c r="C2779" s="25"/>
      <c r="D2779" s="25"/>
      <c r="E2779" s="25"/>
      <c r="F2779" s="1"/>
      <c r="G2779" s="1"/>
      <c r="H2779" s="1"/>
      <c r="I2779" s="1"/>
    </row>
    <row r="2780" spans="1:9" x14ac:dyDescent="0.25">
      <c r="A2780" s="1"/>
      <c r="B2780" s="1"/>
      <c r="C2780" s="25"/>
      <c r="D2780" s="25"/>
      <c r="E2780" s="25"/>
      <c r="F2780" s="1"/>
      <c r="G2780" s="1"/>
      <c r="H2780" s="1"/>
      <c r="I2780" s="1"/>
    </row>
    <row r="2781" spans="1:9" x14ac:dyDescent="0.25">
      <c r="A2781" s="1"/>
      <c r="B2781" s="1"/>
      <c r="C2781" s="25"/>
      <c r="D2781" s="25"/>
      <c r="E2781" s="25"/>
      <c r="F2781" s="1"/>
      <c r="G2781" s="1"/>
      <c r="H2781" s="1"/>
      <c r="I2781" s="1"/>
    </row>
    <row r="2782" spans="1:9" x14ac:dyDescent="0.25">
      <c r="A2782" s="1"/>
      <c r="B2782" s="1"/>
      <c r="C2782" s="25"/>
      <c r="D2782" s="25"/>
      <c r="E2782" s="25"/>
      <c r="F2782" s="1"/>
      <c r="G2782" s="1"/>
      <c r="H2782" s="1"/>
      <c r="I2782" s="1"/>
    </row>
    <row r="2783" spans="1:9" x14ac:dyDescent="0.25">
      <c r="A2783" s="1"/>
      <c r="B2783" s="1"/>
      <c r="C2783" s="25"/>
      <c r="D2783" s="25"/>
      <c r="E2783" s="25"/>
      <c r="F2783" s="1"/>
      <c r="G2783" s="1"/>
      <c r="H2783" s="1"/>
      <c r="I2783" s="1"/>
    </row>
    <row r="2784" spans="1:9" x14ac:dyDescent="0.25">
      <c r="A2784" s="1"/>
      <c r="B2784" s="1"/>
      <c r="C2784" s="25"/>
      <c r="D2784" s="25"/>
      <c r="E2784" s="25"/>
      <c r="F2784" s="1"/>
      <c r="G2784" s="1"/>
      <c r="H2784" s="1"/>
      <c r="I2784" s="1"/>
    </row>
    <row r="2785" spans="1:9" x14ac:dyDescent="0.25">
      <c r="A2785" s="1"/>
      <c r="B2785" s="1"/>
      <c r="C2785" s="25"/>
      <c r="D2785" s="25"/>
      <c r="E2785" s="25"/>
      <c r="F2785" s="1"/>
      <c r="G2785" s="1"/>
      <c r="H2785" s="1"/>
      <c r="I2785" s="1"/>
    </row>
    <row r="2786" spans="1:9" x14ac:dyDescent="0.25">
      <c r="A2786" s="1"/>
      <c r="B2786" s="1"/>
      <c r="C2786" s="25"/>
      <c r="D2786" s="25"/>
      <c r="E2786" s="25"/>
      <c r="F2786" s="1"/>
      <c r="G2786" s="1"/>
      <c r="H2786" s="1"/>
      <c r="I2786" s="1"/>
    </row>
    <row r="2787" spans="1:9" x14ac:dyDescent="0.25">
      <c r="A2787" s="1"/>
      <c r="B2787" s="1"/>
      <c r="C2787" s="25"/>
      <c r="D2787" s="25"/>
      <c r="E2787" s="25"/>
      <c r="F2787" s="1"/>
      <c r="G2787" s="1"/>
      <c r="H2787" s="1"/>
      <c r="I2787" s="1"/>
    </row>
    <row r="2788" spans="1:9" x14ac:dyDescent="0.25">
      <c r="A2788" s="1"/>
      <c r="B2788" s="1"/>
      <c r="C2788" s="25"/>
      <c r="D2788" s="25"/>
      <c r="E2788" s="25"/>
      <c r="F2788" s="1"/>
      <c r="G2788" s="1"/>
      <c r="H2788" s="1"/>
      <c r="I2788" s="1"/>
    </row>
    <row r="2789" spans="1:9" x14ac:dyDescent="0.25">
      <c r="A2789" s="1"/>
      <c r="B2789" s="1"/>
      <c r="C2789" s="25"/>
      <c r="D2789" s="25"/>
      <c r="E2789" s="25"/>
      <c r="F2789" s="1"/>
      <c r="G2789" s="1"/>
      <c r="H2789" s="1"/>
      <c r="I2789" s="1"/>
    </row>
    <row r="2790" spans="1:9" x14ac:dyDescent="0.25">
      <c r="A2790" s="1"/>
      <c r="B2790" s="1"/>
      <c r="C2790" s="25"/>
      <c r="D2790" s="25"/>
      <c r="E2790" s="25"/>
      <c r="F2790" s="1"/>
      <c r="G2790" s="1"/>
      <c r="H2790" s="1"/>
      <c r="I2790" s="1"/>
    </row>
    <row r="2791" spans="1:9" x14ac:dyDescent="0.25">
      <c r="A2791" s="1"/>
      <c r="B2791" s="1"/>
      <c r="C2791" s="25"/>
      <c r="D2791" s="25"/>
      <c r="E2791" s="25"/>
      <c r="F2791" s="1"/>
      <c r="G2791" s="1"/>
      <c r="H2791" s="1"/>
      <c r="I2791" s="1"/>
    </row>
    <row r="2792" spans="1:9" x14ac:dyDescent="0.25">
      <c r="A2792" s="1"/>
      <c r="B2792" s="1"/>
      <c r="C2792" s="25"/>
      <c r="D2792" s="25"/>
      <c r="E2792" s="25"/>
      <c r="F2792" s="1"/>
      <c r="G2792" s="1"/>
      <c r="H2792" s="1"/>
      <c r="I2792" s="1"/>
    </row>
    <row r="2793" spans="1:9" x14ac:dyDescent="0.25">
      <c r="A2793" s="1"/>
      <c r="B2793" s="1"/>
      <c r="C2793" s="25"/>
      <c r="D2793" s="25"/>
      <c r="E2793" s="25"/>
      <c r="F2793" s="1"/>
      <c r="G2793" s="1"/>
      <c r="H2793" s="1"/>
      <c r="I2793" s="1"/>
    </row>
    <row r="2794" spans="1:9" x14ac:dyDescent="0.25">
      <c r="A2794" s="1"/>
      <c r="B2794" s="1"/>
      <c r="C2794" s="25"/>
      <c r="D2794" s="25"/>
      <c r="E2794" s="25"/>
      <c r="F2794" s="1"/>
      <c r="G2794" s="1"/>
      <c r="H2794" s="1"/>
      <c r="I2794" s="1"/>
    </row>
    <row r="2795" spans="1:9" x14ac:dyDescent="0.25">
      <c r="A2795" s="1"/>
      <c r="B2795" s="1"/>
      <c r="C2795" s="25"/>
      <c r="D2795" s="25"/>
      <c r="E2795" s="25"/>
      <c r="F2795" s="1"/>
      <c r="G2795" s="1"/>
      <c r="H2795" s="1"/>
      <c r="I2795" s="1"/>
    </row>
    <row r="2796" spans="1:9" x14ac:dyDescent="0.25">
      <c r="A2796" s="1"/>
      <c r="B2796" s="1"/>
      <c r="C2796" s="25"/>
      <c r="D2796" s="25"/>
      <c r="E2796" s="25"/>
      <c r="F2796" s="1"/>
      <c r="G2796" s="1"/>
      <c r="H2796" s="1"/>
      <c r="I2796" s="1"/>
    </row>
    <row r="2797" spans="1:9" x14ac:dyDescent="0.25">
      <c r="A2797" s="1"/>
      <c r="B2797" s="1"/>
      <c r="C2797" s="25"/>
      <c r="D2797" s="25"/>
      <c r="E2797" s="25"/>
      <c r="F2797" s="1"/>
      <c r="G2797" s="1"/>
      <c r="H2797" s="1"/>
      <c r="I2797" s="1"/>
    </row>
    <row r="2798" spans="1:9" x14ac:dyDescent="0.25">
      <c r="A2798" s="1"/>
      <c r="B2798" s="1"/>
      <c r="C2798" s="25"/>
      <c r="D2798" s="25"/>
      <c r="E2798" s="25"/>
      <c r="F2798" s="1"/>
      <c r="G2798" s="1"/>
      <c r="H2798" s="1"/>
      <c r="I2798" s="1"/>
    </row>
    <row r="2799" spans="1:9" x14ac:dyDescent="0.25">
      <c r="A2799" s="1"/>
      <c r="B2799" s="1"/>
      <c r="C2799" s="25"/>
      <c r="D2799" s="25"/>
      <c r="E2799" s="25"/>
      <c r="F2799" s="1"/>
      <c r="G2799" s="1"/>
      <c r="H2799" s="1"/>
      <c r="I2799" s="1"/>
    </row>
    <row r="2800" spans="1:9" x14ac:dyDescent="0.25">
      <c r="A2800" s="1"/>
      <c r="B2800" s="1"/>
      <c r="C2800" s="25"/>
      <c r="D2800" s="25"/>
      <c r="E2800" s="25"/>
      <c r="F2800" s="1"/>
      <c r="G2800" s="1"/>
      <c r="H2800" s="1"/>
      <c r="I2800" s="1"/>
    </row>
    <row r="2801" spans="1:9" x14ac:dyDescent="0.25">
      <c r="A2801" s="1"/>
      <c r="B2801" s="1"/>
      <c r="C2801" s="25"/>
      <c r="D2801" s="25"/>
      <c r="E2801" s="25"/>
      <c r="F2801" s="1"/>
      <c r="G2801" s="1"/>
      <c r="H2801" s="1"/>
      <c r="I2801" s="1"/>
    </row>
    <row r="2802" spans="1:9" x14ac:dyDescent="0.25">
      <c r="A2802" s="1"/>
      <c r="B2802" s="1"/>
      <c r="C2802" s="25"/>
      <c r="D2802" s="25"/>
      <c r="E2802" s="25"/>
      <c r="F2802" s="1"/>
      <c r="G2802" s="1"/>
      <c r="H2802" s="1"/>
      <c r="I2802" s="1"/>
    </row>
    <row r="2803" spans="1:9" x14ac:dyDescent="0.25">
      <c r="A2803" s="1"/>
      <c r="B2803" s="1"/>
      <c r="C2803" s="25"/>
      <c r="D2803" s="25"/>
      <c r="E2803" s="25"/>
      <c r="F2803" s="1"/>
      <c r="G2803" s="1"/>
      <c r="H2803" s="1"/>
      <c r="I2803" s="1"/>
    </row>
    <row r="2804" spans="1:9" x14ac:dyDescent="0.25">
      <c r="A2804" s="1"/>
      <c r="B2804" s="1"/>
      <c r="C2804" s="25"/>
      <c r="D2804" s="25"/>
      <c r="E2804" s="25"/>
      <c r="F2804" s="1"/>
      <c r="G2804" s="1"/>
      <c r="H2804" s="1"/>
      <c r="I2804" s="1"/>
    </row>
    <row r="2805" spans="1:9" x14ac:dyDescent="0.25">
      <c r="A2805" s="1"/>
      <c r="B2805" s="1"/>
      <c r="C2805" s="25"/>
      <c r="D2805" s="25"/>
      <c r="E2805" s="25"/>
      <c r="F2805" s="1"/>
      <c r="G2805" s="1"/>
      <c r="H2805" s="1"/>
      <c r="I2805" s="1"/>
    </row>
    <row r="2806" spans="1:9" x14ac:dyDescent="0.25">
      <c r="A2806" s="1"/>
      <c r="B2806" s="1"/>
      <c r="C2806" s="25"/>
      <c r="D2806" s="25"/>
      <c r="E2806" s="25"/>
      <c r="F2806" s="1"/>
      <c r="G2806" s="1"/>
      <c r="H2806" s="1"/>
      <c r="I2806" s="1"/>
    </row>
    <row r="2807" spans="1:9" x14ac:dyDescent="0.25">
      <c r="A2807" s="1"/>
      <c r="B2807" s="1"/>
      <c r="C2807" s="25"/>
      <c r="D2807" s="25"/>
      <c r="E2807" s="25"/>
      <c r="F2807" s="1"/>
      <c r="G2807" s="1"/>
      <c r="H2807" s="1"/>
      <c r="I2807" s="1"/>
    </row>
    <row r="2808" spans="1:9" x14ac:dyDescent="0.25">
      <c r="A2808" s="1"/>
      <c r="B2808" s="1"/>
      <c r="C2808" s="25"/>
      <c r="D2808" s="25"/>
      <c r="E2808" s="25"/>
      <c r="F2808" s="1"/>
      <c r="G2808" s="1"/>
      <c r="H2808" s="1"/>
      <c r="I2808" s="1"/>
    </row>
    <row r="2809" spans="1:9" x14ac:dyDescent="0.25">
      <c r="A2809" s="1"/>
      <c r="B2809" s="1"/>
      <c r="C2809" s="25"/>
      <c r="D2809" s="25"/>
      <c r="E2809" s="25"/>
      <c r="F2809" s="1"/>
      <c r="G2809" s="1"/>
      <c r="H2809" s="1"/>
      <c r="I2809" s="1"/>
    </row>
    <row r="2810" spans="1:9" x14ac:dyDescent="0.25">
      <c r="A2810" s="1"/>
      <c r="B2810" s="1"/>
      <c r="C2810" s="25"/>
      <c r="D2810" s="25"/>
      <c r="E2810" s="25"/>
      <c r="F2810" s="1"/>
      <c r="G2810" s="1"/>
      <c r="H2810" s="1"/>
      <c r="I2810" s="1"/>
    </row>
    <row r="2811" spans="1:9" x14ac:dyDescent="0.25">
      <c r="A2811" s="1"/>
      <c r="B2811" s="1"/>
      <c r="C2811" s="25"/>
      <c r="D2811" s="25"/>
      <c r="E2811" s="25"/>
      <c r="F2811" s="1"/>
      <c r="G2811" s="1"/>
      <c r="H2811" s="1"/>
      <c r="I2811" s="1"/>
    </row>
    <row r="2812" spans="1:9" x14ac:dyDescent="0.25">
      <c r="A2812" s="1"/>
      <c r="B2812" s="1"/>
      <c r="C2812" s="25"/>
      <c r="D2812" s="25"/>
      <c r="E2812" s="25"/>
      <c r="F2812" s="1"/>
      <c r="G2812" s="1"/>
      <c r="H2812" s="1"/>
      <c r="I2812" s="1"/>
    </row>
    <row r="2813" spans="1:9" x14ac:dyDescent="0.25">
      <c r="A2813" s="1"/>
      <c r="B2813" s="1"/>
      <c r="C2813" s="25"/>
      <c r="D2813" s="25"/>
      <c r="E2813" s="25"/>
      <c r="F2813" s="1"/>
      <c r="G2813" s="1"/>
      <c r="H2813" s="1"/>
      <c r="I2813" s="1"/>
    </row>
    <row r="2814" spans="1:9" x14ac:dyDescent="0.25">
      <c r="A2814" s="1"/>
      <c r="B2814" s="1"/>
      <c r="C2814" s="25"/>
      <c r="D2814" s="25"/>
      <c r="E2814" s="25"/>
      <c r="F2814" s="1"/>
      <c r="G2814" s="1"/>
      <c r="H2814" s="1"/>
      <c r="I2814" s="1"/>
    </row>
    <row r="2815" spans="1:9" x14ac:dyDescent="0.25">
      <c r="A2815" s="1"/>
      <c r="B2815" s="1"/>
      <c r="C2815" s="25"/>
      <c r="D2815" s="25"/>
      <c r="E2815" s="25"/>
      <c r="F2815" s="1"/>
      <c r="G2815" s="1"/>
      <c r="H2815" s="1"/>
      <c r="I2815" s="1"/>
    </row>
    <row r="2816" spans="1:9" x14ac:dyDescent="0.25">
      <c r="A2816" s="1"/>
      <c r="B2816" s="1"/>
      <c r="C2816" s="25"/>
      <c r="D2816" s="25"/>
      <c r="E2816" s="25"/>
      <c r="F2816" s="1"/>
      <c r="G2816" s="1"/>
      <c r="H2816" s="1"/>
      <c r="I2816" s="1"/>
    </row>
    <row r="2817" spans="1:9" x14ac:dyDescent="0.25">
      <c r="A2817" s="1"/>
      <c r="B2817" s="1"/>
      <c r="C2817" s="25"/>
      <c r="D2817" s="25"/>
      <c r="E2817" s="25"/>
      <c r="F2817" s="1"/>
      <c r="G2817" s="1"/>
      <c r="H2817" s="1"/>
      <c r="I2817" s="1"/>
    </row>
    <row r="2818" spans="1:9" x14ac:dyDescent="0.25">
      <c r="A2818" s="1"/>
      <c r="B2818" s="1"/>
      <c r="C2818" s="25"/>
      <c r="D2818" s="25"/>
      <c r="E2818" s="25"/>
      <c r="F2818" s="1"/>
      <c r="G2818" s="1"/>
      <c r="H2818" s="1"/>
      <c r="I2818" s="1"/>
    </row>
    <row r="2819" spans="1:9" x14ac:dyDescent="0.25">
      <c r="A2819" s="1"/>
      <c r="B2819" s="1"/>
      <c r="C2819" s="25"/>
      <c r="D2819" s="25"/>
      <c r="E2819" s="25"/>
      <c r="F2819" s="1"/>
      <c r="G2819" s="1"/>
      <c r="H2819" s="1"/>
      <c r="I2819" s="1"/>
    </row>
    <row r="2820" spans="1:9" x14ac:dyDescent="0.25">
      <c r="A2820" s="1"/>
      <c r="B2820" s="1"/>
      <c r="C2820" s="25"/>
      <c r="D2820" s="25"/>
      <c r="E2820" s="25"/>
      <c r="F2820" s="1"/>
      <c r="G2820" s="1"/>
      <c r="H2820" s="1"/>
      <c r="I2820" s="1"/>
    </row>
    <row r="2821" spans="1:9" x14ac:dyDescent="0.25">
      <c r="A2821" s="1"/>
      <c r="B2821" s="1"/>
      <c r="C2821" s="25"/>
      <c r="D2821" s="25"/>
      <c r="E2821" s="25"/>
      <c r="F2821" s="1"/>
      <c r="G2821" s="1"/>
      <c r="H2821" s="1"/>
      <c r="I2821" s="1"/>
    </row>
    <row r="2822" spans="1:9" x14ac:dyDescent="0.25">
      <c r="A2822" s="1"/>
      <c r="B2822" s="1"/>
      <c r="C2822" s="25"/>
      <c r="D2822" s="25"/>
      <c r="E2822" s="25"/>
      <c r="F2822" s="1"/>
      <c r="G2822" s="1"/>
      <c r="H2822" s="1"/>
      <c r="I2822" s="1"/>
    </row>
    <row r="2823" spans="1:9" x14ac:dyDescent="0.25">
      <c r="A2823" s="1"/>
      <c r="B2823" s="1"/>
      <c r="C2823" s="25"/>
      <c r="D2823" s="25"/>
      <c r="E2823" s="25"/>
      <c r="F2823" s="1"/>
      <c r="G2823" s="1"/>
      <c r="H2823" s="1"/>
      <c r="I2823" s="1"/>
    </row>
    <row r="2824" spans="1:9" x14ac:dyDescent="0.25">
      <c r="A2824" s="1"/>
      <c r="B2824" s="1"/>
      <c r="C2824" s="25"/>
      <c r="D2824" s="25"/>
      <c r="E2824" s="25"/>
      <c r="F2824" s="1"/>
      <c r="G2824" s="1"/>
      <c r="H2824" s="1"/>
      <c r="I2824" s="1"/>
    </row>
    <row r="2825" spans="1:9" x14ac:dyDescent="0.25">
      <c r="A2825" s="1"/>
      <c r="B2825" s="1"/>
      <c r="C2825" s="25"/>
      <c r="D2825" s="25"/>
      <c r="E2825" s="25"/>
      <c r="F2825" s="1"/>
      <c r="G2825" s="1"/>
      <c r="H2825" s="1"/>
      <c r="I2825" s="1"/>
    </row>
    <row r="2826" spans="1:9" x14ac:dyDescent="0.25">
      <c r="A2826" s="1"/>
      <c r="B2826" s="1"/>
      <c r="C2826" s="25"/>
      <c r="D2826" s="25"/>
      <c r="E2826" s="25"/>
      <c r="F2826" s="1"/>
      <c r="G2826" s="1"/>
      <c r="H2826" s="1"/>
      <c r="I2826" s="1"/>
    </row>
    <row r="2827" spans="1:9" x14ac:dyDescent="0.25">
      <c r="A2827" s="1"/>
      <c r="B2827" s="1"/>
      <c r="C2827" s="25"/>
      <c r="D2827" s="25"/>
      <c r="E2827" s="25"/>
      <c r="F2827" s="1"/>
      <c r="G2827" s="1"/>
      <c r="H2827" s="1"/>
      <c r="I2827" s="1"/>
    </row>
    <row r="2828" spans="1:9" x14ac:dyDescent="0.25">
      <c r="A2828" s="1"/>
      <c r="B2828" s="1"/>
      <c r="C2828" s="25"/>
      <c r="D2828" s="25"/>
      <c r="E2828" s="25"/>
      <c r="F2828" s="1"/>
      <c r="G2828" s="1"/>
      <c r="H2828" s="1"/>
      <c r="I2828" s="1"/>
    </row>
    <row r="2829" spans="1:9" x14ac:dyDescent="0.25">
      <c r="A2829" s="1"/>
      <c r="B2829" s="1"/>
      <c r="C2829" s="25"/>
      <c r="D2829" s="25"/>
      <c r="E2829" s="25"/>
      <c r="F2829" s="1"/>
      <c r="G2829" s="1"/>
      <c r="H2829" s="1"/>
      <c r="I2829" s="1"/>
    </row>
    <row r="2830" spans="1:9" x14ac:dyDescent="0.25">
      <c r="A2830" s="1"/>
      <c r="B2830" s="1"/>
      <c r="C2830" s="25"/>
      <c r="D2830" s="25"/>
      <c r="E2830" s="25"/>
      <c r="F2830" s="1"/>
      <c r="G2830" s="1"/>
      <c r="H2830" s="1"/>
      <c r="I2830" s="1"/>
    </row>
    <row r="2831" spans="1:9" x14ac:dyDescent="0.25">
      <c r="A2831" s="1"/>
      <c r="B2831" s="1"/>
      <c r="C2831" s="25"/>
      <c r="D2831" s="25"/>
      <c r="E2831" s="25"/>
      <c r="F2831" s="1"/>
      <c r="G2831" s="1"/>
      <c r="H2831" s="1"/>
      <c r="I2831" s="1"/>
    </row>
    <row r="2832" spans="1:9" x14ac:dyDescent="0.25">
      <c r="A2832" s="1"/>
      <c r="B2832" s="1"/>
      <c r="C2832" s="25"/>
      <c r="D2832" s="25"/>
      <c r="E2832" s="25"/>
      <c r="F2832" s="1"/>
      <c r="G2832" s="1"/>
      <c r="H2832" s="1"/>
      <c r="I2832" s="1"/>
    </row>
    <row r="2833" spans="1:9" x14ac:dyDescent="0.25">
      <c r="A2833" s="1"/>
      <c r="B2833" s="1"/>
      <c r="C2833" s="25"/>
      <c r="D2833" s="25"/>
      <c r="E2833" s="25"/>
      <c r="F2833" s="1"/>
      <c r="G2833" s="1"/>
      <c r="H2833" s="1"/>
      <c r="I2833" s="1"/>
    </row>
    <row r="2834" spans="1:9" x14ac:dyDescent="0.25">
      <c r="A2834" s="1"/>
      <c r="B2834" s="1"/>
      <c r="C2834" s="25"/>
      <c r="D2834" s="25"/>
      <c r="E2834" s="25"/>
      <c r="F2834" s="1"/>
      <c r="G2834" s="1"/>
      <c r="H2834" s="1"/>
      <c r="I2834" s="1"/>
    </row>
    <row r="2835" spans="1:9" x14ac:dyDescent="0.25">
      <c r="A2835" s="1"/>
      <c r="B2835" s="1"/>
      <c r="C2835" s="25"/>
      <c r="D2835" s="25"/>
      <c r="E2835" s="25"/>
      <c r="F2835" s="1"/>
      <c r="G2835" s="1"/>
      <c r="H2835" s="1"/>
      <c r="I2835" s="1"/>
    </row>
    <row r="2836" spans="1:9" x14ac:dyDescent="0.25">
      <c r="A2836" s="1"/>
      <c r="B2836" s="1"/>
      <c r="C2836" s="25"/>
      <c r="D2836" s="25"/>
      <c r="E2836" s="25"/>
      <c r="F2836" s="1"/>
      <c r="G2836" s="1"/>
      <c r="H2836" s="1"/>
      <c r="I2836" s="1"/>
    </row>
    <row r="2837" spans="1:9" x14ac:dyDescent="0.25">
      <c r="A2837" s="1"/>
      <c r="B2837" s="1"/>
      <c r="C2837" s="25"/>
      <c r="D2837" s="25"/>
      <c r="E2837" s="25"/>
      <c r="F2837" s="1"/>
      <c r="G2837" s="1"/>
      <c r="H2837" s="1"/>
      <c r="I2837" s="1"/>
    </row>
    <row r="2838" spans="1:9" x14ac:dyDescent="0.25">
      <c r="A2838" s="1"/>
      <c r="B2838" s="1"/>
      <c r="C2838" s="25"/>
      <c r="D2838" s="25"/>
      <c r="E2838" s="25"/>
      <c r="F2838" s="1"/>
      <c r="G2838" s="1"/>
      <c r="H2838" s="1"/>
      <c r="I2838" s="1"/>
    </row>
    <row r="2839" spans="1:9" x14ac:dyDescent="0.25">
      <c r="A2839" s="1"/>
      <c r="B2839" s="1"/>
      <c r="C2839" s="25"/>
      <c r="D2839" s="25"/>
      <c r="E2839" s="25"/>
      <c r="F2839" s="1"/>
      <c r="G2839" s="1"/>
      <c r="H2839" s="1"/>
      <c r="I2839" s="1"/>
    </row>
    <row r="2840" spans="1:9" x14ac:dyDescent="0.25">
      <c r="A2840" s="1"/>
      <c r="B2840" s="1"/>
      <c r="C2840" s="25"/>
      <c r="D2840" s="25"/>
      <c r="E2840" s="25"/>
      <c r="F2840" s="1"/>
      <c r="G2840" s="1"/>
      <c r="H2840" s="1"/>
      <c r="I2840" s="1"/>
    </row>
    <row r="2841" spans="1:9" x14ac:dyDescent="0.25">
      <c r="A2841" s="1"/>
      <c r="B2841" s="1"/>
      <c r="C2841" s="25"/>
      <c r="D2841" s="25"/>
      <c r="E2841" s="25"/>
      <c r="F2841" s="1"/>
      <c r="G2841" s="1"/>
      <c r="H2841" s="1"/>
      <c r="I2841" s="1"/>
    </row>
    <row r="2842" spans="1:9" x14ac:dyDescent="0.25">
      <c r="A2842" s="1"/>
      <c r="B2842" s="1"/>
      <c r="C2842" s="25"/>
      <c r="D2842" s="25"/>
      <c r="E2842" s="25"/>
      <c r="F2842" s="1"/>
      <c r="G2842" s="1"/>
      <c r="H2842" s="1"/>
      <c r="I2842" s="1"/>
    </row>
    <row r="2843" spans="1:9" x14ac:dyDescent="0.25">
      <c r="A2843" s="1"/>
      <c r="B2843" s="1"/>
      <c r="C2843" s="25"/>
      <c r="D2843" s="25"/>
      <c r="E2843" s="25"/>
      <c r="F2843" s="1"/>
      <c r="G2843" s="1"/>
      <c r="H2843" s="1"/>
      <c r="I2843" s="1"/>
    </row>
    <row r="2844" spans="1:9" x14ac:dyDescent="0.25">
      <c r="A2844" s="1"/>
      <c r="B2844" s="1"/>
      <c r="C2844" s="25"/>
      <c r="D2844" s="25"/>
      <c r="E2844" s="25"/>
      <c r="F2844" s="1"/>
      <c r="G2844" s="1"/>
      <c r="H2844" s="1"/>
      <c r="I2844" s="1"/>
    </row>
    <row r="2845" spans="1:9" x14ac:dyDescent="0.25">
      <c r="A2845" s="1"/>
      <c r="B2845" s="1"/>
      <c r="C2845" s="25"/>
      <c r="D2845" s="25"/>
      <c r="E2845" s="25"/>
      <c r="F2845" s="1"/>
      <c r="G2845" s="1"/>
      <c r="H2845" s="1"/>
      <c r="I2845" s="1"/>
    </row>
    <row r="2846" spans="1:9" x14ac:dyDescent="0.25">
      <c r="A2846" s="1"/>
      <c r="B2846" s="1"/>
      <c r="C2846" s="25"/>
      <c r="D2846" s="25"/>
      <c r="E2846" s="25"/>
      <c r="F2846" s="1"/>
      <c r="G2846" s="1"/>
      <c r="H2846" s="1"/>
      <c r="I2846" s="1"/>
    </row>
    <row r="2847" spans="1:9" x14ac:dyDescent="0.25">
      <c r="A2847" s="1"/>
      <c r="B2847" s="1"/>
      <c r="C2847" s="25"/>
      <c r="D2847" s="25"/>
      <c r="E2847" s="25"/>
      <c r="F2847" s="1"/>
      <c r="G2847" s="1"/>
      <c r="H2847" s="1"/>
      <c r="I2847" s="1"/>
    </row>
    <row r="2848" spans="1:9" x14ac:dyDescent="0.25">
      <c r="A2848" s="1"/>
      <c r="B2848" s="1"/>
      <c r="C2848" s="25"/>
      <c r="D2848" s="25"/>
      <c r="E2848" s="25"/>
      <c r="F2848" s="1"/>
      <c r="G2848" s="1"/>
      <c r="H2848" s="1"/>
      <c r="I2848" s="1"/>
    </row>
    <row r="2849" spans="1:9" x14ac:dyDescent="0.25">
      <c r="A2849" s="1"/>
      <c r="B2849" s="1"/>
      <c r="C2849" s="25"/>
      <c r="D2849" s="25"/>
      <c r="E2849" s="25"/>
      <c r="F2849" s="1"/>
      <c r="G2849" s="1"/>
      <c r="H2849" s="1"/>
      <c r="I2849" s="1"/>
    </row>
    <row r="2850" spans="1:9" x14ac:dyDescent="0.25">
      <c r="A2850" s="1"/>
      <c r="B2850" s="1"/>
      <c r="C2850" s="25"/>
      <c r="D2850" s="25"/>
      <c r="E2850" s="25"/>
      <c r="F2850" s="1"/>
      <c r="G2850" s="1"/>
      <c r="H2850" s="1"/>
      <c r="I2850" s="1"/>
    </row>
    <row r="2851" spans="1:9" x14ac:dyDescent="0.25">
      <c r="A2851" s="1"/>
      <c r="B2851" s="1"/>
      <c r="C2851" s="25"/>
      <c r="D2851" s="25"/>
      <c r="E2851" s="25"/>
      <c r="F2851" s="1"/>
      <c r="G2851" s="1"/>
      <c r="H2851" s="1"/>
      <c r="I2851" s="1"/>
    </row>
    <row r="2852" spans="1:9" x14ac:dyDescent="0.25">
      <c r="A2852" s="1"/>
      <c r="B2852" s="1"/>
      <c r="C2852" s="25"/>
      <c r="D2852" s="25"/>
      <c r="E2852" s="25"/>
      <c r="F2852" s="1"/>
      <c r="G2852" s="1"/>
      <c r="H2852" s="1"/>
      <c r="I2852" s="1"/>
    </row>
    <row r="2853" spans="1:9" x14ac:dyDescent="0.25">
      <c r="A2853" s="1"/>
      <c r="B2853" s="1"/>
      <c r="C2853" s="25"/>
      <c r="D2853" s="25"/>
      <c r="E2853" s="25"/>
      <c r="F2853" s="1"/>
      <c r="G2853" s="1"/>
      <c r="H2853" s="1"/>
      <c r="I2853" s="1"/>
    </row>
    <row r="2854" spans="1:9" x14ac:dyDescent="0.25">
      <c r="A2854" s="1"/>
      <c r="B2854" s="1"/>
      <c r="C2854" s="25"/>
      <c r="D2854" s="25"/>
      <c r="E2854" s="25"/>
      <c r="F2854" s="1"/>
      <c r="G2854" s="1"/>
      <c r="H2854" s="1"/>
      <c r="I2854" s="1"/>
    </row>
    <row r="2855" spans="1:9" x14ac:dyDescent="0.25">
      <c r="A2855" s="1"/>
      <c r="B2855" s="1"/>
      <c r="C2855" s="25"/>
      <c r="D2855" s="25"/>
      <c r="E2855" s="25"/>
      <c r="F2855" s="1"/>
      <c r="G2855" s="1"/>
      <c r="H2855" s="1"/>
      <c r="I2855" s="1"/>
    </row>
    <row r="2856" spans="1:9" x14ac:dyDescent="0.25">
      <c r="A2856" s="1"/>
      <c r="B2856" s="1"/>
      <c r="C2856" s="25"/>
      <c r="D2856" s="25"/>
      <c r="E2856" s="25"/>
      <c r="F2856" s="1"/>
      <c r="G2856" s="1"/>
      <c r="H2856" s="1"/>
      <c r="I2856" s="1"/>
    </row>
    <row r="2857" spans="1:9" x14ac:dyDescent="0.25">
      <c r="A2857" s="1"/>
      <c r="B2857" s="1"/>
      <c r="C2857" s="25"/>
      <c r="D2857" s="25"/>
      <c r="E2857" s="25"/>
      <c r="F2857" s="1"/>
      <c r="G2857" s="1"/>
      <c r="H2857" s="1"/>
      <c r="I2857" s="1"/>
    </row>
    <row r="2858" spans="1:9" x14ac:dyDescent="0.25">
      <c r="A2858" s="1"/>
      <c r="B2858" s="1"/>
      <c r="C2858" s="25"/>
      <c r="D2858" s="25"/>
      <c r="E2858" s="25"/>
      <c r="F2858" s="1"/>
      <c r="G2858" s="1"/>
      <c r="H2858" s="1"/>
      <c r="I2858" s="1"/>
    </row>
    <row r="2859" spans="1:9" x14ac:dyDescent="0.25">
      <c r="A2859" s="1"/>
      <c r="B2859" s="1"/>
      <c r="C2859" s="25"/>
      <c r="D2859" s="25"/>
      <c r="E2859" s="25"/>
      <c r="F2859" s="1"/>
      <c r="G2859" s="1"/>
      <c r="H2859" s="1"/>
      <c r="I2859" s="1"/>
    </row>
    <row r="2860" spans="1:9" x14ac:dyDescent="0.25">
      <c r="A2860" s="1"/>
      <c r="B2860" s="1"/>
      <c r="C2860" s="25"/>
      <c r="D2860" s="25"/>
      <c r="E2860" s="25"/>
      <c r="F2860" s="1"/>
      <c r="G2860" s="1"/>
      <c r="H2860" s="1"/>
      <c r="I2860" s="1"/>
    </row>
    <row r="2861" spans="1:9" x14ac:dyDescent="0.25">
      <c r="A2861" s="1"/>
      <c r="B2861" s="1"/>
      <c r="C2861" s="25"/>
      <c r="D2861" s="25"/>
      <c r="E2861" s="25"/>
      <c r="F2861" s="1"/>
      <c r="G2861" s="1"/>
      <c r="H2861" s="1"/>
      <c r="I2861" s="1"/>
    </row>
    <row r="2862" spans="1:9" x14ac:dyDescent="0.25">
      <c r="A2862" s="1"/>
      <c r="B2862" s="1"/>
      <c r="C2862" s="25"/>
      <c r="D2862" s="25"/>
      <c r="E2862" s="25"/>
      <c r="F2862" s="1"/>
      <c r="G2862" s="1"/>
      <c r="H2862" s="1"/>
      <c r="I2862" s="1"/>
    </row>
    <row r="2863" spans="1:9" x14ac:dyDescent="0.25">
      <c r="A2863" s="1"/>
      <c r="B2863" s="1"/>
      <c r="C2863" s="25"/>
      <c r="D2863" s="25"/>
      <c r="E2863" s="25"/>
      <c r="F2863" s="1"/>
      <c r="G2863" s="1"/>
      <c r="H2863" s="1"/>
      <c r="I2863" s="1"/>
    </row>
    <row r="2864" spans="1:9" x14ac:dyDescent="0.25">
      <c r="A2864" s="1"/>
      <c r="B2864" s="1"/>
      <c r="C2864" s="25"/>
      <c r="D2864" s="25"/>
      <c r="E2864" s="25"/>
      <c r="F2864" s="1"/>
      <c r="G2864" s="1"/>
      <c r="H2864" s="1"/>
      <c r="I2864" s="1"/>
    </row>
    <row r="2865" spans="1:9" x14ac:dyDescent="0.25">
      <c r="A2865" s="1"/>
      <c r="B2865" s="1"/>
      <c r="C2865" s="25"/>
      <c r="D2865" s="25"/>
      <c r="E2865" s="25"/>
      <c r="F2865" s="1"/>
      <c r="G2865" s="1"/>
      <c r="H2865" s="1"/>
      <c r="I2865" s="1"/>
    </row>
    <row r="2866" spans="1:9" x14ac:dyDescent="0.25">
      <c r="A2866" s="1"/>
      <c r="B2866" s="1"/>
      <c r="C2866" s="25"/>
      <c r="D2866" s="25"/>
      <c r="E2866" s="25"/>
      <c r="F2866" s="1"/>
      <c r="G2866" s="1"/>
      <c r="H2866" s="1"/>
      <c r="I2866" s="1"/>
    </row>
    <row r="2867" spans="1:9" x14ac:dyDescent="0.25">
      <c r="A2867" s="1"/>
      <c r="B2867" s="1"/>
      <c r="C2867" s="25"/>
      <c r="D2867" s="25"/>
      <c r="E2867" s="25"/>
      <c r="F2867" s="1"/>
      <c r="G2867" s="1"/>
      <c r="H2867" s="1"/>
      <c r="I2867" s="1"/>
    </row>
    <row r="2868" spans="1:9" x14ac:dyDescent="0.25">
      <c r="A2868" s="1"/>
      <c r="B2868" s="1"/>
      <c r="C2868" s="25"/>
      <c r="D2868" s="25"/>
      <c r="E2868" s="25"/>
      <c r="F2868" s="1"/>
      <c r="G2868" s="1"/>
      <c r="H2868" s="1"/>
      <c r="I2868" s="1"/>
    </row>
    <row r="2869" spans="1:9" x14ac:dyDescent="0.25">
      <c r="A2869" s="1"/>
      <c r="B2869" s="1"/>
      <c r="C2869" s="25"/>
      <c r="D2869" s="25"/>
      <c r="E2869" s="25"/>
      <c r="F2869" s="1"/>
      <c r="G2869" s="1"/>
      <c r="H2869" s="1"/>
      <c r="I2869" s="1"/>
    </row>
    <row r="2870" spans="1:9" x14ac:dyDescent="0.25">
      <c r="A2870" s="1"/>
      <c r="B2870" s="1"/>
      <c r="C2870" s="25"/>
      <c r="D2870" s="25"/>
      <c r="E2870" s="25"/>
      <c r="F2870" s="1"/>
      <c r="G2870" s="1"/>
      <c r="H2870" s="1"/>
      <c r="I2870" s="1"/>
    </row>
    <row r="2871" spans="1:9" x14ac:dyDescent="0.25">
      <c r="A2871" s="1"/>
      <c r="B2871" s="1"/>
      <c r="C2871" s="25"/>
      <c r="D2871" s="25"/>
      <c r="E2871" s="25"/>
      <c r="F2871" s="1"/>
      <c r="G2871" s="1"/>
      <c r="H2871" s="1"/>
      <c r="I2871" s="1"/>
    </row>
    <row r="2872" spans="1:9" x14ac:dyDescent="0.25">
      <c r="A2872" s="1"/>
      <c r="B2872" s="1"/>
      <c r="C2872" s="25"/>
      <c r="D2872" s="25"/>
      <c r="E2872" s="25"/>
      <c r="F2872" s="1"/>
      <c r="G2872" s="1"/>
      <c r="H2872" s="1"/>
      <c r="I2872" s="1"/>
    </row>
    <row r="2873" spans="1:9" x14ac:dyDescent="0.25">
      <c r="A2873" s="1"/>
      <c r="B2873" s="1"/>
      <c r="C2873" s="25"/>
      <c r="D2873" s="25"/>
      <c r="E2873" s="25"/>
      <c r="F2873" s="1"/>
      <c r="G2873" s="1"/>
      <c r="H2873" s="1"/>
      <c r="I2873" s="1"/>
    </row>
    <row r="2874" spans="1:9" x14ac:dyDescent="0.25">
      <c r="A2874" s="1"/>
      <c r="B2874" s="1"/>
      <c r="C2874" s="25"/>
      <c r="D2874" s="25"/>
      <c r="E2874" s="25"/>
      <c r="F2874" s="1"/>
      <c r="G2874" s="1"/>
      <c r="H2874" s="1"/>
      <c r="I2874" s="1"/>
    </row>
    <row r="2875" spans="1:9" x14ac:dyDescent="0.25">
      <c r="A2875" s="1"/>
      <c r="B2875" s="1"/>
      <c r="C2875" s="25"/>
      <c r="D2875" s="25"/>
      <c r="E2875" s="25"/>
      <c r="F2875" s="1"/>
      <c r="G2875" s="1"/>
      <c r="H2875" s="1"/>
      <c r="I2875" s="1"/>
    </row>
    <row r="2876" spans="1:9" x14ac:dyDescent="0.25">
      <c r="A2876" s="1"/>
      <c r="B2876" s="1"/>
      <c r="C2876" s="25"/>
      <c r="D2876" s="25"/>
      <c r="E2876" s="25"/>
      <c r="F2876" s="1"/>
      <c r="G2876" s="1"/>
      <c r="H2876" s="1"/>
      <c r="I2876" s="1"/>
    </row>
    <row r="2877" spans="1:9" x14ac:dyDescent="0.25">
      <c r="A2877" s="1"/>
      <c r="B2877" s="1"/>
      <c r="C2877" s="25"/>
      <c r="D2877" s="25"/>
      <c r="E2877" s="25"/>
      <c r="F2877" s="1"/>
      <c r="G2877" s="1"/>
      <c r="H2877" s="1"/>
      <c r="I2877" s="1"/>
    </row>
    <row r="2878" spans="1:9" x14ac:dyDescent="0.25">
      <c r="A2878" s="1"/>
      <c r="B2878" s="1"/>
      <c r="C2878" s="25"/>
      <c r="D2878" s="25"/>
      <c r="E2878" s="25"/>
      <c r="F2878" s="1"/>
      <c r="G2878" s="1"/>
      <c r="H2878" s="1"/>
      <c r="I2878" s="1"/>
    </row>
    <row r="2879" spans="1:9" x14ac:dyDescent="0.25">
      <c r="A2879" s="1"/>
      <c r="B2879" s="1"/>
      <c r="C2879" s="25"/>
      <c r="D2879" s="25"/>
      <c r="E2879" s="25"/>
      <c r="F2879" s="1"/>
      <c r="G2879" s="1"/>
      <c r="H2879" s="1"/>
      <c r="I2879" s="1"/>
    </row>
    <row r="2880" spans="1:9" x14ac:dyDescent="0.25">
      <c r="A2880" s="1"/>
      <c r="B2880" s="1"/>
      <c r="C2880" s="25"/>
      <c r="D2880" s="25"/>
      <c r="E2880" s="25"/>
      <c r="F2880" s="1"/>
      <c r="G2880" s="1"/>
      <c r="H2880" s="1"/>
      <c r="I2880" s="1"/>
    </row>
    <row r="2881" spans="1:9" x14ac:dyDescent="0.25">
      <c r="A2881" s="1"/>
      <c r="B2881" s="1"/>
      <c r="C2881" s="25"/>
      <c r="D2881" s="25"/>
      <c r="E2881" s="25"/>
      <c r="F2881" s="1"/>
      <c r="G2881" s="1"/>
      <c r="H2881" s="1"/>
      <c r="I2881" s="1"/>
    </row>
    <row r="2882" spans="1:9" x14ac:dyDescent="0.25">
      <c r="A2882" s="1"/>
      <c r="B2882" s="1"/>
      <c r="C2882" s="25"/>
      <c r="D2882" s="25"/>
      <c r="E2882" s="25"/>
      <c r="F2882" s="1"/>
      <c r="G2882" s="1"/>
      <c r="H2882" s="1"/>
      <c r="I2882" s="1"/>
    </row>
    <row r="2883" spans="1:9" x14ac:dyDescent="0.25">
      <c r="A2883" s="1"/>
      <c r="B2883" s="1"/>
      <c r="C2883" s="25"/>
      <c r="D2883" s="25"/>
      <c r="E2883" s="25"/>
      <c r="F2883" s="1"/>
      <c r="G2883" s="1"/>
      <c r="H2883" s="1"/>
      <c r="I2883" s="1"/>
    </row>
    <row r="2884" spans="1:9" x14ac:dyDescent="0.25">
      <c r="A2884" s="1"/>
      <c r="B2884" s="1"/>
      <c r="C2884" s="25"/>
      <c r="D2884" s="25"/>
      <c r="E2884" s="25"/>
      <c r="F2884" s="1"/>
      <c r="G2884" s="1"/>
      <c r="H2884" s="1"/>
      <c r="I2884" s="1"/>
    </row>
    <row r="2885" spans="1:9" x14ac:dyDescent="0.25">
      <c r="A2885" s="1"/>
      <c r="B2885" s="1"/>
      <c r="C2885" s="25"/>
      <c r="D2885" s="25"/>
      <c r="E2885" s="25"/>
      <c r="F2885" s="1"/>
      <c r="G2885" s="1"/>
      <c r="H2885" s="1"/>
      <c r="I2885" s="1"/>
    </row>
    <row r="2886" spans="1:9" x14ac:dyDescent="0.25">
      <c r="A2886" s="1"/>
      <c r="B2886" s="1"/>
      <c r="C2886" s="25"/>
      <c r="D2886" s="25"/>
      <c r="E2886" s="25"/>
      <c r="F2886" s="1"/>
      <c r="G2886" s="1"/>
      <c r="H2886" s="1"/>
      <c r="I2886" s="1"/>
    </row>
    <row r="2887" spans="1:9" x14ac:dyDescent="0.25">
      <c r="A2887" s="1"/>
      <c r="B2887" s="1"/>
      <c r="C2887" s="25"/>
      <c r="D2887" s="25"/>
      <c r="E2887" s="25"/>
      <c r="F2887" s="1"/>
      <c r="G2887" s="1"/>
      <c r="H2887" s="1"/>
      <c r="I2887" s="1"/>
    </row>
    <row r="2888" spans="1:9" x14ac:dyDescent="0.25">
      <c r="A2888" s="1"/>
      <c r="B2888" s="1"/>
      <c r="C2888" s="25"/>
      <c r="D2888" s="25"/>
      <c r="E2888" s="25"/>
      <c r="F2888" s="1"/>
      <c r="G2888" s="1"/>
      <c r="H2888" s="1"/>
      <c r="I2888" s="1"/>
    </row>
    <row r="2889" spans="1:9" x14ac:dyDescent="0.25">
      <c r="A2889" s="1"/>
      <c r="B2889" s="1"/>
      <c r="C2889" s="25"/>
      <c r="D2889" s="25"/>
      <c r="E2889" s="25"/>
      <c r="F2889" s="1"/>
      <c r="G2889" s="1"/>
      <c r="H2889" s="1"/>
      <c r="I2889" s="1"/>
    </row>
    <row r="2890" spans="1:9" x14ac:dyDescent="0.25">
      <c r="A2890" s="1"/>
      <c r="B2890" s="1"/>
      <c r="C2890" s="25"/>
      <c r="D2890" s="25"/>
      <c r="E2890" s="25"/>
      <c r="F2890" s="1"/>
      <c r="G2890" s="1"/>
      <c r="H2890" s="1"/>
      <c r="I2890" s="1"/>
    </row>
    <row r="2891" spans="1:9" x14ac:dyDescent="0.25">
      <c r="A2891" s="1"/>
      <c r="B2891" s="1"/>
      <c r="C2891" s="25"/>
      <c r="D2891" s="25"/>
      <c r="E2891" s="25"/>
      <c r="F2891" s="1"/>
      <c r="G2891" s="1"/>
      <c r="H2891" s="1"/>
      <c r="I2891" s="1"/>
    </row>
    <row r="2892" spans="1:9" x14ac:dyDescent="0.25">
      <c r="A2892" s="1"/>
      <c r="B2892" s="1"/>
      <c r="C2892" s="25"/>
      <c r="D2892" s="25"/>
      <c r="E2892" s="25"/>
      <c r="F2892" s="1"/>
      <c r="G2892" s="1"/>
      <c r="H2892" s="1"/>
      <c r="I2892" s="1"/>
    </row>
    <row r="2893" spans="1:9" x14ac:dyDescent="0.25">
      <c r="A2893" s="1"/>
      <c r="B2893" s="1"/>
      <c r="C2893" s="25"/>
      <c r="D2893" s="25"/>
      <c r="E2893" s="25"/>
      <c r="F2893" s="1"/>
      <c r="G2893" s="1"/>
      <c r="H2893" s="1"/>
      <c r="I2893" s="1"/>
    </row>
    <row r="2894" spans="1:9" x14ac:dyDescent="0.25">
      <c r="A2894" s="1"/>
      <c r="B2894" s="1"/>
      <c r="C2894" s="25"/>
      <c r="D2894" s="25"/>
      <c r="E2894" s="25"/>
      <c r="F2894" s="1"/>
      <c r="G2894" s="1"/>
      <c r="H2894" s="1"/>
      <c r="I2894" s="1"/>
    </row>
    <row r="2895" spans="1:9" x14ac:dyDescent="0.25">
      <c r="A2895" s="1"/>
      <c r="B2895" s="1"/>
      <c r="C2895" s="25"/>
      <c r="D2895" s="25"/>
      <c r="E2895" s="25"/>
      <c r="F2895" s="1"/>
      <c r="G2895" s="1"/>
      <c r="H2895" s="1"/>
      <c r="I2895" s="1"/>
    </row>
    <row r="2896" spans="1:9" x14ac:dyDescent="0.25">
      <c r="A2896" s="1"/>
      <c r="B2896" s="1"/>
      <c r="C2896" s="25"/>
      <c r="D2896" s="25"/>
      <c r="E2896" s="25"/>
      <c r="F2896" s="1"/>
      <c r="G2896" s="1"/>
      <c r="H2896" s="1"/>
      <c r="I2896" s="1"/>
    </row>
    <row r="2897" spans="1:9" x14ac:dyDescent="0.25">
      <c r="A2897" s="1"/>
      <c r="B2897" s="1"/>
      <c r="C2897" s="25"/>
      <c r="D2897" s="25"/>
      <c r="E2897" s="25"/>
      <c r="F2897" s="1"/>
      <c r="G2897" s="1"/>
      <c r="H2897" s="1"/>
      <c r="I2897" s="1"/>
    </row>
    <row r="2898" spans="1:9" x14ac:dyDescent="0.25">
      <c r="A2898" s="1"/>
      <c r="B2898" s="1"/>
      <c r="C2898" s="25"/>
      <c r="D2898" s="25"/>
      <c r="E2898" s="25"/>
      <c r="F2898" s="1"/>
      <c r="G2898" s="1"/>
      <c r="H2898" s="1"/>
      <c r="I2898" s="1"/>
    </row>
    <row r="2899" spans="1:9" x14ac:dyDescent="0.25">
      <c r="A2899" s="1"/>
      <c r="B2899" s="1"/>
      <c r="C2899" s="25"/>
      <c r="D2899" s="25"/>
      <c r="E2899" s="25"/>
      <c r="F2899" s="1"/>
      <c r="G2899" s="1"/>
      <c r="H2899" s="1"/>
      <c r="I2899" s="1"/>
    </row>
    <row r="2900" spans="1:9" x14ac:dyDescent="0.25">
      <c r="A2900" s="1"/>
      <c r="B2900" s="1"/>
      <c r="C2900" s="25"/>
      <c r="D2900" s="25"/>
      <c r="E2900" s="25"/>
      <c r="F2900" s="1"/>
      <c r="G2900" s="1"/>
      <c r="H2900" s="1"/>
      <c r="I2900" s="1"/>
    </row>
    <row r="2901" spans="1:9" x14ac:dyDescent="0.25">
      <c r="A2901" s="1"/>
      <c r="B2901" s="1"/>
      <c r="C2901" s="25"/>
      <c r="D2901" s="25"/>
      <c r="E2901" s="25"/>
      <c r="F2901" s="1"/>
      <c r="G2901" s="1"/>
      <c r="H2901" s="1"/>
      <c r="I2901" s="1"/>
    </row>
    <row r="2902" spans="1:9" x14ac:dyDescent="0.25">
      <c r="A2902" s="1"/>
      <c r="B2902" s="1"/>
      <c r="C2902" s="25"/>
      <c r="D2902" s="25"/>
      <c r="E2902" s="25"/>
      <c r="F2902" s="1"/>
      <c r="G2902" s="1"/>
      <c r="H2902" s="1"/>
      <c r="I2902" s="1"/>
    </row>
    <row r="2903" spans="1:9" x14ac:dyDescent="0.25">
      <c r="A2903" s="1"/>
      <c r="B2903" s="1"/>
      <c r="C2903" s="25"/>
      <c r="D2903" s="25"/>
      <c r="E2903" s="25"/>
      <c r="F2903" s="1"/>
      <c r="G2903" s="1"/>
      <c r="H2903" s="1"/>
      <c r="I2903" s="1"/>
    </row>
    <row r="2904" spans="1:9" x14ac:dyDescent="0.25">
      <c r="A2904" s="1"/>
      <c r="B2904" s="1"/>
      <c r="C2904" s="25"/>
      <c r="D2904" s="25"/>
      <c r="E2904" s="25"/>
      <c r="F2904" s="1"/>
      <c r="G2904" s="1"/>
      <c r="H2904" s="1"/>
      <c r="I2904" s="1"/>
    </row>
    <row r="2905" spans="1:9" x14ac:dyDescent="0.25">
      <c r="A2905" s="1"/>
      <c r="B2905" s="1"/>
      <c r="C2905" s="25"/>
      <c r="D2905" s="25"/>
      <c r="E2905" s="25"/>
      <c r="F2905" s="1"/>
      <c r="G2905" s="1"/>
      <c r="H2905" s="1"/>
      <c r="I2905" s="1"/>
    </row>
    <row r="2906" spans="1:9" x14ac:dyDescent="0.25">
      <c r="A2906" s="1"/>
      <c r="B2906" s="1"/>
      <c r="C2906" s="25"/>
      <c r="D2906" s="25"/>
      <c r="E2906" s="25"/>
      <c r="F2906" s="1"/>
      <c r="G2906" s="1"/>
      <c r="H2906" s="1"/>
      <c r="I2906" s="1"/>
    </row>
    <row r="2907" spans="1:9" x14ac:dyDescent="0.25">
      <c r="A2907" s="1"/>
      <c r="B2907" s="1"/>
      <c r="C2907" s="25"/>
      <c r="D2907" s="25"/>
      <c r="E2907" s="25"/>
      <c r="F2907" s="1"/>
      <c r="G2907" s="1"/>
      <c r="H2907" s="1"/>
      <c r="I2907" s="1"/>
    </row>
    <row r="2908" spans="1:9" x14ac:dyDescent="0.25">
      <c r="A2908" s="1"/>
      <c r="B2908" s="1"/>
      <c r="C2908" s="25"/>
      <c r="D2908" s="25"/>
      <c r="E2908" s="25"/>
      <c r="F2908" s="1"/>
      <c r="G2908" s="1"/>
      <c r="H2908" s="1"/>
      <c r="I2908" s="1"/>
    </row>
    <row r="2909" spans="1:9" x14ac:dyDescent="0.25">
      <c r="A2909" s="1"/>
      <c r="B2909" s="1"/>
      <c r="C2909" s="25"/>
      <c r="D2909" s="25"/>
      <c r="E2909" s="25"/>
      <c r="F2909" s="1"/>
      <c r="G2909" s="1"/>
      <c r="H2909" s="1"/>
      <c r="I2909" s="1"/>
    </row>
    <row r="2910" spans="1:9" x14ac:dyDescent="0.25">
      <c r="A2910" s="1"/>
      <c r="B2910" s="1"/>
      <c r="C2910" s="25"/>
      <c r="D2910" s="25"/>
      <c r="E2910" s="25"/>
      <c r="F2910" s="1"/>
      <c r="G2910" s="1"/>
      <c r="H2910" s="1"/>
      <c r="I2910" s="1"/>
    </row>
    <row r="2911" spans="1:9" x14ac:dyDescent="0.25">
      <c r="A2911" s="1"/>
      <c r="B2911" s="1"/>
      <c r="C2911" s="25"/>
      <c r="D2911" s="25"/>
      <c r="E2911" s="25"/>
      <c r="F2911" s="1"/>
      <c r="G2911" s="1"/>
      <c r="H2911" s="1"/>
      <c r="I2911" s="1"/>
    </row>
    <row r="2912" spans="1:9" x14ac:dyDescent="0.25">
      <c r="A2912" s="1"/>
      <c r="B2912" s="1"/>
      <c r="C2912" s="25"/>
      <c r="D2912" s="25"/>
      <c r="E2912" s="25"/>
      <c r="F2912" s="1"/>
      <c r="G2912" s="1"/>
      <c r="H2912" s="1"/>
      <c r="I2912" s="1"/>
    </row>
    <row r="2913" spans="1:9" x14ac:dyDescent="0.25">
      <c r="A2913" s="1"/>
      <c r="B2913" s="1"/>
      <c r="C2913" s="25"/>
      <c r="D2913" s="25"/>
      <c r="E2913" s="25"/>
      <c r="F2913" s="1"/>
      <c r="G2913" s="1"/>
      <c r="H2913" s="1"/>
      <c r="I2913" s="1"/>
    </row>
    <row r="2914" spans="1:9" x14ac:dyDescent="0.25">
      <c r="A2914" s="1"/>
      <c r="B2914" s="1"/>
      <c r="C2914" s="25"/>
      <c r="D2914" s="25"/>
      <c r="E2914" s="25"/>
      <c r="F2914" s="1"/>
      <c r="G2914" s="1"/>
      <c r="H2914" s="1"/>
      <c r="I2914" s="1"/>
    </row>
    <row r="2915" spans="1:9" x14ac:dyDescent="0.25">
      <c r="A2915" s="1"/>
      <c r="B2915" s="1"/>
      <c r="C2915" s="25"/>
      <c r="D2915" s="25"/>
      <c r="E2915" s="25"/>
      <c r="F2915" s="1"/>
      <c r="G2915" s="1"/>
      <c r="H2915" s="1"/>
      <c r="I2915" s="1"/>
    </row>
    <row r="2916" spans="1:9" x14ac:dyDescent="0.25">
      <c r="A2916" s="1"/>
      <c r="B2916" s="1"/>
      <c r="C2916" s="25"/>
      <c r="D2916" s="25"/>
      <c r="E2916" s="25"/>
      <c r="F2916" s="1"/>
      <c r="G2916" s="1"/>
      <c r="H2916" s="1"/>
      <c r="I2916" s="1"/>
    </row>
    <row r="2917" spans="1:9" x14ac:dyDescent="0.25">
      <c r="A2917" s="1"/>
      <c r="B2917" s="1"/>
      <c r="C2917" s="25"/>
      <c r="D2917" s="25"/>
      <c r="E2917" s="25"/>
      <c r="F2917" s="1"/>
      <c r="G2917" s="1"/>
      <c r="H2917" s="1"/>
      <c r="I2917" s="1"/>
    </row>
    <row r="2918" spans="1:9" x14ac:dyDescent="0.25">
      <c r="A2918" s="1"/>
      <c r="B2918" s="1"/>
      <c r="C2918" s="25"/>
      <c r="D2918" s="25"/>
      <c r="E2918" s="25"/>
      <c r="F2918" s="1"/>
      <c r="G2918" s="1"/>
      <c r="H2918" s="1"/>
      <c r="I2918" s="1"/>
    </row>
    <row r="2919" spans="1:9" x14ac:dyDescent="0.25">
      <c r="A2919" s="1"/>
      <c r="B2919" s="1"/>
      <c r="C2919" s="25"/>
      <c r="D2919" s="25"/>
      <c r="E2919" s="25"/>
      <c r="F2919" s="1"/>
      <c r="G2919" s="1"/>
      <c r="H2919" s="1"/>
      <c r="I2919" s="1"/>
    </row>
    <row r="2920" spans="1:9" x14ac:dyDescent="0.25">
      <c r="A2920" s="1"/>
      <c r="B2920" s="1"/>
      <c r="C2920" s="25"/>
      <c r="D2920" s="25"/>
      <c r="E2920" s="25"/>
      <c r="F2920" s="1"/>
      <c r="G2920" s="1"/>
      <c r="H2920" s="1"/>
      <c r="I2920" s="1"/>
    </row>
    <row r="2921" spans="1:9" x14ac:dyDescent="0.25">
      <c r="A2921" s="1"/>
      <c r="B2921" s="1"/>
      <c r="C2921" s="25"/>
      <c r="D2921" s="25"/>
      <c r="E2921" s="25"/>
      <c r="F2921" s="1"/>
      <c r="G2921" s="1"/>
      <c r="H2921" s="1"/>
      <c r="I2921" s="1"/>
    </row>
    <row r="2922" spans="1:9" x14ac:dyDescent="0.25">
      <c r="A2922" s="1"/>
      <c r="B2922" s="1"/>
      <c r="C2922" s="25"/>
      <c r="D2922" s="25"/>
      <c r="E2922" s="25"/>
      <c r="F2922" s="1"/>
      <c r="G2922" s="1"/>
      <c r="H2922" s="1"/>
      <c r="I2922" s="1"/>
    </row>
    <row r="2923" spans="1:9" x14ac:dyDescent="0.25">
      <c r="A2923" s="1"/>
      <c r="B2923" s="1"/>
      <c r="C2923" s="25"/>
      <c r="D2923" s="25"/>
      <c r="E2923" s="25"/>
      <c r="F2923" s="1"/>
      <c r="G2923" s="1"/>
      <c r="H2923" s="1"/>
      <c r="I2923" s="1"/>
    </row>
    <row r="2924" spans="1:9" x14ac:dyDescent="0.25">
      <c r="A2924" s="1"/>
      <c r="B2924" s="1"/>
      <c r="C2924" s="25"/>
      <c r="D2924" s="25"/>
      <c r="E2924" s="25"/>
      <c r="F2924" s="1"/>
      <c r="G2924" s="1"/>
      <c r="H2924" s="1"/>
      <c r="I2924" s="1"/>
    </row>
    <row r="2925" spans="1:9" x14ac:dyDescent="0.25">
      <c r="A2925" s="1"/>
      <c r="B2925" s="1"/>
      <c r="C2925" s="25"/>
      <c r="D2925" s="25"/>
      <c r="E2925" s="25"/>
      <c r="F2925" s="1"/>
      <c r="G2925" s="1"/>
      <c r="H2925" s="1"/>
      <c r="I2925" s="1"/>
    </row>
    <row r="2926" spans="1:9" x14ac:dyDescent="0.25">
      <c r="A2926" s="1"/>
      <c r="B2926" s="1"/>
      <c r="C2926" s="25"/>
      <c r="D2926" s="25"/>
      <c r="E2926" s="25"/>
      <c r="F2926" s="1"/>
      <c r="G2926" s="1"/>
      <c r="H2926" s="1"/>
      <c r="I2926" s="1"/>
    </row>
    <row r="2927" spans="1:9" x14ac:dyDescent="0.25">
      <c r="A2927" s="1"/>
      <c r="B2927" s="1"/>
      <c r="C2927" s="25"/>
      <c r="D2927" s="25"/>
      <c r="E2927" s="25"/>
      <c r="F2927" s="1"/>
      <c r="G2927" s="1"/>
      <c r="H2927" s="1"/>
      <c r="I2927" s="1"/>
    </row>
    <row r="2928" spans="1:9" x14ac:dyDescent="0.25">
      <c r="A2928" s="1"/>
      <c r="B2928" s="1"/>
      <c r="C2928" s="25"/>
      <c r="D2928" s="25"/>
      <c r="E2928" s="25"/>
      <c r="F2928" s="1"/>
      <c r="G2928" s="1"/>
      <c r="H2928" s="1"/>
      <c r="I2928" s="1"/>
    </row>
    <row r="2929" spans="1:9" x14ac:dyDescent="0.25">
      <c r="A2929" s="1"/>
      <c r="B2929" s="1"/>
      <c r="C2929" s="25"/>
      <c r="D2929" s="25"/>
      <c r="E2929" s="25"/>
      <c r="F2929" s="1"/>
      <c r="G2929" s="1"/>
      <c r="H2929" s="1"/>
      <c r="I2929" s="1"/>
    </row>
    <row r="2930" spans="1:9" x14ac:dyDescent="0.25">
      <c r="A2930" s="1"/>
      <c r="B2930" s="1"/>
      <c r="C2930" s="25"/>
      <c r="D2930" s="25"/>
      <c r="E2930" s="25"/>
      <c r="F2930" s="1"/>
      <c r="G2930" s="1"/>
      <c r="H2930" s="1"/>
      <c r="I2930" s="1"/>
    </row>
    <row r="2931" spans="1:9" x14ac:dyDescent="0.25">
      <c r="A2931" s="1"/>
      <c r="B2931" s="1"/>
      <c r="C2931" s="25"/>
      <c r="D2931" s="25"/>
      <c r="E2931" s="25"/>
      <c r="F2931" s="1"/>
      <c r="G2931" s="1"/>
      <c r="H2931" s="1"/>
      <c r="I2931" s="1"/>
    </row>
    <row r="2932" spans="1:9" x14ac:dyDescent="0.25">
      <c r="A2932" s="1"/>
      <c r="B2932" s="1"/>
      <c r="C2932" s="25"/>
      <c r="D2932" s="25"/>
      <c r="E2932" s="25"/>
      <c r="F2932" s="1"/>
      <c r="G2932" s="1"/>
      <c r="H2932" s="1"/>
      <c r="I2932" s="1"/>
    </row>
    <row r="2933" spans="1:9" x14ac:dyDescent="0.25">
      <c r="A2933" s="1"/>
      <c r="B2933" s="1"/>
      <c r="C2933" s="25"/>
      <c r="D2933" s="25"/>
      <c r="E2933" s="25"/>
      <c r="F2933" s="1"/>
      <c r="G2933" s="1"/>
      <c r="H2933" s="1"/>
      <c r="I2933" s="1"/>
    </row>
    <row r="2934" spans="1:9" x14ac:dyDescent="0.25">
      <c r="A2934" s="1"/>
      <c r="B2934" s="1"/>
      <c r="C2934" s="25"/>
      <c r="D2934" s="25"/>
      <c r="E2934" s="25"/>
      <c r="F2934" s="1"/>
      <c r="G2934" s="1"/>
      <c r="H2934" s="1"/>
      <c r="I2934" s="1"/>
    </row>
    <row r="2935" spans="1:9" x14ac:dyDescent="0.25">
      <c r="A2935" s="1"/>
      <c r="B2935" s="1"/>
      <c r="C2935" s="25"/>
      <c r="D2935" s="25"/>
      <c r="E2935" s="25"/>
      <c r="F2935" s="1"/>
      <c r="G2935" s="1"/>
      <c r="H2935" s="1"/>
      <c r="I2935" s="1"/>
    </row>
    <row r="2936" spans="1:9" x14ac:dyDescent="0.25">
      <c r="A2936" s="1"/>
      <c r="B2936" s="1"/>
      <c r="C2936" s="25"/>
      <c r="D2936" s="25"/>
      <c r="E2936" s="25"/>
      <c r="F2936" s="1"/>
      <c r="G2936" s="1"/>
      <c r="H2936" s="1"/>
      <c r="I2936" s="1"/>
    </row>
    <row r="2937" spans="1:9" x14ac:dyDescent="0.25">
      <c r="A2937" s="1"/>
      <c r="B2937" s="1"/>
      <c r="C2937" s="25"/>
      <c r="D2937" s="25"/>
      <c r="E2937" s="25"/>
      <c r="F2937" s="1"/>
      <c r="G2937" s="1"/>
      <c r="H2937" s="1"/>
      <c r="I2937" s="1"/>
    </row>
    <row r="2938" spans="1:9" x14ac:dyDescent="0.25">
      <c r="A2938" s="1"/>
      <c r="B2938" s="1"/>
      <c r="C2938" s="25"/>
      <c r="D2938" s="25"/>
      <c r="E2938" s="25"/>
      <c r="F2938" s="1"/>
      <c r="G2938" s="1"/>
      <c r="H2938" s="1"/>
      <c r="I2938" s="1"/>
    </row>
    <row r="2939" spans="1:9" x14ac:dyDescent="0.25">
      <c r="A2939" s="1"/>
      <c r="B2939" s="1"/>
      <c r="C2939" s="25"/>
      <c r="D2939" s="25"/>
      <c r="E2939" s="25"/>
      <c r="F2939" s="1"/>
      <c r="G2939" s="1"/>
      <c r="H2939" s="1"/>
      <c r="I2939" s="1"/>
    </row>
    <row r="2940" spans="1:9" x14ac:dyDescent="0.25">
      <c r="A2940" s="1"/>
      <c r="B2940" s="1"/>
      <c r="C2940" s="25"/>
      <c r="D2940" s="25"/>
      <c r="E2940" s="25"/>
      <c r="F2940" s="1"/>
      <c r="G2940" s="1"/>
      <c r="H2940" s="1"/>
      <c r="I2940" s="1"/>
    </row>
    <row r="2941" spans="1:9" x14ac:dyDescent="0.25">
      <c r="A2941" s="1"/>
      <c r="B2941" s="1"/>
      <c r="C2941" s="25"/>
      <c r="D2941" s="25"/>
      <c r="E2941" s="25"/>
      <c r="F2941" s="1"/>
      <c r="G2941" s="1"/>
      <c r="H2941" s="1"/>
      <c r="I2941" s="1"/>
    </row>
    <row r="2942" spans="1:9" x14ac:dyDescent="0.25">
      <c r="A2942" s="1"/>
      <c r="B2942" s="1"/>
      <c r="C2942" s="25"/>
      <c r="D2942" s="25"/>
      <c r="E2942" s="25"/>
      <c r="F2942" s="1"/>
      <c r="G2942" s="1"/>
      <c r="H2942" s="1"/>
      <c r="I2942" s="1"/>
    </row>
    <row r="2943" spans="1:9" x14ac:dyDescent="0.25">
      <c r="A2943" s="1"/>
      <c r="B2943" s="1"/>
      <c r="C2943" s="25"/>
      <c r="D2943" s="25"/>
      <c r="E2943" s="25"/>
      <c r="F2943" s="1"/>
      <c r="G2943" s="1"/>
      <c r="H2943" s="1"/>
      <c r="I2943" s="1"/>
    </row>
    <row r="2944" spans="1:9" x14ac:dyDescent="0.25">
      <c r="A2944" s="1"/>
      <c r="B2944" s="1"/>
      <c r="C2944" s="25"/>
      <c r="D2944" s="25"/>
      <c r="E2944" s="25"/>
      <c r="F2944" s="1"/>
      <c r="G2944" s="1"/>
      <c r="H2944" s="1"/>
      <c r="I2944" s="1"/>
    </row>
    <row r="2945" spans="1:9" x14ac:dyDescent="0.25">
      <c r="A2945" s="1"/>
      <c r="B2945" s="1"/>
      <c r="C2945" s="25"/>
      <c r="D2945" s="25"/>
      <c r="E2945" s="25"/>
      <c r="F2945" s="1"/>
      <c r="G2945" s="1"/>
      <c r="H2945" s="1"/>
      <c r="I2945" s="1"/>
    </row>
    <row r="2946" spans="1:9" x14ac:dyDescent="0.25">
      <c r="A2946" s="1"/>
      <c r="B2946" s="1"/>
      <c r="C2946" s="25"/>
      <c r="D2946" s="25"/>
      <c r="E2946" s="25"/>
      <c r="F2946" s="1"/>
      <c r="G2946" s="1"/>
      <c r="H2946" s="1"/>
      <c r="I2946" s="1"/>
    </row>
    <row r="2947" spans="1:9" x14ac:dyDescent="0.25">
      <c r="A2947" s="1"/>
      <c r="B2947" s="1"/>
      <c r="C2947" s="25"/>
      <c r="D2947" s="25"/>
      <c r="E2947" s="25"/>
      <c r="F2947" s="1"/>
      <c r="G2947" s="1"/>
      <c r="H2947" s="1"/>
      <c r="I2947" s="1"/>
    </row>
    <row r="2948" spans="1:9" x14ac:dyDescent="0.25">
      <c r="A2948" s="1"/>
      <c r="B2948" s="1"/>
      <c r="C2948" s="25"/>
      <c r="D2948" s="25"/>
      <c r="E2948" s="25"/>
      <c r="F2948" s="1"/>
      <c r="G2948" s="1"/>
      <c r="H2948" s="1"/>
      <c r="I2948" s="1"/>
    </row>
    <row r="2949" spans="1:9" x14ac:dyDescent="0.25">
      <c r="A2949" s="1"/>
      <c r="B2949" s="1"/>
      <c r="C2949" s="25"/>
      <c r="D2949" s="25"/>
      <c r="E2949" s="25"/>
      <c r="F2949" s="1"/>
      <c r="G2949" s="1"/>
      <c r="H2949" s="1"/>
      <c r="I2949" s="1"/>
    </row>
    <row r="2950" spans="1:9" x14ac:dyDescent="0.25">
      <c r="A2950" s="1"/>
      <c r="B2950" s="1"/>
      <c r="C2950" s="25"/>
      <c r="D2950" s="25"/>
      <c r="E2950" s="25"/>
      <c r="F2950" s="1"/>
      <c r="G2950" s="1"/>
      <c r="H2950" s="1"/>
      <c r="I2950" s="1"/>
    </row>
    <row r="2951" spans="1:9" x14ac:dyDescent="0.25">
      <c r="A2951" s="1"/>
      <c r="B2951" s="1"/>
      <c r="C2951" s="25"/>
      <c r="D2951" s="25"/>
      <c r="E2951" s="25"/>
      <c r="F2951" s="1"/>
      <c r="G2951" s="1"/>
      <c r="H2951" s="1"/>
      <c r="I2951" s="1"/>
    </row>
    <row r="2952" spans="1:9" x14ac:dyDescent="0.25">
      <c r="A2952" s="1"/>
      <c r="B2952" s="1"/>
      <c r="C2952" s="25"/>
      <c r="D2952" s="25"/>
      <c r="E2952" s="25"/>
      <c r="F2952" s="1"/>
      <c r="G2952" s="1"/>
      <c r="H2952" s="1"/>
      <c r="I2952" s="1"/>
    </row>
    <row r="2953" spans="1:9" x14ac:dyDescent="0.25">
      <c r="A2953" s="1"/>
      <c r="B2953" s="1"/>
      <c r="C2953" s="25"/>
      <c r="D2953" s="25"/>
      <c r="E2953" s="25"/>
      <c r="F2953" s="1"/>
      <c r="G2953" s="1"/>
      <c r="H2953" s="1"/>
      <c r="I2953" s="1"/>
    </row>
    <row r="2954" spans="1:9" x14ac:dyDescent="0.25">
      <c r="A2954" s="1"/>
      <c r="B2954" s="1"/>
      <c r="C2954" s="25"/>
      <c r="D2954" s="25"/>
      <c r="E2954" s="25"/>
      <c r="F2954" s="1"/>
      <c r="G2954" s="1"/>
      <c r="H2954" s="1"/>
      <c r="I2954" s="1"/>
    </row>
    <row r="2955" spans="1:9" x14ac:dyDescent="0.25">
      <c r="A2955" s="1"/>
      <c r="B2955" s="1"/>
      <c r="C2955" s="25"/>
      <c r="D2955" s="25"/>
      <c r="E2955" s="25"/>
      <c r="F2955" s="1"/>
      <c r="G2955" s="1"/>
      <c r="H2955" s="1"/>
      <c r="I2955" s="1"/>
    </row>
    <row r="2956" spans="1:9" x14ac:dyDescent="0.25">
      <c r="A2956" s="1"/>
      <c r="B2956" s="1"/>
      <c r="C2956" s="25"/>
      <c r="D2956" s="25"/>
      <c r="E2956" s="25"/>
      <c r="F2956" s="1"/>
      <c r="G2956" s="1"/>
      <c r="H2956" s="1"/>
      <c r="I2956" s="1"/>
    </row>
    <row r="2957" spans="1:9" x14ac:dyDescent="0.25">
      <c r="A2957" s="1"/>
      <c r="B2957" s="1"/>
      <c r="C2957" s="25"/>
      <c r="D2957" s="25"/>
      <c r="E2957" s="25"/>
      <c r="F2957" s="1"/>
      <c r="G2957" s="1"/>
      <c r="H2957" s="1"/>
      <c r="I2957" s="1"/>
    </row>
    <row r="2958" spans="1:9" x14ac:dyDescent="0.25">
      <c r="A2958" s="1"/>
      <c r="B2958" s="1"/>
      <c r="C2958" s="25"/>
      <c r="D2958" s="25"/>
      <c r="E2958" s="25"/>
      <c r="F2958" s="1"/>
      <c r="G2958" s="1"/>
      <c r="H2958" s="1"/>
      <c r="I2958" s="1"/>
    </row>
    <row r="2959" spans="1:9" x14ac:dyDescent="0.25">
      <c r="A2959" s="1"/>
      <c r="B2959" s="1"/>
      <c r="C2959" s="25"/>
      <c r="D2959" s="25"/>
      <c r="E2959" s="25"/>
      <c r="F2959" s="1"/>
      <c r="G2959" s="1"/>
      <c r="H2959" s="1"/>
      <c r="I2959" s="1"/>
    </row>
    <row r="2960" spans="1:9" x14ac:dyDescent="0.25">
      <c r="A2960" s="1"/>
      <c r="B2960" s="1"/>
      <c r="C2960" s="25"/>
      <c r="D2960" s="25"/>
      <c r="E2960" s="25"/>
      <c r="F2960" s="1"/>
      <c r="G2960" s="1"/>
      <c r="H2960" s="1"/>
      <c r="I2960" s="1"/>
    </row>
    <row r="2961" spans="1:9" x14ac:dyDescent="0.25">
      <c r="A2961" s="1"/>
      <c r="B2961" s="1"/>
      <c r="C2961" s="25"/>
      <c r="D2961" s="25"/>
      <c r="E2961" s="25"/>
      <c r="F2961" s="1"/>
      <c r="G2961" s="1"/>
      <c r="H2961" s="1"/>
      <c r="I2961" s="1"/>
    </row>
    <row r="2962" spans="1:9" x14ac:dyDescent="0.25">
      <c r="A2962" s="1"/>
      <c r="B2962" s="1"/>
      <c r="C2962" s="25"/>
      <c r="D2962" s="25"/>
      <c r="E2962" s="25"/>
      <c r="F2962" s="1"/>
      <c r="G2962" s="1"/>
      <c r="H2962" s="1"/>
      <c r="I2962" s="1"/>
    </row>
    <row r="2963" spans="1:9" x14ac:dyDescent="0.25">
      <c r="A2963" s="1"/>
      <c r="B2963" s="1"/>
      <c r="C2963" s="25"/>
      <c r="D2963" s="25"/>
      <c r="E2963" s="25"/>
      <c r="F2963" s="1"/>
      <c r="G2963" s="1"/>
      <c r="H2963" s="1"/>
      <c r="I2963" s="1"/>
    </row>
    <row r="2964" spans="1:9" x14ac:dyDescent="0.25">
      <c r="A2964" s="1"/>
      <c r="B2964" s="1"/>
      <c r="C2964" s="25"/>
      <c r="D2964" s="25"/>
      <c r="E2964" s="25"/>
      <c r="F2964" s="1"/>
      <c r="G2964" s="1"/>
      <c r="H2964" s="1"/>
      <c r="I2964" s="1"/>
    </row>
    <row r="2965" spans="1:9" x14ac:dyDescent="0.25">
      <c r="A2965" s="1"/>
      <c r="B2965" s="1"/>
      <c r="C2965" s="25"/>
      <c r="D2965" s="25"/>
      <c r="E2965" s="25"/>
      <c r="F2965" s="1"/>
      <c r="G2965" s="1"/>
      <c r="H2965" s="1"/>
      <c r="I2965" s="1"/>
    </row>
    <row r="2966" spans="1:9" x14ac:dyDescent="0.25">
      <c r="A2966" s="1"/>
      <c r="B2966" s="1"/>
      <c r="C2966" s="25"/>
      <c r="D2966" s="25"/>
      <c r="E2966" s="25"/>
      <c r="F2966" s="1"/>
      <c r="G2966" s="1"/>
      <c r="H2966" s="1"/>
      <c r="I2966" s="1"/>
    </row>
    <row r="2967" spans="1:9" x14ac:dyDescent="0.25">
      <c r="A2967" s="1"/>
      <c r="B2967" s="1"/>
      <c r="C2967" s="25"/>
      <c r="D2967" s="25"/>
      <c r="E2967" s="25"/>
      <c r="F2967" s="1"/>
      <c r="G2967" s="1"/>
      <c r="H2967" s="1"/>
      <c r="I2967" s="1"/>
    </row>
    <row r="2968" spans="1:9" x14ac:dyDescent="0.25">
      <c r="A2968" s="1"/>
      <c r="B2968" s="1"/>
      <c r="C2968" s="25"/>
      <c r="D2968" s="25"/>
      <c r="E2968" s="25"/>
      <c r="F2968" s="1"/>
      <c r="G2968" s="1"/>
      <c r="H2968" s="1"/>
      <c r="I2968" s="1"/>
    </row>
    <row r="2969" spans="1:9" x14ac:dyDescent="0.25">
      <c r="A2969" s="1"/>
      <c r="B2969" s="1"/>
      <c r="C2969" s="25"/>
      <c r="D2969" s="25"/>
      <c r="E2969" s="25"/>
      <c r="F2969" s="1"/>
      <c r="G2969" s="1"/>
      <c r="H2969" s="1"/>
      <c r="I2969" s="1"/>
    </row>
    <row r="2970" spans="1:9" x14ac:dyDescent="0.25">
      <c r="A2970" s="1"/>
      <c r="B2970" s="1"/>
      <c r="C2970" s="25"/>
      <c r="D2970" s="25"/>
      <c r="E2970" s="25"/>
      <c r="F2970" s="1"/>
      <c r="G2970" s="1"/>
      <c r="H2970" s="1"/>
      <c r="I2970" s="1"/>
    </row>
    <row r="2971" spans="1:9" x14ac:dyDescent="0.25">
      <c r="A2971" s="1"/>
      <c r="B2971" s="1"/>
      <c r="C2971" s="25"/>
      <c r="D2971" s="25"/>
      <c r="E2971" s="25"/>
      <c r="F2971" s="1"/>
      <c r="G2971" s="1"/>
      <c r="H2971" s="1"/>
      <c r="I2971" s="1"/>
    </row>
    <row r="2972" spans="1:9" x14ac:dyDescent="0.25">
      <c r="A2972" s="1"/>
      <c r="B2972" s="1"/>
      <c r="C2972" s="25"/>
      <c r="D2972" s="25"/>
      <c r="E2972" s="25"/>
      <c r="F2972" s="1"/>
      <c r="G2972" s="1"/>
      <c r="H2972" s="1"/>
      <c r="I2972" s="1"/>
    </row>
    <row r="2973" spans="1:9" x14ac:dyDescent="0.25">
      <c r="A2973" s="1"/>
      <c r="B2973" s="1"/>
      <c r="C2973" s="25"/>
      <c r="D2973" s="25"/>
      <c r="E2973" s="25"/>
      <c r="F2973" s="1"/>
      <c r="G2973" s="1"/>
      <c r="H2973" s="1"/>
      <c r="I2973" s="1"/>
    </row>
    <row r="2974" spans="1:9" x14ac:dyDescent="0.25">
      <c r="A2974" s="1"/>
      <c r="B2974" s="1"/>
      <c r="C2974" s="25"/>
      <c r="D2974" s="25"/>
      <c r="E2974" s="25"/>
      <c r="F2974" s="1"/>
      <c r="G2974" s="1"/>
      <c r="H2974" s="1"/>
      <c r="I2974" s="1"/>
    </row>
    <row r="2975" spans="1:9" x14ac:dyDescent="0.25">
      <c r="A2975" s="1"/>
      <c r="B2975" s="1"/>
      <c r="C2975" s="25"/>
      <c r="D2975" s="25"/>
      <c r="E2975" s="25"/>
      <c r="F2975" s="1"/>
      <c r="G2975" s="1"/>
      <c r="H2975" s="1"/>
      <c r="I2975" s="1"/>
    </row>
    <row r="2976" spans="1:9" x14ac:dyDescent="0.25">
      <c r="A2976" s="1"/>
      <c r="B2976" s="1"/>
      <c r="C2976" s="25"/>
      <c r="D2976" s="25"/>
      <c r="E2976" s="25"/>
      <c r="F2976" s="1"/>
      <c r="G2976" s="1"/>
      <c r="H2976" s="1"/>
      <c r="I2976" s="1"/>
    </row>
    <row r="2977" spans="1:9" x14ac:dyDescent="0.25">
      <c r="A2977" s="1"/>
      <c r="B2977" s="1"/>
      <c r="C2977" s="25"/>
      <c r="D2977" s="25"/>
      <c r="E2977" s="25"/>
      <c r="F2977" s="1"/>
      <c r="G2977" s="1"/>
      <c r="H2977" s="1"/>
      <c r="I2977" s="1"/>
    </row>
    <row r="2978" spans="1:9" x14ac:dyDescent="0.25">
      <c r="A2978" s="1"/>
      <c r="B2978" s="1"/>
      <c r="C2978" s="25"/>
      <c r="D2978" s="25"/>
      <c r="E2978" s="25"/>
      <c r="F2978" s="1"/>
      <c r="G2978" s="1"/>
      <c r="H2978" s="1"/>
      <c r="I2978" s="1"/>
    </row>
    <row r="2979" spans="1:9" x14ac:dyDescent="0.25">
      <c r="A2979" s="1"/>
      <c r="B2979" s="1"/>
      <c r="C2979" s="25"/>
      <c r="D2979" s="25"/>
      <c r="E2979" s="25"/>
      <c r="F2979" s="1"/>
      <c r="G2979" s="1"/>
      <c r="H2979" s="1"/>
      <c r="I2979" s="1"/>
    </row>
    <row r="2980" spans="1:9" x14ac:dyDescent="0.25">
      <c r="A2980" s="1"/>
      <c r="B2980" s="1"/>
      <c r="C2980" s="25"/>
      <c r="D2980" s="25"/>
      <c r="E2980" s="25"/>
      <c r="F2980" s="1"/>
      <c r="G2980" s="1"/>
      <c r="H2980" s="1"/>
      <c r="I2980" s="1"/>
    </row>
    <row r="2981" spans="1:9" x14ac:dyDescent="0.25">
      <c r="A2981" s="1"/>
      <c r="B2981" s="1"/>
      <c r="C2981" s="25"/>
      <c r="D2981" s="25"/>
      <c r="E2981" s="25"/>
      <c r="F2981" s="1"/>
      <c r="G2981" s="1"/>
      <c r="H2981" s="1"/>
      <c r="I2981" s="1"/>
    </row>
    <row r="2982" spans="1:9" x14ac:dyDescent="0.25">
      <c r="A2982" s="1"/>
      <c r="B2982" s="1"/>
      <c r="C2982" s="25"/>
      <c r="D2982" s="25"/>
      <c r="E2982" s="25"/>
      <c r="F2982" s="1"/>
      <c r="G2982" s="1"/>
      <c r="H2982" s="1"/>
      <c r="I2982" s="1"/>
    </row>
    <row r="2983" spans="1:9" x14ac:dyDescent="0.25">
      <c r="A2983" s="1"/>
      <c r="B2983" s="1"/>
      <c r="C2983" s="25"/>
      <c r="D2983" s="25"/>
      <c r="E2983" s="25"/>
      <c r="F2983" s="1"/>
      <c r="G2983" s="1"/>
      <c r="H2983" s="1"/>
      <c r="I2983" s="1"/>
    </row>
    <row r="2984" spans="1:9" x14ac:dyDescent="0.25">
      <c r="A2984" s="1"/>
      <c r="B2984" s="1"/>
      <c r="C2984" s="25"/>
      <c r="D2984" s="25"/>
      <c r="E2984" s="25"/>
      <c r="F2984" s="1"/>
      <c r="G2984" s="1"/>
      <c r="H2984" s="1"/>
      <c r="I2984" s="1"/>
    </row>
    <row r="2985" spans="1:9" x14ac:dyDescent="0.25">
      <c r="A2985" s="1"/>
      <c r="B2985" s="1"/>
      <c r="C2985" s="25"/>
      <c r="D2985" s="25"/>
      <c r="E2985" s="25"/>
      <c r="F2985" s="1"/>
      <c r="G2985" s="1"/>
      <c r="H2985" s="1"/>
      <c r="I2985" s="1"/>
    </row>
    <row r="2986" spans="1:9" x14ac:dyDescent="0.25">
      <c r="A2986" s="1"/>
      <c r="B2986" s="1"/>
      <c r="C2986" s="25"/>
      <c r="D2986" s="25"/>
      <c r="E2986" s="25"/>
      <c r="F2986" s="1"/>
      <c r="G2986" s="1"/>
      <c r="H2986" s="1"/>
      <c r="I2986" s="1"/>
    </row>
    <row r="2987" spans="1:9" x14ac:dyDescent="0.25">
      <c r="A2987" s="1"/>
      <c r="B2987" s="1"/>
      <c r="C2987" s="25"/>
      <c r="D2987" s="25"/>
      <c r="E2987" s="25"/>
      <c r="F2987" s="1"/>
      <c r="G2987" s="1"/>
      <c r="H2987" s="1"/>
      <c r="I2987" s="1"/>
    </row>
    <row r="2988" spans="1:9" x14ac:dyDescent="0.25">
      <c r="A2988" s="1"/>
      <c r="B2988" s="1"/>
      <c r="C2988" s="25"/>
      <c r="D2988" s="25"/>
      <c r="E2988" s="25"/>
      <c r="F2988" s="1"/>
      <c r="G2988" s="1"/>
      <c r="H2988" s="1"/>
      <c r="I2988" s="1"/>
    </row>
    <row r="2989" spans="1:9" x14ac:dyDescent="0.25">
      <c r="A2989" s="1"/>
      <c r="B2989" s="1"/>
      <c r="C2989" s="25"/>
      <c r="D2989" s="25"/>
      <c r="E2989" s="25"/>
      <c r="F2989" s="1"/>
      <c r="G2989" s="1"/>
      <c r="H2989" s="1"/>
      <c r="I2989" s="1"/>
    </row>
    <row r="2990" spans="1:9" x14ac:dyDescent="0.25">
      <c r="A2990" s="1"/>
      <c r="B2990" s="1"/>
      <c r="C2990" s="25"/>
      <c r="D2990" s="25"/>
      <c r="E2990" s="25"/>
      <c r="F2990" s="1"/>
      <c r="G2990" s="1"/>
      <c r="H2990" s="1"/>
      <c r="I2990" s="1"/>
    </row>
    <row r="2991" spans="1:9" x14ac:dyDescent="0.25">
      <c r="A2991" s="1"/>
      <c r="B2991" s="1"/>
      <c r="C2991" s="25"/>
      <c r="D2991" s="25"/>
      <c r="E2991" s="25"/>
      <c r="F2991" s="1"/>
      <c r="G2991" s="1"/>
      <c r="H2991" s="1"/>
      <c r="I2991" s="1"/>
    </row>
    <row r="2992" spans="1:9" x14ac:dyDescent="0.25">
      <c r="A2992" s="1"/>
      <c r="B2992" s="1"/>
      <c r="C2992" s="25"/>
      <c r="D2992" s="25"/>
      <c r="E2992" s="25"/>
      <c r="F2992" s="1"/>
      <c r="G2992" s="1"/>
      <c r="H2992" s="1"/>
      <c r="I2992" s="1"/>
    </row>
    <row r="2993" spans="1:9" x14ac:dyDescent="0.25">
      <c r="A2993" s="1"/>
      <c r="B2993" s="1"/>
      <c r="C2993" s="25"/>
      <c r="D2993" s="25"/>
      <c r="E2993" s="25"/>
      <c r="F2993" s="1"/>
      <c r="G2993" s="1"/>
      <c r="H2993" s="1"/>
      <c r="I2993" s="1"/>
    </row>
    <row r="2994" spans="1:9" x14ac:dyDescent="0.25">
      <c r="A2994" s="1"/>
      <c r="B2994" s="1"/>
      <c r="C2994" s="25"/>
      <c r="D2994" s="25"/>
      <c r="E2994" s="25"/>
      <c r="F2994" s="1"/>
      <c r="G2994" s="1"/>
      <c r="H2994" s="1"/>
      <c r="I2994" s="1"/>
    </row>
    <row r="2995" spans="1:9" x14ac:dyDescent="0.25">
      <c r="A2995" s="1"/>
      <c r="B2995" s="1"/>
      <c r="C2995" s="25"/>
      <c r="D2995" s="25"/>
      <c r="E2995" s="25"/>
      <c r="F2995" s="1"/>
      <c r="G2995" s="1"/>
      <c r="H2995" s="1"/>
      <c r="I2995" s="1"/>
    </row>
    <row r="2996" spans="1:9" x14ac:dyDescent="0.25">
      <c r="A2996" s="1"/>
      <c r="B2996" s="1"/>
      <c r="C2996" s="25"/>
      <c r="D2996" s="25"/>
      <c r="E2996" s="25"/>
      <c r="F2996" s="1"/>
      <c r="G2996" s="1"/>
      <c r="H2996" s="1"/>
      <c r="I2996" s="1"/>
    </row>
    <row r="2997" spans="1:9" x14ac:dyDescent="0.25">
      <c r="A2997" s="1"/>
      <c r="B2997" s="1"/>
      <c r="C2997" s="25"/>
      <c r="D2997" s="25"/>
      <c r="E2997" s="25"/>
      <c r="F2997" s="1"/>
      <c r="G2997" s="1"/>
      <c r="H2997" s="1"/>
      <c r="I2997" s="1"/>
    </row>
    <row r="2998" spans="1:9" x14ac:dyDescent="0.25">
      <c r="A2998" s="1"/>
      <c r="B2998" s="1"/>
      <c r="C2998" s="25"/>
      <c r="D2998" s="25"/>
      <c r="E2998" s="25"/>
      <c r="F2998" s="1"/>
      <c r="G2998" s="1"/>
      <c r="H2998" s="1"/>
      <c r="I2998" s="1"/>
    </row>
    <row r="2999" spans="1:9" x14ac:dyDescent="0.25">
      <c r="A2999" s="1"/>
      <c r="B2999" s="1"/>
      <c r="C2999" s="25"/>
      <c r="D2999" s="25"/>
      <c r="E2999" s="25"/>
      <c r="F2999" s="1"/>
      <c r="G2999" s="1"/>
      <c r="H2999" s="1"/>
      <c r="I2999" s="1"/>
    </row>
    <row r="3000" spans="1:9" x14ac:dyDescent="0.25">
      <c r="A3000" s="1"/>
      <c r="B3000" s="1"/>
      <c r="C3000" s="25"/>
      <c r="D3000" s="25"/>
      <c r="E3000" s="25"/>
      <c r="F3000" s="1"/>
      <c r="G3000" s="1"/>
      <c r="H3000" s="1"/>
      <c r="I3000" s="1"/>
    </row>
    <row r="3001" spans="1:9" x14ac:dyDescent="0.25">
      <c r="A3001" s="1"/>
      <c r="B3001" s="1"/>
      <c r="C3001" s="25"/>
      <c r="D3001" s="25"/>
      <c r="E3001" s="25"/>
      <c r="F3001" s="1"/>
      <c r="G3001" s="1"/>
      <c r="H3001" s="1"/>
      <c r="I3001" s="1"/>
    </row>
    <row r="3002" spans="1:9" x14ac:dyDescent="0.25">
      <c r="A3002" s="1"/>
      <c r="B3002" s="1"/>
      <c r="C3002" s="25"/>
      <c r="D3002" s="25"/>
      <c r="E3002" s="25"/>
      <c r="F3002" s="1"/>
      <c r="G3002" s="1"/>
      <c r="H3002" s="1"/>
      <c r="I3002" s="1"/>
    </row>
    <row r="3003" spans="1:9" x14ac:dyDescent="0.25">
      <c r="A3003" s="1"/>
      <c r="B3003" s="1"/>
      <c r="C3003" s="25"/>
      <c r="D3003" s="25"/>
      <c r="E3003" s="25"/>
      <c r="F3003" s="1"/>
      <c r="G3003" s="1"/>
      <c r="H3003" s="1"/>
      <c r="I3003" s="1"/>
    </row>
    <row r="3004" spans="1:9" x14ac:dyDescent="0.25">
      <c r="A3004" s="1"/>
      <c r="B3004" s="1"/>
      <c r="C3004" s="25"/>
      <c r="D3004" s="25"/>
      <c r="E3004" s="25"/>
      <c r="F3004" s="1"/>
      <c r="G3004" s="1"/>
      <c r="H3004" s="1"/>
      <c r="I3004" s="1"/>
    </row>
    <row r="3005" spans="1:9" x14ac:dyDescent="0.25">
      <c r="A3005" s="1"/>
      <c r="B3005" s="1"/>
      <c r="C3005" s="25"/>
      <c r="D3005" s="25"/>
      <c r="E3005" s="25"/>
      <c r="F3005" s="1"/>
      <c r="G3005" s="1"/>
      <c r="H3005" s="1"/>
      <c r="I3005" s="1"/>
    </row>
    <row r="3006" spans="1:9" x14ac:dyDescent="0.25">
      <c r="A3006" s="1"/>
      <c r="B3006" s="1"/>
      <c r="C3006" s="25"/>
      <c r="D3006" s="25"/>
      <c r="E3006" s="25"/>
      <c r="F3006" s="1"/>
      <c r="G3006" s="1"/>
      <c r="H3006" s="1"/>
      <c r="I3006" s="1"/>
    </row>
    <row r="3007" spans="1:9" x14ac:dyDescent="0.25">
      <c r="A3007" s="1"/>
      <c r="B3007" s="1"/>
      <c r="C3007" s="25"/>
      <c r="D3007" s="25"/>
      <c r="E3007" s="25"/>
      <c r="F3007" s="1"/>
      <c r="G3007" s="1"/>
      <c r="H3007" s="1"/>
      <c r="I3007" s="1"/>
    </row>
    <row r="3008" spans="1:9" x14ac:dyDescent="0.25">
      <c r="A3008" s="1"/>
      <c r="B3008" s="1"/>
      <c r="C3008" s="25"/>
      <c r="D3008" s="25"/>
      <c r="E3008" s="25"/>
      <c r="F3008" s="1"/>
      <c r="G3008" s="1"/>
      <c r="H3008" s="1"/>
      <c r="I3008" s="1"/>
    </row>
    <row r="3009" spans="1:9" x14ac:dyDescent="0.25">
      <c r="A3009" s="1"/>
      <c r="B3009" s="1"/>
      <c r="C3009" s="25"/>
      <c r="D3009" s="25"/>
      <c r="E3009" s="25"/>
      <c r="F3009" s="1"/>
      <c r="G3009" s="1"/>
      <c r="H3009" s="1"/>
      <c r="I3009" s="1"/>
    </row>
    <row r="3010" spans="1:9" x14ac:dyDescent="0.25">
      <c r="A3010" s="1"/>
      <c r="B3010" s="1"/>
      <c r="C3010" s="25"/>
      <c r="D3010" s="25"/>
      <c r="E3010" s="25"/>
      <c r="F3010" s="1"/>
      <c r="G3010" s="1"/>
      <c r="H3010" s="1"/>
      <c r="I3010" s="1"/>
    </row>
    <row r="3011" spans="1:9" x14ac:dyDescent="0.25">
      <c r="A3011" s="1"/>
      <c r="B3011" s="1"/>
      <c r="C3011" s="25"/>
      <c r="D3011" s="25"/>
      <c r="E3011" s="25"/>
      <c r="F3011" s="1"/>
      <c r="G3011" s="1"/>
      <c r="H3011" s="1"/>
      <c r="I3011" s="1"/>
    </row>
    <row r="3012" spans="1:9" x14ac:dyDescent="0.25">
      <c r="A3012" s="1"/>
      <c r="B3012" s="1"/>
      <c r="C3012" s="25"/>
      <c r="D3012" s="25"/>
      <c r="E3012" s="25"/>
      <c r="F3012" s="1"/>
      <c r="G3012" s="1"/>
      <c r="H3012" s="1"/>
      <c r="I3012" s="1"/>
    </row>
    <row r="3013" spans="1:9" x14ac:dyDescent="0.25">
      <c r="A3013" s="1"/>
      <c r="B3013" s="1"/>
      <c r="C3013" s="25"/>
      <c r="D3013" s="25"/>
      <c r="E3013" s="25"/>
      <c r="F3013" s="1"/>
      <c r="G3013" s="1"/>
      <c r="H3013" s="1"/>
      <c r="I3013" s="1"/>
    </row>
    <row r="3014" spans="1:9" x14ac:dyDescent="0.25">
      <c r="A3014" s="1"/>
      <c r="B3014" s="1"/>
      <c r="C3014" s="25"/>
      <c r="D3014" s="25"/>
      <c r="E3014" s="25"/>
      <c r="F3014" s="1"/>
      <c r="G3014" s="1"/>
      <c r="H3014" s="1"/>
      <c r="I3014" s="1"/>
    </row>
    <row r="3015" spans="1:9" x14ac:dyDescent="0.25">
      <c r="A3015" s="1"/>
      <c r="B3015" s="1"/>
      <c r="C3015" s="25"/>
      <c r="D3015" s="25"/>
      <c r="E3015" s="25"/>
      <c r="F3015" s="1"/>
      <c r="G3015" s="1"/>
      <c r="H3015" s="1"/>
      <c r="I3015" s="1"/>
    </row>
    <row r="3016" spans="1:9" x14ac:dyDescent="0.25">
      <c r="A3016" s="1"/>
      <c r="B3016" s="1"/>
      <c r="C3016" s="25"/>
      <c r="D3016" s="25"/>
      <c r="E3016" s="25"/>
      <c r="F3016" s="1"/>
      <c r="G3016" s="1"/>
      <c r="H3016" s="1"/>
      <c r="I3016" s="1"/>
    </row>
    <row r="3017" spans="1:9" x14ac:dyDescent="0.25">
      <c r="A3017" s="1"/>
      <c r="B3017" s="1"/>
      <c r="C3017" s="25"/>
      <c r="D3017" s="25"/>
      <c r="E3017" s="25"/>
      <c r="F3017" s="1"/>
      <c r="G3017" s="1"/>
      <c r="H3017" s="1"/>
      <c r="I3017" s="1"/>
    </row>
    <row r="3018" spans="1:9" x14ac:dyDescent="0.25">
      <c r="A3018" s="1"/>
      <c r="B3018" s="1"/>
      <c r="C3018" s="25"/>
      <c r="D3018" s="25"/>
      <c r="E3018" s="25"/>
      <c r="F3018" s="1"/>
      <c r="G3018" s="1"/>
      <c r="H3018" s="1"/>
      <c r="I3018" s="1"/>
    </row>
    <row r="3019" spans="1:9" x14ac:dyDescent="0.25">
      <c r="A3019" s="1"/>
      <c r="B3019" s="1"/>
      <c r="C3019" s="25"/>
      <c r="D3019" s="25"/>
      <c r="E3019" s="25"/>
      <c r="F3019" s="1"/>
      <c r="G3019" s="1"/>
      <c r="H3019" s="1"/>
      <c r="I3019" s="1"/>
    </row>
    <row r="3020" spans="1:9" x14ac:dyDescent="0.25">
      <c r="A3020" s="1"/>
      <c r="B3020" s="1"/>
      <c r="C3020" s="25"/>
      <c r="D3020" s="25"/>
      <c r="E3020" s="25"/>
      <c r="F3020" s="1"/>
      <c r="G3020" s="1"/>
      <c r="H3020" s="1"/>
      <c r="I3020" s="1"/>
    </row>
    <row r="3021" spans="1:9" x14ac:dyDescent="0.25">
      <c r="A3021" s="1"/>
      <c r="B3021" s="1"/>
      <c r="C3021" s="25"/>
      <c r="D3021" s="25"/>
      <c r="E3021" s="25"/>
      <c r="F3021" s="1"/>
      <c r="G3021" s="1"/>
      <c r="H3021" s="1"/>
      <c r="I3021" s="1"/>
    </row>
    <row r="3022" spans="1:9" x14ac:dyDescent="0.25">
      <c r="A3022" s="1"/>
      <c r="B3022" s="1"/>
      <c r="C3022" s="25"/>
      <c r="D3022" s="25"/>
      <c r="E3022" s="25"/>
      <c r="F3022" s="1"/>
      <c r="G3022" s="1"/>
      <c r="H3022" s="1"/>
      <c r="I3022" s="1"/>
    </row>
    <row r="3023" spans="1:9" x14ac:dyDescent="0.25">
      <c r="A3023" s="1"/>
      <c r="B3023" s="1"/>
      <c r="C3023" s="25"/>
      <c r="D3023" s="25"/>
      <c r="E3023" s="25"/>
      <c r="F3023" s="1"/>
      <c r="G3023" s="1"/>
      <c r="H3023" s="1"/>
      <c r="I3023" s="1"/>
    </row>
    <row r="3024" spans="1:9" x14ac:dyDescent="0.25">
      <c r="A3024" s="1"/>
      <c r="B3024" s="1"/>
      <c r="C3024" s="25"/>
      <c r="D3024" s="25"/>
      <c r="E3024" s="25"/>
      <c r="F3024" s="1"/>
      <c r="G3024" s="1"/>
      <c r="H3024" s="1"/>
      <c r="I3024" s="1"/>
    </row>
    <row r="3025" spans="1:9" x14ac:dyDescent="0.25">
      <c r="A3025" s="1"/>
      <c r="B3025" s="1"/>
      <c r="C3025" s="25"/>
      <c r="D3025" s="25"/>
      <c r="E3025" s="25"/>
      <c r="F3025" s="1"/>
      <c r="G3025" s="1"/>
      <c r="H3025" s="1"/>
      <c r="I3025" s="1"/>
    </row>
    <row r="3026" spans="1:9" x14ac:dyDescent="0.25">
      <c r="A3026" s="1"/>
      <c r="B3026" s="1"/>
      <c r="C3026" s="25"/>
      <c r="D3026" s="25"/>
      <c r="E3026" s="25"/>
      <c r="F3026" s="1"/>
      <c r="G3026" s="1"/>
      <c r="H3026" s="1"/>
      <c r="I3026" s="1"/>
    </row>
    <row r="3027" spans="1:9" x14ac:dyDescent="0.25">
      <c r="A3027" s="1"/>
      <c r="B3027" s="1"/>
      <c r="C3027" s="25"/>
      <c r="D3027" s="25"/>
      <c r="E3027" s="25"/>
      <c r="F3027" s="1"/>
      <c r="G3027" s="1"/>
      <c r="H3027" s="1"/>
      <c r="I3027" s="1"/>
    </row>
    <row r="3028" spans="1:9" x14ac:dyDescent="0.25">
      <c r="A3028" s="1"/>
      <c r="B3028" s="1"/>
      <c r="C3028" s="25"/>
      <c r="D3028" s="25"/>
      <c r="E3028" s="25"/>
      <c r="F3028" s="1"/>
      <c r="G3028" s="1"/>
      <c r="H3028" s="1"/>
      <c r="I3028" s="1"/>
    </row>
    <row r="3029" spans="1:9" x14ac:dyDescent="0.25">
      <c r="A3029" s="1"/>
      <c r="B3029" s="1"/>
      <c r="C3029" s="25"/>
      <c r="D3029" s="25"/>
      <c r="E3029" s="25"/>
      <c r="F3029" s="1"/>
      <c r="G3029" s="1"/>
      <c r="H3029" s="1"/>
      <c r="I3029" s="1"/>
    </row>
    <row r="3030" spans="1:9" x14ac:dyDescent="0.25">
      <c r="A3030" s="1"/>
      <c r="B3030" s="1"/>
      <c r="C3030" s="25"/>
      <c r="D3030" s="25"/>
      <c r="E3030" s="25"/>
      <c r="F3030" s="1"/>
      <c r="G3030" s="1"/>
      <c r="H3030" s="1"/>
      <c r="I3030" s="1"/>
    </row>
    <row r="3031" spans="1:9" x14ac:dyDescent="0.25">
      <c r="A3031" s="1"/>
      <c r="B3031" s="1"/>
      <c r="C3031" s="25"/>
      <c r="D3031" s="25"/>
      <c r="E3031" s="25"/>
      <c r="F3031" s="1"/>
      <c r="G3031" s="1"/>
      <c r="H3031" s="1"/>
      <c r="I3031" s="1"/>
    </row>
    <row r="3032" spans="1:9" x14ac:dyDescent="0.25">
      <c r="A3032" s="1"/>
      <c r="B3032" s="1"/>
      <c r="C3032" s="25"/>
      <c r="D3032" s="25"/>
      <c r="E3032" s="25"/>
      <c r="F3032" s="1"/>
      <c r="G3032" s="1"/>
      <c r="H3032" s="1"/>
      <c r="I3032" s="1"/>
    </row>
    <row r="3033" spans="1:9" x14ac:dyDescent="0.25">
      <c r="A3033" s="1"/>
      <c r="B3033" s="1"/>
      <c r="C3033" s="25"/>
      <c r="D3033" s="25"/>
      <c r="E3033" s="25"/>
      <c r="F3033" s="1"/>
      <c r="G3033" s="1"/>
      <c r="H3033" s="1"/>
      <c r="I3033" s="1"/>
    </row>
    <row r="3034" spans="1:9" x14ac:dyDescent="0.25">
      <c r="A3034" s="1"/>
      <c r="B3034" s="1"/>
      <c r="C3034" s="25"/>
      <c r="D3034" s="25"/>
      <c r="E3034" s="25"/>
      <c r="F3034" s="1"/>
      <c r="G3034" s="1"/>
      <c r="H3034" s="1"/>
      <c r="I3034" s="1"/>
    </row>
    <row r="3035" spans="1:9" x14ac:dyDescent="0.25">
      <c r="A3035" s="1"/>
      <c r="B3035" s="1"/>
      <c r="C3035" s="25"/>
      <c r="D3035" s="25"/>
      <c r="E3035" s="25"/>
      <c r="F3035" s="1"/>
      <c r="G3035" s="1"/>
      <c r="H3035" s="1"/>
      <c r="I3035" s="1"/>
    </row>
    <row r="3036" spans="1:9" x14ac:dyDescent="0.25">
      <c r="A3036" s="1"/>
      <c r="B3036" s="1"/>
      <c r="C3036" s="25"/>
      <c r="D3036" s="25"/>
      <c r="E3036" s="25"/>
      <c r="F3036" s="1"/>
      <c r="G3036" s="1"/>
      <c r="H3036" s="1"/>
      <c r="I3036" s="1"/>
    </row>
    <row r="3037" spans="1:9" x14ac:dyDescent="0.25">
      <c r="A3037" s="1"/>
      <c r="B3037" s="1"/>
      <c r="C3037" s="25"/>
      <c r="D3037" s="25"/>
      <c r="E3037" s="25"/>
      <c r="F3037" s="1"/>
      <c r="G3037" s="1"/>
      <c r="H3037" s="1"/>
      <c r="I3037" s="1"/>
    </row>
    <row r="3038" spans="1:9" x14ac:dyDescent="0.25">
      <c r="A3038" s="1"/>
      <c r="B3038" s="1"/>
      <c r="C3038" s="25"/>
      <c r="D3038" s="25"/>
      <c r="E3038" s="25"/>
      <c r="F3038" s="1"/>
      <c r="G3038" s="1"/>
      <c r="H3038" s="1"/>
      <c r="I3038" s="1"/>
    </row>
    <row r="3039" spans="1:9" x14ac:dyDescent="0.25">
      <c r="A3039" s="1"/>
      <c r="B3039" s="1"/>
      <c r="C3039" s="25"/>
      <c r="D3039" s="25"/>
      <c r="E3039" s="25"/>
      <c r="F3039" s="1"/>
      <c r="G3039" s="1"/>
      <c r="H3039" s="1"/>
      <c r="I3039" s="1"/>
    </row>
    <row r="3040" spans="1:9" x14ac:dyDescent="0.25">
      <c r="A3040" s="1"/>
      <c r="B3040" s="1"/>
      <c r="C3040" s="25"/>
      <c r="D3040" s="25"/>
      <c r="E3040" s="25"/>
      <c r="F3040" s="1"/>
      <c r="G3040" s="1"/>
      <c r="H3040" s="1"/>
      <c r="I3040" s="1"/>
    </row>
    <row r="3041" spans="1:9" x14ac:dyDescent="0.25">
      <c r="A3041" s="1"/>
      <c r="B3041" s="1"/>
      <c r="C3041" s="25"/>
      <c r="D3041" s="25"/>
      <c r="E3041" s="25"/>
      <c r="F3041" s="1"/>
      <c r="G3041" s="1"/>
      <c r="H3041" s="1"/>
      <c r="I3041" s="1"/>
    </row>
    <row r="3042" spans="1:9" x14ac:dyDescent="0.25">
      <c r="A3042" s="1"/>
      <c r="B3042" s="1"/>
      <c r="C3042" s="25"/>
      <c r="D3042" s="25"/>
      <c r="E3042" s="25"/>
      <c r="F3042" s="1"/>
      <c r="G3042" s="1"/>
      <c r="H3042" s="1"/>
      <c r="I3042" s="1"/>
    </row>
    <row r="3043" spans="1:9" x14ac:dyDescent="0.25">
      <c r="A3043" s="1"/>
      <c r="B3043" s="1"/>
      <c r="C3043" s="25"/>
      <c r="D3043" s="25"/>
      <c r="E3043" s="25"/>
      <c r="F3043" s="1"/>
      <c r="G3043" s="1"/>
      <c r="H3043" s="1"/>
      <c r="I3043" s="1"/>
    </row>
    <row r="3044" spans="1:9" x14ac:dyDescent="0.25">
      <c r="A3044" s="1"/>
      <c r="B3044" s="1"/>
      <c r="C3044" s="25"/>
      <c r="D3044" s="25"/>
      <c r="E3044" s="25"/>
      <c r="F3044" s="1"/>
      <c r="G3044" s="1"/>
      <c r="H3044" s="1"/>
      <c r="I3044" s="1"/>
    </row>
    <row r="3045" spans="1:9" x14ac:dyDescent="0.25">
      <c r="A3045" s="1"/>
      <c r="B3045" s="1"/>
      <c r="C3045" s="25"/>
      <c r="D3045" s="25"/>
      <c r="E3045" s="25"/>
      <c r="F3045" s="1"/>
      <c r="G3045" s="1"/>
      <c r="H3045" s="1"/>
      <c r="I3045" s="1"/>
    </row>
    <row r="3046" spans="1:9" x14ac:dyDescent="0.25">
      <c r="A3046" s="1"/>
      <c r="B3046" s="1"/>
      <c r="C3046" s="25"/>
      <c r="D3046" s="25"/>
      <c r="E3046" s="25"/>
      <c r="F3046" s="1"/>
      <c r="G3046" s="1"/>
      <c r="H3046" s="1"/>
      <c r="I3046" s="1"/>
    </row>
    <row r="3047" spans="1:9" x14ac:dyDescent="0.25">
      <c r="A3047" s="1"/>
      <c r="B3047" s="1"/>
      <c r="C3047" s="25"/>
      <c r="D3047" s="25"/>
      <c r="E3047" s="25"/>
      <c r="F3047" s="1"/>
      <c r="G3047" s="1"/>
      <c r="H3047" s="1"/>
      <c r="I3047" s="1"/>
    </row>
    <row r="3048" spans="1:9" x14ac:dyDescent="0.25">
      <c r="A3048" s="1"/>
      <c r="B3048" s="1"/>
      <c r="C3048" s="25"/>
      <c r="D3048" s="25"/>
      <c r="E3048" s="25"/>
      <c r="F3048" s="1"/>
      <c r="G3048" s="1"/>
      <c r="H3048" s="1"/>
      <c r="I3048" s="1"/>
    </row>
    <row r="3049" spans="1:9" x14ac:dyDescent="0.25">
      <c r="A3049" s="1"/>
      <c r="B3049" s="1"/>
      <c r="C3049" s="25"/>
      <c r="D3049" s="25"/>
      <c r="E3049" s="25"/>
      <c r="F3049" s="1"/>
      <c r="G3049" s="1"/>
      <c r="H3049" s="1"/>
      <c r="I3049" s="1"/>
    </row>
    <row r="3050" spans="1:9" x14ac:dyDescent="0.25">
      <c r="A3050" s="1"/>
      <c r="B3050" s="1"/>
      <c r="C3050" s="25"/>
      <c r="D3050" s="25"/>
      <c r="E3050" s="25"/>
      <c r="F3050" s="1"/>
      <c r="G3050" s="1"/>
      <c r="H3050" s="1"/>
      <c r="I3050" s="1"/>
    </row>
    <row r="3051" spans="1:9" x14ac:dyDescent="0.25">
      <c r="A3051" s="1"/>
      <c r="B3051" s="1"/>
      <c r="C3051" s="25"/>
      <c r="D3051" s="25"/>
      <c r="E3051" s="25"/>
      <c r="F3051" s="1"/>
      <c r="G3051" s="1"/>
      <c r="H3051" s="1"/>
      <c r="I3051" s="1"/>
    </row>
    <row r="3052" spans="1:9" x14ac:dyDescent="0.25">
      <c r="A3052" s="1"/>
      <c r="B3052" s="1"/>
      <c r="C3052" s="25"/>
      <c r="D3052" s="25"/>
      <c r="E3052" s="25"/>
      <c r="F3052" s="1"/>
      <c r="G3052" s="1"/>
      <c r="H3052" s="1"/>
      <c r="I3052" s="1"/>
    </row>
    <row r="3053" spans="1:9" x14ac:dyDescent="0.25">
      <c r="A3053" s="1"/>
      <c r="B3053" s="1"/>
      <c r="C3053" s="25"/>
      <c r="D3053" s="25"/>
      <c r="E3053" s="25"/>
      <c r="F3053" s="1"/>
      <c r="G3053" s="1"/>
      <c r="H3053" s="1"/>
      <c r="I3053" s="1"/>
    </row>
    <row r="3054" spans="1:9" x14ac:dyDescent="0.25">
      <c r="A3054" s="1"/>
      <c r="B3054" s="1"/>
      <c r="C3054" s="25"/>
      <c r="D3054" s="25"/>
      <c r="E3054" s="25"/>
      <c r="F3054" s="1"/>
      <c r="G3054" s="1"/>
      <c r="H3054" s="1"/>
      <c r="I3054" s="1"/>
    </row>
    <row r="3055" spans="1:9" x14ac:dyDescent="0.25">
      <c r="A3055" s="1"/>
      <c r="B3055" s="1"/>
      <c r="C3055" s="25"/>
      <c r="D3055" s="25"/>
      <c r="E3055" s="25"/>
      <c r="F3055" s="1"/>
      <c r="G3055" s="1"/>
      <c r="H3055" s="1"/>
      <c r="I3055" s="1"/>
    </row>
    <row r="3056" spans="1:9" x14ac:dyDescent="0.25">
      <c r="A3056" s="1"/>
      <c r="B3056" s="1"/>
      <c r="C3056" s="25"/>
      <c r="D3056" s="25"/>
      <c r="E3056" s="25"/>
      <c r="F3056" s="1"/>
      <c r="G3056" s="1"/>
      <c r="H3056" s="1"/>
      <c r="I3056" s="1"/>
    </row>
    <row r="3057" spans="1:9" x14ac:dyDescent="0.25">
      <c r="A3057" s="1"/>
      <c r="B3057" s="1"/>
      <c r="C3057" s="25"/>
      <c r="D3057" s="25"/>
      <c r="E3057" s="25"/>
      <c r="F3057" s="1"/>
      <c r="G3057" s="1"/>
      <c r="H3057" s="1"/>
      <c r="I3057" s="1"/>
    </row>
    <row r="3058" spans="1:9" x14ac:dyDescent="0.25">
      <c r="A3058" s="1"/>
      <c r="B3058" s="1"/>
      <c r="C3058" s="25"/>
      <c r="D3058" s="25"/>
      <c r="E3058" s="25"/>
      <c r="F3058" s="1"/>
      <c r="G3058" s="1"/>
      <c r="H3058" s="1"/>
      <c r="I3058" s="1"/>
    </row>
    <row r="3059" spans="1:9" x14ac:dyDescent="0.25">
      <c r="A3059" s="1"/>
      <c r="B3059" s="1"/>
      <c r="C3059" s="25"/>
      <c r="D3059" s="25"/>
      <c r="E3059" s="25"/>
      <c r="F3059" s="1"/>
      <c r="G3059" s="1"/>
      <c r="H3059" s="1"/>
      <c r="I3059" s="1"/>
    </row>
    <row r="3060" spans="1:9" x14ac:dyDescent="0.25">
      <c r="A3060" s="1"/>
      <c r="B3060" s="1"/>
      <c r="C3060" s="25"/>
      <c r="D3060" s="25"/>
      <c r="E3060" s="25"/>
      <c r="F3060" s="1"/>
      <c r="G3060" s="1"/>
      <c r="H3060" s="1"/>
      <c r="I3060" s="1"/>
    </row>
    <row r="3061" spans="1:9" x14ac:dyDescent="0.25">
      <c r="A3061" s="1"/>
      <c r="B3061" s="1"/>
      <c r="C3061" s="25"/>
      <c r="D3061" s="25"/>
      <c r="E3061" s="25"/>
      <c r="F3061" s="1"/>
      <c r="G3061" s="1"/>
      <c r="H3061" s="1"/>
      <c r="I3061" s="1"/>
    </row>
    <row r="3062" spans="1:9" x14ac:dyDescent="0.25">
      <c r="A3062" s="1"/>
      <c r="B3062" s="1"/>
      <c r="C3062" s="25"/>
      <c r="D3062" s="25"/>
      <c r="E3062" s="25"/>
      <c r="F3062" s="1"/>
      <c r="G3062" s="1"/>
      <c r="H3062" s="1"/>
      <c r="I3062" s="1"/>
    </row>
    <row r="3063" spans="1:9" x14ac:dyDescent="0.25">
      <c r="A3063" s="1"/>
      <c r="B3063" s="1"/>
      <c r="C3063" s="25"/>
      <c r="D3063" s="25"/>
      <c r="E3063" s="25"/>
      <c r="F3063" s="1"/>
      <c r="G3063" s="1"/>
      <c r="H3063" s="1"/>
      <c r="I3063" s="1"/>
    </row>
    <row r="3064" spans="1:9" x14ac:dyDescent="0.25">
      <c r="A3064" s="1"/>
      <c r="B3064" s="1"/>
      <c r="C3064" s="25"/>
      <c r="D3064" s="25"/>
      <c r="E3064" s="25"/>
      <c r="F3064" s="1"/>
      <c r="G3064" s="1"/>
      <c r="H3064" s="1"/>
      <c r="I3064" s="1"/>
    </row>
    <row r="3065" spans="1:9" x14ac:dyDescent="0.25">
      <c r="A3065" s="1"/>
      <c r="B3065" s="1"/>
      <c r="C3065" s="25"/>
      <c r="D3065" s="25"/>
      <c r="E3065" s="25"/>
      <c r="F3065" s="1"/>
      <c r="G3065" s="1"/>
      <c r="H3065" s="1"/>
      <c r="I3065" s="1"/>
    </row>
    <row r="3066" spans="1:9" x14ac:dyDescent="0.25">
      <c r="A3066" s="1"/>
      <c r="B3066" s="1"/>
      <c r="C3066" s="25"/>
      <c r="D3066" s="25"/>
      <c r="E3066" s="25"/>
      <c r="F3066" s="1"/>
      <c r="G3066" s="1"/>
      <c r="H3066" s="1"/>
      <c r="I3066" s="1"/>
    </row>
    <row r="3067" spans="1:9" x14ac:dyDescent="0.25">
      <c r="A3067" s="1"/>
      <c r="B3067" s="1"/>
      <c r="C3067" s="25"/>
      <c r="D3067" s="25"/>
      <c r="E3067" s="25"/>
      <c r="F3067" s="1"/>
      <c r="G3067" s="1"/>
      <c r="H3067" s="1"/>
      <c r="I3067" s="1"/>
    </row>
    <row r="3068" spans="1:9" x14ac:dyDescent="0.25">
      <c r="A3068" s="1"/>
      <c r="B3068" s="1"/>
      <c r="C3068" s="25"/>
      <c r="D3068" s="25"/>
      <c r="E3068" s="25"/>
      <c r="F3068" s="1"/>
      <c r="G3068" s="1"/>
      <c r="H3068" s="1"/>
      <c r="I3068" s="1"/>
    </row>
    <row r="3069" spans="1:9" x14ac:dyDescent="0.25">
      <c r="A3069" s="1"/>
      <c r="B3069" s="1"/>
      <c r="C3069" s="25"/>
      <c r="D3069" s="25"/>
      <c r="E3069" s="25"/>
      <c r="F3069" s="1"/>
      <c r="G3069" s="1"/>
      <c r="H3069" s="1"/>
      <c r="I3069" s="1"/>
    </row>
    <row r="3070" spans="1:9" x14ac:dyDescent="0.25">
      <c r="A3070" s="1"/>
      <c r="B3070" s="1"/>
      <c r="C3070" s="25"/>
      <c r="D3070" s="25"/>
      <c r="E3070" s="25"/>
      <c r="F3070" s="1"/>
      <c r="G3070" s="1"/>
      <c r="H3070" s="1"/>
      <c r="I3070" s="1"/>
    </row>
    <row r="3071" spans="1:9" x14ac:dyDescent="0.25">
      <c r="A3071" s="1"/>
      <c r="B3071" s="1"/>
      <c r="C3071" s="25"/>
      <c r="D3071" s="25"/>
      <c r="E3071" s="25"/>
      <c r="F3071" s="1"/>
      <c r="G3071" s="1"/>
      <c r="H3071" s="1"/>
      <c r="I3071" s="1"/>
    </row>
    <row r="3072" spans="1:9" x14ac:dyDescent="0.25">
      <c r="A3072" s="1"/>
      <c r="B3072" s="1"/>
      <c r="C3072" s="25"/>
      <c r="D3072" s="25"/>
      <c r="E3072" s="25"/>
      <c r="F3072" s="1"/>
      <c r="G3072" s="1"/>
      <c r="H3072" s="1"/>
      <c r="I3072" s="1"/>
    </row>
    <row r="3073" spans="1:9" x14ac:dyDescent="0.25">
      <c r="A3073" s="1"/>
      <c r="B3073" s="1"/>
      <c r="C3073" s="25"/>
      <c r="D3073" s="25"/>
      <c r="E3073" s="25"/>
      <c r="F3073" s="1"/>
      <c r="G3073" s="1"/>
      <c r="H3073" s="1"/>
      <c r="I3073" s="1"/>
    </row>
    <row r="3074" spans="1:9" x14ac:dyDescent="0.25">
      <c r="A3074" s="1"/>
      <c r="B3074" s="1"/>
      <c r="C3074" s="25"/>
      <c r="D3074" s="25"/>
      <c r="E3074" s="25"/>
      <c r="F3074" s="1"/>
      <c r="G3074" s="1"/>
      <c r="H3074" s="1"/>
      <c r="I3074" s="1"/>
    </row>
    <row r="3075" spans="1:9" x14ac:dyDescent="0.25">
      <c r="A3075" s="1"/>
      <c r="B3075" s="1"/>
      <c r="C3075" s="25"/>
      <c r="D3075" s="25"/>
      <c r="E3075" s="25"/>
      <c r="F3075" s="1"/>
      <c r="G3075" s="1"/>
      <c r="H3075" s="1"/>
      <c r="I3075" s="1"/>
    </row>
    <row r="3076" spans="1:9" x14ac:dyDescent="0.25">
      <c r="A3076" s="1"/>
      <c r="B3076" s="1"/>
      <c r="C3076" s="25"/>
      <c r="D3076" s="25"/>
      <c r="E3076" s="25"/>
      <c r="F3076" s="1"/>
      <c r="G3076" s="1"/>
      <c r="H3076" s="1"/>
      <c r="I3076" s="1"/>
    </row>
    <row r="3077" spans="1:9" x14ac:dyDescent="0.25">
      <c r="A3077" s="1"/>
      <c r="B3077" s="1"/>
      <c r="C3077" s="25"/>
      <c r="D3077" s="25"/>
      <c r="E3077" s="25"/>
      <c r="F3077" s="1"/>
      <c r="G3077" s="1"/>
      <c r="H3077" s="1"/>
      <c r="I3077" s="1"/>
    </row>
    <row r="3078" spans="1:9" x14ac:dyDescent="0.25">
      <c r="A3078" s="1"/>
      <c r="B3078" s="1"/>
      <c r="C3078" s="25"/>
      <c r="D3078" s="25"/>
      <c r="E3078" s="25"/>
      <c r="F3078" s="1"/>
      <c r="G3078" s="1"/>
      <c r="H3078" s="1"/>
      <c r="I3078" s="1"/>
    </row>
    <row r="3079" spans="1:9" x14ac:dyDescent="0.25">
      <c r="A3079" s="1"/>
      <c r="B3079" s="1"/>
      <c r="C3079" s="25"/>
      <c r="D3079" s="25"/>
      <c r="E3079" s="25"/>
      <c r="F3079" s="1"/>
      <c r="G3079" s="1"/>
      <c r="H3079" s="1"/>
      <c r="I3079" s="1"/>
    </row>
    <row r="3080" spans="1:9" x14ac:dyDescent="0.25">
      <c r="A3080" s="1"/>
      <c r="B3080" s="1"/>
      <c r="C3080" s="25"/>
      <c r="D3080" s="25"/>
      <c r="E3080" s="25"/>
      <c r="F3080" s="1"/>
      <c r="G3080" s="1"/>
      <c r="H3080" s="1"/>
      <c r="I3080" s="1"/>
    </row>
    <row r="3081" spans="1:9" x14ac:dyDescent="0.25">
      <c r="A3081" s="1"/>
      <c r="B3081" s="1"/>
      <c r="C3081" s="25"/>
      <c r="D3081" s="25"/>
      <c r="E3081" s="25"/>
      <c r="F3081" s="1"/>
      <c r="G3081" s="1"/>
      <c r="H3081" s="1"/>
      <c r="I3081" s="1"/>
    </row>
    <row r="3082" spans="1:9" x14ac:dyDescent="0.25">
      <c r="A3082" s="1"/>
      <c r="B3082" s="1"/>
      <c r="C3082" s="25"/>
      <c r="D3082" s="25"/>
      <c r="E3082" s="25"/>
      <c r="F3082" s="1"/>
      <c r="G3082" s="1"/>
      <c r="H3082" s="1"/>
      <c r="I3082" s="1"/>
    </row>
    <row r="3083" spans="1:9" x14ac:dyDescent="0.25">
      <c r="A3083" s="1"/>
      <c r="B3083" s="1"/>
      <c r="C3083" s="25"/>
      <c r="D3083" s="25"/>
      <c r="E3083" s="25"/>
      <c r="F3083" s="1"/>
      <c r="G3083" s="1"/>
      <c r="H3083" s="1"/>
      <c r="I3083" s="1"/>
    </row>
    <row r="3084" spans="1:9" x14ac:dyDescent="0.25">
      <c r="A3084" s="1"/>
      <c r="B3084" s="1"/>
      <c r="C3084" s="25"/>
      <c r="D3084" s="25"/>
      <c r="E3084" s="25"/>
      <c r="F3084" s="1"/>
      <c r="G3084" s="1"/>
      <c r="H3084" s="1"/>
      <c r="I3084" s="1"/>
    </row>
    <row r="3085" spans="1:9" x14ac:dyDescent="0.25">
      <c r="A3085" s="1"/>
      <c r="B3085" s="1"/>
      <c r="C3085" s="25"/>
      <c r="D3085" s="25"/>
      <c r="E3085" s="25"/>
      <c r="F3085" s="1"/>
      <c r="G3085" s="1"/>
      <c r="H3085" s="1"/>
      <c r="I3085" s="1"/>
    </row>
    <row r="3086" spans="1:9" x14ac:dyDescent="0.25">
      <c r="A3086" s="1"/>
      <c r="B3086" s="1"/>
      <c r="C3086" s="25"/>
      <c r="D3086" s="25"/>
      <c r="E3086" s="25"/>
      <c r="F3086" s="1"/>
      <c r="G3086" s="1"/>
      <c r="H3086" s="1"/>
      <c r="I3086" s="1"/>
    </row>
    <row r="3087" spans="1:9" x14ac:dyDescent="0.25">
      <c r="A3087" s="1"/>
      <c r="B3087" s="1"/>
      <c r="C3087" s="25"/>
      <c r="D3087" s="25"/>
      <c r="E3087" s="25"/>
      <c r="F3087" s="1"/>
      <c r="G3087" s="1"/>
      <c r="H3087" s="1"/>
      <c r="I3087" s="1"/>
    </row>
    <row r="3088" spans="1:9" x14ac:dyDescent="0.25">
      <c r="A3088" s="1"/>
      <c r="B3088" s="1"/>
      <c r="C3088" s="25"/>
      <c r="D3088" s="25"/>
      <c r="E3088" s="25"/>
      <c r="F3088" s="1"/>
      <c r="G3088" s="1"/>
      <c r="H3088" s="1"/>
      <c r="I3088" s="1"/>
    </row>
    <row r="3089" spans="1:9" x14ac:dyDescent="0.25">
      <c r="A3089" s="1"/>
      <c r="B3089" s="1"/>
      <c r="C3089" s="25"/>
      <c r="D3089" s="25"/>
      <c r="E3089" s="25"/>
      <c r="F3089" s="1"/>
      <c r="G3089" s="1"/>
      <c r="H3089" s="1"/>
      <c r="I3089" s="1"/>
    </row>
    <row r="3090" spans="1:9" x14ac:dyDescent="0.25">
      <c r="A3090" s="1"/>
      <c r="B3090" s="1"/>
      <c r="C3090" s="25"/>
      <c r="D3090" s="25"/>
      <c r="E3090" s="25"/>
      <c r="F3090" s="1"/>
      <c r="G3090" s="1"/>
      <c r="H3090" s="1"/>
      <c r="I3090" s="1"/>
    </row>
    <row r="3091" spans="1:9" x14ac:dyDescent="0.25">
      <c r="A3091" s="1"/>
      <c r="B3091" s="1"/>
      <c r="C3091" s="25"/>
      <c r="D3091" s="25"/>
      <c r="E3091" s="25"/>
      <c r="F3091" s="1"/>
      <c r="G3091" s="1"/>
      <c r="H3091" s="1"/>
      <c r="I3091" s="1"/>
    </row>
    <row r="3092" spans="1:9" x14ac:dyDescent="0.25">
      <c r="A3092" s="1"/>
      <c r="B3092" s="1"/>
      <c r="C3092" s="25"/>
      <c r="D3092" s="25"/>
      <c r="E3092" s="25"/>
      <c r="F3092" s="1"/>
      <c r="G3092" s="1"/>
      <c r="H3092" s="1"/>
      <c r="I3092" s="1"/>
    </row>
    <row r="3093" spans="1:9" x14ac:dyDescent="0.25">
      <c r="A3093" s="1"/>
      <c r="B3093" s="1"/>
      <c r="C3093" s="25"/>
      <c r="D3093" s="25"/>
      <c r="E3093" s="25"/>
      <c r="F3093" s="1"/>
      <c r="G3093" s="1"/>
      <c r="H3093" s="1"/>
      <c r="I3093" s="1"/>
    </row>
    <row r="3094" spans="1:9" x14ac:dyDescent="0.25">
      <c r="A3094" s="1"/>
      <c r="B3094" s="1"/>
      <c r="C3094" s="25"/>
      <c r="D3094" s="25"/>
      <c r="E3094" s="25"/>
      <c r="F3094" s="1"/>
      <c r="G3094" s="1"/>
      <c r="H3094" s="1"/>
      <c r="I3094" s="1"/>
    </row>
    <row r="3095" spans="1:9" x14ac:dyDescent="0.25">
      <c r="A3095" s="1"/>
      <c r="B3095" s="1"/>
      <c r="C3095" s="25"/>
      <c r="D3095" s="25"/>
      <c r="E3095" s="25"/>
      <c r="F3095" s="1"/>
      <c r="G3095" s="1"/>
      <c r="H3095" s="1"/>
      <c r="I3095" s="1"/>
    </row>
    <row r="3096" spans="1:9" x14ac:dyDescent="0.25">
      <c r="A3096" s="1"/>
      <c r="B3096" s="1"/>
      <c r="C3096" s="25"/>
      <c r="D3096" s="25"/>
      <c r="E3096" s="25"/>
      <c r="F3096" s="1"/>
      <c r="G3096" s="1"/>
      <c r="H3096" s="1"/>
      <c r="I3096" s="1"/>
    </row>
    <row r="3097" spans="1:9" x14ac:dyDescent="0.25">
      <c r="A3097" s="1"/>
      <c r="B3097" s="1"/>
      <c r="C3097" s="25"/>
      <c r="D3097" s="25"/>
      <c r="E3097" s="25"/>
      <c r="F3097" s="1"/>
      <c r="G3097" s="1"/>
      <c r="H3097" s="1"/>
      <c r="I3097" s="1"/>
    </row>
    <row r="3098" spans="1:9" x14ac:dyDescent="0.25">
      <c r="A3098" s="1"/>
      <c r="B3098" s="1"/>
      <c r="C3098" s="25"/>
      <c r="D3098" s="25"/>
      <c r="E3098" s="25"/>
      <c r="F3098" s="1"/>
      <c r="G3098" s="1"/>
      <c r="H3098" s="1"/>
      <c r="I3098" s="1"/>
    </row>
    <row r="3099" spans="1:9" x14ac:dyDescent="0.25">
      <c r="A3099" s="1"/>
      <c r="B3099" s="1"/>
      <c r="C3099" s="25"/>
      <c r="D3099" s="25"/>
      <c r="E3099" s="25"/>
      <c r="F3099" s="1"/>
      <c r="G3099" s="1"/>
      <c r="H3099" s="1"/>
      <c r="I3099" s="1"/>
    </row>
    <row r="3100" spans="1:9" x14ac:dyDescent="0.25">
      <c r="A3100" s="1"/>
      <c r="B3100" s="1"/>
      <c r="C3100" s="25"/>
      <c r="D3100" s="25"/>
      <c r="E3100" s="25"/>
      <c r="F3100" s="1"/>
      <c r="G3100" s="1"/>
      <c r="H3100" s="1"/>
      <c r="I3100" s="1"/>
    </row>
    <row r="3101" spans="1:9" x14ac:dyDescent="0.25">
      <c r="A3101" s="1"/>
      <c r="B3101" s="1"/>
      <c r="C3101" s="25"/>
      <c r="D3101" s="25"/>
      <c r="E3101" s="25"/>
      <c r="F3101" s="1"/>
      <c r="G3101" s="1"/>
      <c r="H3101" s="1"/>
      <c r="I3101" s="1"/>
    </row>
    <row r="3102" spans="1:9" x14ac:dyDescent="0.25">
      <c r="A3102" s="1"/>
      <c r="B3102" s="1"/>
      <c r="C3102" s="25"/>
      <c r="D3102" s="25"/>
      <c r="E3102" s="25"/>
      <c r="F3102" s="1"/>
      <c r="G3102" s="1"/>
      <c r="H3102" s="1"/>
      <c r="I3102" s="1"/>
    </row>
    <row r="3103" spans="1:9" x14ac:dyDescent="0.25">
      <c r="A3103" s="1"/>
      <c r="B3103" s="1"/>
      <c r="C3103" s="25"/>
      <c r="D3103" s="25"/>
      <c r="E3103" s="25"/>
      <c r="F3103" s="1"/>
      <c r="G3103" s="1"/>
      <c r="H3103" s="1"/>
      <c r="I3103" s="1"/>
    </row>
    <row r="3104" spans="1:9" x14ac:dyDescent="0.25">
      <c r="A3104" s="1"/>
      <c r="B3104" s="1"/>
      <c r="C3104" s="25"/>
      <c r="D3104" s="25"/>
      <c r="E3104" s="25"/>
      <c r="F3104" s="1"/>
      <c r="G3104" s="1"/>
      <c r="H3104" s="1"/>
      <c r="I3104" s="1"/>
    </row>
    <row r="3105" spans="1:9" x14ac:dyDescent="0.25">
      <c r="A3105" s="1"/>
      <c r="B3105" s="1"/>
      <c r="C3105" s="25"/>
      <c r="D3105" s="25"/>
      <c r="E3105" s="25"/>
      <c r="F3105" s="1"/>
      <c r="G3105" s="1"/>
      <c r="H3105" s="1"/>
      <c r="I3105" s="1"/>
    </row>
    <row r="3106" spans="1:9" x14ac:dyDescent="0.25">
      <c r="A3106" s="1"/>
      <c r="B3106" s="1"/>
      <c r="C3106" s="25"/>
      <c r="D3106" s="25"/>
      <c r="E3106" s="25"/>
      <c r="F3106" s="1"/>
      <c r="G3106" s="1"/>
      <c r="H3106" s="1"/>
      <c r="I3106" s="1"/>
    </row>
    <row r="3107" spans="1:9" x14ac:dyDescent="0.25">
      <c r="A3107" s="1"/>
      <c r="B3107" s="1"/>
      <c r="C3107" s="25"/>
      <c r="D3107" s="25"/>
      <c r="E3107" s="25"/>
      <c r="F3107" s="1"/>
      <c r="G3107" s="1"/>
      <c r="H3107" s="1"/>
      <c r="I3107" s="1"/>
    </row>
    <row r="3108" spans="1:9" x14ac:dyDescent="0.25">
      <c r="A3108" s="1"/>
      <c r="B3108" s="1"/>
      <c r="C3108" s="25"/>
      <c r="D3108" s="25"/>
      <c r="E3108" s="25"/>
      <c r="F3108" s="1"/>
      <c r="G3108" s="1"/>
      <c r="H3108" s="1"/>
      <c r="I3108" s="1"/>
    </row>
    <row r="3109" spans="1:9" x14ac:dyDescent="0.25">
      <c r="A3109" s="1"/>
      <c r="B3109" s="1"/>
      <c r="C3109" s="25"/>
      <c r="D3109" s="25"/>
      <c r="E3109" s="25"/>
      <c r="F3109" s="1"/>
      <c r="G3109" s="1"/>
      <c r="H3109" s="1"/>
      <c r="I3109" s="1"/>
    </row>
    <row r="3110" spans="1:9" x14ac:dyDescent="0.25">
      <c r="A3110" s="1"/>
      <c r="B3110" s="1"/>
      <c r="C3110" s="25"/>
      <c r="D3110" s="25"/>
      <c r="E3110" s="25"/>
      <c r="F3110" s="1"/>
      <c r="G3110" s="1"/>
      <c r="H3110" s="1"/>
      <c r="I3110" s="1"/>
    </row>
    <row r="3111" spans="1:9" x14ac:dyDescent="0.25">
      <c r="A3111" s="1"/>
      <c r="B3111" s="1"/>
      <c r="C3111" s="25"/>
      <c r="D3111" s="25"/>
      <c r="E3111" s="25"/>
      <c r="F3111" s="1"/>
      <c r="G3111" s="1"/>
      <c r="H3111" s="1"/>
      <c r="I3111" s="1"/>
    </row>
    <row r="3112" spans="1:9" x14ac:dyDescent="0.25">
      <c r="A3112" s="1"/>
      <c r="B3112" s="1"/>
      <c r="C3112" s="25"/>
      <c r="D3112" s="25"/>
      <c r="E3112" s="25"/>
      <c r="F3112" s="1"/>
      <c r="G3112" s="1"/>
      <c r="H3112" s="1"/>
      <c r="I3112" s="1"/>
    </row>
    <row r="3113" spans="1:9" x14ac:dyDescent="0.25">
      <c r="A3113" s="1"/>
      <c r="B3113" s="1"/>
      <c r="C3113" s="25"/>
      <c r="D3113" s="25"/>
      <c r="E3113" s="25"/>
      <c r="F3113" s="1"/>
      <c r="G3113" s="1"/>
      <c r="H3113" s="1"/>
      <c r="I3113" s="1"/>
    </row>
    <row r="3114" spans="1:9" x14ac:dyDescent="0.25">
      <c r="A3114" s="1"/>
      <c r="B3114" s="1"/>
      <c r="C3114" s="25"/>
      <c r="D3114" s="25"/>
      <c r="E3114" s="25"/>
      <c r="F3114" s="1"/>
      <c r="G3114" s="1"/>
      <c r="H3114" s="1"/>
      <c r="I3114" s="1"/>
    </row>
    <row r="3115" spans="1:9" x14ac:dyDescent="0.25">
      <c r="A3115" s="1"/>
      <c r="B3115" s="1"/>
      <c r="C3115" s="25"/>
      <c r="D3115" s="25"/>
      <c r="E3115" s="25"/>
      <c r="F3115" s="1"/>
      <c r="G3115" s="1"/>
      <c r="H3115" s="1"/>
      <c r="I3115" s="1"/>
    </row>
    <row r="3116" spans="1:9" x14ac:dyDescent="0.25">
      <c r="A3116" s="1"/>
      <c r="B3116" s="1"/>
      <c r="C3116" s="25"/>
      <c r="D3116" s="25"/>
      <c r="E3116" s="25"/>
      <c r="F3116" s="1"/>
      <c r="G3116" s="1"/>
      <c r="H3116" s="1"/>
      <c r="I3116" s="1"/>
    </row>
    <row r="3117" spans="1:9" x14ac:dyDescent="0.25">
      <c r="A3117" s="1"/>
      <c r="B3117" s="1"/>
      <c r="C3117" s="25"/>
      <c r="D3117" s="25"/>
      <c r="E3117" s="25"/>
      <c r="F3117" s="1"/>
      <c r="G3117" s="1"/>
      <c r="H3117" s="1"/>
      <c r="I3117" s="1"/>
    </row>
    <row r="3118" spans="1:9" x14ac:dyDescent="0.25">
      <c r="A3118" s="1"/>
      <c r="B3118" s="1"/>
      <c r="C3118" s="25"/>
      <c r="D3118" s="25"/>
      <c r="E3118" s="25"/>
      <c r="F3118" s="1"/>
      <c r="G3118" s="1"/>
      <c r="H3118" s="1"/>
      <c r="I3118" s="1"/>
    </row>
    <row r="3119" spans="1:9" x14ac:dyDescent="0.25">
      <c r="A3119" s="1"/>
      <c r="B3119" s="1"/>
      <c r="C3119" s="25"/>
      <c r="D3119" s="25"/>
      <c r="E3119" s="25"/>
      <c r="F3119" s="1"/>
      <c r="G3119" s="1"/>
      <c r="H3119" s="1"/>
      <c r="I3119" s="1"/>
    </row>
    <row r="3120" spans="1:9" x14ac:dyDescent="0.25">
      <c r="A3120" s="1"/>
      <c r="B3120" s="1"/>
      <c r="C3120" s="25"/>
      <c r="D3120" s="25"/>
      <c r="E3120" s="25"/>
      <c r="F3120" s="1"/>
      <c r="G3120" s="1"/>
      <c r="H3120" s="1"/>
      <c r="I3120" s="1"/>
    </row>
    <row r="3121" spans="1:9" x14ac:dyDescent="0.25">
      <c r="A3121" s="1"/>
      <c r="B3121" s="1"/>
      <c r="C3121" s="25"/>
      <c r="D3121" s="25"/>
      <c r="E3121" s="25"/>
      <c r="F3121" s="1"/>
      <c r="G3121" s="1"/>
      <c r="H3121" s="1"/>
      <c r="I3121" s="1"/>
    </row>
    <row r="3122" spans="1:9" x14ac:dyDescent="0.25">
      <c r="A3122" s="1"/>
      <c r="B3122" s="1"/>
      <c r="C3122" s="25"/>
      <c r="D3122" s="25"/>
      <c r="E3122" s="25"/>
      <c r="F3122" s="1"/>
      <c r="G3122" s="1"/>
      <c r="H3122" s="1"/>
      <c r="I3122" s="1"/>
    </row>
    <row r="3123" spans="1:9" x14ac:dyDescent="0.25">
      <c r="A3123" s="1"/>
      <c r="B3123" s="1"/>
      <c r="C3123" s="25"/>
      <c r="D3123" s="25"/>
      <c r="E3123" s="25"/>
      <c r="F3123" s="1"/>
      <c r="G3123" s="1"/>
      <c r="H3123" s="1"/>
      <c r="I3123" s="1"/>
    </row>
    <row r="3124" spans="1:9" x14ac:dyDescent="0.25">
      <c r="A3124" s="1"/>
      <c r="B3124" s="1"/>
      <c r="C3124" s="25"/>
      <c r="D3124" s="25"/>
      <c r="E3124" s="25"/>
      <c r="F3124" s="1"/>
      <c r="G3124" s="1"/>
      <c r="H3124" s="1"/>
      <c r="I3124" s="1"/>
    </row>
    <row r="3125" spans="1:9" x14ac:dyDescent="0.25">
      <c r="A3125" s="1"/>
      <c r="B3125" s="1"/>
      <c r="C3125" s="25"/>
      <c r="D3125" s="25"/>
      <c r="E3125" s="25"/>
      <c r="F3125" s="1"/>
      <c r="G3125" s="1"/>
      <c r="H3125" s="1"/>
      <c r="I3125" s="1"/>
    </row>
    <row r="3126" spans="1:9" x14ac:dyDescent="0.25">
      <c r="A3126" s="1"/>
      <c r="B3126" s="1"/>
      <c r="C3126" s="25"/>
      <c r="D3126" s="25"/>
      <c r="E3126" s="25"/>
      <c r="F3126" s="1"/>
      <c r="G3126" s="1"/>
      <c r="H3126" s="1"/>
      <c r="I3126" s="1"/>
    </row>
    <row r="3127" spans="1:9" x14ac:dyDescent="0.25">
      <c r="A3127" s="1"/>
      <c r="B3127" s="1"/>
      <c r="C3127" s="25"/>
      <c r="D3127" s="25"/>
      <c r="E3127" s="25"/>
      <c r="F3127" s="1"/>
      <c r="G3127" s="1"/>
      <c r="H3127" s="1"/>
      <c r="I3127" s="1"/>
    </row>
    <row r="3128" spans="1:9" x14ac:dyDescent="0.25">
      <c r="A3128" s="1"/>
      <c r="B3128" s="1"/>
      <c r="C3128" s="25"/>
      <c r="D3128" s="25"/>
      <c r="E3128" s="25"/>
      <c r="F3128" s="1"/>
      <c r="G3128" s="1"/>
      <c r="H3128" s="1"/>
      <c r="I3128" s="1"/>
    </row>
    <row r="3129" spans="1:9" x14ac:dyDescent="0.25">
      <c r="A3129" s="1"/>
      <c r="B3129" s="1"/>
      <c r="C3129" s="25"/>
      <c r="D3129" s="25"/>
      <c r="E3129" s="25"/>
      <c r="F3129" s="1"/>
      <c r="G3129" s="1"/>
      <c r="H3129" s="1"/>
      <c r="I3129" s="1"/>
    </row>
    <row r="3130" spans="1:9" x14ac:dyDescent="0.25">
      <c r="A3130" s="1"/>
      <c r="B3130" s="1"/>
      <c r="C3130" s="25"/>
      <c r="D3130" s="25"/>
      <c r="E3130" s="25"/>
      <c r="F3130" s="1"/>
      <c r="G3130" s="1"/>
      <c r="H3130" s="1"/>
      <c r="I3130" s="1"/>
    </row>
    <row r="3131" spans="1:9" x14ac:dyDescent="0.25">
      <c r="A3131" s="1"/>
      <c r="B3131" s="1"/>
      <c r="C3131" s="25"/>
      <c r="D3131" s="25"/>
      <c r="E3131" s="25"/>
      <c r="F3131" s="1"/>
      <c r="G3131" s="1"/>
      <c r="H3131" s="1"/>
      <c r="I3131" s="1"/>
    </row>
    <row r="3132" spans="1:9" x14ac:dyDescent="0.25">
      <c r="A3132" s="1"/>
      <c r="B3132" s="1"/>
      <c r="C3132" s="25"/>
      <c r="D3132" s="25"/>
      <c r="E3132" s="25"/>
      <c r="F3132" s="1"/>
      <c r="G3132" s="1"/>
      <c r="H3132" s="1"/>
      <c r="I3132" s="1"/>
    </row>
    <row r="3133" spans="1:9" x14ac:dyDescent="0.25">
      <c r="A3133" s="1"/>
      <c r="B3133" s="1"/>
      <c r="C3133" s="25"/>
      <c r="D3133" s="25"/>
      <c r="E3133" s="25"/>
      <c r="F3133" s="1"/>
      <c r="G3133" s="1"/>
      <c r="H3133" s="1"/>
      <c r="I3133" s="1"/>
    </row>
    <row r="3134" spans="1:9" x14ac:dyDescent="0.25">
      <c r="A3134" s="1"/>
      <c r="B3134" s="1"/>
      <c r="C3134" s="25"/>
      <c r="D3134" s="25"/>
      <c r="E3134" s="25"/>
      <c r="F3134" s="1"/>
      <c r="G3134" s="1"/>
      <c r="H3134" s="1"/>
      <c r="I3134" s="1"/>
    </row>
    <row r="3135" spans="1:9" x14ac:dyDescent="0.25">
      <c r="A3135" s="1"/>
      <c r="B3135" s="1"/>
      <c r="C3135" s="25"/>
      <c r="D3135" s="25"/>
      <c r="E3135" s="25"/>
      <c r="F3135" s="1"/>
      <c r="G3135" s="1"/>
      <c r="H3135" s="1"/>
      <c r="I3135" s="1"/>
    </row>
    <row r="3136" spans="1:9" x14ac:dyDescent="0.25">
      <c r="A3136" s="1"/>
      <c r="B3136" s="1"/>
      <c r="C3136" s="25"/>
      <c r="D3136" s="25"/>
      <c r="E3136" s="25"/>
      <c r="F3136" s="1"/>
      <c r="G3136" s="1"/>
      <c r="H3136" s="1"/>
      <c r="I3136" s="1"/>
    </row>
    <row r="3137" spans="1:9" x14ac:dyDescent="0.25">
      <c r="A3137" s="1"/>
      <c r="B3137" s="1"/>
      <c r="C3137" s="25"/>
      <c r="D3137" s="25"/>
      <c r="E3137" s="25"/>
      <c r="F3137" s="1"/>
      <c r="G3137" s="1"/>
      <c r="H3137" s="1"/>
      <c r="I3137" s="1"/>
    </row>
    <row r="3138" spans="1:9" x14ac:dyDescent="0.25">
      <c r="A3138" s="1"/>
      <c r="B3138" s="1"/>
      <c r="C3138" s="25"/>
      <c r="D3138" s="25"/>
      <c r="E3138" s="25"/>
      <c r="F3138" s="1"/>
      <c r="G3138" s="1"/>
      <c r="H3138" s="1"/>
      <c r="I3138" s="1"/>
    </row>
    <row r="3139" spans="1:9" x14ac:dyDescent="0.25">
      <c r="A3139" s="1"/>
      <c r="B3139" s="1"/>
      <c r="C3139" s="25"/>
      <c r="D3139" s="25"/>
      <c r="E3139" s="25"/>
      <c r="F3139" s="1"/>
      <c r="G3139" s="1"/>
      <c r="H3139" s="1"/>
      <c r="I3139" s="1"/>
    </row>
    <row r="3140" spans="1:9" x14ac:dyDescent="0.25">
      <c r="A3140" s="1"/>
      <c r="B3140" s="1"/>
      <c r="C3140" s="25"/>
      <c r="D3140" s="25"/>
      <c r="E3140" s="25"/>
      <c r="F3140" s="1"/>
      <c r="G3140" s="1"/>
      <c r="H3140" s="1"/>
      <c r="I3140" s="1"/>
    </row>
    <row r="3141" spans="1:9" x14ac:dyDescent="0.25">
      <c r="A3141" s="1"/>
      <c r="B3141" s="1"/>
      <c r="C3141" s="25"/>
      <c r="D3141" s="25"/>
      <c r="E3141" s="25"/>
      <c r="F3141" s="1"/>
      <c r="G3141" s="1"/>
      <c r="H3141" s="1"/>
      <c r="I3141" s="1"/>
    </row>
    <row r="3142" spans="1:9" x14ac:dyDescent="0.25">
      <c r="A3142" s="1"/>
      <c r="B3142" s="1"/>
      <c r="C3142" s="25"/>
      <c r="D3142" s="25"/>
      <c r="E3142" s="25"/>
      <c r="F3142" s="1"/>
      <c r="G3142" s="1"/>
      <c r="H3142" s="1"/>
      <c r="I3142" s="1"/>
    </row>
    <row r="3143" spans="1:9" x14ac:dyDescent="0.25">
      <c r="A3143" s="1"/>
      <c r="B3143" s="1"/>
      <c r="C3143" s="25"/>
      <c r="D3143" s="25"/>
      <c r="E3143" s="25"/>
      <c r="F3143" s="1"/>
      <c r="G3143" s="1"/>
      <c r="H3143" s="1"/>
      <c r="I3143" s="1"/>
    </row>
    <row r="3144" spans="1:9" x14ac:dyDescent="0.25">
      <c r="A3144" s="1"/>
      <c r="B3144" s="1"/>
      <c r="C3144" s="25"/>
      <c r="D3144" s="25"/>
      <c r="E3144" s="25"/>
      <c r="F3144" s="1"/>
      <c r="G3144" s="1"/>
      <c r="H3144" s="1"/>
      <c r="I3144" s="1"/>
    </row>
    <row r="3145" spans="1:9" x14ac:dyDescent="0.25">
      <c r="A3145" s="1"/>
      <c r="B3145" s="1"/>
      <c r="C3145" s="25"/>
      <c r="D3145" s="25"/>
      <c r="E3145" s="25"/>
      <c r="F3145" s="1"/>
      <c r="G3145" s="1"/>
      <c r="H3145" s="1"/>
      <c r="I3145" s="1"/>
    </row>
    <row r="3146" spans="1:9" x14ac:dyDescent="0.25">
      <c r="A3146" s="1"/>
      <c r="B3146" s="1"/>
      <c r="C3146" s="25"/>
      <c r="D3146" s="25"/>
      <c r="E3146" s="25"/>
      <c r="F3146" s="1"/>
      <c r="G3146" s="1"/>
      <c r="H3146" s="1"/>
      <c r="I3146" s="1"/>
    </row>
    <row r="3147" spans="1:9" x14ac:dyDescent="0.25">
      <c r="A3147" s="1"/>
      <c r="B3147" s="1"/>
      <c r="C3147" s="25"/>
      <c r="D3147" s="25"/>
      <c r="E3147" s="25"/>
      <c r="F3147" s="1"/>
      <c r="G3147" s="1"/>
      <c r="H3147" s="1"/>
      <c r="I3147" s="1"/>
    </row>
    <row r="3148" spans="1:9" x14ac:dyDescent="0.25">
      <c r="A3148" s="1"/>
      <c r="B3148" s="1"/>
      <c r="C3148" s="25"/>
      <c r="D3148" s="25"/>
      <c r="E3148" s="25"/>
      <c r="F3148" s="1"/>
      <c r="G3148" s="1"/>
      <c r="H3148" s="1"/>
      <c r="I3148" s="1"/>
    </row>
    <row r="3149" spans="1:9" x14ac:dyDescent="0.25">
      <c r="A3149" s="1"/>
      <c r="B3149" s="1"/>
      <c r="C3149" s="25"/>
      <c r="D3149" s="25"/>
      <c r="E3149" s="25"/>
      <c r="F3149" s="1"/>
      <c r="G3149" s="1"/>
      <c r="H3149" s="1"/>
      <c r="I3149" s="1"/>
    </row>
    <row r="3150" spans="1:9" x14ac:dyDescent="0.25">
      <c r="A3150" s="1"/>
      <c r="B3150" s="1"/>
      <c r="C3150" s="25"/>
      <c r="D3150" s="25"/>
      <c r="E3150" s="25"/>
      <c r="F3150" s="1"/>
      <c r="G3150" s="1"/>
      <c r="H3150" s="1"/>
      <c r="I3150" s="1"/>
    </row>
    <row r="3151" spans="1:9" x14ac:dyDescent="0.25">
      <c r="A3151" s="1"/>
      <c r="B3151" s="1"/>
      <c r="C3151" s="25"/>
      <c r="D3151" s="25"/>
      <c r="E3151" s="25"/>
      <c r="F3151" s="1"/>
      <c r="G3151" s="1"/>
      <c r="H3151" s="1"/>
      <c r="I3151" s="1"/>
    </row>
    <row r="3152" spans="1:9" x14ac:dyDescent="0.25">
      <c r="A3152" s="1"/>
      <c r="B3152" s="1"/>
      <c r="C3152" s="25"/>
      <c r="D3152" s="25"/>
      <c r="E3152" s="25"/>
      <c r="F3152" s="1"/>
      <c r="G3152" s="1"/>
      <c r="H3152" s="1"/>
      <c r="I3152" s="1"/>
    </row>
    <row r="3153" spans="1:9" x14ac:dyDescent="0.25">
      <c r="A3153" s="1"/>
      <c r="B3153" s="1"/>
      <c r="C3153" s="25"/>
      <c r="D3153" s="25"/>
      <c r="E3153" s="25"/>
      <c r="F3153" s="1"/>
      <c r="G3153" s="1"/>
      <c r="H3153" s="1"/>
      <c r="I3153" s="1"/>
    </row>
    <row r="3154" spans="1:9" x14ac:dyDescent="0.25">
      <c r="A3154" s="1"/>
      <c r="B3154" s="1"/>
      <c r="C3154" s="25"/>
      <c r="D3154" s="25"/>
      <c r="E3154" s="25"/>
      <c r="F3154" s="1"/>
      <c r="G3154" s="1"/>
      <c r="H3154" s="1"/>
      <c r="I3154" s="1"/>
    </row>
    <row r="3155" spans="1:9" x14ac:dyDescent="0.25">
      <c r="A3155" s="1"/>
      <c r="B3155" s="1"/>
      <c r="C3155" s="25"/>
      <c r="D3155" s="25"/>
      <c r="E3155" s="25"/>
      <c r="F3155" s="1"/>
      <c r="G3155" s="1"/>
      <c r="H3155" s="1"/>
      <c r="I3155" s="1"/>
    </row>
    <row r="3156" spans="1:9" x14ac:dyDescent="0.25">
      <c r="A3156" s="1"/>
      <c r="B3156" s="1"/>
      <c r="C3156" s="25"/>
      <c r="D3156" s="25"/>
      <c r="E3156" s="25"/>
      <c r="F3156" s="1"/>
      <c r="G3156" s="1"/>
      <c r="H3156" s="1"/>
      <c r="I3156" s="1"/>
    </row>
    <row r="3157" spans="1:9" x14ac:dyDescent="0.25">
      <c r="A3157" s="1"/>
      <c r="B3157" s="1"/>
      <c r="C3157" s="25"/>
      <c r="D3157" s="25"/>
      <c r="E3157" s="25"/>
      <c r="F3157" s="1"/>
      <c r="G3157" s="1"/>
      <c r="H3157" s="1"/>
      <c r="I3157" s="1"/>
    </row>
    <row r="3158" spans="1:9" x14ac:dyDescent="0.25">
      <c r="A3158" s="1"/>
      <c r="B3158" s="1"/>
      <c r="C3158" s="25"/>
      <c r="D3158" s="25"/>
      <c r="E3158" s="25"/>
      <c r="F3158" s="1"/>
      <c r="G3158" s="1"/>
      <c r="H3158" s="1"/>
      <c r="I3158" s="1"/>
    </row>
    <row r="3159" spans="1:9" x14ac:dyDescent="0.25">
      <c r="A3159" s="1"/>
      <c r="B3159" s="1"/>
      <c r="C3159" s="25"/>
      <c r="D3159" s="25"/>
      <c r="E3159" s="25"/>
      <c r="F3159" s="1"/>
      <c r="G3159" s="1"/>
      <c r="H3159" s="1"/>
      <c r="I3159" s="1"/>
    </row>
    <row r="3160" spans="1:9" x14ac:dyDescent="0.25">
      <c r="A3160" s="1"/>
      <c r="B3160" s="1"/>
      <c r="C3160" s="25"/>
      <c r="D3160" s="25"/>
      <c r="E3160" s="25"/>
      <c r="F3160" s="1"/>
      <c r="G3160" s="1"/>
      <c r="H3160" s="1"/>
      <c r="I3160" s="1"/>
    </row>
    <row r="3161" spans="1:9" x14ac:dyDescent="0.25">
      <c r="A3161" s="1"/>
      <c r="B3161" s="1"/>
      <c r="C3161" s="25"/>
      <c r="D3161" s="25"/>
      <c r="E3161" s="25"/>
      <c r="F3161" s="1"/>
      <c r="G3161" s="1"/>
      <c r="H3161" s="1"/>
      <c r="I3161" s="1"/>
    </row>
    <row r="3162" spans="1:9" x14ac:dyDescent="0.25">
      <c r="A3162" s="1"/>
      <c r="B3162" s="1"/>
      <c r="C3162" s="25"/>
      <c r="D3162" s="25"/>
      <c r="E3162" s="25"/>
      <c r="F3162" s="1"/>
      <c r="G3162" s="1"/>
      <c r="H3162" s="1"/>
      <c r="I3162" s="1"/>
    </row>
    <row r="3163" spans="1:9" x14ac:dyDescent="0.25">
      <c r="A3163" s="1"/>
      <c r="B3163" s="1"/>
      <c r="C3163" s="25"/>
      <c r="D3163" s="25"/>
      <c r="E3163" s="25"/>
      <c r="F3163" s="1"/>
      <c r="G3163" s="1"/>
      <c r="H3163" s="1"/>
      <c r="I3163" s="1"/>
    </row>
    <row r="3164" spans="1:9" x14ac:dyDescent="0.25">
      <c r="A3164" s="1"/>
      <c r="B3164" s="1"/>
      <c r="C3164" s="25"/>
      <c r="D3164" s="25"/>
      <c r="E3164" s="25"/>
      <c r="F3164" s="1"/>
      <c r="G3164" s="1"/>
      <c r="H3164" s="1"/>
      <c r="I3164" s="1"/>
    </row>
    <row r="3165" spans="1:9" x14ac:dyDescent="0.25">
      <c r="A3165" s="1"/>
      <c r="B3165" s="1"/>
      <c r="C3165" s="25"/>
      <c r="D3165" s="25"/>
      <c r="E3165" s="25"/>
      <c r="F3165" s="1"/>
      <c r="G3165" s="1"/>
      <c r="H3165" s="1"/>
      <c r="I3165" s="1"/>
    </row>
    <row r="3166" spans="1:9" x14ac:dyDescent="0.25">
      <c r="A3166" s="1"/>
      <c r="B3166" s="1"/>
      <c r="C3166" s="25"/>
      <c r="D3166" s="25"/>
      <c r="E3166" s="25"/>
      <c r="F3166" s="1"/>
      <c r="G3166" s="1"/>
      <c r="H3166" s="1"/>
      <c r="I3166" s="1"/>
    </row>
    <row r="3167" spans="1:9" x14ac:dyDescent="0.25">
      <c r="A3167" s="1"/>
      <c r="B3167" s="1"/>
      <c r="C3167" s="25"/>
      <c r="D3167" s="25"/>
      <c r="E3167" s="25"/>
      <c r="F3167" s="1"/>
      <c r="G3167" s="1"/>
      <c r="H3167" s="1"/>
      <c r="I3167" s="1"/>
    </row>
    <row r="3168" spans="1:9" x14ac:dyDescent="0.25">
      <c r="A3168" s="1"/>
      <c r="B3168" s="1"/>
      <c r="C3168" s="25"/>
      <c r="D3168" s="25"/>
      <c r="E3168" s="25"/>
      <c r="F3168" s="1"/>
      <c r="G3168" s="1"/>
      <c r="H3168" s="1"/>
      <c r="I3168" s="1"/>
    </row>
    <row r="3169" spans="1:9" x14ac:dyDescent="0.25">
      <c r="A3169" s="1"/>
      <c r="B3169" s="1"/>
      <c r="C3169" s="25"/>
      <c r="D3169" s="25"/>
      <c r="E3169" s="25"/>
      <c r="F3169" s="1"/>
      <c r="G3169" s="1"/>
      <c r="H3169" s="1"/>
      <c r="I3169" s="1"/>
    </row>
    <row r="3170" spans="1:9" x14ac:dyDescent="0.25">
      <c r="A3170" s="1"/>
      <c r="B3170" s="1"/>
      <c r="C3170" s="25"/>
      <c r="D3170" s="25"/>
      <c r="E3170" s="25"/>
      <c r="F3170" s="1"/>
      <c r="G3170" s="1"/>
      <c r="H3170" s="1"/>
      <c r="I3170" s="1"/>
    </row>
    <row r="3171" spans="1:9" x14ac:dyDescent="0.25">
      <c r="A3171" s="1"/>
      <c r="B3171" s="1"/>
      <c r="C3171" s="25"/>
      <c r="D3171" s="25"/>
      <c r="E3171" s="25"/>
      <c r="F3171" s="1"/>
      <c r="G3171" s="1"/>
      <c r="H3171" s="1"/>
      <c r="I3171" s="1"/>
    </row>
    <row r="3172" spans="1:9" x14ac:dyDescent="0.25">
      <c r="A3172" s="1"/>
      <c r="B3172" s="1"/>
      <c r="C3172" s="25"/>
      <c r="D3172" s="25"/>
      <c r="E3172" s="25"/>
      <c r="F3172" s="1"/>
      <c r="G3172" s="1"/>
      <c r="H3172" s="1"/>
      <c r="I3172" s="1"/>
    </row>
    <row r="3173" spans="1:9" x14ac:dyDescent="0.25">
      <c r="A3173" s="1"/>
      <c r="B3173" s="1"/>
      <c r="C3173" s="25"/>
      <c r="D3173" s="25"/>
      <c r="E3173" s="25"/>
      <c r="F3173" s="1"/>
      <c r="G3173" s="1"/>
      <c r="H3173" s="1"/>
      <c r="I3173" s="1"/>
    </row>
    <row r="3174" spans="1:9" x14ac:dyDescent="0.25">
      <c r="A3174" s="1"/>
      <c r="B3174" s="1"/>
      <c r="C3174" s="25"/>
      <c r="D3174" s="25"/>
      <c r="E3174" s="25"/>
      <c r="F3174" s="1"/>
      <c r="G3174" s="1"/>
      <c r="H3174" s="1"/>
      <c r="I3174" s="1"/>
    </row>
    <row r="3175" spans="1:9" x14ac:dyDescent="0.25">
      <c r="A3175" s="1"/>
      <c r="B3175" s="1"/>
      <c r="C3175" s="25"/>
      <c r="D3175" s="25"/>
      <c r="E3175" s="25"/>
      <c r="F3175" s="1"/>
      <c r="G3175" s="1"/>
      <c r="H3175" s="1"/>
      <c r="I3175" s="1"/>
    </row>
    <row r="3176" spans="1:9" x14ac:dyDescent="0.25">
      <c r="A3176" s="1"/>
      <c r="B3176" s="1"/>
      <c r="C3176" s="25"/>
      <c r="D3176" s="25"/>
      <c r="E3176" s="25"/>
      <c r="F3176" s="1"/>
      <c r="G3176" s="1"/>
      <c r="H3176" s="1"/>
      <c r="I3176" s="1"/>
    </row>
    <row r="3177" spans="1:9" x14ac:dyDescent="0.25">
      <c r="A3177" s="1"/>
      <c r="B3177" s="1"/>
      <c r="C3177" s="25"/>
      <c r="D3177" s="25"/>
      <c r="E3177" s="25"/>
      <c r="F3177" s="1"/>
      <c r="G3177" s="1"/>
      <c r="H3177" s="1"/>
      <c r="I3177" s="1"/>
    </row>
    <row r="3178" spans="1:9" x14ac:dyDescent="0.25">
      <c r="A3178" s="1"/>
      <c r="B3178" s="1"/>
      <c r="C3178" s="25"/>
      <c r="D3178" s="25"/>
      <c r="E3178" s="25"/>
      <c r="F3178" s="1"/>
      <c r="G3178" s="1"/>
      <c r="H3178" s="1"/>
      <c r="I3178" s="1"/>
    </row>
    <row r="3179" spans="1:9" x14ac:dyDescent="0.25">
      <c r="A3179" s="1"/>
      <c r="B3179" s="1"/>
      <c r="C3179" s="25"/>
      <c r="D3179" s="25"/>
      <c r="E3179" s="25"/>
      <c r="F3179" s="1"/>
      <c r="G3179" s="1"/>
      <c r="H3179" s="1"/>
      <c r="I3179" s="1"/>
    </row>
    <row r="3180" spans="1:9" x14ac:dyDescent="0.25">
      <c r="A3180" s="1"/>
      <c r="B3180" s="1"/>
      <c r="C3180" s="25"/>
      <c r="D3180" s="25"/>
      <c r="E3180" s="25"/>
      <c r="F3180" s="1"/>
      <c r="G3180" s="1"/>
      <c r="H3180" s="1"/>
      <c r="I3180" s="1"/>
    </row>
    <row r="3181" spans="1:9" x14ac:dyDescent="0.25">
      <c r="A3181" s="1"/>
      <c r="B3181" s="1"/>
      <c r="C3181" s="25"/>
      <c r="D3181" s="25"/>
      <c r="E3181" s="25"/>
      <c r="F3181" s="1"/>
      <c r="G3181" s="1"/>
      <c r="H3181" s="1"/>
      <c r="I3181" s="1"/>
    </row>
    <row r="3182" spans="1:9" x14ac:dyDescent="0.25">
      <c r="A3182" s="1"/>
      <c r="B3182" s="1"/>
      <c r="C3182" s="25"/>
      <c r="D3182" s="25"/>
      <c r="E3182" s="25"/>
      <c r="F3182" s="1"/>
      <c r="G3182" s="1"/>
      <c r="H3182" s="1"/>
      <c r="I3182" s="1"/>
    </row>
    <row r="3183" spans="1:9" x14ac:dyDescent="0.25">
      <c r="A3183" s="1"/>
      <c r="B3183" s="1"/>
      <c r="C3183" s="25"/>
      <c r="D3183" s="25"/>
      <c r="E3183" s="25"/>
      <c r="F3183" s="1"/>
      <c r="G3183" s="1"/>
      <c r="H3183" s="1"/>
      <c r="I3183" s="1"/>
    </row>
    <row r="3184" spans="1:9" x14ac:dyDescent="0.25">
      <c r="A3184" s="1"/>
      <c r="B3184" s="1"/>
      <c r="C3184" s="25"/>
      <c r="D3184" s="25"/>
      <c r="E3184" s="25"/>
      <c r="F3184" s="1"/>
      <c r="G3184" s="1"/>
      <c r="H3184" s="1"/>
      <c r="I3184" s="1"/>
    </row>
    <row r="3185" spans="1:9" x14ac:dyDescent="0.25">
      <c r="A3185" s="1"/>
      <c r="B3185" s="1"/>
      <c r="C3185" s="25"/>
      <c r="D3185" s="25"/>
      <c r="E3185" s="25"/>
      <c r="F3185" s="1"/>
      <c r="G3185" s="1"/>
      <c r="H3185" s="1"/>
      <c r="I3185" s="1"/>
    </row>
    <row r="3186" spans="1:9" x14ac:dyDescent="0.25">
      <c r="A3186" s="1"/>
      <c r="B3186" s="1"/>
      <c r="C3186" s="25"/>
      <c r="D3186" s="25"/>
      <c r="E3186" s="25"/>
      <c r="F3186" s="1"/>
      <c r="G3186" s="1"/>
      <c r="H3186" s="1"/>
      <c r="I3186" s="1"/>
    </row>
    <row r="3187" spans="1:9" x14ac:dyDescent="0.25">
      <c r="A3187" s="1"/>
      <c r="B3187" s="1"/>
      <c r="C3187" s="25"/>
      <c r="D3187" s="25"/>
      <c r="E3187" s="25"/>
      <c r="F3187" s="1"/>
      <c r="G3187" s="1"/>
      <c r="H3187" s="1"/>
      <c r="I3187" s="1"/>
    </row>
    <row r="3188" spans="1:9" x14ac:dyDescent="0.25">
      <c r="A3188" s="1"/>
      <c r="B3188" s="1"/>
      <c r="C3188" s="25"/>
      <c r="D3188" s="25"/>
      <c r="E3188" s="25"/>
      <c r="F3188" s="1"/>
      <c r="G3188" s="1"/>
      <c r="H3188" s="1"/>
      <c r="I3188" s="1"/>
    </row>
    <row r="3189" spans="1:9" x14ac:dyDescent="0.25">
      <c r="A3189" s="1"/>
      <c r="B3189" s="1"/>
      <c r="C3189" s="25"/>
      <c r="D3189" s="25"/>
      <c r="E3189" s="25"/>
      <c r="F3189" s="1"/>
      <c r="G3189" s="1"/>
      <c r="H3189" s="1"/>
      <c r="I3189" s="1"/>
    </row>
    <row r="3190" spans="1:9" x14ac:dyDescent="0.25">
      <c r="A3190" s="1"/>
      <c r="B3190" s="1"/>
      <c r="C3190" s="25"/>
      <c r="D3190" s="25"/>
      <c r="E3190" s="25"/>
      <c r="F3190" s="1"/>
      <c r="G3190" s="1"/>
      <c r="H3190" s="1"/>
      <c r="I3190" s="1"/>
    </row>
    <row r="3191" spans="1:9" x14ac:dyDescent="0.25">
      <c r="A3191" s="1"/>
      <c r="B3191" s="1"/>
      <c r="C3191" s="25"/>
      <c r="D3191" s="25"/>
      <c r="E3191" s="25"/>
      <c r="F3191" s="1"/>
      <c r="G3191" s="1"/>
      <c r="H3191" s="1"/>
      <c r="I3191" s="1"/>
    </row>
    <row r="3192" spans="1:9" x14ac:dyDescent="0.25">
      <c r="A3192" s="1"/>
      <c r="B3192" s="1"/>
      <c r="C3192" s="25"/>
      <c r="D3192" s="25"/>
      <c r="E3192" s="25"/>
      <c r="F3192" s="1"/>
      <c r="G3192" s="1"/>
      <c r="H3192" s="1"/>
      <c r="I3192" s="1"/>
    </row>
    <row r="3193" spans="1:9" x14ac:dyDescent="0.25">
      <c r="A3193" s="1"/>
      <c r="B3193" s="1"/>
      <c r="C3193" s="25"/>
      <c r="D3193" s="25"/>
      <c r="E3193" s="25"/>
      <c r="F3193" s="1"/>
      <c r="G3193" s="1"/>
      <c r="H3193" s="1"/>
      <c r="I3193" s="1"/>
    </row>
    <row r="3194" spans="1:9" x14ac:dyDescent="0.25">
      <c r="A3194" s="1"/>
      <c r="B3194" s="1"/>
      <c r="C3194" s="25"/>
      <c r="D3194" s="25"/>
      <c r="E3194" s="25"/>
      <c r="F3194" s="1"/>
      <c r="G3194" s="1"/>
      <c r="H3194" s="1"/>
      <c r="I3194" s="1"/>
    </row>
    <row r="3195" spans="1:9" x14ac:dyDescent="0.25">
      <c r="A3195" s="1"/>
      <c r="B3195" s="1"/>
      <c r="C3195" s="25"/>
      <c r="D3195" s="25"/>
      <c r="E3195" s="25"/>
      <c r="F3195" s="1"/>
      <c r="G3195" s="1"/>
      <c r="H3195" s="1"/>
      <c r="I3195" s="1"/>
    </row>
    <row r="3196" spans="1:9" x14ac:dyDescent="0.25">
      <c r="A3196" s="1"/>
      <c r="B3196" s="1"/>
      <c r="C3196" s="25"/>
      <c r="D3196" s="25"/>
      <c r="E3196" s="25"/>
      <c r="F3196" s="1"/>
      <c r="G3196" s="1"/>
      <c r="H3196" s="1"/>
      <c r="I3196" s="1"/>
    </row>
    <row r="3197" spans="1:9" x14ac:dyDescent="0.25">
      <c r="A3197" s="1"/>
      <c r="B3197" s="1"/>
      <c r="C3197" s="25"/>
      <c r="D3197" s="25"/>
      <c r="E3197" s="25"/>
      <c r="F3197" s="1"/>
      <c r="G3197" s="1"/>
      <c r="H3197" s="1"/>
      <c r="I3197" s="1"/>
    </row>
    <row r="3198" spans="1:9" x14ac:dyDescent="0.25">
      <c r="A3198" s="1"/>
      <c r="B3198" s="1"/>
      <c r="C3198" s="25"/>
      <c r="D3198" s="25"/>
      <c r="E3198" s="25"/>
      <c r="F3198" s="1"/>
      <c r="G3198" s="1"/>
      <c r="H3198" s="1"/>
      <c r="I3198" s="1"/>
    </row>
    <row r="3199" spans="1:9" x14ac:dyDescent="0.25">
      <c r="A3199" s="1"/>
      <c r="B3199" s="1"/>
      <c r="C3199" s="25"/>
      <c r="D3199" s="25"/>
      <c r="E3199" s="25"/>
      <c r="F3199" s="1"/>
      <c r="G3199" s="1"/>
      <c r="H3199" s="1"/>
      <c r="I3199" s="1"/>
    </row>
    <row r="3200" spans="1:9" x14ac:dyDescent="0.25">
      <c r="A3200" s="1"/>
      <c r="B3200" s="1"/>
      <c r="C3200" s="25"/>
      <c r="D3200" s="25"/>
      <c r="E3200" s="25"/>
      <c r="F3200" s="1"/>
      <c r="G3200" s="1"/>
      <c r="H3200" s="1"/>
      <c r="I3200" s="1"/>
    </row>
    <row r="3201" spans="1:9" x14ac:dyDescent="0.25">
      <c r="A3201" s="1"/>
      <c r="B3201" s="1"/>
      <c r="C3201" s="25"/>
      <c r="D3201" s="25"/>
      <c r="E3201" s="25"/>
      <c r="F3201" s="1"/>
      <c r="G3201" s="1"/>
      <c r="H3201" s="1"/>
      <c r="I3201" s="1"/>
    </row>
    <row r="3202" spans="1:9" x14ac:dyDescent="0.25">
      <c r="A3202" s="1"/>
      <c r="B3202" s="1"/>
      <c r="C3202" s="25"/>
      <c r="D3202" s="25"/>
      <c r="E3202" s="25"/>
      <c r="F3202" s="1"/>
      <c r="G3202" s="1"/>
      <c r="H3202" s="1"/>
      <c r="I3202" s="1"/>
    </row>
    <row r="3203" spans="1:9" x14ac:dyDescent="0.25">
      <c r="A3203" s="1"/>
      <c r="B3203" s="1"/>
      <c r="C3203" s="25"/>
      <c r="D3203" s="25"/>
      <c r="E3203" s="25"/>
      <c r="F3203" s="1"/>
      <c r="G3203" s="1"/>
      <c r="H3203" s="1"/>
      <c r="I3203" s="1"/>
    </row>
    <row r="3204" spans="1:9" x14ac:dyDescent="0.25">
      <c r="A3204" s="1"/>
      <c r="B3204" s="1"/>
      <c r="C3204" s="25"/>
      <c r="D3204" s="25"/>
      <c r="E3204" s="25"/>
      <c r="F3204" s="1"/>
      <c r="G3204" s="1"/>
      <c r="H3204" s="1"/>
      <c r="I3204" s="1"/>
    </row>
    <row r="3205" spans="1:9" x14ac:dyDescent="0.25">
      <c r="A3205" s="1"/>
      <c r="B3205" s="1"/>
      <c r="C3205" s="25"/>
      <c r="D3205" s="25"/>
      <c r="E3205" s="25"/>
      <c r="F3205" s="1"/>
      <c r="G3205" s="1"/>
      <c r="H3205" s="1"/>
      <c r="I3205" s="1"/>
    </row>
    <row r="3206" spans="1:9" x14ac:dyDescent="0.25">
      <c r="A3206" s="1"/>
      <c r="B3206" s="1"/>
      <c r="C3206" s="25"/>
      <c r="D3206" s="25"/>
      <c r="E3206" s="25"/>
      <c r="F3206" s="1"/>
      <c r="G3206" s="1"/>
      <c r="H3206" s="1"/>
      <c r="I3206" s="1"/>
    </row>
    <row r="3207" spans="1:9" x14ac:dyDescent="0.25">
      <c r="A3207" s="1"/>
      <c r="B3207" s="1"/>
      <c r="C3207" s="25"/>
      <c r="D3207" s="25"/>
      <c r="E3207" s="25"/>
      <c r="F3207" s="1"/>
      <c r="G3207" s="1"/>
      <c r="H3207" s="1"/>
      <c r="I3207" s="1"/>
    </row>
    <row r="3208" spans="1:9" x14ac:dyDescent="0.25">
      <c r="A3208" s="1"/>
      <c r="B3208" s="1"/>
      <c r="C3208" s="25"/>
      <c r="D3208" s="25"/>
      <c r="E3208" s="25"/>
      <c r="F3208" s="1"/>
      <c r="G3208" s="1"/>
      <c r="H3208" s="1"/>
      <c r="I3208" s="1"/>
    </row>
    <row r="3209" spans="1:9" x14ac:dyDescent="0.25">
      <c r="A3209" s="1"/>
      <c r="B3209" s="1"/>
      <c r="C3209" s="25"/>
      <c r="D3209" s="25"/>
      <c r="E3209" s="25"/>
      <c r="F3209" s="1"/>
      <c r="G3209" s="1"/>
      <c r="H3209" s="1"/>
      <c r="I3209" s="1"/>
    </row>
    <row r="3210" spans="1:9" x14ac:dyDescent="0.25">
      <c r="A3210" s="1"/>
      <c r="B3210" s="1"/>
      <c r="C3210" s="25"/>
      <c r="D3210" s="25"/>
      <c r="E3210" s="25"/>
      <c r="F3210" s="1"/>
      <c r="G3210" s="1"/>
      <c r="H3210" s="1"/>
      <c r="I3210" s="1"/>
    </row>
    <row r="3211" spans="1:9" x14ac:dyDescent="0.25">
      <c r="A3211" s="1"/>
      <c r="B3211" s="1"/>
      <c r="C3211" s="25"/>
      <c r="D3211" s="25"/>
      <c r="E3211" s="25"/>
      <c r="F3211" s="1"/>
      <c r="G3211" s="1"/>
      <c r="H3211" s="1"/>
      <c r="I3211" s="1"/>
    </row>
    <row r="3212" spans="1:9" x14ac:dyDescent="0.25">
      <c r="A3212" s="1"/>
      <c r="B3212" s="1"/>
      <c r="C3212" s="25"/>
      <c r="D3212" s="25"/>
      <c r="E3212" s="25"/>
      <c r="F3212" s="1"/>
      <c r="G3212" s="1"/>
      <c r="H3212" s="1"/>
      <c r="I3212" s="1"/>
    </row>
    <row r="3213" spans="1:9" x14ac:dyDescent="0.25">
      <c r="A3213" s="1"/>
      <c r="B3213" s="1"/>
      <c r="C3213" s="25"/>
      <c r="D3213" s="25"/>
      <c r="E3213" s="25"/>
      <c r="F3213" s="1"/>
      <c r="G3213" s="1"/>
      <c r="H3213" s="1"/>
      <c r="I3213" s="1"/>
    </row>
    <row r="3214" spans="1:9" x14ac:dyDescent="0.25">
      <c r="A3214" s="1"/>
      <c r="B3214" s="1"/>
      <c r="C3214" s="25"/>
      <c r="D3214" s="25"/>
      <c r="E3214" s="25"/>
      <c r="F3214" s="1"/>
      <c r="G3214" s="1"/>
      <c r="H3214" s="1"/>
      <c r="I3214" s="1"/>
    </row>
    <row r="3215" spans="1:9" x14ac:dyDescent="0.25">
      <c r="A3215" s="1"/>
      <c r="B3215" s="1"/>
      <c r="C3215" s="25"/>
      <c r="D3215" s="25"/>
      <c r="E3215" s="25"/>
      <c r="F3215" s="1"/>
      <c r="G3215" s="1"/>
      <c r="H3215" s="1"/>
      <c r="I3215" s="1"/>
    </row>
    <row r="3216" spans="1:9" x14ac:dyDescent="0.25">
      <c r="A3216" s="1"/>
      <c r="B3216" s="1"/>
      <c r="C3216" s="25"/>
      <c r="D3216" s="25"/>
      <c r="E3216" s="25"/>
      <c r="F3216" s="1"/>
      <c r="G3216" s="1"/>
      <c r="H3216" s="1"/>
      <c r="I3216" s="1"/>
    </row>
    <row r="3217" spans="1:9" x14ac:dyDescent="0.25">
      <c r="A3217" s="1"/>
      <c r="B3217" s="1"/>
      <c r="C3217" s="25"/>
      <c r="D3217" s="25"/>
      <c r="E3217" s="25"/>
      <c r="F3217" s="1"/>
      <c r="G3217" s="1"/>
      <c r="H3217" s="1"/>
      <c r="I3217" s="1"/>
    </row>
    <row r="3218" spans="1:9" x14ac:dyDescent="0.25">
      <c r="A3218" s="1"/>
      <c r="B3218" s="1"/>
      <c r="C3218" s="25"/>
      <c r="D3218" s="25"/>
      <c r="E3218" s="25"/>
      <c r="F3218" s="1"/>
      <c r="G3218" s="1"/>
      <c r="H3218" s="1"/>
      <c r="I3218" s="1"/>
    </row>
    <row r="3219" spans="1:9" x14ac:dyDescent="0.25">
      <c r="A3219" s="1"/>
      <c r="B3219" s="1"/>
      <c r="C3219" s="25"/>
      <c r="D3219" s="25"/>
      <c r="E3219" s="25"/>
      <c r="F3219" s="1"/>
      <c r="G3219" s="1"/>
      <c r="H3219" s="1"/>
      <c r="I3219" s="1"/>
    </row>
    <row r="3220" spans="1:9" x14ac:dyDescent="0.25">
      <c r="A3220" s="1"/>
      <c r="B3220" s="1"/>
      <c r="C3220" s="25"/>
      <c r="D3220" s="25"/>
      <c r="E3220" s="25"/>
      <c r="F3220" s="1"/>
      <c r="G3220" s="1"/>
      <c r="H3220" s="1"/>
      <c r="I3220" s="1"/>
    </row>
    <row r="3221" spans="1:9" x14ac:dyDescent="0.25">
      <c r="A3221" s="1"/>
      <c r="B3221" s="1"/>
      <c r="C3221" s="25"/>
      <c r="D3221" s="25"/>
      <c r="E3221" s="25"/>
      <c r="F3221" s="1"/>
      <c r="G3221" s="1"/>
      <c r="H3221" s="1"/>
      <c r="I3221" s="1"/>
    </row>
    <row r="3222" spans="1:9" x14ac:dyDescent="0.25">
      <c r="A3222" s="1"/>
      <c r="B3222" s="1"/>
      <c r="C3222" s="25"/>
      <c r="D3222" s="25"/>
      <c r="E3222" s="25"/>
      <c r="F3222" s="1"/>
      <c r="G3222" s="1"/>
      <c r="H3222" s="1"/>
      <c r="I3222" s="1"/>
    </row>
    <row r="3223" spans="1:9" x14ac:dyDescent="0.25">
      <c r="A3223" s="1"/>
      <c r="B3223" s="1"/>
      <c r="C3223" s="25"/>
      <c r="D3223" s="25"/>
      <c r="E3223" s="25"/>
      <c r="F3223" s="1"/>
      <c r="G3223" s="1"/>
      <c r="H3223" s="1"/>
      <c r="I3223" s="1"/>
    </row>
    <row r="3224" spans="1:9" x14ac:dyDescent="0.25">
      <c r="A3224" s="1"/>
      <c r="B3224" s="1"/>
      <c r="C3224" s="25"/>
      <c r="D3224" s="25"/>
      <c r="E3224" s="25"/>
      <c r="F3224" s="1"/>
      <c r="G3224" s="1"/>
      <c r="H3224" s="1"/>
      <c r="I3224" s="1"/>
    </row>
    <row r="3225" spans="1:9" x14ac:dyDescent="0.25">
      <c r="A3225" s="1"/>
      <c r="B3225" s="1"/>
      <c r="C3225" s="25"/>
      <c r="D3225" s="25"/>
      <c r="E3225" s="25"/>
      <c r="F3225" s="1"/>
      <c r="G3225" s="1"/>
      <c r="H3225" s="1"/>
      <c r="I3225" s="1"/>
    </row>
    <row r="3226" spans="1:9" x14ac:dyDescent="0.25">
      <c r="A3226" s="1"/>
      <c r="B3226" s="1"/>
      <c r="C3226" s="25"/>
      <c r="D3226" s="25"/>
      <c r="E3226" s="25"/>
      <c r="F3226" s="1"/>
      <c r="G3226" s="1"/>
      <c r="H3226" s="1"/>
      <c r="I3226" s="1"/>
    </row>
    <row r="3227" spans="1:9" x14ac:dyDescent="0.25">
      <c r="A3227" s="1"/>
      <c r="B3227" s="1"/>
      <c r="C3227" s="25"/>
      <c r="D3227" s="25"/>
      <c r="E3227" s="25"/>
      <c r="F3227" s="1"/>
      <c r="G3227" s="1"/>
      <c r="H3227" s="1"/>
      <c r="I3227" s="1"/>
    </row>
    <row r="3228" spans="1:9" x14ac:dyDescent="0.25">
      <c r="A3228" s="1"/>
      <c r="B3228" s="1"/>
      <c r="C3228" s="25"/>
      <c r="D3228" s="25"/>
      <c r="E3228" s="25"/>
      <c r="F3228" s="1"/>
      <c r="G3228" s="1"/>
      <c r="H3228" s="1"/>
      <c r="I3228" s="1"/>
    </row>
    <row r="3229" spans="1:9" x14ac:dyDescent="0.25">
      <c r="A3229" s="1"/>
      <c r="B3229" s="1"/>
      <c r="C3229" s="25"/>
      <c r="D3229" s="25"/>
      <c r="E3229" s="25"/>
      <c r="F3229" s="1"/>
      <c r="G3229" s="1"/>
      <c r="H3229" s="1"/>
      <c r="I3229" s="1"/>
    </row>
    <row r="3230" spans="1:9" x14ac:dyDescent="0.25">
      <c r="A3230" s="1"/>
      <c r="B3230" s="1"/>
      <c r="C3230" s="25"/>
      <c r="D3230" s="25"/>
      <c r="E3230" s="25"/>
      <c r="F3230" s="1"/>
      <c r="G3230" s="1"/>
      <c r="H3230" s="1"/>
      <c r="I3230" s="1"/>
    </row>
    <row r="3231" spans="1:9" x14ac:dyDescent="0.25">
      <c r="A3231" s="1"/>
      <c r="B3231" s="1"/>
      <c r="C3231" s="25"/>
      <c r="D3231" s="25"/>
      <c r="E3231" s="25"/>
      <c r="F3231" s="1"/>
      <c r="G3231" s="1"/>
      <c r="H3231" s="1"/>
      <c r="I3231" s="1"/>
    </row>
    <row r="3232" spans="1:9" x14ac:dyDescent="0.25">
      <c r="A3232" s="1"/>
      <c r="B3232" s="1"/>
      <c r="C3232" s="25"/>
      <c r="D3232" s="25"/>
      <c r="E3232" s="25"/>
      <c r="F3232" s="1"/>
      <c r="G3232" s="1"/>
      <c r="H3232" s="1"/>
      <c r="I3232" s="1"/>
    </row>
    <row r="3233" spans="1:9" x14ac:dyDescent="0.25">
      <c r="A3233" s="1"/>
      <c r="B3233" s="1"/>
      <c r="C3233" s="25"/>
      <c r="D3233" s="25"/>
      <c r="E3233" s="25"/>
      <c r="F3233" s="1"/>
      <c r="G3233" s="1"/>
      <c r="H3233" s="1"/>
      <c r="I3233" s="1"/>
    </row>
    <row r="3234" spans="1:9" x14ac:dyDescent="0.25">
      <c r="A3234" s="1"/>
      <c r="B3234" s="1"/>
      <c r="C3234" s="25"/>
      <c r="D3234" s="25"/>
      <c r="E3234" s="25"/>
      <c r="F3234" s="1"/>
      <c r="G3234" s="1"/>
      <c r="H3234" s="1"/>
      <c r="I3234" s="1"/>
    </row>
    <row r="3235" spans="1:9" x14ac:dyDescent="0.25">
      <c r="A3235" s="1"/>
      <c r="B3235" s="1"/>
      <c r="C3235" s="25"/>
      <c r="D3235" s="25"/>
      <c r="E3235" s="25"/>
      <c r="F3235" s="1"/>
      <c r="G3235" s="1"/>
      <c r="H3235" s="1"/>
      <c r="I3235" s="1"/>
    </row>
    <row r="3236" spans="1:9" x14ac:dyDescent="0.25">
      <c r="A3236" s="1"/>
      <c r="B3236" s="1"/>
      <c r="C3236" s="25"/>
      <c r="D3236" s="25"/>
      <c r="E3236" s="25"/>
      <c r="F3236" s="1"/>
      <c r="G3236" s="1"/>
      <c r="H3236" s="1"/>
      <c r="I3236" s="1"/>
    </row>
    <row r="3237" spans="1:9" x14ac:dyDescent="0.25">
      <c r="A3237" s="1"/>
      <c r="B3237" s="1"/>
      <c r="C3237" s="25"/>
      <c r="D3237" s="25"/>
      <c r="E3237" s="25"/>
      <c r="F3237" s="1"/>
      <c r="G3237" s="1"/>
      <c r="H3237" s="1"/>
      <c r="I3237" s="1"/>
    </row>
    <row r="3238" spans="1:9" x14ac:dyDescent="0.25">
      <c r="A3238" s="1"/>
      <c r="B3238" s="1"/>
      <c r="C3238" s="25"/>
      <c r="D3238" s="25"/>
      <c r="E3238" s="25"/>
      <c r="F3238" s="1"/>
      <c r="G3238" s="1"/>
      <c r="H3238" s="1"/>
      <c r="I3238" s="1"/>
    </row>
    <row r="3239" spans="1:9" x14ac:dyDescent="0.25">
      <c r="A3239" s="1"/>
      <c r="B3239" s="1"/>
      <c r="C3239" s="25"/>
      <c r="D3239" s="25"/>
      <c r="E3239" s="25"/>
      <c r="F3239" s="1"/>
      <c r="G3239" s="1"/>
      <c r="H3239" s="1"/>
      <c r="I3239" s="1"/>
    </row>
    <row r="3240" spans="1:9" x14ac:dyDescent="0.25">
      <c r="A3240" s="1"/>
      <c r="B3240" s="1"/>
      <c r="C3240" s="25"/>
      <c r="D3240" s="25"/>
      <c r="E3240" s="25"/>
      <c r="F3240" s="1"/>
      <c r="G3240" s="1"/>
      <c r="H3240" s="1"/>
      <c r="I3240" s="1"/>
    </row>
    <row r="3241" spans="1:9" x14ac:dyDescent="0.25">
      <c r="A3241" s="1"/>
      <c r="B3241" s="1"/>
      <c r="C3241" s="25"/>
      <c r="D3241" s="25"/>
      <c r="E3241" s="25"/>
      <c r="F3241" s="1"/>
      <c r="G3241" s="1"/>
      <c r="H3241" s="1"/>
      <c r="I3241" s="1"/>
    </row>
    <row r="3242" spans="1:9" x14ac:dyDescent="0.25">
      <c r="A3242" s="1"/>
      <c r="B3242" s="1"/>
      <c r="C3242" s="25"/>
      <c r="D3242" s="25"/>
      <c r="E3242" s="25"/>
      <c r="F3242" s="1"/>
      <c r="G3242" s="1"/>
      <c r="H3242" s="1"/>
      <c r="I3242" s="1"/>
    </row>
    <row r="3243" spans="1:9" x14ac:dyDescent="0.25">
      <c r="A3243" s="1"/>
      <c r="B3243" s="1"/>
      <c r="C3243" s="25"/>
      <c r="D3243" s="25"/>
      <c r="E3243" s="25"/>
      <c r="F3243" s="1"/>
      <c r="G3243" s="1"/>
      <c r="H3243" s="1"/>
      <c r="I3243" s="1"/>
    </row>
    <row r="3244" spans="1:9" x14ac:dyDescent="0.25">
      <c r="A3244" s="1"/>
      <c r="B3244" s="1"/>
      <c r="C3244" s="25"/>
      <c r="D3244" s="25"/>
      <c r="E3244" s="25"/>
      <c r="F3244" s="1"/>
      <c r="G3244" s="1"/>
      <c r="H3244" s="1"/>
      <c r="I3244" s="1"/>
    </row>
    <row r="3245" spans="1:9" x14ac:dyDescent="0.25">
      <c r="A3245" s="1"/>
      <c r="B3245" s="1"/>
      <c r="C3245" s="25"/>
      <c r="D3245" s="25"/>
      <c r="E3245" s="25"/>
      <c r="F3245" s="1"/>
      <c r="G3245" s="1"/>
      <c r="H3245" s="1"/>
      <c r="I3245" s="1"/>
    </row>
    <row r="3246" spans="1:9" x14ac:dyDescent="0.25">
      <c r="A3246" s="1"/>
      <c r="B3246" s="1"/>
      <c r="C3246" s="25"/>
      <c r="D3246" s="25"/>
      <c r="E3246" s="25"/>
      <c r="F3246" s="1"/>
      <c r="G3246" s="1"/>
      <c r="H3246" s="1"/>
      <c r="I3246" s="1"/>
    </row>
    <row r="3247" spans="1:9" x14ac:dyDescent="0.25">
      <c r="A3247" s="1"/>
      <c r="B3247" s="1"/>
      <c r="C3247" s="25"/>
      <c r="D3247" s="25"/>
      <c r="E3247" s="25"/>
      <c r="F3247" s="1"/>
      <c r="G3247" s="1"/>
      <c r="H3247" s="1"/>
      <c r="I3247" s="1"/>
    </row>
    <row r="3248" spans="1:9" x14ac:dyDescent="0.25">
      <c r="A3248" s="1"/>
      <c r="B3248" s="1"/>
      <c r="C3248" s="25"/>
      <c r="D3248" s="25"/>
      <c r="E3248" s="25"/>
      <c r="F3248" s="1"/>
      <c r="G3248" s="1"/>
      <c r="H3248" s="1"/>
      <c r="I3248" s="1"/>
    </row>
    <row r="3249" spans="1:9" x14ac:dyDescent="0.25">
      <c r="A3249" s="1"/>
      <c r="B3249" s="1"/>
      <c r="C3249" s="25"/>
      <c r="D3249" s="25"/>
      <c r="E3249" s="25"/>
      <c r="F3249" s="1"/>
      <c r="G3249" s="1"/>
      <c r="H3249" s="1"/>
      <c r="I3249" s="1"/>
    </row>
    <row r="3250" spans="1:9" x14ac:dyDescent="0.25">
      <c r="A3250" s="1"/>
      <c r="B3250" s="1"/>
      <c r="C3250" s="25"/>
      <c r="D3250" s="25"/>
      <c r="E3250" s="25"/>
      <c r="F3250" s="1"/>
      <c r="G3250" s="1"/>
      <c r="H3250" s="1"/>
      <c r="I3250" s="1"/>
    </row>
    <row r="3251" spans="1:9" x14ac:dyDescent="0.25">
      <c r="A3251" s="1"/>
      <c r="B3251" s="1"/>
      <c r="C3251" s="25"/>
      <c r="D3251" s="25"/>
      <c r="E3251" s="25"/>
      <c r="F3251" s="1"/>
      <c r="G3251" s="1"/>
      <c r="H3251" s="1"/>
      <c r="I3251" s="1"/>
    </row>
    <row r="3252" spans="1:9" x14ac:dyDescent="0.25">
      <c r="A3252" s="1"/>
      <c r="B3252" s="1"/>
      <c r="C3252" s="25"/>
      <c r="D3252" s="25"/>
      <c r="E3252" s="25"/>
      <c r="F3252" s="1"/>
      <c r="G3252" s="1"/>
      <c r="H3252" s="1"/>
      <c r="I3252" s="1"/>
    </row>
    <row r="3253" spans="1:9" x14ac:dyDescent="0.25">
      <c r="A3253" s="1"/>
      <c r="B3253" s="1"/>
      <c r="C3253" s="25"/>
      <c r="D3253" s="25"/>
      <c r="E3253" s="25"/>
      <c r="F3253" s="1"/>
      <c r="G3253" s="1"/>
      <c r="H3253" s="1"/>
      <c r="I3253" s="1"/>
    </row>
    <row r="3254" spans="1:9" x14ac:dyDescent="0.25">
      <c r="A3254" s="1"/>
      <c r="B3254" s="1"/>
      <c r="C3254" s="25"/>
      <c r="D3254" s="25"/>
      <c r="E3254" s="25"/>
      <c r="F3254" s="1"/>
      <c r="G3254" s="1"/>
      <c r="H3254" s="1"/>
      <c r="I3254" s="1"/>
    </row>
    <row r="3255" spans="1:9" x14ac:dyDescent="0.25">
      <c r="A3255" s="1"/>
      <c r="B3255" s="1"/>
      <c r="C3255" s="25"/>
      <c r="D3255" s="25"/>
      <c r="E3255" s="25"/>
      <c r="F3255" s="1"/>
      <c r="G3255" s="1"/>
      <c r="H3255" s="1"/>
      <c r="I3255" s="1"/>
    </row>
    <row r="3256" spans="1:9" x14ac:dyDescent="0.25">
      <c r="A3256" s="1"/>
      <c r="B3256" s="1"/>
      <c r="C3256" s="25"/>
      <c r="D3256" s="25"/>
      <c r="E3256" s="25"/>
      <c r="F3256" s="1"/>
      <c r="G3256" s="1"/>
      <c r="H3256" s="1"/>
      <c r="I3256" s="1"/>
    </row>
    <row r="3257" spans="1:9" x14ac:dyDescent="0.25">
      <c r="A3257" s="1"/>
      <c r="B3257" s="1"/>
      <c r="C3257" s="25"/>
      <c r="D3257" s="25"/>
      <c r="E3257" s="25"/>
      <c r="F3257" s="1"/>
      <c r="G3257" s="1"/>
      <c r="H3257" s="1"/>
      <c r="I3257" s="1"/>
    </row>
    <row r="3258" spans="1:9" x14ac:dyDescent="0.25">
      <c r="A3258" s="1"/>
      <c r="B3258" s="1"/>
      <c r="C3258" s="25"/>
      <c r="D3258" s="25"/>
      <c r="E3258" s="25"/>
      <c r="F3258" s="1"/>
      <c r="G3258" s="1"/>
      <c r="H3258" s="1"/>
      <c r="I3258" s="1"/>
    </row>
    <row r="3259" spans="1:9" x14ac:dyDescent="0.25">
      <c r="A3259" s="1"/>
      <c r="B3259" s="1"/>
      <c r="C3259" s="25"/>
      <c r="D3259" s="25"/>
      <c r="E3259" s="25"/>
      <c r="F3259" s="1"/>
      <c r="G3259" s="1"/>
      <c r="H3259" s="1"/>
      <c r="I3259" s="1"/>
    </row>
    <row r="3260" spans="1:9" x14ac:dyDescent="0.25">
      <c r="A3260" s="1"/>
      <c r="B3260" s="1"/>
      <c r="C3260" s="25"/>
      <c r="D3260" s="25"/>
      <c r="E3260" s="25"/>
      <c r="F3260" s="1"/>
      <c r="G3260" s="1"/>
      <c r="H3260" s="1"/>
      <c r="I3260" s="1"/>
    </row>
    <row r="3261" spans="1:9" x14ac:dyDescent="0.25">
      <c r="A3261" s="1"/>
      <c r="B3261" s="1"/>
      <c r="C3261" s="25"/>
      <c r="D3261" s="25"/>
      <c r="E3261" s="25"/>
      <c r="F3261" s="1"/>
      <c r="G3261" s="1"/>
      <c r="H3261" s="1"/>
      <c r="I3261" s="1"/>
    </row>
    <row r="3262" spans="1:9" x14ac:dyDescent="0.25">
      <c r="A3262" s="1"/>
      <c r="B3262" s="1"/>
      <c r="C3262" s="25"/>
      <c r="D3262" s="25"/>
      <c r="E3262" s="25"/>
      <c r="F3262" s="1"/>
      <c r="G3262" s="1"/>
      <c r="H3262" s="1"/>
      <c r="I3262" s="1"/>
    </row>
    <row r="3263" spans="1:9" x14ac:dyDescent="0.25">
      <c r="A3263" s="1"/>
      <c r="B3263" s="1"/>
      <c r="C3263" s="25"/>
      <c r="D3263" s="25"/>
      <c r="E3263" s="25"/>
      <c r="F3263" s="1"/>
      <c r="G3263" s="1"/>
      <c r="H3263" s="1"/>
      <c r="I3263" s="1"/>
    </row>
    <row r="3264" spans="1:9" x14ac:dyDescent="0.25">
      <c r="A3264" s="1"/>
      <c r="B3264" s="1"/>
      <c r="C3264" s="25"/>
      <c r="D3264" s="25"/>
      <c r="E3264" s="25"/>
      <c r="F3264" s="1"/>
      <c r="G3264" s="1"/>
      <c r="H3264" s="1"/>
      <c r="I3264" s="1"/>
    </row>
    <row r="3265" spans="1:9" x14ac:dyDescent="0.25">
      <c r="A3265" s="1"/>
      <c r="B3265" s="1"/>
      <c r="C3265" s="25"/>
      <c r="D3265" s="25"/>
      <c r="E3265" s="25"/>
      <c r="F3265" s="1"/>
      <c r="G3265" s="1"/>
      <c r="H3265" s="1"/>
      <c r="I3265" s="1"/>
    </row>
    <row r="3266" spans="1:9" x14ac:dyDescent="0.25">
      <c r="A3266" s="1"/>
      <c r="B3266" s="1"/>
      <c r="C3266" s="25"/>
      <c r="D3266" s="25"/>
      <c r="E3266" s="25"/>
      <c r="F3266" s="1"/>
      <c r="G3266" s="1"/>
      <c r="H3266" s="1"/>
      <c r="I3266" s="1"/>
    </row>
    <row r="3267" spans="1:9" x14ac:dyDescent="0.25">
      <c r="A3267" s="1"/>
      <c r="B3267" s="1"/>
      <c r="C3267" s="25"/>
      <c r="D3267" s="25"/>
      <c r="E3267" s="25"/>
      <c r="F3267" s="1"/>
      <c r="G3267" s="1"/>
      <c r="H3267" s="1"/>
      <c r="I3267" s="1"/>
    </row>
    <row r="3268" spans="1:9" x14ac:dyDescent="0.25">
      <c r="A3268" s="1"/>
      <c r="B3268" s="1"/>
      <c r="C3268" s="25"/>
      <c r="D3268" s="25"/>
      <c r="E3268" s="25"/>
      <c r="F3268" s="1"/>
      <c r="G3268" s="1"/>
      <c r="H3268" s="1"/>
      <c r="I3268" s="1"/>
    </row>
    <row r="3269" spans="1:9" x14ac:dyDescent="0.25">
      <c r="A3269" s="1"/>
      <c r="B3269" s="1"/>
      <c r="C3269" s="25"/>
      <c r="D3269" s="25"/>
      <c r="E3269" s="25"/>
      <c r="F3269" s="1"/>
      <c r="G3269" s="1"/>
      <c r="H3269" s="1"/>
      <c r="I3269" s="1"/>
    </row>
    <row r="3270" spans="1:9" x14ac:dyDescent="0.25">
      <c r="A3270" s="1"/>
      <c r="B3270" s="1"/>
      <c r="C3270" s="25"/>
      <c r="D3270" s="25"/>
      <c r="E3270" s="25"/>
      <c r="F3270" s="1"/>
      <c r="G3270" s="1"/>
      <c r="H3270" s="1"/>
      <c r="I3270" s="1"/>
    </row>
    <row r="3271" spans="1:9" x14ac:dyDescent="0.25">
      <c r="A3271" s="1"/>
      <c r="B3271" s="1"/>
      <c r="C3271" s="25"/>
      <c r="D3271" s="25"/>
      <c r="E3271" s="25"/>
      <c r="F3271" s="1"/>
      <c r="G3271" s="1"/>
      <c r="H3271" s="1"/>
      <c r="I3271" s="1"/>
    </row>
    <row r="3272" spans="1:9" x14ac:dyDescent="0.25">
      <c r="A3272" s="1"/>
      <c r="B3272" s="1"/>
      <c r="C3272" s="25"/>
      <c r="D3272" s="25"/>
      <c r="E3272" s="25"/>
      <c r="F3272" s="1"/>
      <c r="G3272" s="1"/>
      <c r="H3272" s="1"/>
      <c r="I3272" s="1"/>
    </row>
    <row r="3273" spans="1:9" x14ac:dyDescent="0.25">
      <c r="A3273" s="1"/>
      <c r="B3273" s="1"/>
      <c r="C3273" s="25"/>
      <c r="D3273" s="25"/>
      <c r="E3273" s="25"/>
      <c r="F3273" s="1"/>
      <c r="G3273" s="1"/>
      <c r="H3273" s="1"/>
      <c r="I3273" s="1"/>
    </row>
    <row r="3274" spans="1:9" x14ac:dyDescent="0.25">
      <c r="A3274" s="1"/>
      <c r="B3274" s="1"/>
      <c r="C3274" s="25"/>
      <c r="D3274" s="25"/>
      <c r="E3274" s="25"/>
      <c r="F3274" s="1"/>
      <c r="G3274" s="1"/>
      <c r="H3274" s="1"/>
      <c r="I3274" s="1"/>
    </row>
    <row r="3275" spans="1:9" x14ac:dyDescent="0.25">
      <c r="A3275" s="1"/>
      <c r="B3275" s="1"/>
      <c r="C3275" s="25"/>
      <c r="D3275" s="25"/>
      <c r="E3275" s="25"/>
      <c r="F3275" s="1"/>
      <c r="G3275" s="1"/>
      <c r="H3275" s="1"/>
      <c r="I3275" s="1"/>
    </row>
    <row r="3276" spans="1:9" x14ac:dyDescent="0.25">
      <c r="A3276" s="1"/>
      <c r="B3276" s="1"/>
      <c r="C3276" s="25"/>
      <c r="D3276" s="25"/>
      <c r="E3276" s="25"/>
      <c r="F3276" s="1"/>
      <c r="G3276" s="1"/>
      <c r="H3276" s="1"/>
      <c r="I3276" s="1"/>
    </row>
    <row r="3277" spans="1:9" x14ac:dyDescent="0.25">
      <c r="A3277" s="1"/>
      <c r="B3277" s="1"/>
      <c r="C3277" s="25"/>
      <c r="D3277" s="25"/>
      <c r="E3277" s="25"/>
      <c r="F3277" s="1"/>
      <c r="G3277" s="1"/>
      <c r="H3277" s="1"/>
      <c r="I3277" s="1"/>
    </row>
    <row r="3278" spans="1:9" x14ac:dyDescent="0.25">
      <c r="A3278" s="1"/>
      <c r="B3278" s="1"/>
      <c r="C3278" s="25"/>
      <c r="D3278" s="25"/>
      <c r="E3278" s="25"/>
      <c r="F3278" s="1"/>
      <c r="G3278" s="1"/>
      <c r="H3278" s="1"/>
      <c r="I3278" s="1"/>
    </row>
    <row r="3279" spans="1:9" x14ac:dyDescent="0.25">
      <c r="A3279" s="1"/>
      <c r="B3279" s="1"/>
      <c r="C3279" s="25"/>
      <c r="D3279" s="25"/>
      <c r="E3279" s="25"/>
      <c r="F3279" s="1"/>
      <c r="G3279" s="1"/>
      <c r="H3279" s="1"/>
      <c r="I3279" s="1"/>
    </row>
    <row r="3280" spans="1:9" x14ac:dyDescent="0.25">
      <c r="A3280" s="1"/>
      <c r="B3280" s="1"/>
      <c r="C3280" s="25"/>
      <c r="D3280" s="25"/>
      <c r="E3280" s="25"/>
      <c r="F3280" s="1"/>
      <c r="G3280" s="1"/>
      <c r="H3280" s="1"/>
      <c r="I3280" s="1"/>
    </row>
    <row r="3281" spans="1:9" x14ac:dyDescent="0.25">
      <c r="A3281" s="1"/>
      <c r="B3281" s="1"/>
      <c r="C3281" s="25"/>
      <c r="D3281" s="25"/>
      <c r="E3281" s="25"/>
      <c r="F3281" s="1"/>
      <c r="G3281" s="1"/>
      <c r="H3281" s="1"/>
      <c r="I3281" s="1"/>
    </row>
    <row r="3282" spans="1:9" x14ac:dyDescent="0.25">
      <c r="A3282" s="1"/>
      <c r="B3282" s="1"/>
      <c r="C3282" s="25"/>
      <c r="D3282" s="25"/>
      <c r="E3282" s="25"/>
      <c r="F3282" s="1"/>
      <c r="G3282" s="1"/>
      <c r="H3282" s="1"/>
      <c r="I3282" s="1"/>
    </row>
    <row r="3283" spans="1:9" x14ac:dyDescent="0.25">
      <c r="A3283" s="1"/>
      <c r="B3283" s="1"/>
      <c r="C3283" s="25"/>
      <c r="D3283" s="25"/>
      <c r="E3283" s="25"/>
      <c r="F3283" s="1"/>
      <c r="G3283" s="1"/>
      <c r="H3283" s="1"/>
      <c r="I3283" s="1"/>
    </row>
    <row r="3284" spans="1:9" x14ac:dyDescent="0.25">
      <c r="A3284" s="1"/>
      <c r="B3284" s="1"/>
      <c r="C3284" s="25"/>
      <c r="D3284" s="25"/>
      <c r="E3284" s="25"/>
      <c r="F3284" s="1"/>
      <c r="G3284" s="1"/>
      <c r="H3284" s="1"/>
      <c r="I3284" s="1"/>
    </row>
    <row r="3285" spans="1:9" x14ac:dyDescent="0.25">
      <c r="A3285" s="1"/>
      <c r="B3285" s="1"/>
      <c r="C3285" s="25"/>
      <c r="D3285" s="25"/>
      <c r="E3285" s="25"/>
      <c r="F3285" s="1"/>
      <c r="G3285" s="1"/>
      <c r="H3285" s="1"/>
      <c r="I3285" s="1"/>
    </row>
    <row r="3286" spans="1:9" x14ac:dyDescent="0.25">
      <c r="A3286" s="1"/>
      <c r="B3286" s="1"/>
      <c r="C3286" s="25"/>
      <c r="D3286" s="25"/>
      <c r="E3286" s="25"/>
      <c r="F3286" s="1"/>
      <c r="G3286" s="1"/>
      <c r="H3286" s="1"/>
      <c r="I3286" s="1"/>
    </row>
    <row r="3287" spans="1:9" x14ac:dyDescent="0.25">
      <c r="A3287" s="1"/>
      <c r="B3287" s="1"/>
      <c r="C3287" s="25"/>
      <c r="D3287" s="25"/>
      <c r="E3287" s="25"/>
      <c r="F3287" s="1"/>
      <c r="G3287" s="1"/>
      <c r="H3287" s="1"/>
      <c r="I3287" s="1"/>
    </row>
    <row r="3288" spans="1:9" x14ac:dyDescent="0.25">
      <c r="A3288" s="1"/>
      <c r="B3288" s="1"/>
      <c r="C3288" s="25"/>
      <c r="D3288" s="25"/>
      <c r="E3288" s="25"/>
      <c r="F3288" s="1"/>
      <c r="G3288" s="1"/>
      <c r="H3288" s="1"/>
      <c r="I3288" s="1"/>
    </row>
    <row r="3289" spans="1:9" x14ac:dyDescent="0.25">
      <c r="A3289" s="1"/>
      <c r="B3289" s="1"/>
      <c r="C3289" s="25"/>
      <c r="D3289" s="25"/>
      <c r="E3289" s="25"/>
      <c r="F3289" s="1"/>
      <c r="G3289" s="1"/>
      <c r="H3289" s="1"/>
      <c r="I3289" s="1"/>
    </row>
    <row r="3290" spans="1:9" x14ac:dyDescent="0.25">
      <c r="A3290" s="1"/>
      <c r="B3290" s="1"/>
      <c r="C3290" s="25"/>
      <c r="D3290" s="25"/>
      <c r="E3290" s="25"/>
      <c r="F3290" s="1"/>
      <c r="G3290" s="1"/>
      <c r="H3290" s="1"/>
      <c r="I3290" s="1"/>
    </row>
    <row r="3291" spans="1:9" x14ac:dyDescent="0.25">
      <c r="A3291" s="1"/>
      <c r="B3291" s="1"/>
      <c r="C3291" s="25"/>
      <c r="D3291" s="25"/>
      <c r="E3291" s="25"/>
      <c r="F3291" s="1"/>
      <c r="G3291" s="1"/>
      <c r="H3291" s="1"/>
      <c r="I3291" s="1"/>
    </row>
    <row r="3292" spans="1:9" x14ac:dyDescent="0.25">
      <c r="A3292" s="1"/>
      <c r="B3292" s="1"/>
      <c r="C3292" s="25"/>
      <c r="D3292" s="25"/>
      <c r="E3292" s="25"/>
      <c r="F3292" s="1"/>
      <c r="G3292" s="1"/>
      <c r="H3292" s="1"/>
      <c r="I3292" s="1"/>
    </row>
    <row r="3293" spans="1:9" x14ac:dyDescent="0.25">
      <c r="A3293" s="1"/>
      <c r="B3293" s="1"/>
      <c r="C3293" s="25"/>
      <c r="D3293" s="25"/>
      <c r="E3293" s="25"/>
      <c r="F3293" s="1"/>
      <c r="G3293" s="1"/>
      <c r="H3293" s="1"/>
      <c r="I3293" s="1"/>
    </row>
    <row r="3294" spans="1:9" x14ac:dyDescent="0.25">
      <c r="A3294" s="1"/>
      <c r="B3294" s="1"/>
      <c r="C3294" s="25"/>
      <c r="D3294" s="25"/>
      <c r="E3294" s="25"/>
      <c r="F3294" s="1"/>
      <c r="G3294" s="1"/>
      <c r="H3294" s="1"/>
      <c r="I3294" s="1"/>
    </row>
    <row r="3295" spans="1:9" x14ac:dyDescent="0.25">
      <c r="A3295" s="1"/>
      <c r="B3295" s="1"/>
      <c r="C3295" s="25"/>
      <c r="D3295" s="25"/>
      <c r="E3295" s="25"/>
      <c r="F3295" s="1"/>
      <c r="G3295" s="1"/>
      <c r="H3295" s="1"/>
      <c r="I3295" s="1"/>
    </row>
    <row r="3296" spans="1:9" x14ac:dyDescent="0.25">
      <c r="A3296" s="1"/>
      <c r="B3296" s="1"/>
      <c r="C3296" s="25"/>
      <c r="D3296" s="25"/>
      <c r="E3296" s="25"/>
      <c r="F3296" s="1"/>
      <c r="G3296" s="1"/>
      <c r="H3296" s="1"/>
      <c r="I3296" s="1"/>
    </row>
    <row r="3297" spans="1:9" x14ac:dyDescent="0.25">
      <c r="A3297" s="1"/>
      <c r="B3297" s="1"/>
      <c r="C3297" s="25"/>
      <c r="D3297" s="25"/>
      <c r="E3297" s="25"/>
      <c r="F3297" s="1"/>
      <c r="G3297" s="1"/>
      <c r="H3297" s="1"/>
      <c r="I3297" s="1"/>
    </row>
    <row r="3298" spans="1:9" x14ac:dyDescent="0.25">
      <c r="A3298" s="1"/>
      <c r="B3298" s="1"/>
      <c r="C3298" s="25"/>
      <c r="D3298" s="25"/>
      <c r="E3298" s="25"/>
      <c r="F3298" s="1"/>
      <c r="G3298" s="1"/>
      <c r="H3298" s="1"/>
      <c r="I3298" s="1"/>
    </row>
    <row r="3299" spans="1:9" x14ac:dyDescent="0.25">
      <c r="A3299" s="1"/>
      <c r="B3299" s="1"/>
      <c r="C3299" s="25"/>
      <c r="D3299" s="25"/>
      <c r="E3299" s="25"/>
      <c r="F3299" s="1"/>
      <c r="G3299" s="1"/>
      <c r="H3299" s="1"/>
      <c r="I3299" s="1"/>
    </row>
    <row r="3300" spans="1:9" x14ac:dyDescent="0.25">
      <c r="A3300" s="1"/>
      <c r="B3300" s="1"/>
      <c r="C3300" s="25"/>
      <c r="D3300" s="25"/>
      <c r="E3300" s="25"/>
      <c r="F3300" s="1"/>
      <c r="G3300" s="1"/>
      <c r="H3300" s="1"/>
      <c r="I3300" s="1"/>
    </row>
    <row r="3301" spans="1:9" x14ac:dyDescent="0.25">
      <c r="A3301" s="1"/>
      <c r="B3301" s="1"/>
      <c r="C3301" s="25"/>
      <c r="D3301" s="25"/>
      <c r="E3301" s="25"/>
      <c r="F3301" s="1"/>
      <c r="G3301" s="1"/>
      <c r="H3301" s="1"/>
      <c r="I3301" s="1"/>
    </row>
    <row r="3302" spans="1:9" x14ac:dyDescent="0.25">
      <c r="A3302" s="1"/>
      <c r="B3302" s="1"/>
      <c r="C3302" s="25"/>
      <c r="D3302" s="25"/>
      <c r="E3302" s="25"/>
      <c r="F3302" s="1"/>
      <c r="G3302" s="1"/>
      <c r="H3302" s="1"/>
      <c r="I3302" s="1"/>
    </row>
    <row r="3303" spans="1:9" x14ac:dyDescent="0.25">
      <c r="A3303" s="1"/>
      <c r="B3303" s="1"/>
      <c r="C3303" s="25"/>
      <c r="D3303" s="25"/>
      <c r="E3303" s="25"/>
      <c r="F3303" s="1"/>
      <c r="G3303" s="1"/>
      <c r="H3303" s="1"/>
      <c r="I3303" s="1"/>
    </row>
    <row r="3304" spans="1:9" x14ac:dyDescent="0.25">
      <c r="A3304" s="1"/>
      <c r="B3304" s="1"/>
      <c r="C3304" s="25"/>
      <c r="D3304" s="25"/>
      <c r="E3304" s="25"/>
      <c r="F3304" s="1"/>
      <c r="G3304" s="1"/>
      <c r="H3304" s="1"/>
      <c r="I3304" s="1"/>
    </row>
    <row r="3305" spans="1:9" x14ac:dyDescent="0.25">
      <c r="A3305" s="1"/>
      <c r="B3305" s="1"/>
      <c r="C3305" s="25"/>
      <c r="D3305" s="25"/>
      <c r="E3305" s="25"/>
      <c r="F3305" s="1"/>
      <c r="G3305" s="1"/>
      <c r="H3305" s="1"/>
      <c r="I3305" s="1"/>
    </row>
    <row r="3306" spans="1:9" x14ac:dyDescent="0.25">
      <c r="A3306" s="1"/>
      <c r="B3306" s="1"/>
      <c r="C3306" s="25"/>
      <c r="D3306" s="25"/>
      <c r="E3306" s="25"/>
      <c r="F3306" s="1"/>
      <c r="G3306" s="1"/>
      <c r="H3306" s="1"/>
      <c r="I3306" s="1"/>
    </row>
    <row r="3307" spans="1:9" x14ac:dyDescent="0.25">
      <c r="A3307" s="1"/>
      <c r="B3307" s="1"/>
      <c r="C3307" s="25"/>
      <c r="D3307" s="25"/>
      <c r="E3307" s="25"/>
      <c r="F3307" s="1"/>
      <c r="G3307" s="1"/>
      <c r="H3307" s="1"/>
      <c r="I3307" s="1"/>
    </row>
    <row r="3308" spans="1:9" x14ac:dyDescent="0.25">
      <c r="A3308" s="1"/>
      <c r="B3308" s="1"/>
      <c r="C3308" s="25"/>
      <c r="D3308" s="25"/>
      <c r="E3308" s="25"/>
      <c r="F3308" s="1"/>
      <c r="G3308" s="1"/>
      <c r="H3308" s="1"/>
      <c r="I3308" s="1"/>
    </row>
    <row r="3309" spans="1:9" x14ac:dyDescent="0.25">
      <c r="A3309" s="1"/>
      <c r="B3309" s="1"/>
      <c r="C3309" s="25"/>
      <c r="D3309" s="25"/>
      <c r="E3309" s="25"/>
      <c r="F3309" s="1"/>
      <c r="G3309" s="1"/>
      <c r="H3309" s="1"/>
      <c r="I3309" s="1"/>
    </row>
    <row r="3310" spans="1:9" x14ac:dyDescent="0.25">
      <c r="A3310" s="1"/>
      <c r="B3310" s="1"/>
      <c r="C3310" s="25"/>
      <c r="D3310" s="25"/>
      <c r="E3310" s="25"/>
      <c r="F3310" s="1"/>
      <c r="G3310" s="1"/>
      <c r="H3310" s="1"/>
      <c r="I3310" s="1"/>
    </row>
    <row r="3311" spans="1:9" x14ac:dyDescent="0.25">
      <c r="A3311" s="1"/>
      <c r="B3311" s="1"/>
      <c r="C3311" s="25"/>
      <c r="D3311" s="25"/>
      <c r="E3311" s="25"/>
      <c r="F3311" s="1"/>
      <c r="G3311" s="1"/>
      <c r="H3311" s="1"/>
      <c r="I3311" s="1"/>
    </row>
    <row r="3312" spans="1:9" x14ac:dyDescent="0.25">
      <c r="A3312" s="1"/>
      <c r="B3312" s="1"/>
      <c r="C3312" s="25"/>
      <c r="D3312" s="25"/>
      <c r="E3312" s="25"/>
      <c r="F3312" s="1"/>
      <c r="G3312" s="1"/>
      <c r="H3312" s="1"/>
      <c r="I3312" s="1"/>
    </row>
    <row r="3313" spans="1:9" x14ac:dyDescent="0.25">
      <c r="A3313" s="1"/>
      <c r="B3313" s="1"/>
      <c r="C3313" s="25"/>
      <c r="D3313" s="25"/>
      <c r="E3313" s="25"/>
      <c r="F3313" s="1"/>
      <c r="G3313" s="1"/>
      <c r="H3313" s="1"/>
      <c r="I3313" s="1"/>
    </row>
    <row r="3314" spans="1:9" x14ac:dyDescent="0.25">
      <c r="A3314" s="1"/>
      <c r="B3314" s="1"/>
      <c r="C3314" s="25"/>
      <c r="D3314" s="25"/>
      <c r="E3314" s="25"/>
      <c r="F3314" s="1"/>
      <c r="G3314" s="1"/>
      <c r="H3314" s="1"/>
      <c r="I3314" s="1"/>
    </row>
    <row r="3315" spans="1:9" x14ac:dyDescent="0.25">
      <c r="A3315" s="1"/>
      <c r="B3315" s="1"/>
      <c r="C3315" s="25"/>
      <c r="D3315" s="25"/>
      <c r="E3315" s="25"/>
      <c r="F3315" s="1"/>
      <c r="G3315" s="1"/>
      <c r="H3315" s="1"/>
      <c r="I3315" s="1"/>
    </row>
    <row r="3316" spans="1:9" x14ac:dyDescent="0.25">
      <c r="A3316" s="1"/>
      <c r="B3316" s="1"/>
      <c r="C3316" s="25"/>
      <c r="D3316" s="25"/>
      <c r="E3316" s="25"/>
      <c r="F3316" s="1"/>
      <c r="G3316" s="1"/>
      <c r="H3316" s="1"/>
      <c r="I3316" s="1"/>
    </row>
    <row r="3317" spans="1:9" x14ac:dyDescent="0.25">
      <c r="A3317" s="1"/>
      <c r="B3317" s="1"/>
      <c r="C3317" s="25"/>
      <c r="D3317" s="25"/>
      <c r="E3317" s="25"/>
      <c r="F3317" s="1"/>
      <c r="G3317" s="1"/>
      <c r="H3317" s="1"/>
      <c r="I3317" s="1"/>
    </row>
    <row r="3318" spans="1:9" x14ac:dyDescent="0.25">
      <c r="A3318" s="1"/>
      <c r="B3318" s="1"/>
      <c r="C3318" s="25"/>
      <c r="D3318" s="25"/>
      <c r="E3318" s="25"/>
      <c r="F3318" s="1"/>
      <c r="G3318" s="1"/>
      <c r="H3318" s="1"/>
      <c r="I3318" s="1"/>
    </row>
    <row r="3319" spans="1:9" x14ac:dyDescent="0.25">
      <c r="A3319" s="1"/>
      <c r="B3319" s="1"/>
      <c r="C3319" s="25"/>
      <c r="D3319" s="25"/>
      <c r="E3319" s="25"/>
      <c r="F3319" s="1"/>
      <c r="G3319" s="1"/>
      <c r="H3319" s="1"/>
      <c r="I3319" s="1"/>
    </row>
    <row r="3320" spans="1:9" x14ac:dyDescent="0.25">
      <c r="A3320" s="1"/>
      <c r="B3320" s="1"/>
      <c r="C3320" s="25"/>
      <c r="D3320" s="25"/>
      <c r="E3320" s="25"/>
      <c r="F3320" s="1"/>
      <c r="G3320" s="1"/>
      <c r="H3320" s="1"/>
      <c r="I3320" s="1"/>
    </row>
    <row r="3321" spans="1:9" x14ac:dyDescent="0.25">
      <c r="A3321" s="1"/>
      <c r="B3321" s="1"/>
      <c r="C3321" s="25"/>
      <c r="D3321" s="25"/>
      <c r="E3321" s="25"/>
      <c r="F3321" s="1"/>
      <c r="G3321" s="1"/>
      <c r="H3321" s="1"/>
      <c r="I3321" s="1"/>
    </row>
    <row r="3322" spans="1:9" x14ac:dyDescent="0.25">
      <c r="A3322" s="1"/>
      <c r="B3322" s="1"/>
      <c r="C3322" s="25"/>
      <c r="D3322" s="25"/>
      <c r="E3322" s="25"/>
      <c r="F3322" s="1"/>
      <c r="G3322" s="1"/>
      <c r="H3322" s="1"/>
      <c r="I3322" s="1"/>
    </row>
    <row r="3323" spans="1:9" x14ac:dyDescent="0.25">
      <c r="A3323" s="1"/>
      <c r="B3323" s="1"/>
      <c r="C3323" s="25"/>
      <c r="D3323" s="25"/>
      <c r="E3323" s="25"/>
      <c r="F3323" s="1"/>
      <c r="G3323" s="1"/>
      <c r="H3323" s="1"/>
      <c r="I3323" s="1"/>
    </row>
    <row r="3324" spans="1:9" x14ac:dyDescent="0.25">
      <c r="A3324" s="1"/>
      <c r="B3324" s="1"/>
      <c r="C3324" s="25"/>
      <c r="D3324" s="25"/>
      <c r="E3324" s="25"/>
      <c r="F3324" s="1"/>
      <c r="G3324" s="1"/>
      <c r="H3324" s="1"/>
      <c r="I3324" s="1"/>
    </row>
    <row r="3325" spans="1:9" x14ac:dyDescent="0.25">
      <c r="A3325" s="1"/>
      <c r="B3325" s="1"/>
      <c r="C3325" s="25"/>
      <c r="D3325" s="25"/>
      <c r="E3325" s="25"/>
      <c r="F3325" s="1"/>
      <c r="G3325" s="1"/>
      <c r="H3325" s="1"/>
      <c r="I3325" s="1"/>
    </row>
    <row r="3326" spans="1:9" x14ac:dyDescent="0.25">
      <c r="A3326" s="1"/>
      <c r="B3326" s="1"/>
      <c r="C3326" s="25"/>
      <c r="D3326" s="25"/>
      <c r="E3326" s="25"/>
      <c r="F3326" s="1"/>
      <c r="G3326" s="1"/>
      <c r="H3326" s="1"/>
      <c r="I3326" s="1"/>
    </row>
    <row r="3327" spans="1:9" x14ac:dyDescent="0.25">
      <c r="A3327" s="1"/>
      <c r="B3327" s="1"/>
      <c r="C3327" s="25"/>
      <c r="D3327" s="25"/>
      <c r="E3327" s="25"/>
      <c r="F3327" s="1"/>
      <c r="G3327" s="1"/>
      <c r="H3327" s="1"/>
      <c r="I3327" s="1"/>
    </row>
    <row r="3328" spans="1:9" x14ac:dyDescent="0.25">
      <c r="A3328" s="1"/>
      <c r="B3328" s="1"/>
      <c r="C3328" s="25"/>
      <c r="D3328" s="25"/>
      <c r="E3328" s="25"/>
      <c r="F3328" s="1"/>
      <c r="G3328" s="1"/>
      <c r="H3328" s="1"/>
      <c r="I3328" s="1"/>
    </row>
    <row r="3329" spans="1:9" x14ac:dyDescent="0.25">
      <c r="A3329" s="1"/>
      <c r="B3329" s="1"/>
      <c r="C3329" s="25"/>
      <c r="D3329" s="25"/>
      <c r="E3329" s="25"/>
      <c r="F3329" s="1"/>
      <c r="G3329" s="1"/>
      <c r="H3329" s="1"/>
      <c r="I3329" s="1"/>
    </row>
    <row r="3330" spans="1:9" x14ac:dyDescent="0.25">
      <c r="A3330" s="1"/>
      <c r="B3330" s="1"/>
      <c r="C3330" s="25"/>
      <c r="D3330" s="25"/>
      <c r="E3330" s="25"/>
      <c r="F3330" s="1"/>
      <c r="G3330" s="1"/>
      <c r="H3330" s="1"/>
      <c r="I3330" s="1"/>
    </row>
    <row r="3331" spans="1:9" x14ac:dyDescent="0.25">
      <c r="A3331" s="1"/>
      <c r="B3331" s="1"/>
      <c r="C3331" s="25"/>
      <c r="D3331" s="25"/>
      <c r="E3331" s="25"/>
      <c r="F3331" s="1"/>
      <c r="G3331" s="1"/>
      <c r="H3331" s="1"/>
      <c r="I3331" s="1"/>
    </row>
    <row r="3332" spans="1:9" x14ac:dyDescent="0.25">
      <c r="A3332" s="1"/>
      <c r="B3332" s="1"/>
      <c r="C3332" s="25"/>
      <c r="D3332" s="25"/>
      <c r="E3332" s="25"/>
      <c r="F3332" s="1"/>
      <c r="G3332" s="1"/>
      <c r="H3332" s="1"/>
      <c r="I3332" s="1"/>
    </row>
    <row r="3333" spans="1:9" x14ac:dyDescent="0.25">
      <c r="A3333" s="1"/>
      <c r="B3333" s="1"/>
      <c r="C3333" s="25"/>
      <c r="D3333" s="25"/>
      <c r="E3333" s="25"/>
      <c r="F3333" s="1"/>
      <c r="G3333" s="1"/>
      <c r="H3333" s="1"/>
      <c r="I3333" s="1"/>
    </row>
    <row r="3334" spans="1:9" x14ac:dyDescent="0.25">
      <c r="A3334" s="1"/>
      <c r="B3334" s="1"/>
      <c r="C3334" s="25"/>
      <c r="D3334" s="25"/>
      <c r="E3334" s="25"/>
      <c r="F3334" s="1"/>
      <c r="G3334" s="1"/>
      <c r="H3334" s="1"/>
      <c r="I3334" s="1"/>
    </row>
    <row r="3335" spans="1:9" x14ac:dyDescent="0.25">
      <c r="A3335" s="1"/>
      <c r="B3335" s="1"/>
      <c r="C3335" s="25"/>
      <c r="D3335" s="25"/>
      <c r="E3335" s="25"/>
      <c r="F3335" s="1"/>
      <c r="G3335" s="1"/>
      <c r="H3335" s="1"/>
      <c r="I3335" s="1"/>
    </row>
    <row r="3336" spans="1:9" x14ac:dyDescent="0.25">
      <c r="A3336" s="1"/>
      <c r="B3336" s="1"/>
      <c r="D3336" s="25"/>
      <c r="E3336" s="25"/>
      <c r="F3336" s="1"/>
      <c r="G3336" s="1"/>
      <c r="H3336" s="1"/>
      <c r="I3336" s="1"/>
    </row>
    <row r="3337" spans="1:9" x14ac:dyDescent="0.25">
      <c r="A3337" s="1"/>
      <c r="B3337" s="1"/>
      <c r="D3337" s="25"/>
      <c r="E3337" s="25"/>
      <c r="F3337" s="1"/>
      <c r="G3337" s="1"/>
      <c r="H3337" s="1"/>
      <c r="I3337" s="1"/>
    </row>
    <row r="3338" spans="1:9" x14ac:dyDescent="0.25">
      <c r="A3338" s="1"/>
      <c r="B3338" s="1"/>
      <c r="D3338" s="25"/>
      <c r="E3338" s="25"/>
      <c r="F3338" s="1"/>
      <c r="G3338" s="1"/>
      <c r="H3338" s="1"/>
      <c r="I3338" s="1"/>
    </row>
    <row r="3339" spans="1:9" x14ac:dyDescent="0.25">
      <c r="A3339" s="1"/>
      <c r="B3339" s="1"/>
      <c r="D3339" s="25"/>
      <c r="E3339" s="25"/>
      <c r="F3339" s="1"/>
      <c r="G3339" s="1"/>
      <c r="H3339" s="1"/>
      <c r="I3339" s="1"/>
    </row>
    <row r="3340" spans="1:9" x14ac:dyDescent="0.25">
      <c r="A3340" s="1"/>
      <c r="B3340" s="1"/>
      <c r="D3340" s="25"/>
      <c r="E3340" s="25"/>
      <c r="F3340" s="1"/>
      <c r="G3340" s="1"/>
      <c r="H3340" s="1"/>
      <c r="I3340" s="1"/>
    </row>
    <row r="3341" spans="1:9" x14ac:dyDescent="0.25">
      <c r="A3341" s="1"/>
      <c r="B3341" s="1"/>
      <c r="D3341" s="25"/>
      <c r="E3341" s="25"/>
      <c r="F3341" s="1"/>
      <c r="G3341" s="1"/>
      <c r="H3341" s="1"/>
      <c r="I3341" s="1"/>
    </row>
    <row r="3342" spans="1:9" x14ac:dyDescent="0.25">
      <c r="A3342" s="1"/>
      <c r="B3342" s="1"/>
      <c r="D3342" s="25"/>
      <c r="E3342" s="25"/>
      <c r="F3342" s="1"/>
      <c r="G3342" s="1"/>
      <c r="H3342" s="1"/>
      <c r="I3342" s="1"/>
    </row>
    <row r="3343" spans="1:9" x14ac:dyDescent="0.25">
      <c r="A3343" s="1"/>
      <c r="B3343" s="1"/>
      <c r="D3343" s="25"/>
      <c r="E3343" s="25"/>
      <c r="F3343" s="1"/>
      <c r="G3343" s="1"/>
      <c r="H3343" s="1"/>
      <c r="I3343" s="1"/>
    </row>
    <row r="3344" spans="1:9" x14ac:dyDescent="0.25">
      <c r="A3344" s="1"/>
      <c r="B3344" s="1"/>
      <c r="D3344" s="25"/>
      <c r="E3344" s="25"/>
      <c r="F3344" s="1"/>
      <c r="G3344" s="1"/>
      <c r="H3344" s="1"/>
      <c r="I3344" s="1"/>
    </row>
    <row r="3345" spans="1:9" x14ac:dyDescent="0.25">
      <c r="A3345" s="1"/>
      <c r="B3345" s="1"/>
      <c r="C3345" s="1"/>
      <c r="D3345" s="25"/>
      <c r="E3345" s="25"/>
      <c r="F3345" s="1"/>
      <c r="G3345" s="1"/>
      <c r="H3345" s="1"/>
      <c r="I3345" s="1"/>
    </row>
    <row r="3346" spans="1:9" x14ac:dyDescent="0.25">
      <c r="A3346" s="1"/>
      <c r="B3346" s="1"/>
      <c r="C3346" s="1"/>
      <c r="D3346" s="25"/>
      <c r="E3346" s="25"/>
      <c r="F3346" s="1"/>
      <c r="G3346" s="1"/>
      <c r="H3346" s="1"/>
      <c r="I3346" s="1"/>
    </row>
    <row r="3347" spans="1:9" x14ac:dyDescent="0.25">
      <c r="A3347" s="1"/>
      <c r="B3347" s="1"/>
      <c r="C3347" s="1"/>
      <c r="D3347" s="25"/>
      <c r="E3347" s="25"/>
      <c r="F3347" s="1"/>
      <c r="G3347" s="1"/>
      <c r="H3347" s="1"/>
      <c r="I3347" s="1"/>
    </row>
    <row r="3348" spans="1:9" x14ac:dyDescent="0.25">
      <c r="A3348" s="1"/>
      <c r="B3348" s="1"/>
      <c r="C3348" s="1"/>
      <c r="D3348" s="25"/>
      <c r="E3348" s="25"/>
      <c r="F3348" s="1"/>
      <c r="G3348" s="1"/>
      <c r="H3348" s="1"/>
      <c r="I3348" s="1"/>
    </row>
    <row r="3349" spans="1:9" x14ac:dyDescent="0.25">
      <c r="A3349" s="1"/>
      <c r="B3349" s="1"/>
      <c r="C3349" s="1"/>
      <c r="D3349" s="25"/>
      <c r="E3349" s="25"/>
      <c r="F3349" s="1"/>
      <c r="G3349" s="1"/>
      <c r="H3349" s="1"/>
      <c r="I3349" s="1"/>
    </row>
    <row r="3350" spans="1:9" x14ac:dyDescent="0.25">
      <c r="A3350" s="1"/>
      <c r="B3350" s="1"/>
      <c r="C3350" s="1"/>
      <c r="D3350" s="25"/>
      <c r="E3350" s="25"/>
      <c r="F3350" s="1"/>
      <c r="G3350" s="1"/>
      <c r="H3350" s="1"/>
      <c r="I3350" s="1"/>
    </row>
    <row r="3351" spans="1:9" x14ac:dyDescent="0.25">
      <c r="A3351" s="1"/>
      <c r="B3351" s="1"/>
      <c r="C3351" s="1"/>
      <c r="D3351" s="25"/>
      <c r="E3351" s="25"/>
      <c r="F3351" s="1"/>
      <c r="G3351" s="1"/>
      <c r="H3351" s="1"/>
      <c r="I3351" s="1"/>
    </row>
    <row r="3352" spans="1:9" x14ac:dyDescent="0.25">
      <c r="A3352" s="1"/>
      <c r="B3352" s="1"/>
      <c r="C3352" s="1"/>
      <c r="D3352" s="25"/>
      <c r="E3352" s="25"/>
      <c r="F3352" s="1"/>
      <c r="G3352" s="1"/>
      <c r="H3352" s="1"/>
      <c r="I3352" s="1"/>
    </row>
    <row r="3353" spans="1:9" x14ac:dyDescent="0.25">
      <c r="A3353" s="1"/>
      <c r="B3353" s="1"/>
      <c r="C3353" s="1"/>
      <c r="D3353" s="25"/>
      <c r="E3353" s="25"/>
      <c r="F3353" s="1"/>
      <c r="G3353" s="1"/>
      <c r="H3353" s="1"/>
      <c r="I3353" s="1"/>
    </row>
    <row r="3354" spans="1:9" x14ac:dyDescent="0.25">
      <c r="A3354" s="1"/>
      <c r="B3354" s="1"/>
      <c r="C3354" s="1"/>
      <c r="D3354" s="25"/>
      <c r="E3354" s="25"/>
      <c r="F3354" s="1"/>
      <c r="G3354" s="1"/>
      <c r="H3354" s="1"/>
      <c r="I3354" s="1"/>
    </row>
    <row r="3355" spans="1:9" x14ac:dyDescent="0.25">
      <c r="A3355" s="1"/>
      <c r="B3355" s="1"/>
      <c r="C3355" s="1"/>
      <c r="D3355" s="25"/>
      <c r="E3355" s="25"/>
      <c r="F3355" s="1"/>
      <c r="G3355" s="1"/>
      <c r="H3355" s="1"/>
      <c r="I3355" s="1"/>
    </row>
    <row r="3356" spans="1:9" x14ac:dyDescent="0.25">
      <c r="A3356" s="1"/>
      <c r="B3356" s="1"/>
      <c r="C3356" s="1"/>
      <c r="D3356" s="25"/>
      <c r="E3356" s="25"/>
      <c r="F3356" s="1"/>
      <c r="G3356" s="1"/>
      <c r="H3356" s="1"/>
      <c r="I3356" s="1"/>
    </row>
    <row r="3357" spans="1:9" x14ac:dyDescent="0.25">
      <c r="A3357" s="1"/>
      <c r="B3357" s="1"/>
      <c r="C3357" s="1"/>
      <c r="D3357" s="25"/>
      <c r="E3357" s="25"/>
      <c r="F3357" s="1"/>
      <c r="G3357" s="1"/>
      <c r="H3357" s="1"/>
      <c r="I3357" s="1"/>
    </row>
    <row r="3358" spans="1:9" x14ac:dyDescent="0.25">
      <c r="A3358" s="1"/>
      <c r="B3358" s="1"/>
      <c r="C3358" s="1"/>
      <c r="D3358" s="25"/>
      <c r="E3358" s="25"/>
      <c r="F3358" s="1"/>
      <c r="G3358" s="1"/>
      <c r="H3358" s="1"/>
      <c r="I3358" s="1"/>
    </row>
    <row r="3359" spans="1:9" x14ac:dyDescent="0.25">
      <c r="A3359" s="1"/>
      <c r="B3359" s="1"/>
      <c r="C3359" s="1"/>
      <c r="D3359" s="25"/>
      <c r="E3359" s="25"/>
      <c r="F3359" s="1"/>
      <c r="G3359" s="1"/>
      <c r="H3359" s="1"/>
      <c r="I3359" s="1"/>
    </row>
    <row r="3360" spans="1:9" x14ac:dyDescent="0.25">
      <c r="A3360" s="1"/>
      <c r="B3360" s="1"/>
      <c r="C3360" s="1"/>
      <c r="D3360" s="25"/>
      <c r="E3360" s="25"/>
      <c r="F3360" s="1"/>
      <c r="G3360" s="1"/>
      <c r="H3360" s="1"/>
      <c r="I3360" s="1"/>
    </row>
    <row r="3361" spans="1:9" x14ac:dyDescent="0.25">
      <c r="A3361" s="1"/>
      <c r="B3361" s="1"/>
      <c r="C3361" s="1"/>
      <c r="D3361" s="25"/>
      <c r="E3361" s="25"/>
      <c r="F3361" s="1"/>
      <c r="G3361" s="1"/>
      <c r="H3361" s="1"/>
      <c r="I3361" s="1"/>
    </row>
    <row r="3362" spans="1:9" x14ac:dyDescent="0.25">
      <c r="A3362" s="1"/>
      <c r="B3362" s="1"/>
      <c r="C3362" s="1"/>
      <c r="D3362" s="25"/>
      <c r="E3362" s="25"/>
      <c r="F3362" s="1"/>
      <c r="G3362" s="1"/>
      <c r="H3362" s="1"/>
      <c r="I3362" s="1"/>
    </row>
    <row r="3363" spans="1:9" x14ac:dyDescent="0.25">
      <c r="A3363" s="1"/>
      <c r="B3363" s="1"/>
      <c r="C3363" s="1"/>
      <c r="D3363" s="25"/>
      <c r="E3363" s="25"/>
      <c r="F3363" s="1"/>
      <c r="G3363" s="1"/>
      <c r="H3363" s="1"/>
      <c r="I3363" s="1"/>
    </row>
    <row r="3364" spans="1:9" x14ac:dyDescent="0.25">
      <c r="A3364" s="1"/>
      <c r="B3364" s="1"/>
      <c r="C3364" s="1"/>
      <c r="D3364" s="25"/>
      <c r="E3364" s="25"/>
      <c r="F3364" s="1"/>
      <c r="G3364" s="1"/>
      <c r="H3364" s="1"/>
      <c r="I3364" s="1"/>
    </row>
    <row r="3365" spans="1:9" x14ac:dyDescent="0.25">
      <c r="A3365" s="1"/>
      <c r="B3365" s="1"/>
      <c r="C3365" s="1"/>
      <c r="D3365" s="25"/>
      <c r="E3365" s="25"/>
      <c r="F3365" s="1"/>
      <c r="G3365" s="1"/>
      <c r="H3365" s="1"/>
      <c r="I3365" s="1"/>
    </row>
    <row r="3366" spans="1:9" x14ac:dyDescent="0.25">
      <c r="A3366" s="1"/>
      <c r="B3366" s="1"/>
      <c r="C3366" s="1"/>
      <c r="D3366" s="25"/>
      <c r="E3366" s="25"/>
      <c r="F3366" s="1"/>
      <c r="G3366" s="1"/>
      <c r="H3366" s="1"/>
      <c r="I3366" s="1"/>
    </row>
    <row r="3367" spans="1:9" x14ac:dyDescent="0.25">
      <c r="A3367" s="1"/>
      <c r="B3367" s="1"/>
      <c r="C3367" s="1"/>
      <c r="D3367" s="25"/>
      <c r="E3367" s="25"/>
      <c r="F3367" s="1"/>
      <c r="G3367" s="1"/>
      <c r="H3367" s="1"/>
      <c r="I3367" s="1"/>
    </row>
    <row r="3368" spans="1:9" x14ac:dyDescent="0.25">
      <c r="A3368" s="1"/>
      <c r="B3368" s="1"/>
      <c r="C3368" s="1"/>
      <c r="D3368" s="25"/>
      <c r="E3368" s="25"/>
      <c r="F3368" s="1"/>
      <c r="G3368" s="1"/>
      <c r="H3368" s="1"/>
      <c r="I3368" s="1"/>
    </row>
    <row r="3369" spans="1:9" x14ac:dyDescent="0.25">
      <c r="A3369" s="1"/>
      <c r="B3369" s="1"/>
      <c r="C3369" s="1"/>
      <c r="D3369" s="25"/>
      <c r="E3369" s="25"/>
      <c r="F3369" s="1"/>
      <c r="G3369" s="1"/>
      <c r="H3369" s="1"/>
      <c r="I3369" s="1"/>
    </row>
    <row r="3370" spans="1:9" x14ac:dyDescent="0.25">
      <c r="A3370" s="1"/>
      <c r="B3370" s="1"/>
      <c r="C3370" s="1"/>
      <c r="D3370" s="25"/>
      <c r="E3370" s="25"/>
      <c r="F3370" s="1"/>
      <c r="G3370" s="1"/>
      <c r="H3370" s="1"/>
      <c r="I3370" s="1"/>
    </row>
    <row r="3371" spans="1:9" x14ac:dyDescent="0.25">
      <c r="A3371" s="1"/>
      <c r="B3371" s="1"/>
      <c r="C3371" s="1"/>
      <c r="D3371" s="25"/>
      <c r="E3371" s="25"/>
      <c r="F3371" s="1"/>
      <c r="G3371" s="1"/>
      <c r="H3371" s="1"/>
      <c r="I3371" s="1"/>
    </row>
    <row r="3372" spans="1:9" x14ac:dyDescent="0.25">
      <c r="A3372" s="1"/>
      <c r="B3372" s="1"/>
      <c r="C3372" s="1"/>
      <c r="D3372" s="25"/>
      <c r="E3372" s="25"/>
      <c r="F3372" s="1"/>
      <c r="G3372" s="1"/>
      <c r="H3372" s="1"/>
      <c r="I3372" s="1"/>
    </row>
    <row r="3373" spans="1:9" x14ac:dyDescent="0.25">
      <c r="A3373" s="1"/>
      <c r="B3373" s="1"/>
      <c r="C3373" s="1"/>
      <c r="D3373" s="25"/>
      <c r="E3373" s="25"/>
      <c r="F3373" s="1"/>
      <c r="G3373" s="1"/>
      <c r="H3373" s="1"/>
      <c r="I3373" s="1"/>
    </row>
    <row r="3374" spans="1:9" x14ac:dyDescent="0.25">
      <c r="A3374" s="1"/>
      <c r="B3374" s="1"/>
      <c r="C3374" s="1"/>
      <c r="D3374" s="25"/>
      <c r="E3374" s="25"/>
      <c r="F3374" s="1"/>
      <c r="G3374" s="1"/>
      <c r="H3374" s="1"/>
      <c r="I3374" s="1"/>
    </row>
    <row r="3375" spans="1:9" x14ac:dyDescent="0.25">
      <c r="A3375" s="1"/>
      <c r="B3375" s="1"/>
      <c r="C3375" s="1"/>
      <c r="D3375" s="25"/>
      <c r="E3375" s="25"/>
      <c r="F3375" s="1"/>
      <c r="G3375" s="1"/>
      <c r="H3375" s="1"/>
      <c r="I3375" s="1"/>
    </row>
    <row r="3376" spans="1:9" x14ac:dyDescent="0.25">
      <c r="A3376" s="1"/>
      <c r="B3376" s="1"/>
      <c r="C3376" s="1"/>
      <c r="D3376" s="25"/>
      <c r="E3376" s="25"/>
      <c r="F3376" s="1"/>
      <c r="G3376" s="1"/>
      <c r="H3376" s="1"/>
      <c r="I3376" s="1"/>
    </row>
    <row r="3377" spans="1:9" x14ac:dyDescent="0.25">
      <c r="A3377" s="1"/>
      <c r="B3377" s="1"/>
      <c r="C3377" s="1"/>
      <c r="D3377" s="25"/>
      <c r="E3377" s="25"/>
      <c r="F3377" s="1"/>
      <c r="G3377" s="1"/>
      <c r="H3377" s="1"/>
      <c r="I3377" s="1"/>
    </row>
    <row r="3378" spans="1:9" x14ac:dyDescent="0.25">
      <c r="A3378" s="1"/>
      <c r="B3378" s="1"/>
      <c r="C3378" s="1"/>
      <c r="D3378" s="25"/>
      <c r="E3378" s="25"/>
      <c r="F3378" s="1"/>
      <c r="G3378" s="1"/>
      <c r="H3378" s="1"/>
      <c r="I3378" s="1"/>
    </row>
    <row r="3379" spans="1:9" x14ac:dyDescent="0.25">
      <c r="A3379" s="1"/>
      <c r="B3379" s="1"/>
      <c r="C3379" s="1"/>
      <c r="D3379" s="25"/>
      <c r="E3379" s="25"/>
      <c r="F3379" s="1"/>
      <c r="G3379" s="1"/>
      <c r="H3379" s="1"/>
      <c r="I3379" s="1"/>
    </row>
    <row r="3380" spans="1:9" x14ac:dyDescent="0.25">
      <c r="A3380" s="1"/>
      <c r="B3380" s="1"/>
      <c r="C3380" s="1"/>
      <c r="D3380" s="25"/>
      <c r="E3380" s="25"/>
      <c r="F3380" s="1"/>
      <c r="G3380" s="1"/>
      <c r="H3380" s="1"/>
      <c r="I3380" s="1"/>
    </row>
    <row r="3381" spans="1:9" x14ac:dyDescent="0.25">
      <c r="A3381" s="1"/>
      <c r="B3381" s="1"/>
      <c r="C3381" s="1"/>
      <c r="D3381" s="25"/>
      <c r="E3381" s="25"/>
      <c r="F3381" s="1"/>
      <c r="G3381" s="1"/>
      <c r="H3381" s="1"/>
      <c r="I3381" s="1"/>
    </row>
    <row r="3382" spans="1:9" x14ac:dyDescent="0.25">
      <c r="A3382" s="1"/>
      <c r="B3382" s="1"/>
      <c r="C3382" s="1"/>
      <c r="D3382" s="25"/>
      <c r="E3382" s="25"/>
      <c r="F3382" s="1"/>
      <c r="G3382" s="1"/>
      <c r="H3382" s="1"/>
      <c r="I3382" s="1"/>
    </row>
    <row r="3383" spans="1:9" x14ac:dyDescent="0.25">
      <c r="A3383" s="1"/>
      <c r="B3383" s="1"/>
      <c r="C3383" s="1"/>
      <c r="D3383" s="25"/>
      <c r="E3383" s="25"/>
      <c r="F3383" s="1"/>
      <c r="G3383" s="1"/>
      <c r="H3383" s="1"/>
      <c r="I3383" s="1"/>
    </row>
    <row r="3384" spans="1:9" x14ac:dyDescent="0.25">
      <c r="A3384" s="1"/>
      <c r="B3384" s="1"/>
      <c r="C3384" s="1"/>
      <c r="D3384" s="25"/>
      <c r="E3384" s="25"/>
      <c r="F3384" s="1"/>
      <c r="G3384" s="1"/>
      <c r="H3384" s="1"/>
      <c r="I3384" s="1"/>
    </row>
    <row r="3385" spans="1:9" x14ac:dyDescent="0.25">
      <c r="A3385" s="1"/>
      <c r="B3385" s="1"/>
      <c r="C3385" s="1"/>
      <c r="D3385" s="25"/>
      <c r="E3385" s="25"/>
      <c r="F3385" s="1"/>
      <c r="G3385" s="1"/>
      <c r="H3385" s="1"/>
      <c r="I3385" s="1"/>
    </row>
    <row r="3386" spans="1:9" x14ac:dyDescent="0.25">
      <c r="A3386" s="1"/>
      <c r="B3386" s="1"/>
      <c r="C3386" s="1"/>
      <c r="D3386" s="25"/>
      <c r="E3386" s="25"/>
      <c r="F3386" s="1"/>
      <c r="G3386" s="1"/>
      <c r="H3386" s="1"/>
      <c r="I3386" s="1"/>
    </row>
    <row r="3387" spans="1:9" x14ac:dyDescent="0.25">
      <c r="A3387" s="1"/>
      <c r="B3387" s="1"/>
      <c r="C3387" s="1"/>
      <c r="D3387" s="25"/>
      <c r="E3387" s="25"/>
      <c r="F3387" s="1"/>
      <c r="G3387" s="1"/>
      <c r="H3387" s="1"/>
      <c r="I3387" s="1"/>
    </row>
    <row r="3388" spans="1:9" x14ac:dyDescent="0.25">
      <c r="A3388" s="1"/>
      <c r="B3388" s="1"/>
      <c r="C3388" s="1"/>
      <c r="D3388" s="25"/>
      <c r="E3388" s="25"/>
      <c r="F3388" s="1"/>
      <c r="G3388" s="1"/>
      <c r="H3388" s="1"/>
      <c r="I3388" s="1"/>
    </row>
    <row r="3389" spans="1:9" x14ac:dyDescent="0.25">
      <c r="A3389" s="1"/>
      <c r="B3389" s="1"/>
      <c r="C3389" s="1"/>
      <c r="D3389" s="25"/>
      <c r="E3389" s="25"/>
      <c r="F3389" s="1"/>
      <c r="G3389" s="1"/>
      <c r="H3389" s="1"/>
      <c r="I3389" s="1"/>
    </row>
    <row r="3390" spans="1:9" x14ac:dyDescent="0.25">
      <c r="A3390" s="1"/>
      <c r="B3390" s="1"/>
      <c r="C3390" s="1"/>
      <c r="D3390" s="25"/>
      <c r="E3390" s="25"/>
      <c r="F3390" s="1"/>
      <c r="G3390" s="1"/>
      <c r="H3390" s="1"/>
      <c r="I3390" s="1"/>
    </row>
    <row r="3391" spans="1:9" x14ac:dyDescent="0.25">
      <c r="A3391" s="1"/>
      <c r="B3391" s="1"/>
      <c r="C3391" s="1"/>
      <c r="D3391" s="25"/>
      <c r="E3391" s="25"/>
      <c r="F3391" s="1"/>
      <c r="G3391" s="1"/>
      <c r="H3391" s="1"/>
      <c r="I3391" s="1"/>
    </row>
    <row r="3392" spans="1:9" x14ac:dyDescent="0.25">
      <c r="A3392" s="1"/>
      <c r="B3392" s="1"/>
      <c r="C3392" s="1"/>
      <c r="D3392" s="25"/>
      <c r="E3392" s="25"/>
      <c r="F3392" s="1"/>
      <c r="G3392" s="1"/>
      <c r="H3392" s="1"/>
      <c r="I3392" s="1"/>
    </row>
    <row r="3393" spans="1:9" x14ac:dyDescent="0.25">
      <c r="A3393" s="1"/>
      <c r="B3393" s="1"/>
      <c r="C3393" s="1"/>
      <c r="D3393" s="25"/>
      <c r="E3393" s="25"/>
      <c r="F3393" s="1"/>
      <c r="G3393" s="1"/>
      <c r="H3393" s="1"/>
      <c r="I3393" s="1"/>
    </row>
    <row r="3394" spans="1:9" x14ac:dyDescent="0.25">
      <c r="A3394" s="1"/>
      <c r="B3394" s="1"/>
      <c r="C3394" s="1"/>
      <c r="D3394" s="25"/>
      <c r="E3394" s="25"/>
      <c r="F3394" s="1"/>
      <c r="G3394" s="1"/>
      <c r="H3394" s="1"/>
      <c r="I3394" s="1"/>
    </row>
    <row r="3395" spans="1:9" x14ac:dyDescent="0.25">
      <c r="A3395" s="1"/>
      <c r="B3395" s="1"/>
      <c r="C3395" s="1"/>
      <c r="D3395" s="25"/>
      <c r="E3395" s="25"/>
      <c r="F3395" s="1"/>
      <c r="G3395" s="1"/>
      <c r="H3395" s="1"/>
      <c r="I3395" s="1"/>
    </row>
    <row r="3396" spans="1:9" x14ac:dyDescent="0.25">
      <c r="A3396" s="1"/>
      <c r="B3396" s="1"/>
      <c r="C3396" s="1"/>
      <c r="D3396" s="25"/>
      <c r="E3396" s="25"/>
      <c r="F3396" s="1"/>
      <c r="G3396" s="1"/>
      <c r="H3396" s="1"/>
      <c r="I3396" s="1"/>
    </row>
    <row r="3397" spans="1:9" x14ac:dyDescent="0.25">
      <c r="A3397" s="1"/>
      <c r="B3397" s="1"/>
      <c r="C3397" s="1"/>
      <c r="D3397" s="25"/>
      <c r="E3397" s="25"/>
      <c r="F3397" s="1"/>
      <c r="G3397" s="1"/>
      <c r="H3397" s="1"/>
      <c r="I3397" s="1"/>
    </row>
    <row r="3398" spans="1:9" x14ac:dyDescent="0.25">
      <c r="A3398" s="1"/>
      <c r="B3398" s="1"/>
      <c r="C3398" s="1"/>
      <c r="D3398" s="25"/>
      <c r="E3398" s="25"/>
      <c r="F3398" s="1"/>
      <c r="G3398" s="1"/>
      <c r="H3398" s="1"/>
      <c r="I3398" s="1"/>
    </row>
    <row r="3399" spans="1:9" x14ac:dyDescent="0.25">
      <c r="A3399" s="1"/>
      <c r="B3399" s="1"/>
      <c r="C3399" s="1"/>
      <c r="D3399" s="25"/>
      <c r="E3399" s="25"/>
      <c r="F3399" s="1"/>
      <c r="G3399" s="1"/>
      <c r="H3399" s="1"/>
      <c r="I3399" s="1"/>
    </row>
    <row r="3400" spans="1:9" x14ac:dyDescent="0.25">
      <c r="A3400" s="1"/>
      <c r="B3400" s="1"/>
      <c r="C3400" s="1"/>
      <c r="D3400" s="25"/>
      <c r="E3400" s="25"/>
      <c r="F3400" s="1"/>
      <c r="G3400" s="1"/>
      <c r="H3400" s="1"/>
      <c r="I3400" s="1"/>
    </row>
    <row r="3401" spans="1:9" x14ac:dyDescent="0.25">
      <c r="A3401" s="1"/>
      <c r="B3401" s="1"/>
      <c r="C3401" s="1"/>
      <c r="D3401" s="25"/>
      <c r="E3401" s="25"/>
      <c r="F3401" s="1"/>
      <c r="G3401" s="1"/>
      <c r="H3401" s="1"/>
      <c r="I3401" s="1"/>
    </row>
    <row r="3402" spans="1:9" x14ac:dyDescent="0.25">
      <c r="A3402" s="1"/>
      <c r="B3402" s="1"/>
      <c r="C3402" s="1"/>
      <c r="D3402" s="25"/>
      <c r="E3402" s="25"/>
      <c r="F3402" s="1"/>
      <c r="G3402" s="1"/>
      <c r="H3402" s="1"/>
      <c r="I3402" s="1"/>
    </row>
    <row r="3403" spans="1:9" x14ac:dyDescent="0.25">
      <c r="A3403" s="1"/>
      <c r="B3403" s="1"/>
      <c r="C3403" s="1"/>
      <c r="D3403" s="25"/>
      <c r="E3403" s="25"/>
      <c r="F3403" s="1"/>
      <c r="G3403" s="1"/>
      <c r="H3403" s="1"/>
      <c r="I3403" s="1"/>
    </row>
    <row r="3404" spans="1:9" x14ac:dyDescent="0.25">
      <c r="A3404" s="1"/>
      <c r="B3404" s="1"/>
      <c r="C3404" s="1"/>
      <c r="D3404" s="25"/>
      <c r="E3404" s="25"/>
      <c r="F3404" s="1"/>
      <c r="G3404" s="1"/>
      <c r="H3404" s="1"/>
      <c r="I3404" s="1"/>
    </row>
    <row r="3405" spans="1:9" x14ac:dyDescent="0.25">
      <c r="A3405" s="1"/>
      <c r="B3405" s="1"/>
      <c r="C3405" s="1"/>
      <c r="D3405" s="25"/>
      <c r="E3405" s="25"/>
      <c r="F3405" s="1"/>
      <c r="G3405" s="1"/>
      <c r="H3405" s="1"/>
      <c r="I3405" s="1"/>
    </row>
    <row r="3406" spans="1:9" x14ac:dyDescent="0.25">
      <c r="A3406" s="1"/>
      <c r="B3406" s="1"/>
      <c r="C3406" s="1"/>
      <c r="D3406" s="25"/>
      <c r="E3406" s="25"/>
      <c r="F3406" s="1"/>
      <c r="G3406" s="1"/>
      <c r="H3406" s="1"/>
      <c r="I3406" s="1"/>
    </row>
    <row r="3407" spans="1:9" x14ac:dyDescent="0.25">
      <c r="A3407" s="1"/>
      <c r="B3407" s="1"/>
      <c r="C3407" s="1"/>
      <c r="D3407" s="25"/>
      <c r="E3407" s="25"/>
      <c r="F3407" s="1"/>
      <c r="G3407" s="1"/>
      <c r="H3407" s="1"/>
      <c r="I3407" s="1"/>
    </row>
    <row r="3408" spans="1:9" x14ac:dyDescent="0.25">
      <c r="A3408" s="1"/>
      <c r="B3408" s="1"/>
      <c r="C3408" s="1"/>
      <c r="D3408" s="25"/>
      <c r="E3408" s="25"/>
      <c r="F3408" s="1"/>
      <c r="G3408" s="1"/>
      <c r="H3408" s="1"/>
      <c r="I3408" s="1"/>
    </row>
    <row r="3409" spans="1:9" x14ac:dyDescent="0.25">
      <c r="A3409" s="1"/>
      <c r="B3409" s="1"/>
      <c r="C3409" s="1"/>
      <c r="D3409" s="25"/>
      <c r="E3409" s="25"/>
      <c r="F3409" s="1"/>
      <c r="G3409" s="1"/>
      <c r="H3409" s="1"/>
      <c r="I3409" s="1"/>
    </row>
    <row r="3410" spans="1:9" x14ac:dyDescent="0.25">
      <c r="A3410" s="1"/>
      <c r="B3410" s="1"/>
      <c r="C3410" s="1"/>
      <c r="D3410" s="25"/>
      <c r="E3410" s="25"/>
      <c r="F3410" s="1"/>
      <c r="G3410" s="1"/>
      <c r="H3410" s="1"/>
      <c r="I3410" s="1"/>
    </row>
    <row r="3411" spans="1:9" x14ac:dyDescent="0.25">
      <c r="A3411" s="1"/>
      <c r="B3411" s="1"/>
      <c r="C3411" s="1"/>
      <c r="D3411" s="25"/>
      <c r="E3411" s="25"/>
      <c r="F3411" s="1"/>
      <c r="G3411" s="1"/>
      <c r="H3411" s="1"/>
      <c r="I3411" s="1"/>
    </row>
    <row r="3412" spans="1:9" x14ac:dyDescent="0.25">
      <c r="A3412" s="1"/>
      <c r="B3412" s="1"/>
      <c r="C3412" s="1"/>
      <c r="D3412" s="25"/>
      <c r="E3412" s="25"/>
      <c r="F3412" s="1"/>
      <c r="G3412" s="1"/>
      <c r="H3412" s="1"/>
      <c r="I3412" s="1"/>
    </row>
    <row r="3413" spans="1:9" x14ac:dyDescent="0.25">
      <c r="A3413" s="1"/>
      <c r="B3413" s="1"/>
      <c r="C3413" s="1"/>
      <c r="D3413" s="25"/>
      <c r="E3413" s="25"/>
      <c r="F3413" s="1"/>
      <c r="G3413" s="1"/>
      <c r="H3413" s="1"/>
      <c r="I3413" s="1"/>
    </row>
    <row r="3414" spans="1:9" x14ac:dyDescent="0.25">
      <c r="A3414" s="1"/>
      <c r="B3414" s="1"/>
      <c r="C3414" s="1"/>
      <c r="D3414" s="25"/>
      <c r="E3414" s="25"/>
      <c r="F3414" s="1"/>
      <c r="G3414" s="1"/>
      <c r="H3414" s="1"/>
      <c r="I3414" s="1"/>
    </row>
    <row r="3415" spans="1:9" x14ac:dyDescent="0.25">
      <c r="A3415" s="1"/>
      <c r="B3415" s="1"/>
      <c r="C3415" s="1"/>
      <c r="D3415" s="25"/>
      <c r="E3415" s="25"/>
      <c r="F3415" s="1"/>
      <c r="G3415" s="1"/>
      <c r="H3415" s="1"/>
      <c r="I3415" s="1"/>
    </row>
    <row r="3416" spans="1:9" x14ac:dyDescent="0.25">
      <c r="A3416" s="1"/>
      <c r="B3416" s="1"/>
      <c r="C3416" s="1"/>
      <c r="D3416" s="25"/>
      <c r="E3416" s="25"/>
      <c r="F3416" s="1"/>
      <c r="G3416" s="1"/>
      <c r="H3416" s="1"/>
      <c r="I3416" s="1"/>
    </row>
    <row r="3417" spans="1:9" x14ac:dyDescent="0.25">
      <c r="A3417" s="1"/>
      <c r="B3417" s="1"/>
      <c r="C3417" s="1"/>
      <c r="D3417" s="25"/>
      <c r="E3417" s="25"/>
      <c r="F3417" s="1"/>
      <c r="G3417" s="1"/>
      <c r="H3417" s="1"/>
      <c r="I3417" s="1"/>
    </row>
    <row r="3418" spans="1:9" x14ac:dyDescent="0.25">
      <c r="A3418" s="1"/>
      <c r="B3418" s="1"/>
      <c r="C3418" s="1"/>
      <c r="D3418" s="25"/>
      <c r="E3418" s="25"/>
      <c r="F3418" s="1"/>
      <c r="G3418" s="1"/>
      <c r="H3418" s="1"/>
      <c r="I3418" s="1"/>
    </row>
    <row r="3419" spans="1:9" x14ac:dyDescent="0.25">
      <c r="A3419" s="1"/>
      <c r="B3419" s="1"/>
      <c r="C3419" s="1"/>
      <c r="D3419" s="25"/>
      <c r="E3419" s="25"/>
      <c r="F3419" s="1"/>
      <c r="G3419" s="1"/>
      <c r="H3419" s="1"/>
      <c r="I3419" s="1"/>
    </row>
    <row r="3420" spans="1:9" x14ac:dyDescent="0.25">
      <c r="A3420" s="1"/>
      <c r="B3420" s="1"/>
      <c r="C3420" s="1"/>
      <c r="D3420" s="25"/>
      <c r="E3420" s="25"/>
      <c r="F3420" s="1"/>
      <c r="G3420" s="1"/>
      <c r="H3420" s="1"/>
      <c r="I3420" s="1"/>
    </row>
    <row r="3421" spans="1:9" x14ac:dyDescent="0.25">
      <c r="A3421" s="1"/>
      <c r="B3421" s="1"/>
      <c r="C3421" s="1"/>
      <c r="D3421" s="25"/>
      <c r="E3421" s="25"/>
      <c r="F3421" s="1"/>
      <c r="G3421" s="1"/>
      <c r="H3421" s="1"/>
      <c r="I3421" s="1"/>
    </row>
    <row r="3422" spans="1:9" x14ac:dyDescent="0.25">
      <c r="A3422" s="1"/>
      <c r="B3422" s="1"/>
      <c r="C3422" s="1"/>
      <c r="D3422" s="25"/>
      <c r="E3422" s="25"/>
      <c r="F3422" s="1"/>
      <c r="G3422" s="1"/>
      <c r="H3422" s="1"/>
      <c r="I3422" s="1"/>
    </row>
    <row r="3423" spans="1:9" x14ac:dyDescent="0.25">
      <c r="A3423" s="1"/>
      <c r="B3423" s="1"/>
      <c r="C3423" s="1"/>
      <c r="D3423" s="25"/>
      <c r="E3423" s="25"/>
      <c r="F3423" s="1"/>
      <c r="G3423" s="1"/>
      <c r="H3423" s="1"/>
      <c r="I3423" s="1"/>
    </row>
    <row r="3424" spans="1:9" x14ac:dyDescent="0.25">
      <c r="A3424" s="1"/>
      <c r="B3424" s="1"/>
      <c r="C3424" s="1"/>
      <c r="D3424" s="25"/>
      <c r="E3424" s="25"/>
      <c r="F3424" s="1"/>
      <c r="G3424" s="1"/>
      <c r="H3424" s="1"/>
      <c r="I3424" s="1"/>
    </row>
    <row r="3425" spans="1:9" x14ac:dyDescent="0.25">
      <c r="A3425" s="1"/>
      <c r="B3425" s="1"/>
      <c r="C3425" s="1"/>
      <c r="D3425" s="25"/>
      <c r="E3425" s="25"/>
      <c r="F3425" s="1"/>
      <c r="G3425" s="1"/>
      <c r="H3425" s="1"/>
      <c r="I3425" s="1"/>
    </row>
    <row r="3426" spans="1:9" x14ac:dyDescent="0.25">
      <c r="A3426" s="1"/>
      <c r="B3426" s="1"/>
      <c r="C3426" s="1"/>
      <c r="D3426" s="25"/>
      <c r="E3426" s="25"/>
      <c r="F3426" s="1"/>
      <c r="G3426" s="1"/>
      <c r="H3426" s="1"/>
      <c r="I3426" s="1"/>
    </row>
    <row r="3427" spans="1:9" x14ac:dyDescent="0.25">
      <c r="A3427" s="1"/>
      <c r="B3427" s="1"/>
      <c r="C3427" s="1"/>
      <c r="D3427" s="25"/>
      <c r="E3427" s="25"/>
      <c r="F3427" s="1"/>
      <c r="G3427" s="1"/>
      <c r="H3427" s="1"/>
      <c r="I3427" s="1"/>
    </row>
    <row r="3428" spans="1:9" x14ac:dyDescent="0.25">
      <c r="A3428" s="1"/>
      <c r="B3428" s="1"/>
      <c r="C3428" s="1"/>
      <c r="D3428" s="25"/>
      <c r="E3428" s="25"/>
      <c r="F3428" s="1"/>
      <c r="G3428" s="1"/>
      <c r="H3428" s="1"/>
      <c r="I3428" s="1"/>
    </row>
    <row r="3429" spans="1:9" x14ac:dyDescent="0.25">
      <c r="A3429" s="1"/>
      <c r="B3429" s="1"/>
      <c r="C3429" s="1"/>
      <c r="D3429" s="25"/>
      <c r="E3429" s="25"/>
      <c r="F3429" s="1"/>
      <c r="G3429" s="1"/>
      <c r="H3429" s="1"/>
      <c r="I3429" s="1"/>
    </row>
    <row r="3430" spans="1:9" x14ac:dyDescent="0.25">
      <c r="A3430" s="1"/>
      <c r="B3430" s="1"/>
      <c r="C3430" s="1"/>
      <c r="D3430" s="25"/>
      <c r="E3430" s="25"/>
      <c r="F3430" s="1"/>
      <c r="G3430" s="1"/>
      <c r="H3430" s="1"/>
      <c r="I3430" s="1"/>
    </row>
    <row r="3431" spans="1:9" x14ac:dyDescent="0.25">
      <c r="A3431" s="1"/>
      <c r="B3431" s="1"/>
      <c r="C3431" s="1"/>
      <c r="D3431" s="25"/>
      <c r="E3431" s="25"/>
      <c r="F3431" s="1"/>
      <c r="G3431" s="1"/>
      <c r="H3431" s="1"/>
      <c r="I3431" s="1"/>
    </row>
    <row r="3432" spans="1:9" x14ac:dyDescent="0.25">
      <c r="A3432" s="1"/>
      <c r="B3432" s="1"/>
      <c r="C3432" s="1"/>
      <c r="D3432" s="25"/>
      <c r="E3432" s="25"/>
      <c r="F3432" s="1"/>
      <c r="G3432" s="1"/>
      <c r="H3432" s="1"/>
      <c r="I3432" s="1"/>
    </row>
    <row r="3433" spans="1:9" x14ac:dyDescent="0.25">
      <c r="A3433" s="1"/>
      <c r="B3433" s="1"/>
      <c r="C3433" s="1"/>
      <c r="D3433" s="25"/>
      <c r="E3433" s="25"/>
      <c r="F3433" s="1"/>
      <c r="G3433" s="1"/>
      <c r="H3433" s="1"/>
      <c r="I3433" s="1"/>
    </row>
    <row r="3434" spans="1:9" x14ac:dyDescent="0.25">
      <c r="A3434" s="1"/>
      <c r="B3434" s="1"/>
      <c r="C3434" s="1"/>
      <c r="D3434" s="25"/>
      <c r="E3434" s="25"/>
      <c r="F3434" s="1"/>
      <c r="G3434" s="1"/>
      <c r="H3434" s="1"/>
      <c r="I3434" s="1"/>
    </row>
    <row r="3435" spans="1:9" x14ac:dyDescent="0.25">
      <c r="A3435" s="1"/>
      <c r="B3435" s="1"/>
      <c r="C3435" s="1"/>
      <c r="D3435" s="25"/>
      <c r="E3435" s="25"/>
      <c r="F3435" s="1"/>
      <c r="G3435" s="1"/>
      <c r="H3435" s="1"/>
      <c r="I3435" s="1"/>
    </row>
    <row r="3436" spans="1:9" x14ac:dyDescent="0.25">
      <c r="A3436" s="1"/>
      <c r="B3436" s="1"/>
      <c r="C3436" s="1"/>
      <c r="D3436" s="25"/>
      <c r="E3436" s="25"/>
      <c r="F3436" s="1"/>
      <c r="G3436" s="1"/>
      <c r="H3436" s="1"/>
      <c r="I3436" s="1"/>
    </row>
    <row r="3437" spans="1:9" x14ac:dyDescent="0.25">
      <c r="A3437" s="1"/>
      <c r="B3437" s="1"/>
      <c r="C3437" s="1"/>
      <c r="D3437" s="25"/>
      <c r="E3437" s="25"/>
      <c r="F3437" s="1"/>
      <c r="G3437" s="1"/>
      <c r="H3437" s="1"/>
      <c r="I3437" s="1"/>
    </row>
    <row r="3438" spans="1:9" x14ac:dyDescent="0.25">
      <c r="A3438" s="1"/>
      <c r="B3438" s="1"/>
      <c r="C3438" s="1"/>
      <c r="D3438" s="25"/>
      <c r="E3438" s="25"/>
      <c r="F3438" s="1"/>
      <c r="G3438" s="1"/>
      <c r="H3438" s="1"/>
      <c r="I3438" s="1"/>
    </row>
    <row r="3439" spans="1:9" x14ac:dyDescent="0.25">
      <c r="A3439" s="1"/>
      <c r="B3439" s="1"/>
      <c r="C3439" s="1"/>
      <c r="D3439" s="25"/>
      <c r="E3439" s="25"/>
      <c r="F3439" s="1"/>
      <c r="G3439" s="1"/>
      <c r="H3439" s="1"/>
      <c r="I3439" s="1"/>
    </row>
    <row r="3440" spans="1:9" x14ac:dyDescent="0.25">
      <c r="A3440" s="1"/>
      <c r="B3440" s="1"/>
      <c r="C3440" s="1"/>
      <c r="D3440" s="25"/>
      <c r="E3440" s="25"/>
      <c r="F3440" s="1"/>
      <c r="G3440" s="1"/>
      <c r="H3440" s="1"/>
      <c r="I3440" s="1"/>
    </row>
    <row r="3441" spans="1:9" x14ac:dyDescent="0.25">
      <c r="A3441" s="1"/>
      <c r="B3441" s="1"/>
      <c r="C3441" s="1"/>
      <c r="D3441" s="25"/>
      <c r="E3441" s="25"/>
      <c r="F3441" s="1"/>
      <c r="G3441" s="1"/>
      <c r="H3441" s="1"/>
      <c r="I3441" s="1"/>
    </row>
    <row r="3442" spans="1:9" x14ac:dyDescent="0.25">
      <c r="A3442" s="1"/>
      <c r="B3442" s="1"/>
      <c r="C3442" s="1"/>
      <c r="D3442" s="25"/>
      <c r="E3442" s="25"/>
      <c r="F3442" s="1"/>
      <c r="G3442" s="1"/>
      <c r="H3442" s="1"/>
      <c r="I3442" s="1"/>
    </row>
    <row r="3443" spans="1:9" x14ac:dyDescent="0.25">
      <c r="A3443" s="1"/>
      <c r="B3443" s="1"/>
      <c r="C3443" s="1"/>
      <c r="D3443" s="25"/>
      <c r="E3443" s="25"/>
      <c r="F3443" s="1"/>
      <c r="G3443" s="1"/>
      <c r="H3443" s="1"/>
      <c r="I3443" s="1"/>
    </row>
    <row r="3444" spans="1:9" x14ac:dyDescent="0.25">
      <c r="A3444" s="1"/>
      <c r="B3444" s="1"/>
      <c r="C3444" s="1"/>
      <c r="D3444" s="25"/>
      <c r="E3444" s="25"/>
      <c r="F3444" s="1"/>
      <c r="G3444" s="1"/>
      <c r="H3444" s="1"/>
      <c r="I3444" s="1"/>
    </row>
    <row r="3445" spans="1:9" x14ac:dyDescent="0.25">
      <c r="A3445" s="1"/>
      <c r="B3445" s="1"/>
      <c r="C3445" s="1"/>
      <c r="D3445" s="25"/>
      <c r="E3445" s="25"/>
      <c r="F3445" s="1"/>
      <c r="G3445" s="1"/>
      <c r="H3445" s="1"/>
      <c r="I3445" s="1"/>
    </row>
    <row r="3446" spans="1:9" x14ac:dyDescent="0.25">
      <c r="A3446" s="1"/>
      <c r="B3446" s="1"/>
      <c r="C3446" s="1"/>
      <c r="D3446" s="25"/>
      <c r="E3446" s="25"/>
      <c r="F3446" s="1"/>
      <c r="G3446" s="1"/>
      <c r="H3446" s="1"/>
      <c r="I3446" s="1"/>
    </row>
    <row r="3447" spans="1:9" x14ac:dyDescent="0.25">
      <c r="A3447" s="1"/>
      <c r="B3447" s="1"/>
      <c r="C3447" s="1"/>
      <c r="D3447" s="25"/>
      <c r="E3447" s="25"/>
      <c r="F3447" s="1"/>
      <c r="G3447" s="1"/>
      <c r="H3447" s="1"/>
      <c r="I3447" s="1"/>
    </row>
    <row r="3448" spans="1:9" x14ac:dyDescent="0.25">
      <c r="A3448" s="1"/>
      <c r="B3448" s="1"/>
      <c r="C3448" s="1"/>
      <c r="D3448" s="25"/>
      <c r="E3448" s="25"/>
      <c r="F3448" s="1"/>
      <c r="G3448" s="1"/>
      <c r="H3448" s="1"/>
      <c r="I3448" s="1"/>
    </row>
    <row r="3449" spans="1:9" x14ac:dyDescent="0.25">
      <c r="A3449" s="1"/>
      <c r="B3449" s="1"/>
      <c r="C3449" s="1"/>
      <c r="D3449" s="25"/>
      <c r="E3449" s="25"/>
      <c r="F3449" s="1"/>
      <c r="G3449" s="1"/>
      <c r="H3449" s="1"/>
      <c r="I3449" s="1"/>
    </row>
    <row r="3450" spans="1:9" x14ac:dyDescent="0.25">
      <c r="A3450" s="1"/>
      <c r="B3450" s="1"/>
      <c r="C3450" s="1"/>
      <c r="D3450" s="25"/>
      <c r="E3450" s="25"/>
      <c r="F3450" s="1"/>
      <c r="G3450" s="1"/>
      <c r="H3450" s="1"/>
      <c r="I3450" s="1"/>
    </row>
    <row r="3451" spans="1:9" x14ac:dyDescent="0.25">
      <c r="A3451" s="1"/>
      <c r="B3451" s="1"/>
      <c r="C3451" s="1"/>
      <c r="D3451" s="25"/>
      <c r="E3451" s="25"/>
      <c r="F3451" s="1"/>
      <c r="G3451" s="1"/>
      <c r="H3451" s="1"/>
      <c r="I3451" s="1"/>
    </row>
    <row r="3452" spans="1:9" x14ac:dyDescent="0.25">
      <c r="A3452" s="1"/>
      <c r="B3452" s="1"/>
      <c r="C3452" s="1"/>
      <c r="D3452" s="25"/>
      <c r="E3452" s="25"/>
      <c r="F3452" s="1"/>
      <c r="G3452" s="1"/>
      <c r="H3452" s="1"/>
      <c r="I3452" s="1"/>
    </row>
    <row r="3453" spans="1:9" x14ac:dyDescent="0.25">
      <c r="A3453" s="1"/>
      <c r="B3453" s="1"/>
      <c r="C3453" s="1"/>
      <c r="D3453" s="25"/>
      <c r="E3453" s="25"/>
      <c r="F3453" s="1"/>
      <c r="G3453" s="1"/>
      <c r="H3453" s="1"/>
      <c r="I3453" s="1"/>
    </row>
    <row r="3454" spans="1:9" x14ac:dyDescent="0.25">
      <c r="A3454" s="1"/>
      <c r="B3454" s="1"/>
      <c r="C3454" s="1"/>
      <c r="D3454" s="25"/>
      <c r="E3454" s="25"/>
      <c r="F3454" s="1"/>
      <c r="G3454" s="1"/>
      <c r="H3454" s="1"/>
      <c r="I3454" s="1"/>
    </row>
    <row r="3455" spans="1:9" x14ac:dyDescent="0.25">
      <c r="A3455" s="1"/>
      <c r="B3455" s="1"/>
      <c r="C3455" s="1"/>
      <c r="D3455" s="25"/>
      <c r="E3455" s="25"/>
      <c r="F3455" s="1"/>
      <c r="G3455" s="1"/>
      <c r="H3455" s="1"/>
      <c r="I3455" s="1"/>
    </row>
    <row r="3456" spans="1:9" x14ac:dyDescent="0.25">
      <c r="A3456" s="1"/>
      <c r="B3456" s="1"/>
      <c r="C3456" s="1"/>
      <c r="D3456" s="25"/>
      <c r="E3456" s="25"/>
      <c r="F3456" s="1"/>
      <c r="G3456" s="1"/>
      <c r="H3456" s="1"/>
      <c r="I3456" s="1"/>
    </row>
    <row r="3457" spans="1:9" x14ac:dyDescent="0.25">
      <c r="A3457" s="1"/>
      <c r="B3457" s="1"/>
      <c r="C3457" s="1"/>
      <c r="D3457" s="25"/>
      <c r="E3457" s="25"/>
      <c r="F3457" s="1"/>
      <c r="G3457" s="1"/>
      <c r="H3457" s="1"/>
      <c r="I3457" s="1"/>
    </row>
    <row r="3458" spans="1:9" x14ac:dyDescent="0.25">
      <c r="A3458" s="1"/>
      <c r="B3458" s="1"/>
      <c r="C3458" s="1"/>
      <c r="D3458" s="25"/>
      <c r="E3458" s="25"/>
      <c r="F3458" s="1"/>
      <c r="G3458" s="1"/>
      <c r="H3458" s="1"/>
      <c r="I3458" s="1"/>
    </row>
    <row r="3459" spans="1:9" x14ac:dyDescent="0.25">
      <c r="A3459" s="1"/>
      <c r="B3459" s="1"/>
      <c r="C3459" s="1"/>
      <c r="D3459" s="25"/>
      <c r="E3459" s="25"/>
      <c r="F3459" s="1"/>
      <c r="G3459" s="1"/>
      <c r="H3459" s="1"/>
      <c r="I3459" s="1"/>
    </row>
    <row r="3460" spans="1:9" x14ac:dyDescent="0.25">
      <c r="A3460" s="1"/>
      <c r="B3460" s="1"/>
      <c r="C3460" s="1"/>
      <c r="D3460" s="25"/>
      <c r="E3460" s="25"/>
      <c r="F3460" s="1"/>
      <c r="G3460" s="1"/>
      <c r="H3460" s="1"/>
      <c r="I3460" s="1"/>
    </row>
    <row r="3461" spans="1:9" x14ac:dyDescent="0.25">
      <c r="A3461" s="1"/>
      <c r="B3461" s="1"/>
      <c r="C3461" s="1"/>
      <c r="D3461" s="25"/>
      <c r="E3461" s="25"/>
      <c r="F3461" s="1"/>
      <c r="G3461" s="1"/>
      <c r="H3461" s="1"/>
      <c r="I3461" s="1"/>
    </row>
    <row r="3462" spans="1:9" x14ac:dyDescent="0.25">
      <c r="A3462" s="1"/>
      <c r="B3462" s="1"/>
      <c r="C3462" s="1"/>
      <c r="D3462" s="25"/>
      <c r="E3462" s="25"/>
      <c r="F3462" s="1"/>
      <c r="G3462" s="1"/>
      <c r="H3462" s="1"/>
      <c r="I3462" s="1"/>
    </row>
    <row r="3463" spans="1:9" x14ac:dyDescent="0.25">
      <c r="A3463" s="1"/>
      <c r="B3463" s="1"/>
      <c r="C3463" s="1"/>
      <c r="D3463" s="25"/>
      <c r="E3463" s="25"/>
      <c r="F3463" s="1"/>
      <c r="G3463" s="1"/>
      <c r="H3463" s="1"/>
      <c r="I3463" s="1"/>
    </row>
    <row r="3464" spans="1:9" x14ac:dyDescent="0.25">
      <c r="A3464" s="1"/>
      <c r="B3464" s="1"/>
      <c r="C3464" s="1"/>
      <c r="D3464" s="25"/>
      <c r="E3464" s="25"/>
      <c r="F3464" s="1"/>
      <c r="G3464" s="1"/>
      <c r="H3464" s="1"/>
      <c r="I3464" s="1"/>
    </row>
    <row r="3465" spans="1:9" x14ac:dyDescent="0.25">
      <c r="A3465" s="1"/>
      <c r="B3465" s="1"/>
      <c r="C3465" s="1"/>
      <c r="D3465" s="25"/>
      <c r="E3465" s="25"/>
      <c r="F3465" s="1"/>
      <c r="G3465" s="1"/>
      <c r="H3465" s="1"/>
      <c r="I3465" s="1"/>
    </row>
    <row r="3466" spans="1:9" x14ac:dyDescent="0.25">
      <c r="A3466" s="1"/>
      <c r="B3466" s="1"/>
      <c r="C3466" s="1"/>
      <c r="D3466" s="25"/>
      <c r="E3466" s="25"/>
      <c r="F3466" s="1"/>
      <c r="G3466" s="1"/>
      <c r="H3466" s="1"/>
      <c r="I3466" s="1"/>
    </row>
    <row r="3467" spans="1:9" x14ac:dyDescent="0.25">
      <c r="A3467" s="1"/>
      <c r="B3467" s="1"/>
      <c r="C3467" s="1"/>
      <c r="D3467" s="25"/>
      <c r="E3467" s="25"/>
      <c r="F3467" s="1"/>
      <c r="G3467" s="1"/>
      <c r="H3467" s="1"/>
      <c r="I3467" s="1"/>
    </row>
    <row r="3468" spans="1:9" x14ac:dyDescent="0.25">
      <c r="A3468" s="1"/>
      <c r="B3468" s="1"/>
      <c r="C3468" s="1"/>
      <c r="D3468" s="25"/>
      <c r="E3468" s="25"/>
      <c r="F3468" s="1"/>
      <c r="G3468" s="1"/>
      <c r="H3468" s="1"/>
      <c r="I3468" s="1"/>
    </row>
    <row r="3469" spans="1:9" x14ac:dyDescent="0.25">
      <c r="A3469" s="1"/>
      <c r="B3469" s="1"/>
      <c r="C3469" s="1"/>
      <c r="D3469" s="25"/>
      <c r="E3469" s="25"/>
      <c r="F3469" s="1"/>
      <c r="G3469" s="1"/>
      <c r="H3469" s="1"/>
      <c r="I3469" s="1"/>
    </row>
    <row r="3470" spans="1:9" x14ac:dyDescent="0.25">
      <c r="A3470" s="1"/>
      <c r="B3470" s="1"/>
      <c r="C3470" s="1"/>
      <c r="D3470" s="25"/>
      <c r="E3470" s="25"/>
      <c r="F3470" s="1"/>
      <c r="G3470" s="1"/>
      <c r="H3470" s="1"/>
      <c r="I3470" s="1"/>
    </row>
    <row r="3471" spans="1:9" x14ac:dyDescent="0.25">
      <c r="A3471" s="1"/>
      <c r="B3471" s="1"/>
      <c r="C3471" s="1"/>
      <c r="D3471" s="25"/>
      <c r="E3471" s="25"/>
      <c r="F3471" s="1"/>
      <c r="G3471" s="1"/>
      <c r="H3471" s="1"/>
      <c r="I3471" s="1"/>
    </row>
    <row r="3472" spans="1:9" x14ac:dyDescent="0.25">
      <c r="A3472" s="1"/>
      <c r="B3472" s="1"/>
      <c r="C3472" s="1"/>
      <c r="D3472" s="25"/>
      <c r="E3472" s="25"/>
      <c r="F3472" s="1"/>
      <c r="G3472" s="1"/>
      <c r="H3472" s="1"/>
      <c r="I3472" s="1"/>
    </row>
    <row r="3473" spans="1:9" x14ac:dyDescent="0.25">
      <c r="A3473" s="1"/>
      <c r="B3473" s="1"/>
      <c r="C3473" s="1"/>
      <c r="D3473" s="25"/>
      <c r="E3473" s="25"/>
      <c r="F3473" s="1"/>
      <c r="G3473" s="1"/>
      <c r="H3473" s="1"/>
      <c r="I3473" s="1"/>
    </row>
    <row r="3474" spans="1:9" x14ac:dyDescent="0.25">
      <c r="A3474" s="1"/>
      <c r="B3474" s="1"/>
      <c r="C3474" s="1"/>
      <c r="D3474" s="25"/>
      <c r="E3474" s="25"/>
      <c r="F3474" s="1"/>
      <c r="G3474" s="1"/>
      <c r="H3474" s="1"/>
      <c r="I3474" s="1"/>
    </row>
    <row r="3475" spans="1:9" x14ac:dyDescent="0.25">
      <c r="A3475" s="1"/>
      <c r="B3475" s="1"/>
      <c r="C3475" s="1"/>
      <c r="D3475" s="25"/>
      <c r="E3475" s="25"/>
      <c r="F3475" s="1"/>
      <c r="G3475" s="1"/>
      <c r="H3475" s="1"/>
      <c r="I3475" s="1"/>
    </row>
    <row r="3476" spans="1:9" x14ac:dyDescent="0.25">
      <c r="A3476" s="1"/>
      <c r="B3476" s="1"/>
      <c r="C3476" s="1"/>
      <c r="D3476" s="25"/>
      <c r="E3476" s="25"/>
      <c r="F3476" s="1"/>
      <c r="G3476" s="1"/>
      <c r="H3476" s="1"/>
      <c r="I3476" s="1"/>
    </row>
    <row r="3477" spans="1:9" x14ac:dyDescent="0.25">
      <c r="A3477" s="1"/>
      <c r="B3477" s="1"/>
      <c r="C3477" s="1"/>
      <c r="D3477" s="25"/>
      <c r="E3477" s="25"/>
      <c r="F3477" s="1"/>
      <c r="G3477" s="1"/>
      <c r="H3477" s="1"/>
      <c r="I3477" s="1"/>
    </row>
    <row r="3478" spans="1:9" x14ac:dyDescent="0.25">
      <c r="A3478" s="1"/>
      <c r="B3478" s="1"/>
      <c r="C3478" s="1"/>
      <c r="D3478" s="25"/>
      <c r="E3478" s="25"/>
      <c r="F3478" s="1"/>
      <c r="G3478" s="1"/>
      <c r="H3478" s="1"/>
      <c r="I3478" s="1"/>
    </row>
    <row r="3479" spans="1:9" x14ac:dyDescent="0.25">
      <c r="A3479" s="1"/>
      <c r="B3479" s="1"/>
      <c r="C3479" s="1"/>
      <c r="D3479" s="25"/>
      <c r="E3479" s="25"/>
      <c r="F3479" s="1"/>
      <c r="G3479" s="1"/>
      <c r="H3479" s="1"/>
      <c r="I3479" s="1"/>
    </row>
    <row r="3480" spans="1:9" x14ac:dyDescent="0.25">
      <c r="A3480" s="1"/>
      <c r="B3480" s="1"/>
      <c r="C3480" s="1"/>
      <c r="D3480" s="25"/>
      <c r="E3480" s="25"/>
      <c r="F3480" s="1"/>
      <c r="G3480" s="1"/>
      <c r="H3480" s="1"/>
      <c r="I3480" s="1"/>
    </row>
    <row r="3481" spans="1:9" x14ac:dyDescent="0.25">
      <c r="A3481" s="1"/>
      <c r="B3481" s="1"/>
      <c r="C3481" s="1"/>
      <c r="D3481" s="25"/>
      <c r="E3481" s="25"/>
      <c r="F3481" s="1"/>
      <c r="G3481" s="1"/>
      <c r="H3481" s="1"/>
      <c r="I3481" s="1"/>
    </row>
    <row r="3482" spans="1:9" x14ac:dyDescent="0.25">
      <c r="A3482" s="1"/>
      <c r="B3482" s="1"/>
      <c r="C3482" s="1"/>
      <c r="D3482" s="25"/>
      <c r="E3482" s="25"/>
      <c r="F3482" s="1"/>
      <c r="G3482" s="1"/>
      <c r="H3482" s="1"/>
      <c r="I3482" s="1"/>
    </row>
    <row r="3483" spans="1:9" x14ac:dyDescent="0.25">
      <c r="A3483" s="1"/>
      <c r="B3483" s="1"/>
      <c r="C3483" s="1"/>
      <c r="D3483" s="25"/>
      <c r="E3483" s="25"/>
      <c r="F3483" s="1"/>
      <c r="G3483" s="1"/>
      <c r="H3483" s="1"/>
      <c r="I3483" s="1"/>
    </row>
    <row r="3484" spans="1:9" x14ac:dyDescent="0.25">
      <c r="A3484" s="1"/>
      <c r="B3484" s="1"/>
      <c r="C3484" s="1"/>
      <c r="D3484" s="25"/>
      <c r="E3484" s="25"/>
      <c r="F3484" s="1"/>
      <c r="G3484" s="1"/>
      <c r="H3484" s="1"/>
      <c r="I3484" s="1"/>
    </row>
    <row r="3485" spans="1:9" x14ac:dyDescent="0.25">
      <c r="A3485" s="1"/>
      <c r="B3485" s="1"/>
      <c r="C3485" s="1"/>
      <c r="D3485" s="25"/>
      <c r="E3485" s="25"/>
      <c r="F3485" s="1"/>
      <c r="G3485" s="1"/>
      <c r="H3485" s="1"/>
      <c r="I3485" s="1"/>
    </row>
    <row r="3486" spans="1:9" x14ac:dyDescent="0.25">
      <c r="A3486" s="1"/>
      <c r="B3486" s="1"/>
      <c r="C3486" s="1"/>
      <c r="D3486" s="25"/>
      <c r="E3486" s="25"/>
      <c r="F3486" s="1"/>
      <c r="G3486" s="1"/>
      <c r="H3486" s="1"/>
      <c r="I3486" s="1"/>
    </row>
    <row r="3487" spans="1:9" x14ac:dyDescent="0.25">
      <c r="A3487" s="1"/>
      <c r="B3487" s="1"/>
      <c r="C3487" s="1"/>
      <c r="D3487" s="25"/>
      <c r="E3487" s="25"/>
      <c r="F3487" s="1"/>
      <c r="G3487" s="1"/>
      <c r="H3487" s="1"/>
      <c r="I3487" s="1"/>
    </row>
    <row r="3488" spans="1:9" x14ac:dyDescent="0.25">
      <c r="A3488" s="1"/>
      <c r="B3488" s="1"/>
      <c r="C3488" s="1"/>
      <c r="D3488" s="25"/>
      <c r="E3488" s="25"/>
      <c r="F3488" s="1"/>
      <c r="G3488" s="1"/>
      <c r="H3488" s="1"/>
      <c r="I3488" s="1"/>
    </row>
    <row r="3489" spans="1:9" x14ac:dyDescent="0.25">
      <c r="A3489" s="1"/>
      <c r="B3489" s="1"/>
      <c r="C3489" s="1"/>
      <c r="D3489" s="25"/>
      <c r="E3489" s="25"/>
      <c r="F3489" s="1"/>
      <c r="G3489" s="1"/>
      <c r="H3489" s="1"/>
      <c r="I3489" s="1"/>
    </row>
    <row r="3490" spans="1:9" x14ac:dyDescent="0.25">
      <c r="A3490" s="1"/>
      <c r="B3490" s="1"/>
      <c r="C3490" s="1"/>
      <c r="D3490" s="25"/>
      <c r="E3490" s="25"/>
      <c r="F3490" s="1"/>
      <c r="G3490" s="1"/>
      <c r="H3490" s="1"/>
      <c r="I3490" s="1"/>
    </row>
    <row r="3491" spans="1:9" x14ac:dyDescent="0.25">
      <c r="A3491" s="1"/>
      <c r="B3491" s="1"/>
      <c r="C3491" s="1"/>
      <c r="D3491" s="25"/>
      <c r="E3491" s="25"/>
      <c r="F3491" s="1"/>
      <c r="G3491" s="1"/>
      <c r="H3491" s="1"/>
      <c r="I3491" s="1"/>
    </row>
    <row r="3492" spans="1:9" x14ac:dyDescent="0.25">
      <c r="A3492" s="1"/>
      <c r="B3492" s="1"/>
      <c r="C3492" s="1"/>
      <c r="D3492" s="25"/>
      <c r="E3492" s="25"/>
      <c r="F3492" s="1"/>
      <c r="G3492" s="1"/>
      <c r="H3492" s="1"/>
      <c r="I3492" s="1"/>
    </row>
    <row r="3493" spans="1:9" x14ac:dyDescent="0.25">
      <c r="A3493" s="1"/>
      <c r="B3493" s="1"/>
      <c r="C3493" s="1"/>
      <c r="D3493" s="25"/>
      <c r="E3493" s="25"/>
      <c r="F3493" s="1"/>
      <c r="G3493" s="1"/>
      <c r="H3493" s="1"/>
      <c r="I3493" s="1"/>
    </row>
    <row r="3494" spans="1:9" x14ac:dyDescent="0.25">
      <c r="A3494" s="1"/>
      <c r="B3494" s="1"/>
      <c r="C3494" s="1"/>
      <c r="D3494" s="25"/>
      <c r="E3494" s="25"/>
      <c r="F3494" s="1"/>
      <c r="G3494" s="1"/>
      <c r="H3494" s="1"/>
      <c r="I3494" s="1"/>
    </row>
    <row r="3495" spans="1:9" x14ac:dyDescent="0.25">
      <c r="A3495" s="1"/>
      <c r="B3495" s="1"/>
      <c r="C3495" s="1"/>
      <c r="D3495" s="25"/>
      <c r="E3495" s="25"/>
      <c r="F3495" s="1"/>
      <c r="G3495" s="1"/>
      <c r="H3495" s="1"/>
      <c r="I3495" s="1"/>
    </row>
    <row r="3496" spans="1:9" x14ac:dyDescent="0.25">
      <c r="A3496" s="1"/>
      <c r="B3496" s="1"/>
      <c r="C3496" s="1"/>
      <c r="D3496" s="25"/>
      <c r="E3496" s="25"/>
      <c r="F3496" s="1"/>
      <c r="G3496" s="1"/>
      <c r="H3496" s="1"/>
      <c r="I3496" s="1"/>
    </row>
    <row r="3497" spans="1:9" x14ac:dyDescent="0.25">
      <c r="A3497" s="1"/>
      <c r="B3497" s="1"/>
      <c r="C3497" s="1"/>
      <c r="D3497" s="25"/>
      <c r="E3497" s="25"/>
      <c r="F3497" s="1"/>
      <c r="G3497" s="1"/>
      <c r="H3497" s="1"/>
      <c r="I3497" s="1"/>
    </row>
    <row r="3498" spans="1:9" x14ac:dyDescent="0.25">
      <c r="A3498" s="1"/>
      <c r="B3498" s="1"/>
      <c r="C3498" s="1"/>
      <c r="D3498" s="25"/>
      <c r="E3498" s="25"/>
      <c r="F3498" s="1"/>
      <c r="G3498" s="1"/>
      <c r="H3498" s="1"/>
      <c r="I3498" s="1"/>
    </row>
    <row r="3499" spans="1:9" x14ac:dyDescent="0.25">
      <c r="A3499" s="1"/>
      <c r="B3499" s="1"/>
      <c r="C3499" s="1"/>
      <c r="D3499" s="25"/>
      <c r="E3499" s="25"/>
      <c r="F3499" s="1"/>
      <c r="G3499" s="1"/>
      <c r="H3499" s="1"/>
      <c r="I3499" s="1"/>
    </row>
    <row r="3500" spans="1:9" x14ac:dyDescent="0.25">
      <c r="A3500" s="1"/>
      <c r="B3500" s="1"/>
      <c r="C3500" s="1"/>
      <c r="D3500" s="25"/>
      <c r="E3500" s="25"/>
      <c r="F3500" s="1"/>
      <c r="G3500" s="1"/>
      <c r="H3500" s="1"/>
      <c r="I3500" s="1"/>
    </row>
    <row r="3501" spans="1:9" x14ac:dyDescent="0.25">
      <c r="A3501" s="1"/>
      <c r="B3501" s="1"/>
      <c r="C3501" s="1"/>
      <c r="D3501" s="25"/>
      <c r="E3501" s="25"/>
      <c r="F3501" s="1"/>
      <c r="G3501" s="1"/>
      <c r="H3501" s="1"/>
      <c r="I3501" s="1"/>
    </row>
    <row r="3502" spans="1:9" x14ac:dyDescent="0.25">
      <c r="A3502" s="1"/>
      <c r="B3502" s="1"/>
      <c r="C3502" s="1"/>
      <c r="D3502" s="25"/>
      <c r="E3502" s="25"/>
      <c r="F3502" s="1"/>
      <c r="G3502" s="1"/>
      <c r="H3502" s="1"/>
      <c r="I3502" s="1"/>
    </row>
    <row r="3503" spans="1:9" x14ac:dyDescent="0.25">
      <c r="A3503" s="1"/>
      <c r="B3503" s="1"/>
      <c r="C3503" s="1"/>
      <c r="D3503" s="25"/>
      <c r="E3503" s="25"/>
      <c r="F3503" s="1"/>
      <c r="G3503" s="1"/>
      <c r="H3503" s="1"/>
      <c r="I3503" s="1"/>
    </row>
    <row r="3504" spans="1:9" x14ac:dyDescent="0.25">
      <c r="A3504" s="1"/>
      <c r="B3504" s="1"/>
      <c r="C3504" s="1"/>
      <c r="D3504" s="25"/>
      <c r="E3504" s="25"/>
      <c r="F3504" s="1"/>
      <c r="G3504" s="1"/>
      <c r="H3504" s="1"/>
      <c r="I3504" s="1"/>
    </row>
    <row r="3505" spans="1:9" x14ac:dyDescent="0.25">
      <c r="A3505" s="1"/>
      <c r="B3505" s="1"/>
      <c r="C3505" s="1"/>
      <c r="D3505" s="25"/>
      <c r="E3505" s="25"/>
      <c r="F3505" s="1"/>
      <c r="G3505" s="1"/>
      <c r="H3505" s="1"/>
      <c r="I3505" s="1"/>
    </row>
    <row r="3506" spans="1:9" x14ac:dyDescent="0.25">
      <c r="A3506" s="1"/>
      <c r="B3506" s="1"/>
      <c r="C3506" s="1"/>
      <c r="D3506" s="25"/>
      <c r="E3506" s="25"/>
      <c r="F3506" s="1"/>
      <c r="G3506" s="1"/>
      <c r="H3506" s="1"/>
      <c r="I3506" s="1"/>
    </row>
    <row r="3507" spans="1:9" x14ac:dyDescent="0.25">
      <c r="A3507" s="1"/>
      <c r="B3507" s="1"/>
      <c r="C3507" s="1"/>
      <c r="D3507" s="25"/>
      <c r="E3507" s="25"/>
      <c r="F3507" s="1"/>
      <c r="G3507" s="1"/>
      <c r="H3507" s="1"/>
      <c r="I3507" s="1"/>
    </row>
    <row r="3508" spans="1:9" x14ac:dyDescent="0.25">
      <c r="A3508" s="1"/>
      <c r="B3508" s="1"/>
      <c r="C3508" s="1"/>
      <c r="D3508" s="25"/>
      <c r="E3508" s="25"/>
      <c r="F3508" s="1"/>
      <c r="G3508" s="1"/>
      <c r="H3508" s="1"/>
      <c r="I3508" s="1"/>
    </row>
    <row r="3509" spans="1:9" x14ac:dyDescent="0.25">
      <c r="A3509" s="1"/>
      <c r="B3509" s="1"/>
      <c r="C3509" s="1"/>
      <c r="D3509" s="25"/>
      <c r="E3509" s="25"/>
      <c r="F3509" s="1"/>
      <c r="G3509" s="1"/>
      <c r="H3509" s="1"/>
      <c r="I3509" s="1"/>
    </row>
    <row r="3510" spans="1:9" x14ac:dyDescent="0.25">
      <c r="A3510" s="1"/>
      <c r="B3510" s="1"/>
      <c r="C3510" s="1"/>
      <c r="D3510" s="25"/>
      <c r="E3510" s="25"/>
      <c r="F3510" s="1"/>
      <c r="G3510" s="1"/>
      <c r="H3510" s="1"/>
      <c r="I3510" s="1"/>
    </row>
    <row r="3511" spans="1:9" x14ac:dyDescent="0.25">
      <c r="A3511" s="1"/>
      <c r="B3511" s="1"/>
      <c r="C3511" s="1"/>
      <c r="D3511" s="25"/>
      <c r="E3511" s="25"/>
      <c r="F3511" s="1"/>
      <c r="G3511" s="1"/>
      <c r="H3511" s="1"/>
      <c r="I3511" s="1"/>
    </row>
    <row r="3512" spans="1:9" x14ac:dyDescent="0.25">
      <c r="A3512" s="1"/>
      <c r="B3512" s="1"/>
      <c r="C3512" s="1"/>
      <c r="D3512" s="25"/>
      <c r="E3512" s="25"/>
      <c r="F3512" s="1"/>
      <c r="G3512" s="1"/>
      <c r="H3512" s="1"/>
      <c r="I3512" s="1"/>
    </row>
    <row r="3513" spans="1:9" x14ac:dyDescent="0.25">
      <c r="A3513" s="1"/>
      <c r="B3513" s="1"/>
      <c r="C3513" s="1"/>
      <c r="D3513" s="25"/>
      <c r="E3513" s="25"/>
      <c r="F3513" s="1"/>
      <c r="G3513" s="1"/>
      <c r="H3513" s="1"/>
      <c r="I3513" s="1"/>
    </row>
    <row r="3514" spans="1:9" x14ac:dyDescent="0.25">
      <c r="A3514" s="1"/>
      <c r="B3514" s="1"/>
      <c r="C3514" s="1"/>
      <c r="D3514" s="25"/>
      <c r="E3514" s="25"/>
      <c r="F3514" s="1"/>
      <c r="G3514" s="1"/>
      <c r="H3514" s="1"/>
      <c r="I3514" s="1"/>
    </row>
    <row r="3515" spans="1:9" x14ac:dyDescent="0.25">
      <c r="A3515" s="1"/>
      <c r="B3515" s="1"/>
      <c r="C3515" s="1"/>
      <c r="D3515" s="25"/>
      <c r="E3515" s="25"/>
      <c r="F3515" s="1"/>
      <c r="G3515" s="1"/>
      <c r="H3515" s="1"/>
      <c r="I3515" s="1"/>
    </row>
    <row r="3516" spans="1:9" x14ac:dyDescent="0.25">
      <c r="A3516" s="1"/>
      <c r="B3516" s="1"/>
      <c r="C3516" s="1"/>
      <c r="D3516" s="25"/>
      <c r="E3516" s="25"/>
      <c r="F3516" s="1"/>
      <c r="G3516" s="1"/>
      <c r="H3516" s="1"/>
      <c r="I3516" s="1"/>
    </row>
    <row r="3517" spans="1:9" x14ac:dyDescent="0.25">
      <c r="A3517" s="1"/>
      <c r="B3517" s="1"/>
      <c r="C3517" s="1"/>
      <c r="D3517" s="25"/>
      <c r="E3517" s="25"/>
      <c r="F3517" s="1"/>
      <c r="G3517" s="1"/>
      <c r="H3517" s="1"/>
      <c r="I3517" s="1"/>
    </row>
    <row r="3518" spans="1:9" x14ac:dyDescent="0.25">
      <c r="A3518" s="1"/>
      <c r="B3518" s="1"/>
      <c r="C3518" s="1"/>
      <c r="D3518" s="25"/>
      <c r="E3518" s="25"/>
      <c r="F3518" s="1"/>
      <c r="G3518" s="1"/>
      <c r="H3518" s="1"/>
      <c r="I3518" s="1"/>
    </row>
    <row r="3519" spans="1:9" x14ac:dyDescent="0.25">
      <c r="A3519" s="1"/>
      <c r="B3519" s="1"/>
      <c r="C3519" s="1"/>
      <c r="D3519" s="25"/>
      <c r="E3519" s="25"/>
      <c r="F3519" s="1"/>
      <c r="G3519" s="1"/>
      <c r="H3519" s="1"/>
      <c r="I3519" s="1"/>
    </row>
    <row r="3520" spans="1:9" x14ac:dyDescent="0.25">
      <c r="A3520" s="1"/>
      <c r="B3520" s="1"/>
      <c r="C3520" s="1"/>
      <c r="D3520" s="25"/>
      <c r="E3520" s="25"/>
      <c r="F3520" s="1"/>
      <c r="G3520" s="1"/>
      <c r="H3520" s="1"/>
      <c r="I3520" s="1"/>
    </row>
    <row r="3521" spans="1:9" x14ac:dyDescent="0.25">
      <c r="A3521" s="1"/>
      <c r="B3521" s="1"/>
      <c r="C3521" s="1"/>
      <c r="D3521" s="25"/>
      <c r="E3521" s="25"/>
      <c r="F3521" s="1"/>
      <c r="G3521" s="1"/>
      <c r="H3521" s="1"/>
      <c r="I3521" s="1"/>
    </row>
    <row r="3522" spans="1:9" x14ac:dyDescent="0.25">
      <c r="A3522" s="1"/>
      <c r="B3522" s="1"/>
      <c r="C3522" s="1"/>
      <c r="D3522" s="25"/>
      <c r="E3522" s="25"/>
      <c r="F3522" s="1"/>
      <c r="G3522" s="1"/>
      <c r="H3522" s="1"/>
      <c r="I3522" s="1"/>
    </row>
    <row r="3523" spans="1:9" x14ac:dyDescent="0.25">
      <c r="A3523" s="1"/>
      <c r="B3523" s="1"/>
      <c r="C3523" s="1"/>
      <c r="D3523" s="25"/>
      <c r="E3523" s="25"/>
      <c r="F3523" s="1"/>
      <c r="G3523" s="1"/>
      <c r="H3523" s="1"/>
      <c r="I3523" s="1"/>
    </row>
    <row r="3524" spans="1:9" x14ac:dyDescent="0.25">
      <c r="A3524" s="1"/>
      <c r="B3524" s="1"/>
      <c r="C3524" s="1"/>
      <c r="D3524" s="25"/>
      <c r="E3524" s="25"/>
      <c r="F3524" s="1"/>
      <c r="G3524" s="1"/>
      <c r="H3524" s="1"/>
      <c r="I3524" s="1"/>
    </row>
    <row r="3525" spans="1:9" x14ac:dyDescent="0.25">
      <c r="A3525" s="1"/>
      <c r="B3525" s="1"/>
      <c r="C3525" s="1"/>
      <c r="D3525" s="25"/>
      <c r="E3525" s="25"/>
      <c r="F3525" s="1"/>
      <c r="G3525" s="1"/>
      <c r="H3525" s="1"/>
      <c r="I3525" s="1"/>
    </row>
    <row r="3526" spans="1:9" x14ac:dyDescent="0.25">
      <c r="A3526" s="1"/>
      <c r="B3526" s="1"/>
      <c r="C3526" s="1"/>
      <c r="D3526" s="25"/>
      <c r="E3526" s="25"/>
      <c r="F3526" s="1"/>
      <c r="G3526" s="1"/>
      <c r="H3526" s="1"/>
      <c r="I3526" s="1"/>
    </row>
    <row r="3527" spans="1:9" x14ac:dyDescent="0.25">
      <c r="A3527" s="1"/>
      <c r="B3527" s="1"/>
      <c r="C3527" s="1"/>
      <c r="D3527" s="25"/>
      <c r="E3527" s="25"/>
      <c r="F3527" s="1"/>
      <c r="G3527" s="1"/>
      <c r="H3527" s="1"/>
      <c r="I3527" s="1"/>
    </row>
    <row r="3528" spans="1:9" x14ac:dyDescent="0.25">
      <c r="A3528" s="1"/>
      <c r="B3528" s="1"/>
      <c r="C3528" s="1"/>
      <c r="D3528" s="25"/>
      <c r="E3528" s="25"/>
      <c r="F3528" s="1"/>
      <c r="G3528" s="1"/>
      <c r="H3528" s="1"/>
      <c r="I3528" s="1"/>
    </row>
    <row r="3529" spans="1:9" x14ac:dyDescent="0.25">
      <c r="A3529" s="1"/>
      <c r="B3529" s="1"/>
      <c r="C3529" s="1"/>
      <c r="D3529" s="25"/>
      <c r="E3529" s="25"/>
      <c r="F3529" s="1"/>
      <c r="G3529" s="1"/>
      <c r="H3529" s="1"/>
      <c r="I3529" s="1"/>
    </row>
    <row r="3530" spans="1:9" x14ac:dyDescent="0.25">
      <c r="A3530" s="1"/>
      <c r="B3530" s="1"/>
      <c r="C3530" s="1"/>
      <c r="D3530" s="25"/>
      <c r="E3530" s="25"/>
      <c r="F3530" s="1"/>
      <c r="G3530" s="1"/>
      <c r="H3530" s="1"/>
      <c r="I3530" s="1"/>
    </row>
    <row r="3531" spans="1:9" x14ac:dyDescent="0.25">
      <c r="A3531" s="1"/>
      <c r="B3531" s="1"/>
      <c r="C3531" s="1"/>
      <c r="D3531" s="25"/>
      <c r="E3531" s="25"/>
      <c r="F3531" s="1"/>
      <c r="G3531" s="1"/>
      <c r="H3531" s="1"/>
      <c r="I3531" s="1"/>
    </row>
    <row r="3532" spans="1:9" x14ac:dyDescent="0.25">
      <c r="A3532" s="1"/>
      <c r="B3532" s="1"/>
      <c r="C3532" s="1"/>
      <c r="D3532" s="25"/>
      <c r="E3532" s="25"/>
      <c r="F3532" s="1"/>
      <c r="G3532" s="1"/>
      <c r="H3532" s="1"/>
      <c r="I3532" s="1"/>
    </row>
    <row r="3533" spans="1:9" x14ac:dyDescent="0.25">
      <c r="A3533" s="1"/>
      <c r="B3533" s="1"/>
      <c r="C3533" s="1"/>
      <c r="D3533" s="25"/>
      <c r="E3533" s="25"/>
      <c r="F3533" s="1"/>
      <c r="G3533" s="1"/>
      <c r="H3533" s="1"/>
      <c r="I3533" s="1"/>
    </row>
    <row r="3534" spans="1:9" x14ac:dyDescent="0.25">
      <c r="A3534" s="1"/>
      <c r="B3534" s="1"/>
      <c r="C3534" s="1"/>
      <c r="D3534" s="25"/>
      <c r="E3534" s="25"/>
      <c r="F3534" s="1"/>
      <c r="G3534" s="1"/>
      <c r="H3534" s="1"/>
      <c r="I3534" s="1"/>
    </row>
    <row r="3535" spans="1:9" x14ac:dyDescent="0.25">
      <c r="A3535" s="1"/>
      <c r="B3535" s="1"/>
      <c r="C3535" s="1"/>
      <c r="D3535" s="25"/>
      <c r="E3535" s="25"/>
      <c r="F3535" s="1"/>
      <c r="G3535" s="1"/>
      <c r="H3535" s="1"/>
      <c r="I3535" s="1"/>
    </row>
    <row r="3536" spans="1:9" x14ac:dyDescent="0.25">
      <c r="A3536" s="1"/>
      <c r="B3536" s="1"/>
      <c r="C3536" s="1"/>
      <c r="D3536" s="25"/>
      <c r="E3536" s="25"/>
      <c r="F3536" s="1"/>
      <c r="G3536" s="1"/>
      <c r="H3536" s="1"/>
      <c r="I3536" s="1"/>
    </row>
    <row r="3537" spans="1:9" x14ac:dyDescent="0.25">
      <c r="A3537" s="1"/>
      <c r="B3537" s="1"/>
      <c r="C3537" s="1"/>
      <c r="D3537" s="25"/>
      <c r="E3537" s="25"/>
      <c r="F3537" s="1"/>
      <c r="G3537" s="1"/>
      <c r="H3537" s="1"/>
      <c r="I3537" s="1"/>
    </row>
    <row r="3538" spans="1:9" x14ac:dyDescent="0.25">
      <c r="A3538" s="1"/>
      <c r="B3538" s="1"/>
      <c r="C3538" s="1"/>
      <c r="D3538" s="25"/>
      <c r="E3538" s="25"/>
      <c r="F3538" s="1"/>
      <c r="G3538" s="1"/>
      <c r="H3538" s="1"/>
      <c r="I3538" s="1"/>
    </row>
    <row r="3539" spans="1:9" x14ac:dyDescent="0.25">
      <c r="A3539" s="1"/>
      <c r="B3539" s="1"/>
      <c r="C3539" s="1"/>
      <c r="D3539" s="25"/>
      <c r="E3539" s="25"/>
      <c r="F3539" s="1"/>
      <c r="G3539" s="1"/>
      <c r="H3539" s="1"/>
      <c r="I3539" s="1"/>
    </row>
    <row r="3540" spans="1:9" x14ac:dyDescent="0.25">
      <c r="A3540" s="1"/>
      <c r="B3540" s="1"/>
      <c r="C3540" s="1"/>
      <c r="D3540" s="25"/>
      <c r="E3540" s="25"/>
      <c r="F3540" s="1"/>
      <c r="G3540" s="1"/>
      <c r="H3540" s="1"/>
      <c r="I3540" s="1"/>
    </row>
    <row r="3541" spans="1:9" x14ac:dyDescent="0.25">
      <c r="A3541" s="1"/>
      <c r="B3541" s="1"/>
      <c r="C3541" s="1"/>
      <c r="D3541" s="25"/>
      <c r="E3541" s="25"/>
      <c r="F3541" s="1"/>
      <c r="G3541" s="1"/>
      <c r="H3541" s="1"/>
      <c r="I3541" s="1"/>
    </row>
    <row r="3542" spans="1:9" x14ac:dyDescent="0.25">
      <c r="A3542" s="1"/>
      <c r="B3542" s="1"/>
      <c r="C3542" s="1"/>
      <c r="D3542" s="25"/>
      <c r="E3542" s="25"/>
      <c r="F3542" s="1"/>
      <c r="G3542" s="1"/>
      <c r="H3542" s="1"/>
      <c r="I3542" s="1"/>
    </row>
    <row r="3543" spans="1:9" x14ac:dyDescent="0.25">
      <c r="A3543" s="1"/>
      <c r="B3543" s="1"/>
      <c r="C3543" s="1"/>
      <c r="D3543" s="25"/>
      <c r="E3543" s="25"/>
      <c r="F3543" s="1"/>
      <c r="G3543" s="1"/>
      <c r="H3543" s="1"/>
      <c r="I3543" s="1"/>
    </row>
    <row r="3544" spans="1:9" x14ac:dyDescent="0.25">
      <c r="A3544" s="1"/>
      <c r="B3544" s="1"/>
      <c r="C3544" s="1"/>
      <c r="D3544" s="25"/>
      <c r="E3544" s="25"/>
      <c r="F3544" s="1"/>
      <c r="G3544" s="1"/>
      <c r="H3544" s="1"/>
      <c r="I3544" s="1"/>
    </row>
    <row r="3545" spans="1:9" x14ac:dyDescent="0.25">
      <c r="A3545" s="1"/>
      <c r="B3545" s="1"/>
      <c r="C3545" s="1"/>
      <c r="D3545" s="25"/>
      <c r="E3545" s="25"/>
      <c r="F3545" s="1"/>
      <c r="G3545" s="1"/>
      <c r="H3545" s="1"/>
      <c r="I3545" s="1"/>
    </row>
    <row r="3546" spans="1:9" x14ac:dyDescent="0.25">
      <c r="A3546" s="1"/>
      <c r="B3546" s="1"/>
      <c r="C3546" s="1"/>
      <c r="D3546" s="25"/>
      <c r="E3546" s="25"/>
      <c r="F3546" s="1"/>
      <c r="G3546" s="1"/>
      <c r="H3546" s="1"/>
      <c r="I3546" s="1"/>
    </row>
    <row r="3547" spans="1:9" x14ac:dyDescent="0.25">
      <c r="A3547" s="1"/>
      <c r="B3547" s="1"/>
      <c r="C3547" s="1"/>
      <c r="D3547" s="25"/>
      <c r="E3547" s="25"/>
      <c r="F3547" s="1"/>
      <c r="G3547" s="1"/>
      <c r="H3547" s="1"/>
      <c r="I3547" s="1"/>
    </row>
    <row r="3548" spans="1:9" x14ac:dyDescent="0.25">
      <c r="A3548" s="1"/>
      <c r="B3548" s="1"/>
      <c r="C3548" s="1"/>
      <c r="D3548" s="25"/>
      <c r="E3548" s="25"/>
      <c r="F3548" s="1"/>
      <c r="G3548" s="1"/>
      <c r="H3548" s="1"/>
      <c r="I3548" s="1"/>
    </row>
    <row r="3549" spans="1:9" x14ac:dyDescent="0.25">
      <c r="A3549" s="1"/>
      <c r="B3549" s="1"/>
      <c r="C3549" s="1"/>
      <c r="D3549" s="25"/>
      <c r="E3549" s="25"/>
      <c r="F3549" s="1"/>
      <c r="G3549" s="1"/>
      <c r="H3549" s="1"/>
      <c r="I3549" s="1"/>
    </row>
    <row r="3550" spans="1:9" x14ac:dyDescent="0.25">
      <c r="A3550" s="1"/>
      <c r="B3550" s="1"/>
      <c r="C3550" s="1"/>
      <c r="D3550" s="25"/>
      <c r="E3550" s="25"/>
      <c r="F3550" s="1"/>
      <c r="G3550" s="1"/>
      <c r="H3550" s="1"/>
      <c r="I3550" s="1"/>
    </row>
    <row r="3551" spans="1:9" x14ac:dyDescent="0.25">
      <c r="A3551" s="1"/>
      <c r="B3551" s="1"/>
      <c r="C3551" s="1"/>
      <c r="D3551" s="25"/>
      <c r="E3551" s="25"/>
      <c r="F3551" s="1"/>
      <c r="G3551" s="1"/>
      <c r="H3551" s="1"/>
      <c r="I3551" s="1"/>
    </row>
    <row r="3552" spans="1:9" x14ac:dyDescent="0.25">
      <c r="A3552" s="1"/>
      <c r="B3552" s="1"/>
      <c r="C3552" s="1"/>
      <c r="D3552" s="25"/>
      <c r="E3552" s="25"/>
      <c r="F3552" s="1"/>
      <c r="G3552" s="1"/>
      <c r="H3552" s="1"/>
      <c r="I3552" s="1"/>
    </row>
    <row r="3553" spans="1:9" x14ac:dyDescent="0.25">
      <c r="A3553" s="1"/>
      <c r="B3553" s="1"/>
      <c r="C3553" s="1"/>
      <c r="D3553" s="25"/>
      <c r="E3553" s="25"/>
      <c r="F3553" s="1"/>
      <c r="G3553" s="1"/>
      <c r="H3553" s="1"/>
      <c r="I3553" s="1"/>
    </row>
    <row r="3554" spans="1:9" x14ac:dyDescent="0.25">
      <c r="A3554" s="1"/>
      <c r="B3554" s="1"/>
      <c r="C3554" s="1"/>
      <c r="D3554" s="25"/>
      <c r="E3554" s="25"/>
      <c r="F3554" s="1"/>
      <c r="G3554" s="1"/>
      <c r="H3554" s="1"/>
      <c r="I3554" s="1"/>
    </row>
    <row r="3555" spans="1:9" x14ac:dyDescent="0.25">
      <c r="A3555" s="1"/>
      <c r="B3555" s="1"/>
      <c r="C3555" s="1"/>
      <c r="D3555" s="25"/>
      <c r="E3555" s="25"/>
      <c r="F3555" s="1"/>
      <c r="G3555" s="1"/>
      <c r="H3555" s="1"/>
      <c r="I3555" s="1"/>
    </row>
    <row r="3556" spans="1:9" x14ac:dyDescent="0.25">
      <c r="A3556" s="1"/>
      <c r="B3556" s="1"/>
      <c r="C3556" s="1"/>
      <c r="D3556" s="25"/>
      <c r="E3556" s="25"/>
      <c r="F3556" s="1"/>
      <c r="G3556" s="1"/>
      <c r="H3556" s="1"/>
      <c r="I3556" s="1"/>
    </row>
    <row r="3557" spans="1:9" x14ac:dyDescent="0.25">
      <c r="A3557" s="1"/>
      <c r="B3557" s="1"/>
      <c r="C3557" s="1"/>
      <c r="D3557" s="25"/>
      <c r="E3557" s="25"/>
      <c r="F3557" s="1"/>
      <c r="G3557" s="1"/>
      <c r="H3557" s="1"/>
      <c r="I3557" s="1"/>
    </row>
    <row r="3558" spans="1:9" x14ac:dyDescent="0.25">
      <c r="A3558" s="1"/>
      <c r="B3558" s="1"/>
      <c r="C3558" s="1"/>
      <c r="D3558" s="25"/>
      <c r="E3558" s="25"/>
      <c r="F3558" s="1"/>
      <c r="G3558" s="1"/>
      <c r="H3558" s="1"/>
      <c r="I3558" s="1"/>
    </row>
    <row r="3559" spans="1:9" x14ac:dyDescent="0.25">
      <c r="A3559" s="1"/>
      <c r="B3559" s="1"/>
      <c r="C3559" s="1"/>
      <c r="D3559" s="25"/>
      <c r="E3559" s="25"/>
      <c r="F3559" s="1"/>
      <c r="G3559" s="1"/>
      <c r="H3559" s="1"/>
      <c r="I3559" s="1"/>
    </row>
    <row r="3560" spans="1:9" x14ac:dyDescent="0.25">
      <c r="A3560" s="1"/>
      <c r="B3560" s="1"/>
      <c r="C3560" s="1"/>
      <c r="D3560" s="25"/>
      <c r="E3560" s="25"/>
      <c r="F3560" s="1"/>
      <c r="G3560" s="1"/>
      <c r="H3560" s="1"/>
      <c r="I3560" s="1"/>
    </row>
    <row r="3561" spans="1:9" x14ac:dyDescent="0.25">
      <c r="A3561" s="1"/>
      <c r="B3561" s="1"/>
      <c r="C3561" s="1"/>
      <c r="D3561" s="25"/>
      <c r="E3561" s="25"/>
      <c r="F3561" s="1"/>
      <c r="G3561" s="1"/>
      <c r="H3561" s="1"/>
      <c r="I3561" s="1"/>
    </row>
    <row r="3562" spans="1:9" x14ac:dyDescent="0.25">
      <c r="A3562" s="1"/>
      <c r="B3562" s="1"/>
      <c r="C3562" s="1"/>
      <c r="D3562" s="25"/>
      <c r="E3562" s="25"/>
      <c r="F3562" s="1"/>
      <c r="G3562" s="1"/>
      <c r="H3562" s="1"/>
      <c r="I3562" s="1"/>
    </row>
    <row r="3563" spans="1:9" x14ac:dyDescent="0.25">
      <c r="A3563" s="1"/>
      <c r="B3563" s="1"/>
      <c r="C3563" s="1"/>
      <c r="D3563" s="25"/>
      <c r="E3563" s="25"/>
      <c r="F3563" s="1"/>
      <c r="G3563" s="1"/>
      <c r="H3563" s="1"/>
      <c r="I3563" s="1"/>
    </row>
    <row r="3564" spans="1:9" x14ac:dyDescent="0.25">
      <c r="A3564" s="1"/>
      <c r="B3564" s="1"/>
      <c r="C3564" s="1"/>
      <c r="D3564" s="25"/>
      <c r="E3564" s="25"/>
      <c r="F3564" s="1"/>
      <c r="G3564" s="1"/>
      <c r="H3564" s="1"/>
      <c r="I3564" s="1"/>
    </row>
    <row r="3565" spans="1:9" x14ac:dyDescent="0.25">
      <c r="A3565" s="1"/>
      <c r="B3565" s="1"/>
      <c r="C3565" s="1"/>
      <c r="D3565" s="25"/>
      <c r="E3565" s="25"/>
      <c r="F3565" s="1"/>
      <c r="G3565" s="1"/>
      <c r="H3565" s="1"/>
      <c r="I3565" s="1"/>
    </row>
    <row r="3566" spans="1:9" x14ac:dyDescent="0.25">
      <c r="A3566" s="1"/>
      <c r="B3566" s="1"/>
      <c r="C3566" s="1"/>
      <c r="D3566" s="25"/>
      <c r="E3566" s="25"/>
      <c r="F3566" s="1"/>
      <c r="G3566" s="1"/>
      <c r="H3566" s="1"/>
      <c r="I3566" s="1"/>
    </row>
    <row r="3567" spans="1:9" x14ac:dyDescent="0.25">
      <c r="A3567" s="1"/>
      <c r="B3567" s="1"/>
      <c r="C3567" s="1"/>
      <c r="D3567" s="25"/>
      <c r="E3567" s="25"/>
      <c r="F3567" s="1"/>
      <c r="G3567" s="1"/>
      <c r="H3567" s="1"/>
      <c r="I3567" s="1"/>
    </row>
    <row r="3568" spans="1:9" x14ac:dyDescent="0.25">
      <c r="A3568" s="1"/>
      <c r="B3568" s="1"/>
      <c r="C3568" s="1"/>
      <c r="D3568" s="25"/>
      <c r="E3568" s="25"/>
      <c r="F3568" s="1"/>
      <c r="G3568" s="1"/>
      <c r="H3568" s="1"/>
      <c r="I3568" s="1"/>
    </row>
    <row r="3569" spans="1:9" x14ac:dyDescent="0.25">
      <c r="A3569" s="1"/>
      <c r="B3569" s="1"/>
      <c r="C3569" s="1"/>
      <c r="D3569" s="25"/>
      <c r="E3569" s="25"/>
      <c r="F3569" s="1"/>
      <c r="G3569" s="1"/>
      <c r="H3569" s="1"/>
      <c r="I3569" s="1"/>
    </row>
    <row r="3570" spans="1:9" x14ac:dyDescent="0.25">
      <c r="A3570" s="1"/>
      <c r="B3570" s="1"/>
      <c r="C3570" s="1"/>
      <c r="D3570" s="25"/>
      <c r="E3570" s="25"/>
      <c r="F3570" s="1"/>
      <c r="G3570" s="1"/>
      <c r="H3570" s="1"/>
      <c r="I3570" s="1"/>
    </row>
    <row r="3571" spans="1:9" x14ac:dyDescent="0.25">
      <c r="A3571" s="1"/>
      <c r="B3571" s="1"/>
      <c r="C3571" s="1"/>
      <c r="D3571" s="25"/>
      <c r="E3571" s="25"/>
      <c r="F3571" s="1"/>
      <c r="G3571" s="1"/>
      <c r="H3571" s="1"/>
      <c r="I3571" s="1"/>
    </row>
    <row r="3572" spans="1:9" x14ac:dyDescent="0.25">
      <c r="A3572" s="1"/>
      <c r="B3572" s="1"/>
      <c r="C3572" s="1"/>
      <c r="D3572" s="25"/>
      <c r="E3572" s="25"/>
      <c r="F3572" s="1"/>
      <c r="G3572" s="1"/>
      <c r="H3572" s="1"/>
      <c r="I3572" s="1"/>
    </row>
    <row r="3573" spans="1:9" x14ac:dyDescent="0.25">
      <c r="A3573" s="1"/>
      <c r="B3573" s="1"/>
      <c r="C3573" s="1"/>
      <c r="D3573" s="25"/>
      <c r="E3573" s="25"/>
      <c r="F3573" s="1"/>
      <c r="G3573" s="1"/>
      <c r="H3573" s="1"/>
      <c r="I3573" s="1"/>
    </row>
    <row r="3574" spans="1:9" x14ac:dyDescent="0.25">
      <c r="A3574" s="1"/>
      <c r="B3574" s="1"/>
      <c r="C3574" s="1"/>
      <c r="D3574" s="25"/>
      <c r="E3574" s="25"/>
      <c r="F3574" s="1"/>
      <c r="G3574" s="1"/>
      <c r="H3574" s="1"/>
      <c r="I3574" s="1"/>
    </row>
    <row r="3575" spans="1:9" x14ac:dyDescent="0.25">
      <c r="A3575" s="1"/>
      <c r="B3575" s="1"/>
      <c r="C3575" s="1"/>
      <c r="D3575" s="25"/>
      <c r="E3575" s="25"/>
      <c r="F3575" s="1"/>
      <c r="G3575" s="1"/>
      <c r="H3575" s="1"/>
      <c r="I3575" s="1"/>
    </row>
    <row r="3576" spans="1:9" x14ac:dyDescent="0.25">
      <c r="A3576" s="1"/>
      <c r="B3576" s="1"/>
      <c r="C3576" s="1"/>
      <c r="D3576" s="25"/>
      <c r="E3576" s="25"/>
      <c r="F3576" s="1"/>
      <c r="G3576" s="1"/>
      <c r="H3576" s="1"/>
      <c r="I3576" s="1"/>
    </row>
    <row r="3577" spans="1:9" x14ac:dyDescent="0.25">
      <c r="A3577" s="1"/>
      <c r="B3577" s="1"/>
      <c r="C3577" s="1"/>
      <c r="D3577" s="25"/>
      <c r="E3577" s="25"/>
      <c r="F3577" s="1"/>
      <c r="G3577" s="1"/>
      <c r="H3577" s="1"/>
      <c r="I3577" s="1"/>
    </row>
    <row r="3578" spans="1:9" x14ac:dyDescent="0.25">
      <c r="A3578" s="1"/>
      <c r="B3578" s="1"/>
      <c r="C3578" s="1"/>
      <c r="D3578" s="25"/>
      <c r="E3578" s="25"/>
      <c r="F3578" s="1"/>
      <c r="G3578" s="1"/>
      <c r="H3578" s="1"/>
      <c r="I3578" s="1"/>
    </row>
    <row r="3579" spans="1:9" x14ac:dyDescent="0.25">
      <c r="A3579" s="1"/>
      <c r="B3579" s="1"/>
      <c r="C3579" s="1"/>
      <c r="D3579" s="25"/>
      <c r="E3579" s="25"/>
      <c r="F3579" s="1"/>
      <c r="G3579" s="1"/>
      <c r="H3579" s="1"/>
      <c r="I3579" s="1"/>
    </row>
    <row r="3580" spans="1:9" x14ac:dyDescent="0.25">
      <c r="A3580" s="1"/>
      <c r="B3580" s="1"/>
      <c r="C3580" s="1"/>
      <c r="D3580" s="25"/>
      <c r="E3580" s="25"/>
      <c r="F3580" s="1"/>
      <c r="G3580" s="1"/>
      <c r="H3580" s="1"/>
      <c r="I3580" s="1"/>
    </row>
    <row r="3581" spans="1:9" x14ac:dyDescent="0.25">
      <c r="A3581" s="1"/>
      <c r="B3581" s="1"/>
      <c r="C3581" s="1"/>
      <c r="D3581" s="25"/>
      <c r="E3581" s="25"/>
      <c r="F3581" s="1"/>
      <c r="G3581" s="1"/>
      <c r="H3581" s="1"/>
      <c r="I3581" s="1"/>
    </row>
    <row r="3582" spans="1:9" x14ac:dyDescent="0.25">
      <c r="A3582" s="1"/>
      <c r="B3582" s="1"/>
      <c r="C3582" s="1"/>
      <c r="D3582" s="25"/>
      <c r="E3582" s="25"/>
      <c r="F3582" s="1"/>
      <c r="G3582" s="1"/>
      <c r="H3582" s="1"/>
      <c r="I3582" s="1"/>
    </row>
    <row r="3583" spans="1:9" x14ac:dyDescent="0.25">
      <c r="A3583" s="1"/>
      <c r="B3583" s="1"/>
      <c r="C3583" s="1"/>
      <c r="D3583" s="25"/>
      <c r="E3583" s="25"/>
      <c r="F3583" s="1"/>
      <c r="G3583" s="1"/>
      <c r="H3583" s="1"/>
      <c r="I3583" s="1"/>
    </row>
    <row r="3584" spans="1:9" x14ac:dyDescent="0.25">
      <c r="A3584" s="1"/>
      <c r="B3584" s="1"/>
      <c r="C3584" s="1"/>
      <c r="D3584" s="25"/>
      <c r="E3584" s="25"/>
      <c r="F3584" s="1"/>
      <c r="G3584" s="1"/>
      <c r="H3584" s="1"/>
      <c r="I3584" s="1"/>
    </row>
    <row r="3585" spans="1:9" x14ac:dyDescent="0.25">
      <c r="A3585" s="1"/>
      <c r="B3585" s="1"/>
      <c r="C3585" s="1"/>
      <c r="D3585" s="25"/>
      <c r="E3585" s="25"/>
      <c r="F3585" s="1"/>
      <c r="G3585" s="1"/>
      <c r="H3585" s="1"/>
      <c r="I3585" s="1"/>
    </row>
    <row r="3586" spans="1:9" x14ac:dyDescent="0.25">
      <c r="A3586" s="1"/>
      <c r="B3586" s="1"/>
      <c r="C3586" s="1"/>
      <c r="D3586" s="25"/>
      <c r="E3586" s="25"/>
      <c r="F3586" s="1"/>
      <c r="G3586" s="1"/>
      <c r="H3586" s="1"/>
      <c r="I3586" s="1"/>
    </row>
    <row r="3587" spans="1:9" x14ac:dyDescent="0.25">
      <c r="A3587" s="1"/>
      <c r="B3587" s="1"/>
      <c r="C3587" s="1"/>
      <c r="D3587" s="25"/>
      <c r="E3587" s="25"/>
      <c r="F3587" s="1"/>
      <c r="G3587" s="1"/>
      <c r="H3587" s="1"/>
      <c r="I3587" s="1"/>
    </row>
    <row r="3588" spans="1:9" x14ac:dyDescent="0.25">
      <c r="A3588" s="1"/>
      <c r="B3588" s="1"/>
      <c r="C3588" s="1"/>
      <c r="D3588" s="25"/>
      <c r="E3588" s="25"/>
      <c r="F3588" s="1"/>
      <c r="G3588" s="1"/>
      <c r="H3588" s="1"/>
      <c r="I3588" s="1"/>
    </row>
    <row r="3589" spans="1:9" x14ac:dyDescent="0.25">
      <c r="A3589" s="1"/>
      <c r="B3589" s="1"/>
      <c r="C3589" s="1"/>
      <c r="D3589" s="25"/>
      <c r="E3589" s="25"/>
      <c r="F3589" s="1"/>
      <c r="G3589" s="1"/>
      <c r="H3589" s="1"/>
      <c r="I3589" s="1"/>
    </row>
    <row r="3590" spans="1:9" x14ac:dyDescent="0.25">
      <c r="A3590" s="1"/>
      <c r="B3590" s="1"/>
      <c r="C3590" s="1"/>
      <c r="D3590" s="25"/>
      <c r="E3590" s="25"/>
      <c r="F3590" s="1"/>
      <c r="G3590" s="1"/>
      <c r="H3590" s="1"/>
      <c r="I3590" s="1"/>
    </row>
    <row r="3591" spans="1:9" x14ac:dyDescent="0.25">
      <c r="A3591" s="1"/>
      <c r="B3591" s="1"/>
      <c r="C3591" s="1"/>
      <c r="D3591" s="25"/>
      <c r="E3591" s="25"/>
      <c r="F3591" s="1"/>
      <c r="G3591" s="1"/>
      <c r="H3591" s="1"/>
      <c r="I3591" s="1"/>
    </row>
    <row r="3592" spans="1:9" x14ac:dyDescent="0.25">
      <c r="A3592" s="1"/>
      <c r="B3592" s="1"/>
      <c r="C3592" s="1"/>
      <c r="D3592" s="25"/>
      <c r="E3592" s="25"/>
      <c r="F3592" s="1"/>
      <c r="G3592" s="1"/>
      <c r="H3592" s="1"/>
      <c r="I3592" s="1"/>
    </row>
    <row r="3593" spans="1:9" x14ac:dyDescent="0.25">
      <c r="A3593" s="1"/>
      <c r="B3593" s="1"/>
      <c r="C3593" s="1"/>
      <c r="D3593" s="25"/>
      <c r="E3593" s="25"/>
      <c r="F3593" s="1"/>
      <c r="G3593" s="1"/>
      <c r="H3593" s="1"/>
      <c r="I3593" s="1"/>
    </row>
    <row r="3594" spans="1:9" x14ac:dyDescent="0.25">
      <c r="A3594" s="1"/>
      <c r="B3594" s="1"/>
      <c r="C3594" s="1"/>
      <c r="D3594" s="25"/>
      <c r="E3594" s="25"/>
      <c r="F3594" s="1"/>
      <c r="G3594" s="1"/>
      <c r="H3594" s="1"/>
      <c r="I3594" s="1"/>
    </row>
    <row r="3595" spans="1:9" x14ac:dyDescent="0.25">
      <c r="A3595" s="1"/>
      <c r="B3595" s="1"/>
      <c r="C3595" s="1"/>
      <c r="D3595" s="25"/>
      <c r="E3595" s="25"/>
      <c r="F3595" s="1"/>
      <c r="G3595" s="1"/>
      <c r="H3595" s="1"/>
      <c r="I3595" s="1"/>
    </row>
    <row r="3596" spans="1:9" x14ac:dyDescent="0.25">
      <c r="A3596" s="1"/>
      <c r="B3596" s="1"/>
      <c r="C3596" s="1"/>
      <c r="D3596" s="25"/>
      <c r="E3596" s="25"/>
      <c r="F3596" s="1"/>
      <c r="G3596" s="1"/>
      <c r="H3596" s="1"/>
      <c r="I3596" s="1"/>
    </row>
    <row r="3597" spans="1:9" x14ac:dyDescent="0.25">
      <c r="A3597" s="1"/>
      <c r="B3597" s="1"/>
      <c r="C3597" s="1"/>
      <c r="D3597" s="25"/>
      <c r="E3597" s="25"/>
      <c r="F3597" s="1"/>
      <c r="G3597" s="1"/>
      <c r="H3597" s="1"/>
      <c r="I3597" s="1"/>
    </row>
    <row r="3598" spans="1:9" x14ac:dyDescent="0.25">
      <c r="A3598" s="1"/>
      <c r="B3598" s="1"/>
      <c r="C3598" s="1"/>
      <c r="D3598" s="25"/>
      <c r="E3598" s="25"/>
      <c r="F3598" s="1"/>
      <c r="G3598" s="1"/>
      <c r="H3598" s="1"/>
      <c r="I3598" s="1"/>
    </row>
    <row r="3599" spans="1:9" x14ac:dyDescent="0.25">
      <c r="A3599" s="1"/>
      <c r="B3599" s="1"/>
      <c r="C3599" s="1"/>
      <c r="D3599" s="25"/>
      <c r="E3599" s="25"/>
      <c r="F3599" s="1"/>
      <c r="G3599" s="1"/>
      <c r="H3599" s="1"/>
      <c r="I3599" s="1"/>
    </row>
    <row r="3600" spans="1:9" x14ac:dyDescent="0.25">
      <c r="A3600" s="1"/>
      <c r="B3600" s="1"/>
      <c r="C3600" s="1"/>
      <c r="D3600" s="25"/>
      <c r="E3600" s="25"/>
      <c r="F3600" s="1"/>
      <c r="G3600" s="1"/>
      <c r="H3600" s="1"/>
      <c r="I3600" s="1"/>
    </row>
    <row r="3601" spans="1:9" x14ac:dyDescent="0.25">
      <c r="A3601" s="1"/>
      <c r="B3601" s="1"/>
      <c r="C3601" s="1"/>
      <c r="D3601" s="25"/>
      <c r="E3601" s="25"/>
      <c r="F3601" s="1"/>
      <c r="G3601" s="1"/>
      <c r="H3601" s="1"/>
      <c r="I3601" s="1"/>
    </row>
    <row r="3602" spans="1:9" x14ac:dyDescent="0.25">
      <c r="A3602" s="1"/>
      <c r="B3602" s="1"/>
      <c r="C3602" s="1"/>
      <c r="D3602" s="25"/>
      <c r="E3602" s="25"/>
      <c r="F3602" s="1"/>
      <c r="G3602" s="1"/>
      <c r="H3602" s="1"/>
      <c r="I3602" s="1"/>
    </row>
    <row r="3603" spans="1:9" x14ac:dyDescent="0.25">
      <c r="A3603" s="1"/>
      <c r="B3603" s="1"/>
      <c r="C3603" s="1"/>
      <c r="D3603" s="25"/>
      <c r="E3603" s="25"/>
      <c r="F3603" s="1"/>
      <c r="G3603" s="1"/>
      <c r="H3603" s="1"/>
      <c r="I3603" s="1"/>
    </row>
    <row r="3604" spans="1:9" x14ac:dyDescent="0.25">
      <c r="A3604" s="1"/>
      <c r="B3604" s="1"/>
      <c r="C3604" s="1"/>
      <c r="D3604" s="25"/>
      <c r="E3604" s="25"/>
      <c r="F3604" s="1"/>
      <c r="G3604" s="1"/>
      <c r="H3604" s="1"/>
      <c r="I3604" s="1"/>
    </row>
    <row r="3605" spans="1:9" x14ac:dyDescent="0.25">
      <c r="A3605" s="1"/>
      <c r="B3605" s="1"/>
      <c r="C3605" s="1"/>
      <c r="D3605" s="25"/>
      <c r="E3605" s="25"/>
      <c r="F3605" s="1"/>
      <c r="G3605" s="1"/>
      <c r="H3605" s="1"/>
      <c r="I3605" s="1"/>
    </row>
    <row r="3606" spans="1:9" x14ac:dyDescent="0.25">
      <c r="A3606" s="1"/>
      <c r="B3606" s="1"/>
      <c r="C3606" s="1"/>
      <c r="D3606" s="25"/>
      <c r="E3606" s="25"/>
      <c r="F3606" s="1"/>
      <c r="G3606" s="1"/>
      <c r="H3606" s="1"/>
      <c r="I3606" s="1"/>
    </row>
    <row r="3607" spans="1:9" x14ac:dyDescent="0.25">
      <c r="A3607" s="1"/>
      <c r="B3607" s="1"/>
      <c r="C3607" s="1"/>
      <c r="D3607" s="25"/>
      <c r="E3607" s="25"/>
      <c r="F3607" s="1"/>
      <c r="G3607" s="1"/>
      <c r="H3607" s="1"/>
      <c r="I3607" s="1"/>
    </row>
    <row r="3608" spans="1:9" x14ac:dyDescent="0.25">
      <c r="A3608" s="1"/>
      <c r="B3608" s="1"/>
      <c r="C3608" s="1"/>
      <c r="D3608" s="25"/>
      <c r="E3608" s="25"/>
      <c r="F3608" s="1"/>
      <c r="G3608" s="1"/>
      <c r="H3608" s="1"/>
      <c r="I3608" s="1"/>
    </row>
    <row r="3609" spans="1:9" x14ac:dyDescent="0.25">
      <c r="A3609" s="1"/>
      <c r="B3609" s="1"/>
      <c r="C3609" s="1"/>
      <c r="D3609" s="25"/>
      <c r="E3609" s="25"/>
      <c r="F3609" s="1"/>
      <c r="G3609" s="1"/>
      <c r="H3609" s="1"/>
      <c r="I3609" s="1"/>
    </row>
    <row r="3610" spans="1:9" x14ac:dyDescent="0.25">
      <c r="A3610" s="1"/>
      <c r="B3610" s="1"/>
      <c r="C3610" s="1"/>
      <c r="D3610" s="25"/>
      <c r="E3610" s="25"/>
      <c r="F3610" s="1"/>
      <c r="G3610" s="1"/>
      <c r="H3610" s="1"/>
      <c r="I3610" s="1"/>
    </row>
  </sheetData>
  <mergeCells count="5">
    <mergeCell ref="A1:I1"/>
    <mergeCell ref="L3:L4"/>
    <mergeCell ref="M3:N3"/>
    <mergeCell ref="O3:P3"/>
    <mergeCell ref="Q3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IF_Statistik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Dijonk</dc:creator>
  <cp:lastModifiedBy>ASUS</cp:lastModifiedBy>
  <dcterms:created xsi:type="dcterms:W3CDTF">2018-03-14T05:39:31Z</dcterms:created>
  <dcterms:modified xsi:type="dcterms:W3CDTF">2023-02-17T03:57:59Z</dcterms:modified>
</cp:coreProperties>
</file>