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ppl\Documents\Dev\VBA\CHOUIPPE_VBA_Excel\TD\Séance1\"/>
    </mc:Choice>
  </mc:AlternateContent>
  <xr:revisionPtr revIDLastSave="0" documentId="8_{FE12194D-5F0D-4495-A535-03F38E9C780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onnées" sheetId="1" r:id="rId1"/>
    <sheet name="Résumé" sheetId="4" r:id="rId2"/>
    <sheet name="Réponses" sheetId="2" r:id="rId3"/>
  </sheets>
  <definedNames>
    <definedName name="donnee">Données!$A$3:$T$252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2" l="1"/>
  <c r="M32" i="2"/>
  <c r="M29" i="2"/>
  <c r="F32" i="2"/>
  <c r="F31" i="2"/>
  <c r="F29" i="2"/>
  <c r="K9" i="2"/>
  <c r="K10" i="2"/>
  <c r="K11" i="2"/>
  <c r="M11" i="2" s="1"/>
  <c r="N11" i="2" s="1"/>
  <c r="K12" i="2"/>
  <c r="M12" i="2" s="1"/>
  <c r="N12" i="2" s="1"/>
  <c r="K13" i="2"/>
  <c r="K14" i="2"/>
  <c r="K15" i="2"/>
  <c r="K8" i="2"/>
  <c r="M8" i="2" s="1"/>
  <c r="N8" i="2" s="1"/>
  <c r="D8" i="2"/>
  <c r="D9" i="2"/>
  <c r="D10" i="2"/>
  <c r="D11" i="2"/>
  <c r="F11" i="2" s="1"/>
  <c r="G11" i="2" s="1"/>
  <c r="D12" i="2"/>
  <c r="D13" i="2"/>
  <c r="D14" i="2"/>
  <c r="D15" i="2"/>
  <c r="D16" i="2"/>
  <c r="D17" i="2"/>
  <c r="D18" i="2"/>
  <c r="F18" i="2" s="1"/>
  <c r="G18" i="2" s="1"/>
  <c r="D19" i="2"/>
  <c r="F19" i="2" s="1"/>
  <c r="G19" i="2" s="1"/>
  <c r="D20" i="2"/>
  <c r="F20" i="2" s="1"/>
  <c r="G20" i="2" s="1"/>
  <c r="D21" i="2"/>
  <c r="D22" i="2"/>
  <c r="F22" i="2" s="1"/>
  <c r="G22" i="2" s="1"/>
  <c r="F15" i="2"/>
  <c r="G15" i="2" s="1"/>
  <c r="F16" i="2"/>
  <c r="G16" i="2" s="1"/>
  <c r="M13" i="2"/>
  <c r="N13" i="2" s="1"/>
  <c r="M15" i="2"/>
  <c r="N15" i="2" s="1"/>
  <c r="F21" i="2"/>
  <c r="G21" i="2" s="1"/>
  <c r="F8" i="2"/>
  <c r="F9" i="2"/>
  <c r="G9" i="2" s="1"/>
  <c r="F17" i="2"/>
  <c r="G17" i="2" s="1"/>
  <c r="L9" i="2"/>
  <c r="L10" i="2"/>
  <c r="L11" i="2"/>
  <c r="L12" i="2"/>
  <c r="L13" i="2"/>
  <c r="L14" i="2"/>
  <c r="L15" i="2"/>
  <c r="L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8" i="2"/>
  <c r="L24" i="2"/>
  <c r="M10" i="2"/>
  <c r="N10" i="2" s="1"/>
  <c r="M14" i="2"/>
  <c r="N14" i="2" s="1"/>
  <c r="J9" i="2"/>
  <c r="J10" i="2"/>
  <c r="J11" i="2"/>
  <c r="J12" i="2"/>
  <c r="J13" i="2"/>
  <c r="J14" i="2"/>
  <c r="J15" i="2"/>
  <c r="J8" i="2"/>
  <c r="I10" i="2"/>
  <c r="I11" i="2" s="1"/>
  <c r="I12" i="2" s="1"/>
  <c r="I13" i="2" s="1"/>
  <c r="I14" i="2" s="1"/>
  <c r="I15" i="2" s="1"/>
  <c r="I9" i="2"/>
  <c r="F10" i="2"/>
  <c r="G10" i="2" s="1"/>
  <c r="F12" i="2"/>
  <c r="G12" i="2" s="1"/>
  <c r="F13" i="2"/>
  <c r="G13" i="2" s="1"/>
  <c r="F14" i="2"/>
  <c r="G14" i="2" s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8" i="2"/>
  <c r="B20" i="2"/>
  <c r="B21" i="2" s="1"/>
  <c r="B22" i="2" s="1"/>
  <c r="B10" i="2"/>
  <c r="B11" i="2"/>
  <c r="B12" i="2" s="1"/>
  <c r="B13" i="2" s="1"/>
  <c r="B14" i="2" s="1"/>
  <c r="B15" i="2" s="1"/>
  <c r="B16" i="2" s="1"/>
  <c r="B17" i="2" s="1"/>
  <c r="B18" i="2" s="1"/>
  <c r="B19" i="2" s="1"/>
  <c r="B9" i="2"/>
  <c r="G3" i="2"/>
  <c r="G2" i="2"/>
  <c r="E2" i="2"/>
  <c r="C3" i="2"/>
  <c r="C2" i="2"/>
  <c r="D24" i="2" l="1"/>
  <c r="K24" i="2"/>
  <c r="M9" i="2"/>
  <c r="N9" i="2" s="1"/>
  <c r="N24" i="2"/>
  <c r="F24" i="2"/>
  <c r="E24" i="2"/>
  <c r="G8" i="2"/>
  <c r="G24" i="2" s="1"/>
  <c r="M24" i="2" l="1"/>
</calcChain>
</file>

<file path=xl/sharedStrings.xml><?xml version="1.0" encoding="utf-8"?>
<sst xmlns="http://schemas.openxmlformats.org/spreadsheetml/2006/main" count="34" uniqueCount="24">
  <si>
    <t>RELEVE DES MESURES</t>
  </si>
  <si>
    <t>Résumé des données brutes</t>
  </si>
  <si>
    <t>MIN</t>
  </si>
  <si>
    <t>MAX</t>
  </si>
  <si>
    <t>MOY</t>
  </si>
  <si>
    <t>VAR</t>
  </si>
  <si>
    <t>ECART-TYPE</t>
  </si>
  <si>
    <t>Classe</t>
  </si>
  <si>
    <t>Regroupement par classes d'amplitude 2</t>
  </si>
  <si>
    <t>ni</t>
  </si>
  <si>
    <t>xi</t>
  </si>
  <si>
    <t>nixi</t>
  </si>
  <si>
    <t>nixi²</t>
  </si>
  <si>
    <t>Somme =</t>
  </si>
  <si>
    <t>Calcul des paramètres statistiques après regroupement en classes, en prenant pour xi les centre des classes</t>
  </si>
  <si>
    <t>Tableau 1</t>
  </si>
  <si>
    <t>Moy</t>
  </si>
  <si>
    <t>Var</t>
  </si>
  <si>
    <t>Ecart-type</t>
  </si>
  <si>
    <t>Tableau 2</t>
  </si>
  <si>
    <t>Diagramme tableau 1</t>
  </si>
  <si>
    <t>Diagramme tableau 2</t>
  </si>
  <si>
    <t>Résumé :</t>
  </si>
  <si>
    <t>Un fichier qui calcule différentes statistiques (moyenne, variance, écart type) ainsi que des regroupements par classes (d'amplitude 2 et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</si>
</sst>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9" formatCode="0.0000000"/>
  </numFmts>
  <fonts count="17"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sz val="20"/>
      <color rgb="FFFF0000"/>
      <name val="Arial1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0" fillId="0" borderId="0"/>
    <xf numFmtId="0" fontId="11" fillId="0" borderId="0"/>
    <xf numFmtId="0" fontId="8" fillId="7" borderId="0"/>
    <xf numFmtId="0" fontId="5" fillId="5" borderId="0"/>
    <xf numFmtId="0" fontId="13" fillId="8" borderId="0"/>
    <xf numFmtId="0" fontId="14" fillId="8" borderId="1"/>
    <xf numFmtId="0" fontId="3" fillId="0" borderId="0"/>
    <xf numFmtId="0" fontId="4" fillId="2" borderId="0"/>
    <xf numFmtId="0" fontId="4" fillId="3" borderId="0"/>
    <xf numFmtId="0" fontId="3" fillId="4" borderId="0"/>
    <xf numFmtId="0" fontId="6" fillId="6" borderId="0"/>
    <xf numFmtId="0" fontId="7" fillId="0" borderId="0"/>
    <xf numFmtId="0" fontId="9" fillId="0" borderId="0"/>
    <xf numFmtId="0" fontId="12" fillId="0" borderId="0"/>
    <xf numFmtId="0" fontId="2" fillId="0" borderId="0"/>
    <xf numFmtId="0" fontId="2" fillId="0" borderId="0"/>
    <xf numFmtId="0" fontId="5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38">
    <xf numFmtId="0" fontId="0" fillId="0" borderId="0" xfId="0"/>
    <xf numFmtId="2" fontId="0" fillId="0" borderId="0" xfId="0" applyNumberFormat="1" applyAlignment="1">
      <alignment horizontal="center"/>
    </xf>
    <xf numFmtId="0" fontId="15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13" borderId="0" xfId="0" applyFill="1"/>
    <xf numFmtId="0" fontId="0" fillId="14" borderId="0" xfId="0" applyFill="1" applyAlignment="1">
      <alignment horizontal="center"/>
    </xf>
    <xf numFmtId="0" fontId="1" fillId="11" borderId="4" xfId="19" applyBorder="1" applyAlignment="1">
      <alignment horizontal="center"/>
    </xf>
    <xf numFmtId="0" fontId="1" fillId="11" borderId="5" xfId="19" applyBorder="1" applyAlignment="1">
      <alignment horizontal="center"/>
    </xf>
    <xf numFmtId="0" fontId="1" fillId="11" borderId="6" xfId="19" applyBorder="1" applyAlignment="1">
      <alignment horizontal="center"/>
    </xf>
    <xf numFmtId="0" fontId="1" fillId="10" borderId="4" xfId="18" applyBorder="1" applyAlignment="1">
      <alignment horizontal="center"/>
    </xf>
    <xf numFmtId="0" fontId="1" fillId="10" borderId="6" xfId="18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" fillId="10" borderId="14" xfId="18" applyBorder="1"/>
    <xf numFmtId="0" fontId="0" fillId="0" borderId="13" xfId="0" applyBorder="1"/>
    <xf numFmtId="1" fontId="0" fillId="0" borderId="13" xfId="0" applyNumberFormat="1" applyBorder="1"/>
    <xf numFmtId="0" fontId="0" fillId="0" borderId="15" xfId="0" applyBorder="1"/>
    <xf numFmtId="0" fontId="1" fillId="11" borderId="5" xfId="19" applyBorder="1"/>
    <xf numFmtId="169" fontId="1" fillId="11" borderId="5" xfId="19" applyNumberFormat="1" applyBorder="1"/>
    <xf numFmtId="0" fontId="1" fillId="11" borderId="6" xfId="19" applyBorder="1"/>
    <xf numFmtId="0" fontId="16" fillId="0" borderId="7" xfId="7" applyFont="1" applyBorder="1"/>
    <xf numFmtId="0" fontId="16" fillId="0" borderId="8" xfId="7" applyFont="1" applyBorder="1"/>
    <xf numFmtId="0" fontId="16" fillId="0" borderId="10" xfId="7" applyFont="1" applyBorder="1"/>
    <xf numFmtId="0" fontId="16" fillId="0" borderId="12" xfId="7" applyFont="1" applyBorder="1"/>
    <xf numFmtId="0" fontId="16" fillId="0" borderId="0" xfId="7" applyFont="1" applyBorder="1"/>
    <xf numFmtId="0" fontId="1" fillId="12" borderId="4" xfId="20" applyBorder="1" applyAlignment="1">
      <alignment horizontal="center"/>
    </xf>
    <xf numFmtId="0" fontId="1" fillId="12" borderId="5" xfId="20" applyBorder="1" applyAlignment="1">
      <alignment horizontal="center"/>
    </xf>
    <xf numFmtId="0" fontId="1" fillId="12" borderId="6" xfId="20" applyBorder="1" applyAlignment="1">
      <alignment horizontal="center"/>
    </xf>
    <xf numFmtId="165" fontId="0" fillId="0" borderId="0" xfId="0" applyNumberFormat="1"/>
    <xf numFmtId="0" fontId="1" fillId="11" borderId="3" xfId="19" applyBorder="1"/>
    <xf numFmtId="0" fontId="1" fillId="10" borderId="13" xfId="18" applyBorder="1"/>
    <xf numFmtId="0" fontId="0" fillId="0" borderId="0" xfId="0" applyAlignment="1">
      <alignment vertical="center"/>
    </xf>
  </cellXfs>
  <cellStyles count="21">
    <cellStyle name="40 % - Accent1" xfId="18" builtinId="31"/>
    <cellStyle name="60 % - Accent1" xfId="19" builtinId="32"/>
    <cellStyle name="60 % - Accent2" xfId="20" builtinId="36"/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Error" xfId="11" xr:uid="{00000000-0005-0000-0000-000005000000}"/>
    <cellStyle name="Footnote" xfId="12" xr:uid="{00000000-0005-0000-0000-000006000000}"/>
    <cellStyle name="Heading (user)" xfId="13" xr:uid="{00000000-0005-0000-0000-000008000000}"/>
    <cellStyle name="Hyperlink" xfId="14" xr:uid="{00000000-0005-0000-0000-00000B000000}"/>
    <cellStyle name="Insatisfaisant" xfId="4" builtinId="27" customBuiltin="1"/>
    <cellStyle name="Neutre" xfId="5" builtinId="28" customBuiltin="1"/>
    <cellStyle name="Normal" xfId="0" builtinId="0" customBuiltin="1"/>
    <cellStyle name="Note" xfId="6" builtinId="10" customBuiltin="1"/>
    <cellStyle name="Satisfaisant" xfId="3" builtinId="26" customBuiltin="1"/>
    <cellStyle name="Status" xfId="15" xr:uid="{00000000-0005-0000-0000-00000F000000}"/>
    <cellStyle name="Text" xfId="16" xr:uid="{00000000-0005-0000-0000-000010000000}"/>
    <cellStyle name="Titre 1" xfId="1" builtinId="16" customBuiltin="1"/>
    <cellStyle name="Titre 2" xfId="2" builtinId="17" customBuiltin="1"/>
    <cellStyle name="Warning" xfId="17" xr:uid="{00000000-0005-0000-0000-000011000000}"/>
  </cellStyles>
  <dxfs count="0"/>
  <tableStyles count="0" defaultTableStyle="TableStyleMedium2" defaultPivotStyle="PivotStyleLight16"/>
  <colors>
    <mruColors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14260717410325E-2"/>
          <c:y val="0.17171296296296298"/>
          <c:w val="0.87764129483814524"/>
          <c:h val="0.6153546952464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Réponses!$E$8:$E$22</c:f>
              <c:numCache>
                <c:formatCode>0</c:formatCode>
                <c:ptCount val="15"/>
                <c:pt idx="0">
                  <c:v>155</c:v>
                </c:pt>
                <c:pt idx="1">
                  <c:v>157</c:v>
                </c:pt>
                <c:pt idx="2">
                  <c:v>159</c:v>
                </c:pt>
                <c:pt idx="3">
                  <c:v>161</c:v>
                </c:pt>
                <c:pt idx="4">
                  <c:v>163</c:v>
                </c:pt>
                <c:pt idx="5">
                  <c:v>165</c:v>
                </c:pt>
                <c:pt idx="6">
                  <c:v>167</c:v>
                </c:pt>
                <c:pt idx="7">
                  <c:v>169</c:v>
                </c:pt>
                <c:pt idx="8">
                  <c:v>171</c:v>
                </c:pt>
                <c:pt idx="9">
                  <c:v>173</c:v>
                </c:pt>
                <c:pt idx="10">
                  <c:v>175</c:v>
                </c:pt>
                <c:pt idx="11">
                  <c:v>177</c:v>
                </c:pt>
                <c:pt idx="12">
                  <c:v>179</c:v>
                </c:pt>
                <c:pt idx="13">
                  <c:v>181</c:v>
                </c:pt>
                <c:pt idx="14">
                  <c:v>183</c:v>
                </c:pt>
              </c:numCache>
            </c:numRef>
          </c:cat>
          <c:val>
            <c:numRef>
              <c:f>Réponses!$D$8:$D$22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16</c:v>
                </c:pt>
                <c:pt idx="3">
                  <c:v>80</c:v>
                </c:pt>
                <c:pt idx="4">
                  <c:v>264</c:v>
                </c:pt>
                <c:pt idx="5">
                  <c:v>468</c:v>
                </c:pt>
                <c:pt idx="6">
                  <c:v>743</c:v>
                </c:pt>
                <c:pt idx="7">
                  <c:v>1018</c:v>
                </c:pt>
                <c:pt idx="8">
                  <c:v>875</c:v>
                </c:pt>
                <c:pt idx="9">
                  <c:v>707</c:v>
                </c:pt>
                <c:pt idx="10">
                  <c:v>462</c:v>
                </c:pt>
                <c:pt idx="11">
                  <c:v>234</c:v>
                </c:pt>
                <c:pt idx="12">
                  <c:v>90</c:v>
                </c:pt>
                <c:pt idx="13">
                  <c:v>29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C-44CE-A666-46B2C3810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3"/>
        <c:axId val="543989600"/>
        <c:axId val="544003520"/>
      </c:barChart>
      <c:catAx>
        <c:axId val="5439896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003520"/>
        <c:crosses val="autoZero"/>
        <c:auto val="1"/>
        <c:lblAlgn val="ctr"/>
        <c:lblOffset val="100"/>
        <c:noMultiLvlLbl val="0"/>
      </c:catAx>
      <c:valAx>
        <c:axId val="5440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9896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14260717410325E-2"/>
          <c:y val="0.17171296296296298"/>
          <c:w val="0.87764129483814524"/>
          <c:h val="0.6153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v>Série 2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Réponses!$L$8:$L$15</c:f>
              <c:numCache>
                <c:formatCode>0</c:formatCode>
                <c:ptCount val="8"/>
                <c:pt idx="0">
                  <c:v>156</c:v>
                </c:pt>
                <c:pt idx="1">
                  <c:v>160</c:v>
                </c:pt>
                <c:pt idx="2">
                  <c:v>164</c:v>
                </c:pt>
                <c:pt idx="3">
                  <c:v>168</c:v>
                </c:pt>
                <c:pt idx="4">
                  <c:v>172</c:v>
                </c:pt>
                <c:pt idx="5">
                  <c:v>176</c:v>
                </c:pt>
                <c:pt idx="6">
                  <c:v>180</c:v>
                </c:pt>
                <c:pt idx="7">
                  <c:v>184</c:v>
                </c:pt>
              </c:numCache>
            </c:numRef>
          </c:cat>
          <c:val>
            <c:numRef>
              <c:f>Réponses!$K$8:$K$15</c:f>
              <c:numCache>
                <c:formatCode>General</c:formatCode>
                <c:ptCount val="8"/>
                <c:pt idx="0">
                  <c:v>5</c:v>
                </c:pt>
                <c:pt idx="1">
                  <c:v>96</c:v>
                </c:pt>
                <c:pt idx="2">
                  <c:v>732</c:v>
                </c:pt>
                <c:pt idx="3">
                  <c:v>1761</c:v>
                </c:pt>
                <c:pt idx="4">
                  <c:v>1582</c:v>
                </c:pt>
                <c:pt idx="5">
                  <c:v>696</c:v>
                </c:pt>
                <c:pt idx="6">
                  <c:v>119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B-488B-942A-79A25CC7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3"/>
        <c:axId val="543989600"/>
        <c:axId val="544003520"/>
      </c:barChart>
      <c:catAx>
        <c:axId val="5439896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003520"/>
        <c:crosses val="autoZero"/>
        <c:auto val="1"/>
        <c:lblAlgn val="ctr"/>
        <c:lblOffset val="100"/>
        <c:noMultiLvlLbl val="0"/>
      </c:catAx>
      <c:valAx>
        <c:axId val="5440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9896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278130</xdr:colOff>
      <xdr:row>35</xdr:row>
      <xdr:rowOff>91440</xdr:rowOff>
    </xdr:from>
    <xdr:to>
      <xdr:col>6</xdr:col>
      <xdr:colOff>331470</xdr:colOff>
      <xdr:row>51</xdr:row>
      <xdr:rowOff>30480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A900FB7-0AB3-55C4-95CF-5E6E05EE5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815340</xdr:colOff>
      <xdr:row>35</xdr:row>
      <xdr:rowOff>60960</xdr:rowOff>
    </xdr:from>
    <xdr:to>
      <xdr:col>13</xdr:col>
      <xdr:colOff>259080</xdr:colOff>
      <xdr:row>51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33C7C91-566B-4EC3-8A3A-20BC9D92F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2"/>
  <sheetViews>
    <sheetView workbookViewId="0"/>
  </sheetViews>
  <sheetFormatPr baseColWidth="10" defaultColWidth="8.796875" defaultRowHeight="13.8"/>
  <cols>
    <col min="1" max="20" width="7.09765625" customWidth="1"/>
    <col min="21" max="64" width="10.19921875" customWidth="1"/>
  </cols>
  <sheetData>
    <row r="1" spans="1:20" ht="45" customHeight="1"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3" spans="1:20">
      <c r="A3" s="1">
        <v>169.75999450683599</v>
      </c>
      <c r="B3" s="1">
        <v>167.80999755859401</v>
      </c>
      <c r="C3" s="1">
        <v>169.55000305175801</v>
      </c>
      <c r="D3" s="1">
        <v>168.80000305175801</v>
      </c>
      <c r="E3" s="1">
        <v>169.669998168945</v>
      </c>
      <c r="F3" s="1">
        <v>166.47999572753901</v>
      </c>
      <c r="G3" s="1">
        <v>171.830001831055</v>
      </c>
      <c r="H3" s="1">
        <v>168.53999328613301</v>
      </c>
      <c r="I3" s="1">
        <v>173.71000671386699</v>
      </c>
      <c r="J3" s="1">
        <v>170.66000366210901</v>
      </c>
      <c r="K3" s="1">
        <v>160.99000549316401</v>
      </c>
      <c r="L3" s="1">
        <v>164.52999877929699</v>
      </c>
      <c r="M3" s="1">
        <v>167.36999511718801</v>
      </c>
      <c r="N3" s="1">
        <v>177.83999633789099</v>
      </c>
      <c r="O3" s="1">
        <v>166.52999877929699</v>
      </c>
      <c r="P3" s="1">
        <v>166.27999877929699</v>
      </c>
      <c r="Q3" s="1">
        <v>168.16000366210901</v>
      </c>
      <c r="R3" s="1">
        <v>173.52000427246099</v>
      </c>
      <c r="S3" s="1">
        <v>173.94999694824199</v>
      </c>
      <c r="T3" s="1">
        <v>175.27000427246099</v>
      </c>
    </row>
    <row r="4" spans="1:20">
      <c r="A4" s="1">
        <v>174.669998168945</v>
      </c>
      <c r="B4" s="1">
        <v>176.53999328613301</v>
      </c>
      <c r="C4" s="1">
        <v>167.85000610351599</v>
      </c>
      <c r="D4" s="1">
        <v>165.05000305175801</v>
      </c>
      <c r="E4" s="1">
        <v>170.86000061035199</v>
      </c>
      <c r="F4" s="1">
        <v>166.22999572753901</v>
      </c>
      <c r="G4" s="1">
        <v>170.38999938964801</v>
      </c>
      <c r="H4" s="1">
        <v>164.77999877929699</v>
      </c>
      <c r="I4" s="1">
        <v>165.11999511718801</v>
      </c>
      <c r="J4" s="1">
        <v>165.36999511718801</v>
      </c>
      <c r="K4" s="1">
        <v>173.74000549316401</v>
      </c>
      <c r="L4" s="1">
        <v>172.69999694824199</v>
      </c>
      <c r="M4" s="1">
        <v>174.94999694824199</v>
      </c>
      <c r="N4" s="1">
        <v>167.44999694824199</v>
      </c>
      <c r="O4" s="1">
        <v>163.419998168945</v>
      </c>
      <c r="P4" s="1">
        <v>174.30999755859401</v>
      </c>
      <c r="Q4" s="1">
        <v>177.83999633789099</v>
      </c>
      <c r="R4" s="1">
        <v>165.97000122070301</v>
      </c>
      <c r="S4" s="1">
        <v>168.89999389648401</v>
      </c>
      <c r="T4" s="1">
        <v>175.11000061035199</v>
      </c>
    </row>
    <row r="5" spans="1:20">
      <c r="A5" s="1">
        <v>173.78999328613301</v>
      </c>
      <c r="B5" s="1">
        <v>169.11999511718801</v>
      </c>
      <c r="C5" s="1">
        <v>171.69999694824199</v>
      </c>
      <c r="D5" s="1">
        <v>170.60000610351599</v>
      </c>
      <c r="E5" s="1">
        <v>169.169998168945</v>
      </c>
      <c r="F5" s="1">
        <v>172.97999572753901</v>
      </c>
      <c r="G5" s="1">
        <v>169.88999938964801</v>
      </c>
      <c r="H5" s="1">
        <v>173.97000122070301</v>
      </c>
      <c r="I5" s="1">
        <v>169.55000305175801</v>
      </c>
      <c r="J5" s="1">
        <v>175.22999572753901</v>
      </c>
      <c r="K5" s="1">
        <v>163.83999633789099</v>
      </c>
      <c r="L5" s="1">
        <v>170.46000671386699</v>
      </c>
      <c r="M5" s="1">
        <v>180.44000244140599</v>
      </c>
      <c r="N5" s="1">
        <v>169.35000610351599</v>
      </c>
      <c r="O5" s="1">
        <v>171.03999328613301</v>
      </c>
      <c r="P5" s="1">
        <v>169.58999633789099</v>
      </c>
      <c r="Q5" s="1">
        <v>175.330001831055</v>
      </c>
      <c r="R5" s="1">
        <v>168.85000610351599</v>
      </c>
      <c r="S5" s="1">
        <v>168.99000549316401</v>
      </c>
      <c r="T5" s="1">
        <v>172.83999633789099</v>
      </c>
    </row>
    <row r="6" spans="1:20">
      <c r="A6" s="1">
        <v>169.30999755859401</v>
      </c>
      <c r="B6" s="1">
        <v>171.63000488281301</v>
      </c>
      <c r="C6" s="1">
        <v>166.080001831055</v>
      </c>
      <c r="D6" s="1">
        <v>168.33999633789099</v>
      </c>
      <c r="E6" s="1">
        <v>168.38999938964801</v>
      </c>
      <c r="F6" s="1">
        <v>174.44000244140599</v>
      </c>
      <c r="G6" s="1">
        <v>160.94999694824199</v>
      </c>
      <c r="H6" s="1">
        <v>164.61999511718801</v>
      </c>
      <c r="I6" s="1">
        <v>172.42999267578099</v>
      </c>
      <c r="J6" s="1">
        <v>169.57000732421901</v>
      </c>
      <c r="K6" s="1">
        <v>175.50999450683599</v>
      </c>
      <c r="L6" s="1">
        <v>175.97000122070301</v>
      </c>
      <c r="M6" s="1">
        <v>166.89999389648401</v>
      </c>
      <c r="N6" s="1">
        <v>166.50999450683599</v>
      </c>
      <c r="O6" s="1">
        <v>171.27000427246099</v>
      </c>
      <c r="P6" s="1">
        <v>171.88000488281301</v>
      </c>
      <c r="Q6" s="1">
        <v>169.30999755859401</v>
      </c>
      <c r="R6" s="1">
        <v>174.77000427246099</v>
      </c>
      <c r="S6" s="1">
        <v>173.71000671386699</v>
      </c>
      <c r="T6" s="1">
        <v>177.86000061035199</v>
      </c>
    </row>
    <row r="7" spans="1:20">
      <c r="A7" s="1">
        <v>165.53999328613301</v>
      </c>
      <c r="B7" s="1">
        <v>177.80999755859401</v>
      </c>
      <c r="C7" s="1">
        <v>173.11999511718801</v>
      </c>
      <c r="D7" s="1">
        <v>171.82000732421901</v>
      </c>
      <c r="E7" s="1">
        <v>168.49000549316401</v>
      </c>
      <c r="F7" s="1">
        <v>167.96000671386699</v>
      </c>
      <c r="G7" s="1">
        <v>169.32000732421901</v>
      </c>
      <c r="H7" s="1">
        <v>169.91000366210901</v>
      </c>
      <c r="I7" s="1">
        <v>169.30999755859401</v>
      </c>
      <c r="J7" s="1">
        <v>173.36999511718801</v>
      </c>
      <c r="K7" s="1">
        <v>166.14999389648401</v>
      </c>
      <c r="L7" s="1">
        <v>166.00999450683599</v>
      </c>
      <c r="M7" s="1">
        <v>169.52000427246099</v>
      </c>
      <c r="N7" s="1">
        <v>163.52000427246099</v>
      </c>
      <c r="O7" s="1">
        <v>169.11000061035199</v>
      </c>
      <c r="P7" s="1">
        <v>173.61000061035199</v>
      </c>
      <c r="Q7" s="1">
        <v>174.60000610351599</v>
      </c>
      <c r="R7" s="1">
        <v>167.94000244140599</v>
      </c>
      <c r="S7" s="1">
        <v>175.69000244140599</v>
      </c>
      <c r="T7" s="1">
        <v>170.21000671386699</v>
      </c>
    </row>
    <row r="8" spans="1:20">
      <c r="A8" s="1">
        <v>166.71000671386699</v>
      </c>
      <c r="B8" s="1">
        <v>174.75999450683599</v>
      </c>
      <c r="C8" s="1">
        <v>169.86000061035199</v>
      </c>
      <c r="D8" s="1">
        <v>174.97000122070301</v>
      </c>
      <c r="E8" s="1">
        <v>175.27999877929699</v>
      </c>
      <c r="F8" s="1">
        <v>170.27999877929699</v>
      </c>
      <c r="G8" s="1">
        <v>173.66000366210901</v>
      </c>
      <c r="H8" s="1">
        <v>173.38999938964801</v>
      </c>
      <c r="I8" s="1">
        <v>167.67999267578099</v>
      </c>
      <c r="J8" s="1">
        <v>172.99000549316401</v>
      </c>
      <c r="K8" s="1">
        <v>172.02999877929699</v>
      </c>
      <c r="L8" s="1">
        <v>165.75999450683599</v>
      </c>
      <c r="M8" s="1">
        <v>169.38999938964801</v>
      </c>
      <c r="N8" s="1">
        <v>164.38999938964801</v>
      </c>
      <c r="O8" s="1">
        <v>162.46000671386699</v>
      </c>
      <c r="P8" s="1">
        <v>173.55999755859401</v>
      </c>
      <c r="Q8" s="1">
        <v>169.919998168945</v>
      </c>
      <c r="R8" s="1">
        <v>169.97999572753901</v>
      </c>
      <c r="S8" s="1">
        <v>166.46000671386699</v>
      </c>
      <c r="T8" s="1">
        <v>170.30999755859401</v>
      </c>
    </row>
    <row r="9" spans="1:20">
      <c r="A9" s="1">
        <v>174.64999389648401</v>
      </c>
      <c r="B9" s="1">
        <v>172.75</v>
      </c>
      <c r="C9" s="1">
        <v>169.94999694824199</v>
      </c>
      <c r="D9" s="1">
        <v>165.83999633789099</v>
      </c>
      <c r="E9" s="1">
        <v>166.25999450683599</v>
      </c>
      <c r="F9" s="1">
        <v>171.27999877929699</v>
      </c>
      <c r="G9" s="1">
        <v>167.25</v>
      </c>
      <c r="H9" s="1">
        <v>170.75</v>
      </c>
      <c r="I9" s="1">
        <v>168.61999511718801</v>
      </c>
      <c r="J9" s="1">
        <v>173.94000244140599</v>
      </c>
      <c r="K9" s="1">
        <v>174.05000305175801</v>
      </c>
      <c r="L9" s="1">
        <v>166.53999328613301</v>
      </c>
      <c r="M9" s="1">
        <v>167.22999572753901</v>
      </c>
      <c r="N9" s="1">
        <v>162.22999572753901</v>
      </c>
      <c r="O9" s="1">
        <v>167.85000610351599</v>
      </c>
      <c r="P9" s="1">
        <v>170.69999694824199</v>
      </c>
      <c r="Q9" s="1">
        <v>163.60000610351599</v>
      </c>
      <c r="R9" s="1">
        <v>165.63999938964801</v>
      </c>
      <c r="S9" s="1">
        <v>174.16000366210901</v>
      </c>
      <c r="T9" s="1">
        <v>176.75</v>
      </c>
    </row>
    <row r="10" spans="1:20">
      <c r="A10" s="1">
        <v>166.61000061035199</v>
      </c>
      <c r="B10" s="1">
        <v>174.919998168945</v>
      </c>
      <c r="C10" s="1">
        <v>169.44999694824199</v>
      </c>
      <c r="D10" s="1">
        <v>168.41000366210901</v>
      </c>
      <c r="E10" s="1">
        <v>172.27000427246099</v>
      </c>
      <c r="F10" s="1">
        <v>175.72999572753901</v>
      </c>
      <c r="G10" s="1">
        <v>167.77000427246099</v>
      </c>
      <c r="H10" s="1">
        <v>167.57000732421901</v>
      </c>
      <c r="I10" s="1">
        <v>160.61999511718801</v>
      </c>
      <c r="J10" s="1">
        <v>166.61999511718801</v>
      </c>
      <c r="K10" s="1">
        <v>171.52999877929699</v>
      </c>
      <c r="L10" s="1">
        <v>175.55000305175801</v>
      </c>
      <c r="M10" s="1">
        <v>173.169998168945</v>
      </c>
      <c r="N10" s="1">
        <v>165.07000732421901</v>
      </c>
      <c r="O10" s="1">
        <v>162.22999572753901</v>
      </c>
      <c r="P10" s="1">
        <v>173.85000610351599</v>
      </c>
      <c r="Q10" s="1">
        <v>175.39999389648401</v>
      </c>
      <c r="R10" s="1">
        <v>168.58999633789099</v>
      </c>
      <c r="S10" s="1">
        <v>173.36999511718801</v>
      </c>
      <c r="T10" s="1">
        <v>171.96000671386699</v>
      </c>
    </row>
    <row r="11" spans="1:20">
      <c r="A11" s="1">
        <v>164.97000122070301</v>
      </c>
      <c r="B11" s="1">
        <v>175.05000305175801</v>
      </c>
      <c r="C11" s="1">
        <v>176.53999328613301</v>
      </c>
      <c r="D11" s="1">
        <v>168.27000427246099</v>
      </c>
      <c r="E11" s="1">
        <v>171.330001831055</v>
      </c>
      <c r="F11" s="1">
        <v>161.05999755859401</v>
      </c>
      <c r="G11" s="1">
        <v>171.02999877929699</v>
      </c>
      <c r="H11" s="1">
        <v>169.08999633789099</v>
      </c>
      <c r="I11" s="1">
        <v>165.32000732421901</v>
      </c>
      <c r="J11" s="1">
        <v>164.05999755859401</v>
      </c>
      <c r="K11" s="1">
        <v>171.89999389648401</v>
      </c>
      <c r="L11" s="1">
        <v>169.66000366210901</v>
      </c>
      <c r="M11" s="1">
        <v>168.44000244140599</v>
      </c>
      <c r="N11" s="1">
        <v>165.580001831055</v>
      </c>
      <c r="O11" s="1">
        <v>176.64999389648401</v>
      </c>
      <c r="P11" s="1">
        <v>171.49000549316401</v>
      </c>
      <c r="Q11" s="1">
        <v>166.19000244140599</v>
      </c>
      <c r="R11" s="1">
        <v>171.08999633789099</v>
      </c>
      <c r="S11" s="1">
        <v>170.77000427246099</v>
      </c>
      <c r="T11" s="1">
        <v>172.07000732421901</v>
      </c>
    </row>
    <row r="12" spans="1:20">
      <c r="A12" s="1">
        <v>171</v>
      </c>
      <c r="B12" s="1">
        <v>167.33999633789099</v>
      </c>
      <c r="C12" s="1">
        <v>173.32000732421901</v>
      </c>
      <c r="D12" s="1">
        <v>174.419998168945</v>
      </c>
      <c r="E12" s="1">
        <v>166.33999633789099</v>
      </c>
      <c r="F12" s="1">
        <v>167.05000305175801</v>
      </c>
      <c r="G12" s="1">
        <v>176.75</v>
      </c>
      <c r="H12" s="1">
        <v>165.919998168945</v>
      </c>
      <c r="I12" s="1">
        <v>171.25</v>
      </c>
      <c r="J12" s="1">
        <v>167.71000671386699</v>
      </c>
      <c r="K12" s="1">
        <v>164.5</v>
      </c>
      <c r="L12" s="1">
        <v>169.10000610351599</v>
      </c>
      <c r="M12" s="1">
        <v>171.22000122070301</v>
      </c>
      <c r="N12" s="1">
        <v>170.80000305175801</v>
      </c>
      <c r="O12" s="1">
        <v>170.07000732421901</v>
      </c>
      <c r="P12" s="1">
        <v>173.47999572753901</v>
      </c>
      <c r="Q12" s="1">
        <v>171.75</v>
      </c>
      <c r="R12" s="1">
        <v>169.83999633789099</v>
      </c>
      <c r="S12" s="1">
        <v>174.94999694824199</v>
      </c>
      <c r="T12" s="1">
        <v>168.55999755859401</v>
      </c>
    </row>
    <row r="13" spans="1:20">
      <c r="A13" s="1">
        <v>162.63000488281301</v>
      </c>
      <c r="B13" s="1">
        <v>168.08999633789099</v>
      </c>
      <c r="C13" s="1">
        <v>165.50999450683599</v>
      </c>
      <c r="D13" s="1">
        <v>168.97999572753901</v>
      </c>
      <c r="E13" s="1">
        <v>170.83999633789099</v>
      </c>
      <c r="F13" s="1">
        <v>165.66000366210901</v>
      </c>
      <c r="G13" s="1">
        <v>170.28999328613301</v>
      </c>
      <c r="H13" s="1">
        <v>167.80999755859401</v>
      </c>
      <c r="I13" s="1">
        <v>163.55000305175801</v>
      </c>
      <c r="J13" s="1">
        <v>169.11000061035199</v>
      </c>
      <c r="K13" s="1">
        <v>166.32000732421901</v>
      </c>
      <c r="L13" s="1">
        <v>171.25999450683599</v>
      </c>
      <c r="M13" s="1">
        <v>174.27000427246099</v>
      </c>
      <c r="N13" s="1">
        <v>167.94000244140599</v>
      </c>
      <c r="O13" s="1">
        <v>167.10000610351599</v>
      </c>
      <c r="P13" s="1">
        <v>172.83999633789099</v>
      </c>
      <c r="Q13" s="1">
        <v>168.49000549316401</v>
      </c>
      <c r="R13" s="1">
        <v>167.64999389648401</v>
      </c>
      <c r="S13" s="1">
        <v>166.13999938964801</v>
      </c>
      <c r="T13" s="1">
        <v>170.05000305175801</v>
      </c>
    </row>
    <row r="14" spans="1:20">
      <c r="A14" s="1">
        <v>168.13999938964801</v>
      </c>
      <c r="B14" s="1">
        <v>169.52000427246099</v>
      </c>
      <c r="C14" s="1">
        <v>168.22999572753901</v>
      </c>
      <c r="D14" s="1">
        <v>172.99000549316401</v>
      </c>
      <c r="E14" s="1">
        <v>170.75</v>
      </c>
      <c r="F14" s="1">
        <v>170.72000122070301</v>
      </c>
      <c r="G14" s="1">
        <v>168.36999511718801</v>
      </c>
      <c r="H14" s="1">
        <v>165.41000366210901</v>
      </c>
      <c r="I14" s="1">
        <v>169.80000305175801</v>
      </c>
      <c r="J14" s="1">
        <v>163.74000549316401</v>
      </c>
      <c r="K14" s="1">
        <v>179.69999694824199</v>
      </c>
      <c r="L14" s="1">
        <v>172.39999389648401</v>
      </c>
      <c r="M14" s="1">
        <v>170.78999328613301</v>
      </c>
      <c r="N14" s="1">
        <v>174.080001831055</v>
      </c>
      <c r="O14" s="1">
        <v>171.72999572753901</v>
      </c>
      <c r="P14" s="1">
        <v>175.46000671386699</v>
      </c>
      <c r="Q14" s="1">
        <v>167.22000122070301</v>
      </c>
      <c r="R14" s="1">
        <v>167.22999572753901</v>
      </c>
      <c r="S14" s="1">
        <v>169.94000244140599</v>
      </c>
      <c r="T14" s="1">
        <v>168.080001831055</v>
      </c>
    </row>
    <row r="15" spans="1:20">
      <c r="A15" s="1">
        <v>167.97999572753901</v>
      </c>
      <c r="B15" s="1">
        <v>173.47000122070301</v>
      </c>
      <c r="C15" s="1">
        <v>159.72999572753901</v>
      </c>
      <c r="D15" s="1">
        <v>168.08999633789099</v>
      </c>
      <c r="E15" s="1">
        <v>170.13999938964801</v>
      </c>
      <c r="F15" s="1">
        <v>167.71000671386699</v>
      </c>
      <c r="G15" s="1">
        <v>168.88999938964801</v>
      </c>
      <c r="H15" s="1">
        <v>172.00999450683599</v>
      </c>
      <c r="I15" s="1">
        <v>173.669998168945</v>
      </c>
      <c r="J15" s="1">
        <v>164.69000244140599</v>
      </c>
      <c r="K15" s="1">
        <v>170.169998168945</v>
      </c>
      <c r="L15" s="1">
        <v>165.44000244140599</v>
      </c>
      <c r="M15" s="1">
        <v>164.080001831055</v>
      </c>
      <c r="N15" s="1">
        <v>169.94000244140599</v>
      </c>
      <c r="O15" s="1">
        <v>165.08999633789099</v>
      </c>
      <c r="P15" s="1">
        <v>173.86999511718801</v>
      </c>
      <c r="Q15" s="1">
        <v>170.86999511718801</v>
      </c>
      <c r="R15" s="1">
        <v>172.92999267578099</v>
      </c>
      <c r="S15" s="1">
        <v>167.13000488281301</v>
      </c>
      <c r="T15" s="1">
        <v>166.80000305175801</v>
      </c>
    </row>
    <row r="16" spans="1:20">
      <c r="A16" s="1">
        <v>160.5</v>
      </c>
      <c r="B16" s="1">
        <v>169.19999694824199</v>
      </c>
      <c r="C16" s="1">
        <v>171.16000366210901</v>
      </c>
      <c r="D16" s="1">
        <v>166.35000610351599</v>
      </c>
      <c r="E16" s="1">
        <v>168.97000122070301</v>
      </c>
      <c r="F16" s="1">
        <v>171.49000549316401</v>
      </c>
      <c r="G16" s="1">
        <v>168.61000061035199</v>
      </c>
      <c r="H16" s="1">
        <v>173.30000305175801</v>
      </c>
      <c r="I16" s="1">
        <v>172.75999450683599</v>
      </c>
      <c r="J16" s="1">
        <v>172.46000671386699</v>
      </c>
      <c r="K16" s="1">
        <v>172.11999511718801</v>
      </c>
      <c r="L16" s="1">
        <v>177.67999267578099</v>
      </c>
      <c r="M16" s="1">
        <v>177.36999511718801</v>
      </c>
      <c r="N16" s="1">
        <v>169.63000488281301</v>
      </c>
      <c r="O16" s="1">
        <v>171.19000244140599</v>
      </c>
      <c r="P16" s="1">
        <v>165.00999450683599</v>
      </c>
      <c r="Q16" s="1">
        <v>176.28999328613301</v>
      </c>
      <c r="R16" s="1">
        <v>168.49000549316401</v>
      </c>
      <c r="S16" s="1">
        <v>171.33999633789099</v>
      </c>
      <c r="T16" s="1">
        <v>168.77999877929699</v>
      </c>
    </row>
    <row r="17" spans="1:20">
      <c r="A17" s="1">
        <v>171.66000366210901</v>
      </c>
      <c r="B17" s="1">
        <v>171.080001831055</v>
      </c>
      <c r="C17" s="1">
        <v>172.32000732421901</v>
      </c>
      <c r="D17" s="1">
        <v>167.96000671386699</v>
      </c>
      <c r="E17" s="1">
        <v>168.85000610351599</v>
      </c>
      <c r="F17" s="1">
        <v>172.07000732421901</v>
      </c>
      <c r="G17" s="1">
        <v>168.94999694824199</v>
      </c>
      <c r="H17" s="1">
        <v>169.080001831055</v>
      </c>
      <c r="I17" s="1">
        <v>172.28999328613301</v>
      </c>
      <c r="J17" s="1">
        <v>172.67999267578099</v>
      </c>
      <c r="K17" s="1">
        <v>170.580001831055</v>
      </c>
      <c r="L17" s="1">
        <v>172.57000732421901</v>
      </c>
      <c r="M17" s="1">
        <v>163.49000549316401</v>
      </c>
      <c r="N17" s="1">
        <v>178.42999267578099</v>
      </c>
      <c r="O17" s="1">
        <v>170.72000122070301</v>
      </c>
      <c r="P17" s="1">
        <v>167.94000244140599</v>
      </c>
      <c r="Q17" s="1">
        <v>167.94000244140599</v>
      </c>
      <c r="R17" s="1">
        <v>178.80000305175801</v>
      </c>
      <c r="S17" s="1">
        <v>166.86000061035199</v>
      </c>
      <c r="T17" s="1">
        <v>168.69000244140599</v>
      </c>
    </row>
    <row r="18" spans="1:20">
      <c r="A18" s="1">
        <v>168.830001831055</v>
      </c>
      <c r="B18" s="1">
        <v>176.38000488281199</v>
      </c>
      <c r="C18" s="1">
        <v>173.36999511718801</v>
      </c>
      <c r="D18" s="1">
        <v>171.00999450683599</v>
      </c>
      <c r="E18" s="1">
        <v>170.75999450683599</v>
      </c>
      <c r="F18" s="1">
        <v>172.33999633789099</v>
      </c>
      <c r="G18" s="1">
        <v>165.71000671386699</v>
      </c>
      <c r="H18" s="1">
        <v>171.07000732421901</v>
      </c>
      <c r="I18" s="1">
        <v>174.88000488281301</v>
      </c>
      <c r="J18" s="1">
        <v>173.86999511718801</v>
      </c>
      <c r="K18" s="1">
        <v>166.99000549316401</v>
      </c>
      <c r="L18" s="1">
        <v>179.44000244140599</v>
      </c>
      <c r="M18" s="1">
        <v>170.69999694824199</v>
      </c>
      <c r="N18" s="1">
        <v>166.47000122070301</v>
      </c>
      <c r="O18" s="1">
        <v>166.71000671386699</v>
      </c>
      <c r="P18" s="1">
        <v>169.63000488281301</v>
      </c>
      <c r="Q18" s="1">
        <v>171.69999694824199</v>
      </c>
      <c r="R18" s="1">
        <v>175.63000488281301</v>
      </c>
      <c r="S18" s="1">
        <v>170.36999511718801</v>
      </c>
      <c r="T18" s="1">
        <v>167.13999938964801</v>
      </c>
    </row>
    <row r="19" spans="1:20">
      <c r="A19" s="1">
        <v>174.52000427246099</v>
      </c>
      <c r="B19" s="1">
        <v>167.02000427246099</v>
      </c>
      <c r="C19" s="1">
        <v>170.63000488281301</v>
      </c>
      <c r="D19" s="1">
        <v>165.21000671386699</v>
      </c>
      <c r="E19" s="1">
        <v>160.83999633789099</v>
      </c>
      <c r="F19" s="1">
        <v>169.85000610351599</v>
      </c>
      <c r="G19" s="1">
        <v>170.830001831055</v>
      </c>
      <c r="H19" s="1">
        <v>168.61999511718801</v>
      </c>
      <c r="I19" s="1">
        <v>174.28999328613301</v>
      </c>
      <c r="J19" s="1">
        <v>173.19000244140599</v>
      </c>
      <c r="K19" s="1">
        <v>160.91000366210901</v>
      </c>
      <c r="L19" s="1">
        <v>179.27000427246099</v>
      </c>
      <c r="M19" s="1">
        <v>168.36999511718801</v>
      </c>
      <c r="N19" s="1">
        <v>166.53999328613301</v>
      </c>
      <c r="O19" s="1">
        <v>174.36000061035199</v>
      </c>
      <c r="P19" s="1">
        <v>170.67999267578099</v>
      </c>
      <c r="Q19" s="1">
        <v>168.57000732421901</v>
      </c>
      <c r="R19" s="1">
        <v>171.38000488281301</v>
      </c>
      <c r="S19" s="1">
        <v>168.69000244140599</v>
      </c>
      <c r="T19" s="1">
        <v>172.33999633789099</v>
      </c>
    </row>
    <row r="20" spans="1:20">
      <c r="A20" s="1">
        <v>172.13000488281301</v>
      </c>
      <c r="B20" s="1">
        <v>171.28999328613301</v>
      </c>
      <c r="C20" s="1">
        <v>172.330001831055</v>
      </c>
      <c r="D20" s="1">
        <v>165.69999694824199</v>
      </c>
      <c r="E20" s="1">
        <v>160.11000061035199</v>
      </c>
      <c r="F20" s="1">
        <v>174.52999877929699</v>
      </c>
      <c r="G20" s="1">
        <v>170.16000366210901</v>
      </c>
      <c r="H20" s="1">
        <v>178.46000671386699</v>
      </c>
      <c r="I20" s="1">
        <v>169.16000366210901</v>
      </c>
      <c r="J20" s="1">
        <v>166.19999694824199</v>
      </c>
      <c r="K20" s="1">
        <v>171.80000305175801</v>
      </c>
      <c r="L20" s="1">
        <v>170.419998168945</v>
      </c>
      <c r="M20" s="1">
        <v>164.77000427246099</v>
      </c>
      <c r="N20" s="1">
        <v>175.82000732421901</v>
      </c>
      <c r="O20" s="1">
        <v>170.75999450683599</v>
      </c>
      <c r="P20" s="1">
        <v>163.07000732421901</v>
      </c>
      <c r="Q20" s="1">
        <v>168.46000671386699</v>
      </c>
      <c r="R20" s="1">
        <v>176.86999511718801</v>
      </c>
      <c r="S20" s="1">
        <v>168.53999328613301</v>
      </c>
      <c r="T20" s="1">
        <v>177.91000366210901</v>
      </c>
    </row>
    <row r="21" spans="1:20">
      <c r="A21" s="1">
        <v>167.69000244140599</v>
      </c>
      <c r="B21" s="1">
        <v>169.64999389648401</v>
      </c>
      <c r="C21" s="1">
        <v>164.30000305175801</v>
      </c>
      <c r="D21" s="1">
        <v>166.71000671386699</v>
      </c>
      <c r="E21" s="1">
        <v>166.22999572753901</v>
      </c>
      <c r="F21" s="1">
        <v>178.42999267578099</v>
      </c>
      <c r="G21" s="1">
        <v>161.16000366210901</v>
      </c>
      <c r="H21" s="1">
        <v>170.5</v>
      </c>
      <c r="I21" s="1">
        <v>176.77999877929699</v>
      </c>
      <c r="J21" s="1">
        <v>168.58999633789099</v>
      </c>
      <c r="K21" s="1">
        <v>168.77000427246099</v>
      </c>
      <c r="L21" s="1">
        <v>174.41000366210901</v>
      </c>
      <c r="M21" s="1">
        <v>172.830001831055</v>
      </c>
      <c r="N21" s="1">
        <v>165.63000488281301</v>
      </c>
      <c r="O21" s="1">
        <v>176.63999938964801</v>
      </c>
      <c r="P21" s="1">
        <v>171.94000244140599</v>
      </c>
      <c r="Q21" s="1">
        <v>171.88000488281301</v>
      </c>
      <c r="R21" s="1">
        <v>167.03999328613301</v>
      </c>
      <c r="S21" s="1">
        <v>170.25999450683599</v>
      </c>
      <c r="T21" s="1">
        <v>168.61000061035199</v>
      </c>
    </row>
    <row r="22" spans="1:20">
      <c r="A22" s="1">
        <v>167.63000488281301</v>
      </c>
      <c r="B22" s="1">
        <v>168.44000244140599</v>
      </c>
      <c r="C22" s="1">
        <v>171.78999328613301</v>
      </c>
      <c r="D22" s="1">
        <v>167.41000366210901</v>
      </c>
      <c r="E22" s="1">
        <v>163.25999450683599</v>
      </c>
      <c r="F22" s="1">
        <v>169.52999877929699</v>
      </c>
      <c r="G22" s="1">
        <v>174.69999694824199</v>
      </c>
      <c r="H22" s="1">
        <v>173.47999572753901</v>
      </c>
      <c r="I22" s="1">
        <v>170.830001831055</v>
      </c>
      <c r="J22" s="1">
        <v>173.94999694824199</v>
      </c>
      <c r="K22" s="1">
        <v>168.30999755859401</v>
      </c>
      <c r="L22" s="1">
        <v>165.61999511718801</v>
      </c>
      <c r="M22" s="1">
        <v>171.83999633789099</v>
      </c>
      <c r="N22" s="1">
        <v>171.17999267578099</v>
      </c>
      <c r="O22" s="1">
        <v>166.10000610351599</v>
      </c>
      <c r="P22" s="1">
        <v>173.32000732421901</v>
      </c>
      <c r="Q22" s="1">
        <v>175.78999328613301</v>
      </c>
      <c r="R22" s="1">
        <v>166.72000122070301</v>
      </c>
      <c r="S22" s="1">
        <v>173.58999633789099</v>
      </c>
      <c r="T22" s="1">
        <v>174.08999633789099</v>
      </c>
    </row>
    <row r="23" spans="1:20">
      <c r="A23" s="1">
        <v>168.52000427246099</v>
      </c>
      <c r="B23" s="1">
        <v>165.61000061035199</v>
      </c>
      <c r="C23" s="1">
        <v>165.19000244140599</v>
      </c>
      <c r="D23" s="1">
        <v>169.580001831055</v>
      </c>
      <c r="E23" s="1">
        <v>175.38000488281301</v>
      </c>
      <c r="F23" s="1">
        <v>169.42999267578099</v>
      </c>
      <c r="G23" s="1">
        <v>168.80000305175801</v>
      </c>
      <c r="H23" s="1">
        <v>164.83999633789099</v>
      </c>
      <c r="I23" s="1">
        <v>167.11999511718801</v>
      </c>
      <c r="J23" s="1">
        <v>167.5</v>
      </c>
      <c r="K23" s="1">
        <v>168.03999328613301</v>
      </c>
      <c r="L23" s="1">
        <v>165.08999633789099</v>
      </c>
      <c r="M23" s="1">
        <v>169.24000549316401</v>
      </c>
      <c r="N23" s="1">
        <v>173.32000732421901</v>
      </c>
      <c r="O23" s="1">
        <v>168.41000366210901</v>
      </c>
      <c r="P23" s="1">
        <v>175.86000061035199</v>
      </c>
      <c r="Q23" s="1">
        <v>175.24000549316401</v>
      </c>
      <c r="R23" s="1">
        <v>164.39999389648401</v>
      </c>
      <c r="S23" s="1">
        <v>171.41000366210901</v>
      </c>
      <c r="T23" s="1">
        <v>166.61999511718801</v>
      </c>
    </row>
    <row r="24" spans="1:20">
      <c r="A24" s="1">
        <v>170.830001831055</v>
      </c>
      <c r="B24" s="1">
        <v>168.55000305175801</v>
      </c>
      <c r="C24" s="1">
        <v>169.75</v>
      </c>
      <c r="D24" s="1">
        <v>175.39999389648401</v>
      </c>
      <c r="E24" s="1">
        <v>164.69000244140599</v>
      </c>
      <c r="F24" s="1">
        <v>167.10000610351599</v>
      </c>
      <c r="G24" s="1">
        <v>162.33999633789099</v>
      </c>
      <c r="H24" s="1">
        <v>172.36000061035199</v>
      </c>
      <c r="I24" s="1">
        <v>173.38000488281301</v>
      </c>
      <c r="J24" s="1">
        <v>171.85000610351599</v>
      </c>
      <c r="K24" s="1">
        <v>176.49000549316401</v>
      </c>
      <c r="L24" s="1">
        <v>174.27000427246099</v>
      </c>
      <c r="M24" s="1">
        <v>166.38000488281301</v>
      </c>
      <c r="N24" s="1">
        <v>172.28999328613301</v>
      </c>
      <c r="O24" s="1">
        <v>169.72000122070301</v>
      </c>
      <c r="P24" s="1">
        <v>170.61000061035199</v>
      </c>
      <c r="Q24" s="1">
        <v>173.19000244140599</v>
      </c>
      <c r="R24" s="1">
        <v>161.919998168945</v>
      </c>
      <c r="S24" s="1">
        <v>171.5</v>
      </c>
      <c r="T24" s="1">
        <v>162.89999389648401</v>
      </c>
    </row>
    <row r="25" spans="1:20">
      <c r="A25" s="1">
        <v>164.63999938964801</v>
      </c>
      <c r="B25" s="1">
        <v>163.75</v>
      </c>
      <c r="C25" s="1">
        <v>171.39999389648401</v>
      </c>
      <c r="D25" s="1">
        <v>165.17999267578099</v>
      </c>
      <c r="E25" s="1">
        <v>168.919998168945</v>
      </c>
      <c r="F25" s="1">
        <v>168.69999694824199</v>
      </c>
      <c r="G25" s="1">
        <v>168.86999511718801</v>
      </c>
      <c r="H25" s="1">
        <v>164</v>
      </c>
      <c r="I25" s="1">
        <v>170.94000244140599</v>
      </c>
      <c r="J25" s="1">
        <v>176.77000427246099</v>
      </c>
      <c r="K25" s="1">
        <v>162.830001831055</v>
      </c>
      <c r="L25" s="1">
        <v>164.69999694824199</v>
      </c>
      <c r="M25" s="1">
        <v>176.22000122070301</v>
      </c>
      <c r="N25" s="1">
        <v>169.47999572753901</v>
      </c>
      <c r="O25" s="1">
        <v>170.80000305175801</v>
      </c>
      <c r="P25" s="1">
        <v>168.77999877929699</v>
      </c>
      <c r="Q25" s="1">
        <v>166.25999450683599</v>
      </c>
      <c r="R25" s="1">
        <v>172.30999755859401</v>
      </c>
      <c r="S25" s="1">
        <v>170.27000427246099</v>
      </c>
      <c r="T25" s="1">
        <v>169.74000549316401</v>
      </c>
    </row>
    <row r="26" spans="1:20">
      <c r="A26" s="1">
        <v>171.47000122070301</v>
      </c>
      <c r="B26" s="1">
        <v>166.63000488281301</v>
      </c>
      <c r="C26" s="1">
        <v>174.44999694824199</v>
      </c>
      <c r="D26" s="1">
        <v>171.13999938964801</v>
      </c>
      <c r="E26" s="1">
        <v>167.169998168945</v>
      </c>
      <c r="F26" s="1">
        <v>171.22999572753901</v>
      </c>
      <c r="G26" s="1">
        <v>174.30999755859401</v>
      </c>
      <c r="H26" s="1">
        <v>169.58999633789099</v>
      </c>
      <c r="I26" s="1">
        <v>168.55999755859401</v>
      </c>
      <c r="J26" s="1">
        <v>172.91000366210901</v>
      </c>
      <c r="K26" s="1">
        <v>170.61000061035199</v>
      </c>
      <c r="L26" s="1">
        <v>171.86000061035199</v>
      </c>
      <c r="M26" s="1">
        <v>177.13999938964801</v>
      </c>
      <c r="N26" s="1">
        <v>169.14999389648401</v>
      </c>
      <c r="O26" s="1">
        <v>168.85000610351599</v>
      </c>
      <c r="P26" s="1">
        <v>171.44999694824199</v>
      </c>
      <c r="Q26" s="1">
        <v>170.41000366210901</v>
      </c>
      <c r="R26" s="1">
        <v>173.44999694824199</v>
      </c>
      <c r="S26" s="1">
        <v>170.52999877929699</v>
      </c>
      <c r="T26" s="1">
        <v>169.85000610351599</v>
      </c>
    </row>
    <row r="27" spans="1:20">
      <c r="A27" s="1">
        <v>169.919998168945</v>
      </c>
      <c r="B27" s="1">
        <v>171.19999694824199</v>
      </c>
      <c r="C27" s="1">
        <v>167.32000732421901</v>
      </c>
      <c r="D27" s="1">
        <v>163.13000488281301</v>
      </c>
      <c r="E27" s="1">
        <v>169.69999694824199</v>
      </c>
      <c r="F27" s="1">
        <v>164.36999511718801</v>
      </c>
      <c r="G27" s="1">
        <v>162.72999572753901</v>
      </c>
      <c r="H27" s="1">
        <v>170.61000061035199</v>
      </c>
      <c r="I27" s="1">
        <v>164.10000610351599</v>
      </c>
      <c r="J27" s="1">
        <v>173.53999328613301</v>
      </c>
      <c r="K27" s="1">
        <v>171.50999450683599</v>
      </c>
      <c r="L27" s="1">
        <v>168.85000610351599</v>
      </c>
      <c r="M27" s="1">
        <v>166.63999938964801</v>
      </c>
      <c r="N27" s="1">
        <v>160.22000122070301</v>
      </c>
      <c r="O27" s="1">
        <v>167.169998168945</v>
      </c>
      <c r="P27" s="1">
        <v>167.33999633789099</v>
      </c>
      <c r="Q27" s="1">
        <v>178.80000305175801</v>
      </c>
      <c r="R27" s="1">
        <v>165.89999389648401</v>
      </c>
      <c r="S27" s="1">
        <v>171.21000671386699</v>
      </c>
      <c r="T27" s="1">
        <v>171.580001831055</v>
      </c>
    </row>
    <row r="28" spans="1:20">
      <c r="A28" s="1">
        <v>177.53999328613301</v>
      </c>
      <c r="B28" s="1">
        <v>171.91000366210901</v>
      </c>
      <c r="C28" s="1">
        <v>172.36999511718699</v>
      </c>
      <c r="D28" s="1">
        <v>174.38999938964801</v>
      </c>
      <c r="E28" s="1">
        <v>171.66000366210901</v>
      </c>
      <c r="F28" s="1">
        <v>168.16000366210901</v>
      </c>
      <c r="G28" s="1">
        <v>174.08999633789099</v>
      </c>
      <c r="H28" s="1">
        <v>169.919998168945</v>
      </c>
      <c r="I28" s="1">
        <v>170.36000061035199</v>
      </c>
      <c r="J28" s="1">
        <v>172.36000061035199</v>
      </c>
      <c r="K28" s="1">
        <v>167.13000488281301</v>
      </c>
      <c r="L28" s="1">
        <v>168.14999389648401</v>
      </c>
      <c r="M28" s="1">
        <v>175.11999511718801</v>
      </c>
      <c r="N28" s="1">
        <v>169.99000549316401</v>
      </c>
      <c r="O28" s="1">
        <v>164.99000549316401</v>
      </c>
      <c r="P28" s="1">
        <v>166.57000732421901</v>
      </c>
      <c r="Q28" s="1">
        <v>171.44000244140599</v>
      </c>
      <c r="R28" s="1">
        <v>166.57000732421901</v>
      </c>
      <c r="S28" s="1">
        <v>169.16000366210901</v>
      </c>
      <c r="T28" s="1">
        <v>182.67999267578099</v>
      </c>
    </row>
    <row r="29" spans="1:20">
      <c r="A29" s="1">
        <v>164.47000122070301</v>
      </c>
      <c r="B29" s="1">
        <v>165.32000732421901</v>
      </c>
      <c r="C29" s="1">
        <v>167.55999755859401</v>
      </c>
      <c r="D29" s="1">
        <v>167.28999328613301</v>
      </c>
      <c r="E29" s="1">
        <v>166.85000610351599</v>
      </c>
      <c r="F29" s="1">
        <v>170.80000305175801</v>
      </c>
      <c r="G29" s="1">
        <v>170</v>
      </c>
      <c r="H29" s="1">
        <v>169.52999877929699</v>
      </c>
      <c r="I29" s="1">
        <v>168.72999572753901</v>
      </c>
      <c r="J29" s="1">
        <v>169.169998168945</v>
      </c>
      <c r="K29" s="1">
        <v>174.69999694824199</v>
      </c>
      <c r="L29" s="1">
        <v>175.39999389648401</v>
      </c>
      <c r="M29" s="1">
        <v>163.61000061035199</v>
      </c>
      <c r="N29" s="1">
        <v>169.91000366210901</v>
      </c>
      <c r="O29" s="1">
        <v>171.14999389648401</v>
      </c>
      <c r="P29" s="1">
        <v>170.38999938964801</v>
      </c>
      <c r="Q29" s="1">
        <v>165</v>
      </c>
      <c r="R29" s="1">
        <v>166.52999877929699</v>
      </c>
      <c r="S29" s="1">
        <v>168.85000610351599</v>
      </c>
      <c r="T29" s="1">
        <v>172.02000427246099</v>
      </c>
    </row>
    <row r="30" spans="1:20">
      <c r="A30" s="1">
        <v>171.27999877929699</v>
      </c>
      <c r="B30" s="1">
        <v>171.88999938964801</v>
      </c>
      <c r="C30" s="1">
        <v>168.27000427246099</v>
      </c>
      <c r="D30" s="1">
        <v>171.13000488281301</v>
      </c>
      <c r="E30" s="1">
        <v>169.42999267578099</v>
      </c>
      <c r="F30" s="1">
        <v>178.38000488281301</v>
      </c>
      <c r="G30" s="1">
        <v>167.44999694824199</v>
      </c>
      <c r="H30" s="1">
        <v>168.33999633789099</v>
      </c>
      <c r="I30" s="1">
        <v>171.02000427246099</v>
      </c>
      <c r="J30" s="1">
        <v>179.69000244140599</v>
      </c>
      <c r="K30" s="1">
        <v>176.82000732421901</v>
      </c>
      <c r="L30" s="1">
        <v>171.11999511718801</v>
      </c>
      <c r="M30" s="1">
        <v>177.55000305175801</v>
      </c>
      <c r="N30" s="1">
        <v>169.30999755859401</v>
      </c>
      <c r="O30" s="1">
        <v>173.88000488281301</v>
      </c>
      <c r="P30" s="1">
        <v>172.96000671386699</v>
      </c>
      <c r="Q30" s="1">
        <v>174.52000427246099</v>
      </c>
      <c r="R30" s="1">
        <v>160.75999450683599</v>
      </c>
      <c r="S30" s="1">
        <v>164.13999938964801</v>
      </c>
      <c r="T30" s="1">
        <v>171.38000488281301</v>
      </c>
    </row>
    <row r="31" spans="1:20">
      <c r="A31" s="1">
        <v>170.66000366210901</v>
      </c>
      <c r="B31" s="1">
        <v>169.72000122070301</v>
      </c>
      <c r="C31" s="1">
        <v>168.99000549316401</v>
      </c>
      <c r="D31" s="1">
        <v>171.78999328613301</v>
      </c>
      <c r="E31" s="1">
        <v>171.72999572753901</v>
      </c>
      <c r="F31" s="1">
        <v>164.61999511718801</v>
      </c>
      <c r="G31" s="1">
        <v>172.55999755859401</v>
      </c>
      <c r="H31" s="1">
        <v>167.88000488281301</v>
      </c>
      <c r="I31" s="1">
        <v>165.169998168945</v>
      </c>
      <c r="J31" s="1">
        <v>173.27000427246099</v>
      </c>
      <c r="K31" s="1">
        <v>171.25999450683599</v>
      </c>
      <c r="L31" s="1">
        <v>168.47000122070301</v>
      </c>
      <c r="M31" s="1">
        <v>176.5</v>
      </c>
      <c r="N31" s="1">
        <v>169.169998168945</v>
      </c>
      <c r="O31" s="1">
        <v>182.580001831055</v>
      </c>
      <c r="P31" s="1">
        <v>167.07000732421901</v>
      </c>
      <c r="Q31" s="1">
        <v>167.19999694824199</v>
      </c>
      <c r="R31" s="1">
        <v>169.830001831055</v>
      </c>
      <c r="S31" s="1">
        <v>168.03999328613301</v>
      </c>
      <c r="T31" s="1">
        <v>173.16000366210901</v>
      </c>
    </row>
    <row r="32" spans="1:20">
      <c r="A32" s="1">
        <v>169.19000244140599</v>
      </c>
      <c r="B32" s="1">
        <v>172.30999755859401</v>
      </c>
      <c r="C32" s="1">
        <v>173.13000488281301</v>
      </c>
      <c r="D32" s="1">
        <v>169.60000610351599</v>
      </c>
      <c r="E32" s="1">
        <v>177.94999694824199</v>
      </c>
      <c r="F32" s="1">
        <v>168.63000488281301</v>
      </c>
      <c r="G32" s="1">
        <v>166.36000061035199</v>
      </c>
      <c r="H32" s="1">
        <v>162.08999633789099</v>
      </c>
      <c r="I32" s="1">
        <v>169.02999877929699</v>
      </c>
      <c r="J32" s="1">
        <v>174.64999389648401</v>
      </c>
      <c r="K32" s="1">
        <v>168.66000366210901</v>
      </c>
      <c r="L32" s="1">
        <v>171.00999450683599</v>
      </c>
      <c r="M32" s="1">
        <v>167.919998168945</v>
      </c>
      <c r="N32" s="1">
        <v>171.86000061035199</v>
      </c>
      <c r="O32" s="1">
        <v>165.52000427246099</v>
      </c>
      <c r="P32" s="1">
        <v>177.88000488281301</v>
      </c>
      <c r="Q32" s="1">
        <v>168.13999938964801</v>
      </c>
      <c r="R32" s="1">
        <v>169.75999450683599</v>
      </c>
      <c r="S32" s="1">
        <v>174.44999694824199</v>
      </c>
      <c r="T32" s="1">
        <v>160.19000244140599</v>
      </c>
    </row>
    <row r="33" spans="1:20">
      <c r="A33" s="1">
        <v>173.10000610351599</v>
      </c>
      <c r="B33" s="1">
        <v>178.27999877929699</v>
      </c>
      <c r="C33" s="1">
        <v>166.72000122070301</v>
      </c>
      <c r="D33" s="1">
        <v>169</v>
      </c>
      <c r="E33" s="1">
        <v>169.96000671386699</v>
      </c>
      <c r="F33" s="1">
        <v>168.67999267578099</v>
      </c>
      <c r="G33" s="1">
        <v>174.50999450683599</v>
      </c>
      <c r="H33" s="1">
        <v>167.02000427246099</v>
      </c>
      <c r="I33" s="1">
        <v>164.05999755859401</v>
      </c>
      <c r="J33" s="1">
        <v>173.71000671386699</v>
      </c>
      <c r="K33" s="1">
        <v>166.30999755859401</v>
      </c>
      <c r="L33" s="1">
        <v>166.42999267578099</v>
      </c>
      <c r="M33" s="1">
        <v>168.92999267578099</v>
      </c>
      <c r="N33" s="1">
        <v>174.86999511718801</v>
      </c>
      <c r="O33" s="1">
        <v>171.61000061035199</v>
      </c>
      <c r="P33" s="1">
        <v>172.72000122070301</v>
      </c>
      <c r="Q33" s="1">
        <v>174.03999328613301</v>
      </c>
      <c r="R33" s="1">
        <v>177.66000366210901</v>
      </c>
      <c r="S33" s="1">
        <v>171.91000366210901</v>
      </c>
      <c r="T33" s="1">
        <v>163.38000488281301</v>
      </c>
    </row>
    <row r="34" spans="1:20">
      <c r="A34" s="1">
        <v>170.00999450683599</v>
      </c>
      <c r="B34" s="1">
        <v>173.16000366210901</v>
      </c>
      <c r="C34" s="1">
        <v>168.19000244140599</v>
      </c>
      <c r="D34" s="1">
        <v>164.30999755859401</v>
      </c>
      <c r="E34" s="1">
        <v>176.97999572753901</v>
      </c>
      <c r="F34" s="1">
        <v>163.91000366210901</v>
      </c>
      <c r="G34" s="1">
        <v>169.07000732421901</v>
      </c>
      <c r="H34" s="1">
        <v>182.66000366210901</v>
      </c>
      <c r="I34" s="1">
        <v>161.13999938964801</v>
      </c>
      <c r="J34" s="1">
        <v>163.22999572753901</v>
      </c>
      <c r="K34" s="1">
        <v>169.88999938964801</v>
      </c>
      <c r="L34" s="1">
        <v>168.32000732421901</v>
      </c>
      <c r="M34" s="1">
        <v>167.99000549316401</v>
      </c>
      <c r="N34" s="1">
        <v>164.61000061035199</v>
      </c>
      <c r="O34" s="1">
        <v>164.14999389648401</v>
      </c>
      <c r="P34" s="1">
        <v>162.80000305175801</v>
      </c>
      <c r="Q34" s="1">
        <v>171.03999328613301</v>
      </c>
      <c r="R34" s="1">
        <v>165.57000732421901</v>
      </c>
      <c r="S34" s="1">
        <v>165.35000610351599</v>
      </c>
      <c r="T34" s="1">
        <v>159.60000610351599</v>
      </c>
    </row>
    <row r="35" spans="1:20">
      <c r="A35" s="1">
        <v>170.669998168945</v>
      </c>
      <c r="B35" s="1">
        <v>175.11000061035199</v>
      </c>
      <c r="C35" s="1">
        <v>166.11000061035199</v>
      </c>
      <c r="D35" s="1">
        <v>165.52000427246099</v>
      </c>
      <c r="E35" s="1">
        <v>165.39999389648401</v>
      </c>
      <c r="F35" s="1">
        <v>176.11000061035199</v>
      </c>
      <c r="G35" s="1">
        <v>162.22000122070301</v>
      </c>
      <c r="H35" s="1">
        <v>162.580001831055</v>
      </c>
      <c r="I35" s="1">
        <v>174.27000427246099</v>
      </c>
      <c r="J35" s="1">
        <v>168.61000061035199</v>
      </c>
      <c r="K35" s="1">
        <v>167.21000671386699</v>
      </c>
      <c r="L35" s="1">
        <v>173.89999389648401</v>
      </c>
      <c r="M35" s="1">
        <v>162.75999450683599</v>
      </c>
      <c r="N35" s="1">
        <v>174.11999511718801</v>
      </c>
      <c r="O35" s="1">
        <v>170.580001831055</v>
      </c>
      <c r="P35" s="1">
        <v>172.97000122070301</v>
      </c>
      <c r="Q35" s="1">
        <v>172.38000488281301</v>
      </c>
      <c r="R35" s="1">
        <v>170.13999938964801</v>
      </c>
      <c r="S35" s="1">
        <v>173.830001831055</v>
      </c>
      <c r="T35" s="1">
        <v>169.30000305175801</v>
      </c>
    </row>
    <row r="36" spans="1:20">
      <c r="A36" s="1">
        <v>166.72999572753901</v>
      </c>
      <c r="B36" s="1">
        <v>172.67999267578099</v>
      </c>
      <c r="C36" s="1">
        <v>168.94999694824199</v>
      </c>
      <c r="D36" s="1">
        <v>171.97999572753901</v>
      </c>
      <c r="E36" s="1">
        <v>168.5</v>
      </c>
      <c r="F36" s="1">
        <v>175.46000671386699</v>
      </c>
      <c r="G36" s="1">
        <v>176.07000732421901</v>
      </c>
      <c r="H36" s="1">
        <v>171.78999328613301</v>
      </c>
      <c r="I36" s="1">
        <v>166.33999633789099</v>
      </c>
      <c r="J36" s="1">
        <v>165.669998168945</v>
      </c>
      <c r="K36" s="1">
        <v>178</v>
      </c>
      <c r="L36" s="1">
        <v>173.78999328613301</v>
      </c>
      <c r="M36" s="1">
        <v>173.74000549316401</v>
      </c>
      <c r="N36" s="1">
        <v>172.830001831055</v>
      </c>
      <c r="O36" s="1">
        <v>172.25</v>
      </c>
      <c r="P36" s="1">
        <v>167.47999572753901</v>
      </c>
      <c r="Q36" s="1">
        <v>168.21000671386699</v>
      </c>
      <c r="R36" s="1">
        <v>174.419998168945</v>
      </c>
      <c r="S36" s="1">
        <v>172.32000732421901</v>
      </c>
      <c r="T36" s="1">
        <v>170.36000061035199</v>
      </c>
    </row>
    <row r="37" spans="1:20">
      <c r="A37" s="1">
        <v>168.47999572753901</v>
      </c>
      <c r="B37" s="1">
        <v>174.580001831055</v>
      </c>
      <c r="C37" s="1">
        <v>162.80000305175801</v>
      </c>
      <c r="D37" s="1">
        <v>162.22000122070301</v>
      </c>
      <c r="E37" s="1">
        <v>172.17999267578099</v>
      </c>
      <c r="F37" s="1">
        <v>166.27000427246099</v>
      </c>
      <c r="G37" s="1">
        <v>172.32000732421901</v>
      </c>
      <c r="H37" s="1">
        <v>172.419998168945</v>
      </c>
      <c r="I37" s="1">
        <v>174.89999389648401</v>
      </c>
      <c r="J37" s="1">
        <v>162.33999633789099</v>
      </c>
      <c r="K37" s="1">
        <v>171.60000610351599</v>
      </c>
      <c r="L37" s="1">
        <v>169.74000549316401</v>
      </c>
      <c r="M37" s="1">
        <v>174.11000061035199</v>
      </c>
      <c r="N37" s="1">
        <v>168.28999328613301</v>
      </c>
      <c r="O37" s="1">
        <v>162.13000488281301</v>
      </c>
      <c r="P37" s="1">
        <v>171.69000244140599</v>
      </c>
      <c r="Q37" s="1">
        <v>167.330001831055</v>
      </c>
      <c r="R37" s="1">
        <v>177.61999511718801</v>
      </c>
      <c r="S37" s="1">
        <v>169.41000366210901</v>
      </c>
      <c r="T37" s="1">
        <v>167.77000427246099</v>
      </c>
    </row>
    <row r="38" spans="1:20">
      <c r="A38" s="1">
        <v>166.58999633789099</v>
      </c>
      <c r="B38" s="1">
        <v>163.38000488281301</v>
      </c>
      <c r="C38" s="1">
        <v>169.14999389648401</v>
      </c>
      <c r="D38" s="1">
        <v>167.61999511718801</v>
      </c>
      <c r="E38" s="1">
        <v>168.75999450683599</v>
      </c>
      <c r="F38" s="1">
        <v>176.75999450683599</v>
      </c>
      <c r="G38" s="1">
        <v>170.10000610351599</v>
      </c>
      <c r="H38" s="1">
        <v>165.47999572753901</v>
      </c>
      <c r="I38" s="1">
        <v>169.86999511718801</v>
      </c>
      <c r="J38" s="1">
        <v>172.47000122070301</v>
      </c>
      <c r="K38" s="1">
        <v>168.74000549316401</v>
      </c>
      <c r="L38" s="1">
        <v>164.41000366210901</v>
      </c>
      <c r="M38" s="1">
        <v>171.419998168945</v>
      </c>
      <c r="N38" s="1">
        <v>167.99000549316401</v>
      </c>
      <c r="O38" s="1">
        <v>174.580001831055</v>
      </c>
      <c r="P38" s="1">
        <v>165.89999389648401</v>
      </c>
      <c r="Q38" s="1">
        <v>170.91000366210901</v>
      </c>
      <c r="R38" s="1">
        <v>172.82000732421901</v>
      </c>
      <c r="S38" s="1">
        <v>169.10000610351599</v>
      </c>
      <c r="T38" s="1">
        <v>171.44999694824199</v>
      </c>
    </row>
    <row r="39" spans="1:20">
      <c r="A39" s="1">
        <v>169.88999938964801</v>
      </c>
      <c r="B39" s="1">
        <v>169.30000305175801</v>
      </c>
      <c r="C39" s="1">
        <v>162.63999938964801</v>
      </c>
      <c r="D39" s="1">
        <v>170.22999572753901</v>
      </c>
      <c r="E39" s="1">
        <v>170.669998168945</v>
      </c>
      <c r="F39" s="1">
        <v>172.77999877929699</v>
      </c>
      <c r="G39" s="1">
        <v>179.66000366210901</v>
      </c>
      <c r="H39" s="1">
        <v>168.64999389648401</v>
      </c>
      <c r="I39" s="1">
        <v>163.32000732421901</v>
      </c>
      <c r="J39" s="1">
        <v>181.52000427246099</v>
      </c>
      <c r="K39" s="1">
        <v>171.32000732421901</v>
      </c>
      <c r="L39" s="1">
        <v>175.07000732421901</v>
      </c>
      <c r="M39" s="1">
        <v>177.35000610351599</v>
      </c>
      <c r="N39" s="1">
        <v>165</v>
      </c>
      <c r="O39" s="1">
        <v>179.11000061035199</v>
      </c>
      <c r="P39" s="1">
        <v>171</v>
      </c>
      <c r="Q39" s="1">
        <v>174.27000427246099</v>
      </c>
      <c r="R39" s="1">
        <v>168.74000549316401</v>
      </c>
      <c r="S39" s="1">
        <v>172.52000427246099</v>
      </c>
      <c r="T39" s="1">
        <v>161.92999267578099</v>
      </c>
    </row>
    <row r="40" spans="1:20">
      <c r="A40" s="1">
        <v>175.08999633789099</v>
      </c>
      <c r="B40" s="1">
        <v>167.97999572753901</v>
      </c>
      <c r="C40" s="1">
        <v>172.77999877929699</v>
      </c>
      <c r="D40" s="1">
        <v>172.47000122070301</v>
      </c>
      <c r="E40" s="1">
        <v>164.24000549316401</v>
      </c>
      <c r="F40" s="1">
        <v>171.57000732421901</v>
      </c>
      <c r="G40" s="1">
        <v>172.16000366210901</v>
      </c>
      <c r="H40" s="1">
        <v>169.97000122070301</v>
      </c>
      <c r="I40" s="1">
        <v>163.22000122070301</v>
      </c>
      <c r="J40" s="1">
        <v>172.36000061035199</v>
      </c>
      <c r="K40" s="1">
        <v>176.10000610351599</v>
      </c>
      <c r="L40" s="1">
        <v>171.419998168945</v>
      </c>
      <c r="M40" s="1">
        <v>165.50999450683599</v>
      </c>
      <c r="N40" s="1">
        <v>163.83999633789099</v>
      </c>
      <c r="O40" s="1">
        <v>174.11000061035199</v>
      </c>
      <c r="P40" s="1">
        <v>174.30000305175801</v>
      </c>
      <c r="Q40" s="1">
        <v>172.61000061035199</v>
      </c>
      <c r="R40" s="1">
        <v>171.5</v>
      </c>
      <c r="S40" s="1">
        <v>163.69000244140599</v>
      </c>
      <c r="T40" s="1">
        <v>164.13000488281301</v>
      </c>
    </row>
    <row r="41" spans="1:20">
      <c r="A41" s="1">
        <v>164.52999877929699</v>
      </c>
      <c r="B41" s="1">
        <v>170.14999389648401</v>
      </c>
      <c r="C41" s="1">
        <v>165.75</v>
      </c>
      <c r="D41" s="1">
        <v>166.91000366210901</v>
      </c>
      <c r="E41" s="1">
        <v>175.47000122070301</v>
      </c>
      <c r="F41" s="1">
        <v>167.50999450683599</v>
      </c>
      <c r="G41" s="1">
        <v>169.36999511718801</v>
      </c>
      <c r="H41" s="1">
        <v>169.64999389648401</v>
      </c>
      <c r="I41" s="1">
        <v>175.16000366210901</v>
      </c>
      <c r="J41" s="1">
        <v>171</v>
      </c>
      <c r="K41" s="1">
        <v>168.5</v>
      </c>
      <c r="L41" s="1">
        <v>169.25999450683599</v>
      </c>
      <c r="M41" s="1">
        <v>169.10000610351599</v>
      </c>
      <c r="N41" s="1">
        <v>166.11999511718699</v>
      </c>
      <c r="O41" s="1">
        <v>160.63999938964801</v>
      </c>
      <c r="P41" s="1">
        <v>171.25</v>
      </c>
      <c r="Q41" s="1">
        <v>174.80000305175801</v>
      </c>
      <c r="R41" s="1">
        <v>170.36000061035199</v>
      </c>
      <c r="S41" s="1">
        <v>163.27999877929699</v>
      </c>
      <c r="T41" s="1">
        <v>173.13000488281301</v>
      </c>
    </row>
    <row r="42" spans="1:20">
      <c r="A42" s="1">
        <v>171.96000671386699</v>
      </c>
      <c r="B42" s="1">
        <v>175.47999572753901</v>
      </c>
      <c r="C42" s="1">
        <v>170.08999633789099</v>
      </c>
      <c r="D42" s="1">
        <v>166.00999450683599</v>
      </c>
      <c r="E42" s="1">
        <v>167.69999694824199</v>
      </c>
      <c r="F42" s="1">
        <v>165.86999511718801</v>
      </c>
      <c r="G42" s="1">
        <v>165.49000549316401</v>
      </c>
      <c r="H42" s="1">
        <v>165.75</v>
      </c>
      <c r="I42" s="1">
        <v>168.13000488281301</v>
      </c>
      <c r="J42" s="1">
        <v>168.33999633789099</v>
      </c>
      <c r="K42" s="1">
        <v>168.330001831055</v>
      </c>
      <c r="L42" s="1">
        <v>172.30999755859401</v>
      </c>
      <c r="M42" s="1">
        <v>174.75999450683599</v>
      </c>
      <c r="N42" s="1">
        <v>164.36999511718801</v>
      </c>
      <c r="O42" s="1">
        <v>168.11000061035199</v>
      </c>
      <c r="P42" s="1">
        <v>163.19000244140599</v>
      </c>
      <c r="Q42" s="1">
        <v>169.07000732421901</v>
      </c>
      <c r="R42" s="1">
        <v>171.46000671386699</v>
      </c>
      <c r="S42" s="1">
        <v>166.330001831055</v>
      </c>
      <c r="T42" s="1">
        <v>171.88000488281301</v>
      </c>
    </row>
    <row r="43" spans="1:20">
      <c r="A43" s="1">
        <v>172.25999450683599</v>
      </c>
      <c r="B43" s="1">
        <v>170.24000549316401</v>
      </c>
      <c r="C43" s="1">
        <v>170.5</v>
      </c>
      <c r="D43" s="1">
        <v>167.88000488281301</v>
      </c>
      <c r="E43" s="1">
        <v>167.44999694824199</v>
      </c>
      <c r="F43" s="1">
        <v>172.57000732421901</v>
      </c>
      <c r="G43" s="1">
        <v>164.82000732421901</v>
      </c>
      <c r="H43" s="1">
        <v>168.02000427246099</v>
      </c>
      <c r="I43" s="1">
        <v>164.27000427246099</v>
      </c>
      <c r="J43" s="1">
        <v>169.91000366210901</v>
      </c>
      <c r="K43" s="1">
        <v>171.50999450683599</v>
      </c>
      <c r="L43" s="1">
        <v>169.919998168945</v>
      </c>
      <c r="M43" s="1">
        <v>172.22000122070301</v>
      </c>
      <c r="N43" s="1">
        <v>171.75</v>
      </c>
      <c r="O43" s="1">
        <v>168.08999633789099</v>
      </c>
      <c r="P43" s="1">
        <v>167.080001831055</v>
      </c>
      <c r="Q43" s="1">
        <v>176.80000305175801</v>
      </c>
      <c r="R43" s="1">
        <v>167.58999633789099</v>
      </c>
      <c r="S43" s="1">
        <v>168.03999328613301</v>
      </c>
      <c r="T43" s="1">
        <v>168.99000549316401</v>
      </c>
    </row>
    <row r="44" spans="1:20">
      <c r="A44" s="1">
        <v>171.21000671386699</v>
      </c>
      <c r="B44" s="1">
        <v>177.11999511718801</v>
      </c>
      <c r="C44" s="1">
        <v>165.55999755859401</v>
      </c>
      <c r="D44" s="1">
        <v>165.99000549316401</v>
      </c>
      <c r="E44" s="1">
        <v>170.11999511718801</v>
      </c>
      <c r="F44" s="1">
        <v>175.91000366210901</v>
      </c>
      <c r="G44" s="1">
        <v>175.57000732421901</v>
      </c>
      <c r="H44" s="1">
        <v>171.57000732421901</v>
      </c>
      <c r="I44" s="1">
        <v>164.61000061035199</v>
      </c>
      <c r="J44" s="1">
        <v>173.64999389648401</v>
      </c>
      <c r="K44" s="1">
        <v>175.89999389648401</v>
      </c>
      <c r="L44" s="1">
        <v>162.83999633789099</v>
      </c>
      <c r="M44" s="1">
        <v>172.14999389648401</v>
      </c>
      <c r="N44" s="1">
        <v>175.82000732421901</v>
      </c>
      <c r="O44" s="1">
        <v>172.05000305175801</v>
      </c>
      <c r="P44" s="1">
        <v>173.28999328613301</v>
      </c>
      <c r="Q44" s="1">
        <v>174.27000427246099</v>
      </c>
      <c r="R44" s="1">
        <v>171.94000244140599</v>
      </c>
      <c r="S44" s="1">
        <v>181.50999450683599</v>
      </c>
      <c r="T44" s="1">
        <v>172.44000244140599</v>
      </c>
    </row>
    <row r="45" spans="1:20">
      <c r="A45" s="1">
        <v>171.21000671386699</v>
      </c>
      <c r="B45" s="1">
        <v>168.94000244140599</v>
      </c>
      <c r="C45" s="1">
        <v>177.50999450683599</v>
      </c>
      <c r="D45" s="1">
        <v>167</v>
      </c>
      <c r="E45" s="1">
        <v>173.74000549316401</v>
      </c>
      <c r="F45" s="1">
        <v>168.33999633789099</v>
      </c>
      <c r="G45" s="1">
        <v>171.61000061035199</v>
      </c>
      <c r="H45" s="1">
        <v>170.64999389648401</v>
      </c>
      <c r="I45" s="1">
        <v>170.78999328613301</v>
      </c>
      <c r="J45" s="1">
        <v>167.61999511718801</v>
      </c>
      <c r="K45" s="1">
        <v>170.97000122070301</v>
      </c>
      <c r="L45" s="1">
        <v>172.92999267578099</v>
      </c>
      <c r="M45" s="1">
        <v>167.83999633789099</v>
      </c>
      <c r="N45" s="1">
        <v>172.27000427246099</v>
      </c>
      <c r="O45" s="1">
        <v>173.080001831055</v>
      </c>
      <c r="P45" s="1">
        <v>175.33999633789099</v>
      </c>
      <c r="Q45" s="1">
        <v>174.38999938964801</v>
      </c>
      <c r="R45" s="1">
        <v>167.80999755859401</v>
      </c>
      <c r="S45" s="1">
        <v>175.44999694824199</v>
      </c>
      <c r="T45" s="1">
        <v>171.38000488281301</v>
      </c>
    </row>
    <row r="46" spans="1:20">
      <c r="A46" s="1">
        <v>161.05999755859401</v>
      </c>
      <c r="B46" s="1">
        <v>174.39999389648401</v>
      </c>
      <c r="C46" s="1">
        <v>165.94000244140599</v>
      </c>
      <c r="D46" s="1">
        <v>168.41000366210901</v>
      </c>
      <c r="E46" s="1">
        <v>164.75</v>
      </c>
      <c r="F46" s="1">
        <v>164.17999267578099</v>
      </c>
      <c r="G46" s="1">
        <v>174.16000366210901</v>
      </c>
      <c r="H46" s="1">
        <v>172.41000366210901</v>
      </c>
      <c r="I46" s="1">
        <v>170.88000488281301</v>
      </c>
      <c r="J46" s="1">
        <v>175.77999877929699</v>
      </c>
      <c r="K46" s="1">
        <v>163.580001831055</v>
      </c>
      <c r="L46" s="1">
        <v>168.97999572753901</v>
      </c>
      <c r="M46" s="1">
        <v>176.94999694824199</v>
      </c>
      <c r="N46" s="1">
        <v>174.69000244140599</v>
      </c>
      <c r="O46" s="1">
        <v>167.67999267578099</v>
      </c>
      <c r="P46" s="1">
        <v>171.61000061035199</v>
      </c>
      <c r="Q46" s="1">
        <v>168.46000671386699</v>
      </c>
      <c r="R46" s="1">
        <v>174.419998168945</v>
      </c>
      <c r="S46" s="1">
        <v>171.97000122070301</v>
      </c>
      <c r="T46" s="1">
        <v>169.80999755859401</v>
      </c>
    </row>
    <row r="47" spans="1:20">
      <c r="A47" s="1">
        <v>169.72000122070301</v>
      </c>
      <c r="B47" s="1">
        <v>163.86000061035199</v>
      </c>
      <c r="C47" s="1">
        <v>165.63999938964801</v>
      </c>
      <c r="D47" s="1">
        <v>172.38999938964801</v>
      </c>
      <c r="E47" s="1">
        <v>167.71000671386699</v>
      </c>
      <c r="F47" s="1">
        <v>173.419998168945</v>
      </c>
      <c r="G47" s="1">
        <v>165.61999511718801</v>
      </c>
      <c r="H47" s="1">
        <v>170.63999938964801</v>
      </c>
      <c r="I47" s="1">
        <v>169.07000732421901</v>
      </c>
      <c r="J47" s="1">
        <v>175.74000549316401</v>
      </c>
      <c r="K47" s="1">
        <v>163.72999572753901</v>
      </c>
      <c r="L47" s="1">
        <v>168.38999938964801</v>
      </c>
      <c r="M47" s="1">
        <v>171.30999755859401</v>
      </c>
      <c r="N47" s="1">
        <v>176.30000305175801</v>
      </c>
      <c r="O47" s="1">
        <v>165.47000122070301</v>
      </c>
      <c r="P47" s="1">
        <v>171.14999389648401</v>
      </c>
      <c r="Q47" s="1">
        <v>167.919998168945</v>
      </c>
      <c r="R47" s="1">
        <v>164.63000488281301</v>
      </c>
      <c r="S47" s="1">
        <v>172.33999633789099</v>
      </c>
      <c r="T47" s="1">
        <v>168.41000366210901</v>
      </c>
    </row>
    <row r="48" spans="1:20">
      <c r="A48" s="1">
        <v>176.02000427246099</v>
      </c>
      <c r="B48" s="1">
        <v>179.05999755859401</v>
      </c>
      <c r="C48" s="1">
        <v>164.22999572753901</v>
      </c>
      <c r="D48" s="1">
        <v>175.5</v>
      </c>
      <c r="E48" s="1">
        <v>167.07000732421901</v>
      </c>
      <c r="F48" s="1">
        <v>171.419998168945</v>
      </c>
      <c r="G48" s="1">
        <v>171.25</v>
      </c>
      <c r="H48" s="1">
        <v>175.52000427246099</v>
      </c>
      <c r="I48" s="1">
        <v>163.44000244140599</v>
      </c>
      <c r="J48" s="1">
        <v>172.47999572753901</v>
      </c>
      <c r="K48" s="1">
        <v>162.33999633789099</v>
      </c>
      <c r="L48" s="1">
        <v>166.97999572753901</v>
      </c>
      <c r="M48" s="1">
        <v>170.61999511718801</v>
      </c>
      <c r="N48" s="1">
        <v>179.72000122070301</v>
      </c>
      <c r="O48" s="1">
        <v>170.99000549316401</v>
      </c>
      <c r="P48" s="1">
        <v>171.38999938964801</v>
      </c>
      <c r="Q48" s="1">
        <v>166.11999511718699</v>
      </c>
      <c r="R48" s="1">
        <v>166.66000366210901</v>
      </c>
      <c r="S48" s="1">
        <v>174.71000671386699</v>
      </c>
      <c r="T48" s="1">
        <v>170.22999572753901</v>
      </c>
    </row>
    <row r="49" spans="1:20">
      <c r="A49" s="1">
        <v>166.42999267578099</v>
      </c>
      <c r="B49" s="1">
        <v>170.86999511718801</v>
      </c>
      <c r="C49" s="1">
        <v>168.00999450683599</v>
      </c>
      <c r="D49" s="1">
        <v>170.419998168945</v>
      </c>
      <c r="E49" s="1">
        <v>168.94999694824199</v>
      </c>
      <c r="F49" s="1">
        <v>172.69000244140599</v>
      </c>
      <c r="G49" s="1">
        <v>168.96000671386699</v>
      </c>
      <c r="H49" s="1">
        <v>171.36000061035199</v>
      </c>
      <c r="I49" s="1">
        <v>163.72000122070301</v>
      </c>
      <c r="J49" s="1">
        <v>168.13000488281301</v>
      </c>
      <c r="K49" s="1">
        <v>168.919998168945</v>
      </c>
      <c r="L49" s="1">
        <v>180.69000244140599</v>
      </c>
      <c r="M49" s="1">
        <v>164.25</v>
      </c>
      <c r="N49" s="1">
        <v>174.71000671386699</v>
      </c>
      <c r="O49" s="1">
        <v>177.38999938964801</v>
      </c>
      <c r="P49" s="1">
        <v>167.88999938964801</v>
      </c>
      <c r="Q49" s="1">
        <v>164.02999877929699</v>
      </c>
      <c r="R49" s="1">
        <v>173.91000366210901</v>
      </c>
      <c r="S49" s="1">
        <v>167.86000061035199</v>
      </c>
      <c r="T49" s="1">
        <v>178.47000122070301</v>
      </c>
    </row>
    <row r="50" spans="1:20">
      <c r="A50" s="1">
        <v>168.830001831055</v>
      </c>
      <c r="B50" s="1">
        <v>173.080001831055</v>
      </c>
      <c r="C50" s="1">
        <v>171.64999389648401</v>
      </c>
      <c r="D50" s="1">
        <v>167.75</v>
      </c>
      <c r="E50" s="1">
        <v>166.83999633789099</v>
      </c>
      <c r="F50" s="1">
        <v>176.61999511718801</v>
      </c>
      <c r="G50" s="1">
        <v>179.07000732421901</v>
      </c>
      <c r="H50" s="1">
        <v>170.38999938964801</v>
      </c>
      <c r="I50" s="1">
        <v>169.03999328613301</v>
      </c>
      <c r="J50" s="1">
        <v>171.72999572753901</v>
      </c>
      <c r="K50" s="1">
        <v>165.42999267578099</v>
      </c>
      <c r="L50" s="1">
        <v>175.33999633789099</v>
      </c>
      <c r="M50" s="1">
        <v>164.92999267578099</v>
      </c>
      <c r="N50" s="1">
        <v>171.89999389648401</v>
      </c>
      <c r="O50" s="1">
        <v>176.22999572753901</v>
      </c>
      <c r="P50" s="1">
        <v>168.11000061035199</v>
      </c>
      <c r="Q50" s="1">
        <v>176.00999450683599</v>
      </c>
      <c r="R50" s="1">
        <v>170.63999938964801</v>
      </c>
      <c r="S50" s="1">
        <v>172.97000122070301</v>
      </c>
      <c r="T50" s="1">
        <v>166.19999694824199</v>
      </c>
    </row>
    <row r="51" spans="1:20">
      <c r="A51" s="1">
        <v>174.21000671386699</v>
      </c>
      <c r="B51" s="1">
        <v>172.10000610351599</v>
      </c>
      <c r="C51" s="1">
        <v>175.97999572753901</v>
      </c>
      <c r="D51" s="1">
        <v>169.71000671386699</v>
      </c>
      <c r="E51" s="1">
        <v>175.35000610351599</v>
      </c>
      <c r="F51" s="1">
        <v>169.25999450683599</v>
      </c>
      <c r="G51" s="1">
        <v>170.00999450683599</v>
      </c>
      <c r="H51" s="1">
        <v>174.44000244140599</v>
      </c>
      <c r="I51" s="1">
        <v>169.63000488281301</v>
      </c>
      <c r="J51" s="1">
        <v>168.92999267578099</v>
      </c>
      <c r="K51" s="1">
        <v>159.91000366210901</v>
      </c>
      <c r="L51" s="1">
        <v>164.419998168945</v>
      </c>
      <c r="M51" s="1">
        <v>178.53999328613301</v>
      </c>
      <c r="N51" s="1">
        <v>164.60000610351599</v>
      </c>
      <c r="O51" s="1">
        <v>167.19999694824199</v>
      </c>
      <c r="P51" s="1">
        <v>169.16000366210901</v>
      </c>
      <c r="Q51" s="1">
        <v>167.57000732421901</v>
      </c>
      <c r="R51" s="1">
        <v>169.77999877929699</v>
      </c>
      <c r="S51" s="1">
        <v>173.36000061035199</v>
      </c>
      <c r="T51" s="1">
        <v>170.14999389648401</v>
      </c>
    </row>
    <row r="52" spans="1:20">
      <c r="A52" s="1">
        <v>170.47000122070301</v>
      </c>
      <c r="B52" s="1">
        <v>172.72000122070301</v>
      </c>
      <c r="C52" s="1">
        <v>169.71000671386699</v>
      </c>
      <c r="D52" s="1">
        <v>163.91000366210901</v>
      </c>
      <c r="E52" s="1">
        <v>176.02999877929699</v>
      </c>
      <c r="F52" s="1">
        <v>169.02999877929699</v>
      </c>
      <c r="G52" s="1">
        <v>168.11999511718801</v>
      </c>
      <c r="H52" s="1">
        <v>168.75999450683599</v>
      </c>
      <c r="I52" s="1">
        <v>168.66000366210901</v>
      </c>
      <c r="J52" s="1">
        <v>163.77999877929699</v>
      </c>
      <c r="K52" s="1">
        <v>172.33999633789099</v>
      </c>
      <c r="L52" s="1">
        <v>170.78999328613301</v>
      </c>
      <c r="M52" s="1">
        <v>173.85000610351599</v>
      </c>
      <c r="N52" s="1">
        <v>170.47999572753901</v>
      </c>
      <c r="O52" s="1">
        <v>175.88000488281301</v>
      </c>
      <c r="P52" s="1">
        <v>163.52000427246099</v>
      </c>
      <c r="Q52" s="1">
        <v>165.11000061035199</v>
      </c>
      <c r="R52" s="1">
        <v>174.61000061035199</v>
      </c>
      <c r="S52" s="1">
        <v>172.24000549316401</v>
      </c>
      <c r="T52" s="1">
        <v>172.44000244140599</v>
      </c>
    </row>
    <row r="53" spans="1:20">
      <c r="A53" s="1">
        <v>168.16000366210901</v>
      </c>
      <c r="B53" s="1">
        <v>167.88999938964801</v>
      </c>
      <c r="C53" s="1">
        <v>175.19000244140599</v>
      </c>
      <c r="D53" s="1">
        <v>161.11999511718801</v>
      </c>
      <c r="E53" s="1">
        <v>175.02999877929699</v>
      </c>
      <c r="F53" s="1">
        <v>168.5</v>
      </c>
      <c r="G53" s="1">
        <v>167.36999511718801</v>
      </c>
      <c r="H53" s="1">
        <v>175.72999572753901</v>
      </c>
      <c r="I53" s="1">
        <v>167.89999389648401</v>
      </c>
      <c r="J53" s="1">
        <v>168.49000549316401</v>
      </c>
      <c r="K53" s="1">
        <v>168.30999755859401</v>
      </c>
      <c r="L53" s="1">
        <v>172.47000122070301</v>
      </c>
      <c r="M53" s="1">
        <v>168.27999877929699</v>
      </c>
      <c r="N53" s="1">
        <v>169.35000610351599</v>
      </c>
      <c r="O53" s="1">
        <v>163.50999450683599</v>
      </c>
      <c r="P53" s="1">
        <v>164.830001831055</v>
      </c>
      <c r="Q53" s="1">
        <v>169.669998168945</v>
      </c>
      <c r="R53" s="1">
        <v>164.60000610351599</v>
      </c>
      <c r="S53" s="1">
        <v>170.44999694824199</v>
      </c>
      <c r="T53" s="1">
        <v>170.330001831055</v>
      </c>
    </row>
    <row r="54" spans="1:20">
      <c r="A54" s="1">
        <v>174.19000244140599</v>
      </c>
      <c r="B54" s="1">
        <v>168.46000671386699</v>
      </c>
      <c r="C54" s="1">
        <v>174.14999389648401</v>
      </c>
      <c r="D54" s="1">
        <v>172.97999572753901</v>
      </c>
      <c r="E54" s="1">
        <v>168.89999389648401</v>
      </c>
      <c r="F54" s="1">
        <v>172.13000488281301</v>
      </c>
      <c r="G54" s="1">
        <v>175.13999938964801</v>
      </c>
      <c r="H54" s="1">
        <v>164.61999511718801</v>
      </c>
      <c r="I54" s="1">
        <v>169.55000305175801</v>
      </c>
      <c r="J54" s="1">
        <v>173.13000488281301</v>
      </c>
      <c r="K54" s="1">
        <v>176.82000732421901</v>
      </c>
      <c r="L54" s="1">
        <v>172.33999633789099</v>
      </c>
      <c r="M54" s="1">
        <v>169.63999938964801</v>
      </c>
      <c r="N54" s="1">
        <v>164.94000244140599</v>
      </c>
      <c r="O54" s="1">
        <v>172.69000244140599</v>
      </c>
      <c r="P54" s="1">
        <v>173.61000061035199</v>
      </c>
      <c r="Q54" s="1">
        <v>166.669998168945</v>
      </c>
      <c r="R54" s="1">
        <v>161.05999755859401</v>
      </c>
      <c r="S54" s="1">
        <v>176.25</v>
      </c>
      <c r="T54" s="1">
        <v>169.96000671386699</v>
      </c>
    </row>
    <row r="55" spans="1:20">
      <c r="A55" s="1">
        <v>169.64999389648401</v>
      </c>
      <c r="B55" s="1">
        <v>168.88999938964801</v>
      </c>
      <c r="C55" s="1">
        <v>165.47999572753901</v>
      </c>
      <c r="D55" s="1">
        <v>161.77000427246099</v>
      </c>
      <c r="E55" s="1">
        <v>174.33999633789099</v>
      </c>
      <c r="F55" s="1">
        <v>162.02999877929699</v>
      </c>
      <c r="G55" s="1">
        <v>165.919998168945</v>
      </c>
      <c r="H55" s="1">
        <v>157.35000610351599</v>
      </c>
      <c r="I55" s="1">
        <v>161.91000366210901</v>
      </c>
      <c r="J55" s="1">
        <v>171.42999267578099</v>
      </c>
      <c r="K55" s="1">
        <v>175.99000549316401</v>
      </c>
      <c r="L55" s="1">
        <v>171.94000244140599</v>
      </c>
      <c r="M55" s="1">
        <v>169.86000061035199</v>
      </c>
      <c r="N55" s="1">
        <v>174.580001831055</v>
      </c>
      <c r="O55" s="1">
        <v>169.19000244140599</v>
      </c>
      <c r="P55" s="1">
        <v>167.02999877929699</v>
      </c>
      <c r="Q55" s="1">
        <v>163.67999267578099</v>
      </c>
      <c r="R55" s="1">
        <v>172.97999572753901</v>
      </c>
      <c r="S55" s="1">
        <v>167.02000427246099</v>
      </c>
      <c r="T55" s="1">
        <v>168.11999511718801</v>
      </c>
    </row>
    <row r="56" spans="1:20">
      <c r="A56" s="1">
        <v>167.49000549316401</v>
      </c>
      <c r="B56" s="1">
        <v>173.05000305175801</v>
      </c>
      <c r="C56" s="1">
        <v>174.96000671386699</v>
      </c>
      <c r="D56" s="1">
        <v>166.17999267578099</v>
      </c>
      <c r="E56" s="1">
        <v>169.94000244140599</v>
      </c>
      <c r="F56" s="1">
        <v>171.67999267578099</v>
      </c>
      <c r="G56" s="1">
        <v>171.11999511718801</v>
      </c>
      <c r="H56" s="1">
        <v>170.22000122070301</v>
      </c>
      <c r="I56" s="1">
        <v>165.19999694824199</v>
      </c>
      <c r="J56" s="1">
        <v>174.5</v>
      </c>
      <c r="K56" s="1">
        <v>170.85000610351599</v>
      </c>
      <c r="L56" s="1">
        <v>169.21000671386699</v>
      </c>
      <c r="M56" s="1">
        <v>174.77999877929699</v>
      </c>
      <c r="N56" s="1">
        <v>171.02000427246099</v>
      </c>
      <c r="O56" s="1">
        <v>171.64999389648401</v>
      </c>
      <c r="P56" s="1">
        <v>164.63000488281301</v>
      </c>
      <c r="Q56" s="1">
        <v>168.169998168945</v>
      </c>
      <c r="R56" s="1">
        <v>166.72999572753901</v>
      </c>
      <c r="S56" s="1">
        <v>171.02000427246099</v>
      </c>
      <c r="T56" s="1">
        <v>174</v>
      </c>
    </row>
    <row r="57" spans="1:20">
      <c r="A57" s="1">
        <v>166.30999755859401</v>
      </c>
      <c r="B57" s="1">
        <v>167.94000244140599</v>
      </c>
      <c r="C57" s="1">
        <v>172.97999572753901</v>
      </c>
      <c r="D57" s="1">
        <v>167.02999877929699</v>
      </c>
      <c r="E57" s="1">
        <v>173.91000366210901</v>
      </c>
      <c r="F57" s="1">
        <v>167.71000671386699</v>
      </c>
      <c r="G57" s="1">
        <v>172.77000427246099</v>
      </c>
      <c r="H57" s="1">
        <v>171.67999267578099</v>
      </c>
      <c r="I57" s="1">
        <v>169.25999450683599</v>
      </c>
      <c r="J57" s="1">
        <v>172.61999511718801</v>
      </c>
      <c r="K57" s="1">
        <v>167.07000732421901</v>
      </c>
      <c r="L57" s="1">
        <v>168.21000671386699</v>
      </c>
      <c r="M57" s="1">
        <v>165.86999511718801</v>
      </c>
      <c r="N57" s="1">
        <v>176.14999389648401</v>
      </c>
      <c r="O57" s="1">
        <v>169.36999511718801</v>
      </c>
      <c r="P57" s="1">
        <v>174.11999511718801</v>
      </c>
      <c r="Q57" s="1">
        <v>165.22999572753901</v>
      </c>
      <c r="R57" s="1">
        <v>163.80999755859401</v>
      </c>
      <c r="S57" s="1">
        <v>169.169998168945</v>
      </c>
      <c r="T57" s="1">
        <v>166.89999389648401</v>
      </c>
    </row>
    <row r="58" spans="1:20">
      <c r="A58" s="1">
        <v>176.10000610351599</v>
      </c>
      <c r="B58" s="1">
        <v>169.47000122070301</v>
      </c>
      <c r="C58" s="1">
        <v>172.36999511718699</v>
      </c>
      <c r="D58" s="1">
        <v>173.02000427246099</v>
      </c>
      <c r="E58" s="1">
        <v>173.88000488281301</v>
      </c>
      <c r="F58" s="1">
        <v>175.66000366210901</v>
      </c>
      <c r="G58" s="1">
        <v>165.30999755859401</v>
      </c>
      <c r="H58" s="1">
        <v>164.05000305175801</v>
      </c>
      <c r="I58" s="1">
        <v>167.35000610351599</v>
      </c>
      <c r="J58" s="1">
        <v>168.91000366210901</v>
      </c>
      <c r="K58" s="1">
        <v>172.69000244140599</v>
      </c>
      <c r="L58" s="1">
        <v>172.89999389648401</v>
      </c>
      <c r="M58" s="1">
        <v>174.00999450683599</v>
      </c>
      <c r="N58" s="1">
        <v>166.72999572753901</v>
      </c>
      <c r="O58" s="1">
        <v>172.00999450683599</v>
      </c>
      <c r="P58" s="1">
        <v>169.07000732421901</v>
      </c>
      <c r="Q58" s="1">
        <v>171.36000061035199</v>
      </c>
      <c r="R58" s="1">
        <v>170.61000061035199</v>
      </c>
      <c r="S58" s="1">
        <v>168.77000427246099</v>
      </c>
      <c r="T58" s="1">
        <v>174.05000305175801</v>
      </c>
    </row>
    <row r="59" spans="1:20">
      <c r="A59" s="1">
        <v>168</v>
      </c>
      <c r="B59" s="1">
        <v>168.169998168945</v>
      </c>
      <c r="C59" s="1">
        <v>170.05999755859401</v>
      </c>
      <c r="D59" s="1">
        <v>182.50999450683599</v>
      </c>
      <c r="E59" s="1">
        <v>164.60000610351599</v>
      </c>
      <c r="F59" s="1">
        <v>165.669998168945</v>
      </c>
      <c r="G59" s="1">
        <v>169.30000305175801</v>
      </c>
      <c r="H59" s="1">
        <v>169.32000732421901</v>
      </c>
      <c r="I59" s="1">
        <v>173.83999633789099</v>
      </c>
      <c r="J59" s="1">
        <v>169.169998168945</v>
      </c>
      <c r="K59" s="1">
        <v>171.91000366210901</v>
      </c>
      <c r="L59" s="1">
        <v>176.88999938964801</v>
      </c>
      <c r="M59" s="1">
        <v>177.19999694824199</v>
      </c>
      <c r="N59" s="1">
        <v>172.169998168945</v>
      </c>
      <c r="O59" s="1">
        <v>163.39999389648401</v>
      </c>
      <c r="P59" s="1">
        <v>170.71000671386699</v>
      </c>
      <c r="Q59" s="1">
        <v>176.19000244140599</v>
      </c>
      <c r="R59" s="1">
        <v>168.17999267578099</v>
      </c>
      <c r="S59" s="1">
        <v>169.27000427246099</v>
      </c>
      <c r="T59" s="1">
        <v>172.27999877929699</v>
      </c>
    </row>
    <row r="60" spans="1:20">
      <c r="A60" s="1">
        <v>164.02000427246099</v>
      </c>
      <c r="B60" s="1">
        <v>170.97000122070301</v>
      </c>
      <c r="C60" s="1">
        <v>164.89999389648401</v>
      </c>
      <c r="D60" s="1">
        <v>169.24000549316401</v>
      </c>
      <c r="E60" s="1">
        <v>161.72000122070301</v>
      </c>
      <c r="F60" s="1">
        <v>174.30999755859401</v>
      </c>
      <c r="G60" s="1">
        <v>169.19999694824199</v>
      </c>
      <c r="H60" s="1">
        <v>174.86000061035199</v>
      </c>
      <c r="I60" s="1">
        <v>174</v>
      </c>
      <c r="J60" s="1">
        <v>171.580001831055</v>
      </c>
      <c r="K60" s="1">
        <v>170.80999755859401</v>
      </c>
      <c r="L60" s="1">
        <v>165.16000366210901</v>
      </c>
      <c r="M60" s="1">
        <v>170.330001831055</v>
      </c>
      <c r="N60" s="1">
        <v>172.28999328613301</v>
      </c>
      <c r="O60" s="1">
        <v>175.25</v>
      </c>
      <c r="P60" s="1">
        <v>173.66000366210901</v>
      </c>
      <c r="Q60" s="1">
        <v>172.24000549316401</v>
      </c>
      <c r="R60" s="1">
        <v>173.94999694824199</v>
      </c>
      <c r="S60" s="1">
        <v>176</v>
      </c>
      <c r="T60" s="1">
        <v>169.85000610351599</v>
      </c>
    </row>
    <row r="61" spans="1:20">
      <c r="A61" s="1">
        <v>170.830001831055</v>
      </c>
      <c r="B61" s="1">
        <v>174.94999694824199</v>
      </c>
      <c r="C61" s="1">
        <v>167.33999633789099</v>
      </c>
      <c r="D61" s="1">
        <v>168.08999633789099</v>
      </c>
      <c r="E61" s="1">
        <v>167.52999877929699</v>
      </c>
      <c r="F61" s="1">
        <v>178.25999450683599</v>
      </c>
      <c r="G61" s="1">
        <v>175.11000061035199</v>
      </c>
      <c r="H61" s="1">
        <v>171.16000366210901</v>
      </c>
      <c r="I61" s="1">
        <v>169.74000549316401</v>
      </c>
      <c r="J61" s="1">
        <v>176.46000671386699</v>
      </c>
      <c r="K61" s="1">
        <v>175.13000488281301</v>
      </c>
      <c r="L61" s="1">
        <v>175.85000610351599</v>
      </c>
      <c r="M61" s="1">
        <v>166.94999694824199</v>
      </c>
      <c r="N61" s="1">
        <v>171.02999877929699</v>
      </c>
      <c r="O61" s="1">
        <v>164.91000366210901</v>
      </c>
      <c r="P61" s="1">
        <v>171.669998168945</v>
      </c>
      <c r="Q61" s="1">
        <v>168.669998168945</v>
      </c>
      <c r="R61" s="1">
        <v>175.47999572753901</v>
      </c>
      <c r="S61" s="1">
        <v>173.92999267578099</v>
      </c>
      <c r="T61" s="1">
        <v>176.13000488281301</v>
      </c>
    </row>
    <row r="62" spans="1:20">
      <c r="A62" s="1">
        <v>169.49000549316401</v>
      </c>
      <c r="B62" s="1">
        <v>173.05000305175801</v>
      </c>
      <c r="C62" s="1">
        <v>161.25999450683599</v>
      </c>
      <c r="D62" s="1">
        <v>164.830001831055</v>
      </c>
      <c r="E62" s="1">
        <v>176.71000671386699</v>
      </c>
      <c r="F62" s="1">
        <v>176.11999511718801</v>
      </c>
      <c r="G62" s="1">
        <v>168.52000427246099</v>
      </c>
      <c r="H62" s="1">
        <v>177.61999511718801</v>
      </c>
      <c r="I62" s="1">
        <v>165.38000488281301</v>
      </c>
      <c r="J62" s="1">
        <v>168.00999450683599</v>
      </c>
      <c r="K62" s="1">
        <v>171.97000122070301</v>
      </c>
      <c r="L62" s="1">
        <v>177.97999572753901</v>
      </c>
      <c r="M62" s="1">
        <v>164.99000549316401</v>
      </c>
      <c r="N62" s="1">
        <v>170.21000671386699</v>
      </c>
      <c r="O62" s="1">
        <v>169.11000061035199</v>
      </c>
      <c r="P62" s="1">
        <v>179.39999389648401</v>
      </c>
      <c r="Q62" s="1">
        <v>177.03999328613301</v>
      </c>
      <c r="R62" s="1">
        <v>168.22999572753901</v>
      </c>
      <c r="S62" s="1">
        <v>165.44999694824199</v>
      </c>
      <c r="T62" s="1">
        <v>175.38999938964801</v>
      </c>
    </row>
    <row r="63" spans="1:20">
      <c r="A63" s="1">
        <v>165.17999267578099</v>
      </c>
      <c r="B63" s="1">
        <v>167.88999938964801</v>
      </c>
      <c r="C63" s="1">
        <v>173.669998168945</v>
      </c>
      <c r="D63" s="1">
        <v>173.86999511718801</v>
      </c>
      <c r="E63" s="1">
        <v>170.080001831055</v>
      </c>
      <c r="F63" s="1">
        <v>170.11000061035199</v>
      </c>
      <c r="G63" s="1">
        <v>168.07000732421901</v>
      </c>
      <c r="H63" s="1">
        <v>172.28999328613301</v>
      </c>
      <c r="I63" s="1">
        <v>177.35000610351599</v>
      </c>
      <c r="J63" s="1">
        <v>172.08999633789099</v>
      </c>
      <c r="K63" s="1">
        <v>171.60000610351599</v>
      </c>
      <c r="L63" s="1">
        <v>165.21000671386699</v>
      </c>
      <c r="M63" s="1">
        <v>168.5</v>
      </c>
      <c r="N63" s="1">
        <v>171.32000732421901</v>
      </c>
      <c r="O63" s="1">
        <v>169.75</v>
      </c>
      <c r="P63" s="1">
        <v>162.13000488281301</v>
      </c>
      <c r="Q63" s="1">
        <v>173.03999328613301</v>
      </c>
      <c r="R63" s="1">
        <v>169.30999755859401</v>
      </c>
      <c r="S63" s="1">
        <v>176.03999328613301</v>
      </c>
      <c r="T63" s="1">
        <v>172.55999755859401</v>
      </c>
    </row>
    <row r="64" spans="1:20">
      <c r="A64" s="1">
        <v>164.99000549316401</v>
      </c>
      <c r="B64" s="1">
        <v>169.44000244140599</v>
      </c>
      <c r="C64" s="1">
        <v>168.47000122070301</v>
      </c>
      <c r="D64" s="1">
        <v>172.02999877929699</v>
      </c>
      <c r="E64" s="1">
        <v>168.330001831055</v>
      </c>
      <c r="F64" s="1">
        <v>163.85000610351599</v>
      </c>
      <c r="G64" s="1">
        <v>171.27999877929699</v>
      </c>
      <c r="H64" s="1">
        <v>169.58999633789099</v>
      </c>
      <c r="I64" s="1">
        <v>167.99000549316401</v>
      </c>
      <c r="J64" s="1">
        <v>165.94000244140599</v>
      </c>
      <c r="K64" s="1">
        <v>161.16000366210901</v>
      </c>
      <c r="L64" s="1">
        <v>169.58999633789099</v>
      </c>
      <c r="M64" s="1">
        <v>177.46000671386699</v>
      </c>
      <c r="N64" s="1">
        <v>169.22999572753901</v>
      </c>
      <c r="O64" s="1">
        <v>163.60000610351599</v>
      </c>
      <c r="P64" s="1">
        <v>173.53999328613301</v>
      </c>
      <c r="Q64" s="1">
        <v>166.25</v>
      </c>
      <c r="R64" s="1">
        <v>175.21000671386699</v>
      </c>
      <c r="S64" s="1">
        <v>164.11000061035199</v>
      </c>
      <c r="T64" s="1">
        <v>170.919998168945</v>
      </c>
    </row>
    <row r="65" spans="1:20">
      <c r="A65" s="1">
        <v>167.66000366210901</v>
      </c>
      <c r="B65" s="1">
        <v>176.86000061035199</v>
      </c>
      <c r="C65" s="1">
        <v>172.19000244140599</v>
      </c>
      <c r="D65" s="1">
        <v>168.24000549316401</v>
      </c>
      <c r="E65" s="1">
        <v>169.83999633789099</v>
      </c>
      <c r="F65" s="1">
        <v>172.08999633789099</v>
      </c>
      <c r="G65" s="1">
        <v>172.30999755859401</v>
      </c>
      <c r="H65" s="1">
        <v>166.08999633789099</v>
      </c>
      <c r="I65" s="1">
        <v>167.27999877929699</v>
      </c>
      <c r="J65" s="1">
        <v>171.94000244140599</v>
      </c>
      <c r="K65" s="1">
        <v>170.42999267578099</v>
      </c>
      <c r="L65" s="1">
        <v>171.330001831055</v>
      </c>
      <c r="M65" s="1">
        <v>173.47000122070301</v>
      </c>
      <c r="N65" s="1">
        <v>165.92999267578099</v>
      </c>
      <c r="O65" s="1">
        <v>168.05999755859401</v>
      </c>
      <c r="P65" s="1">
        <v>165.44000244140599</v>
      </c>
      <c r="Q65" s="1">
        <v>177.91000366210901</v>
      </c>
      <c r="R65" s="1">
        <v>175.55000305175801</v>
      </c>
      <c r="S65" s="1">
        <v>166.69999694824199</v>
      </c>
      <c r="T65" s="1">
        <v>173.94000244140599</v>
      </c>
    </row>
    <row r="66" spans="1:20">
      <c r="A66" s="1">
        <v>173.28999328613301</v>
      </c>
      <c r="B66" s="1">
        <v>164.13999938964801</v>
      </c>
      <c r="C66" s="1">
        <v>167.75</v>
      </c>
      <c r="D66" s="1">
        <v>173.330001831055</v>
      </c>
      <c r="E66" s="1">
        <v>164.330001831055</v>
      </c>
      <c r="F66" s="1">
        <v>174.47000122070301</v>
      </c>
      <c r="G66" s="1">
        <v>171.71000671386699</v>
      </c>
      <c r="H66" s="1">
        <v>170.25999450683599</v>
      </c>
      <c r="I66" s="1">
        <v>170.57000732421901</v>
      </c>
      <c r="J66" s="1">
        <v>167.36999511718801</v>
      </c>
      <c r="K66" s="1">
        <v>165.61000061035199</v>
      </c>
      <c r="L66" s="1">
        <v>168.5</v>
      </c>
      <c r="M66" s="1">
        <v>169.5</v>
      </c>
      <c r="N66" s="1">
        <v>176.330001831055</v>
      </c>
      <c r="O66" s="1">
        <v>170.94999694824199</v>
      </c>
      <c r="P66" s="1">
        <v>169.55999755859401</v>
      </c>
      <c r="Q66" s="1">
        <v>170.63000488281301</v>
      </c>
      <c r="R66" s="1">
        <v>162.86000061035199</v>
      </c>
      <c r="S66" s="1">
        <v>173.22999572753901</v>
      </c>
      <c r="T66" s="1">
        <v>166.92999267578099</v>
      </c>
    </row>
    <row r="67" spans="1:20">
      <c r="A67" s="1">
        <v>177.13999938964801</v>
      </c>
      <c r="B67" s="1">
        <v>165.97000122070301</v>
      </c>
      <c r="C67" s="1">
        <v>168.24000549316401</v>
      </c>
      <c r="D67" s="1">
        <v>169.78999328613301</v>
      </c>
      <c r="E67" s="1">
        <v>170.69999694824199</v>
      </c>
      <c r="F67" s="1">
        <v>169.30000305175801</v>
      </c>
      <c r="G67" s="1">
        <v>162.17999267578099</v>
      </c>
      <c r="H67" s="1">
        <v>168.17999267578099</v>
      </c>
      <c r="I67" s="1">
        <v>172.38999938964801</v>
      </c>
      <c r="J67" s="1">
        <v>170.13000488281199</v>
      </c>
      <c r="K67" s="1">
        <v>171</v>
      </c>
      <c r="L67" s="1">
        <v>166.830001831055</v>
      </c>
      <c r="M67" s="1">
        <v>171.71000671386699</v>
      </c>
      <c r="N67" s="1">
        <v>177.97000122070301</v>
      </c>
      <c r="O67" s="1">
        <v>172.19999694824199</v>
      </c>
      <c r="P67" s="1">
        <v>163.22999572753901</v>
      </c>
      <c r="Q67" s="1">
        <v>162.16000366210901</v>
      </c>
      <c r="R67" s="1">
        <v>174.30999755859401</v>
      </c>
      <c r="S67" s="1">
        <v>167.27000427246099</v>
      </c>
      <c r="T67" s="1">
        <v>178.88999938964801</v>
      </c>
    </row>
    <row r="68" spans="1:20">
      <c r="A68" s="1">
        <v>167.35000610351599</v>
      </c>
      <c r="B68" s="1">
        <v>163.38999938964801</v>
      </c>
      <c r="C68" s="1">
        <v>166.61000061035199</v>
      </c>
      <c r="D68" s="1">
        <v>173.47999572753901</v>
      </c>
      <c r="E68" s="1">
        <v>170.69999694824199</v>
      </c>
      <c r="F68" s="1">
        <v>171.24000549316401</v>
      </c>
      <c r="G68" s="1">
        <v>174.30999755859401</v>
      </c>
      <c r="H68" s="1">
        <v>173.36000061035199</v>
      </c>
      <c r="I68" s="1">
        <v>172.11999511718801</v>
      </c>
      <c r="J68" s="1">
        <v>172.52999877929699</v>
      </c>
      <c r="K68" s="1">
        <v>166.82000732421901</v>
      </c>
      <c r="L68" s="1">
        <v>173.44000244140599</v>
      </c>
      <c r="M68" s="1">
        <v>169.10000610351599</v>
      </c>
      <c r="N68" s="1">
        <v>172.77000427246099</v>
      </c>
      <c r="O68" s="1">
        <v>173.64999389648401</v>
      </c>
      <c r="P68" s="1">
        <v>163.21000671386699</v>
      </c>
      <c r="Q68" s="1">
        <v>167.14999389648401</v>
      </c>
      <c r="R68" s="1">
        <v>165.44000244140599</v>
      </c>
      <c r="S68" s="1">
        <v>172.28999328613301</v>
      </c>
      <c r="T68" s="1">
        <v>168.16000366210901</v>
      </c>
    </row>
    <row r="69" spans="1:20">
      <c r="A69" s="1">
        <v>166.72999572753901</v>
      </c>
      <c r="B69" s="1">
        <v>169.60000610351599</v>
      </c>
      <c r="C69" s="1">
        <v>169.46000671386699</v>
      </c>
      <c r="D69" s="1">
        <v>175.41000366210901</v>
      </c>
      <c r="E69" s="1">
        <v>166.75999450683599</v>
      </c>
      <c r="F69" s="1">
        <v>169.11999511718801</v>
      </c>
      <c r="G69" s="1">
        <v>174.30999755859401</v>
      </c>
      <c r="H69" s="1">
        <v>176.42999267578099</v>
      </c>
      <c r="I69" s="1">
        <v>175.80000305175801</v>
      </c>
      <c r="J69" s="1">
        <v>175.02000427246099</v>
      </c>
      <c r="K69" s="1">
        <v>170.919998168945</v>
      </c>
      <c r="L69" s="1">
        <v>174.580001831055</v>
      </c>
      <c r="M69" s="1">
        <v>171.35000610351599</v>
      </c>
      <c r="N69" s="1">
        <v>164.80000305175801</v>
      </c>
      <c r="O69" s="1">
        <v>164.77999877929699</v>
      </c>
      <c r="P69" s="1">
        <v>171.36000061035199</v>
      </c>
      <c r="Q69" s="1">
        <v>174.88999938964801</v>
      </c>
      <c r="R69" s="1">
        <v>171.96000671386699</v>
      </c>
      <c r="S69" s="1">
        <v>169.38999938964801</v>
      </c>
      <c r="T69" s="1">
        <v>172.27000427246099</v>
      </c>
    </row>
    <row r="70" spans="1:20">
      <c r="A70" s="1">
        <v>174.44000244140599</v>
      </c>
      <c r="B70" s="1">
        <v>175.67999267578099</v>
      </c>
      <c r="C70" s="1">
        <v>166.78999328613301</v>
      </c>
      <c r="D70" s="1">
        <v>175.47000122070301</v>
      </c>
      <c r="E70" s="1">
        <v>167.67999267578099</v>
      </c>
      <c r="F70" s="1">
        <v>171.64999389648401</v>
      </c>
      <c r="G70" s="1">
        <v>173.82000732421901</v>
      </c>
      <c r="H70" s="1">
        <v>170.89999389648401</v>
      </c>
      <c r="I70" s="1">
        <v>173.86999511718801</v>
      </c>
      <c r="J70" s="1">
        <v>163.92999267578099</v>
      </c>
      <c r="K70" s="1">
        <v>156.53999328613301</v>
      </c>
      <c r="L70" s="1">
        <v>165.41000366210901</v>
      </c>
      <c r="M70" s="1">
        <v>162.5</v>
      </c>
      <c r="N70" s="1">
        <v>174.02999877929699</v>
      </c>
      <c r="O70" s="1">
        <v>172.44999694824199</v>
      </c>
      <c r="P70" s="1">
        <v>172.47000122070301</v>
      </c>
      <c r="Q70" s="1">
        <v>175.07000732421901</v>
      </c>
      <c r="R70" s="1">
        <v>171.44000244140599</v>
      </c>
      <c r="S70" s="1">
        <v>175.05000305175801</v>
      </c>
      <c r="T70" s="1">
        <v>173.61000061035199</v>
      </c>
    </row>
    <row r="71" spans="1:20">
      <c r="A71" s="1">
        <v>171.80000305175801</v>
      </c>
      <c r="B71" s="1">
        <v>168.36000061035199</v>
      </c>
      <c r="C71" s="1">
        <v>177.71000671386699</v>
      </c>
      <c r="D71" s="1">
        <v>164.19999694824199</v>
      </c>
      <c r="E71" s="1">
        <v>174.41000366210901</v>
      </c>
      <c r="F71" s="1">
        <v>169.169998168945</v>
      </c>
      <c r="G71" s="1">
        <v>167.57000732421901</v>
      </c>
      <c r="H71" s="1">
        <v>170.94999694824199</v>
      </c>
      <c r="I71" s="1">
        <v>170.88999938964801</v>
      </c>
      <c r="J71" s="1">
        <v>169.22999572753901</v>
      </c>
      <c r="K71" s="1">
        <v>170.05000305175801</v>
      </c>
      <c r="L71" s="1">
        <v>167.69999694824199</v>
      </c>
      <c r="M71" s="1">
        <v>174.75</v>
      </c>
      <c r="N71" s="1">
        <v>174.03999328613301</v>
      </c>
      <c r="O71" s="1">
        <v>174.669998168945</v>
      </c>
      <c r="P71" s="1">
        <v>171.94999694824199</v>
      </c>
      <c r="Q71" s="1">
        <v>171.49000549316401</v>
      </c>
      <c r="R71" s="1">
        <v>165.11000061035199</v>
      </c>
      <c r="S71" s="1">
        <v>170.91000366210901</v>
      </c>
      <c r="T71" s="1">
        <v>169.21000671386699</v>
      </c>
    </row>
    <row r="72" spans="1:20">
      <c r="A72" s="1">
        <v>164.02999877929699</v>
      </c>
      <c r="B72" s="1">
        <v>171.75</v>
      </c>
      <c r="C72" s="1">
        <v>176.27000427246099</v>
      </c>
      <c r="D72" s="1">
        <v>164.53999328613301</v>
      </c>
      <c r="E72" s="1">
        <v>169.77000427246099</v>
      </c>
      <c r="F72" s="1">
        <v>167.42999267578099</v>
      </c>
      <c r="G72" s="1">
        <v>163.22000122070301</v>
      </c>
      <c r="H72" s="1">
        <v>169.11999511718801</v>
      </c>
      <c r="I72" s="1">
        <v>167.32000732421901</v>
      </c>
      <c r="J72" s="1">
        <v>166.28999328613301</v>
      </c>
      <c r="K72" s="1">
        <v>168.74000549316401</v>
      </c>
      <c r="L72" s="1">
        <v>175.63999938964801</v>
      </c>
      <c r="M72" s="1">
        <v>166.19000244140599</v>
      </c>
      <c r="N72" s="1">
        <v>169.85000610351599</v>
      </c>
      <c r="O72" s="1">
        <v>174.330001831055</v>
      </c>
      <c r="P72" s="1">
        <v>169.60000610351599</v>
      </c>
      <c r="Q72" s="1">
        <v>171.86999511718801</v>
      </c>
      <c r="R72" s="1">
        <v>171.58999633789099</v>
      </c>
      <c r="S72" s="1">
        <v>173.49000549316401</v>
      </c>
      <c r="T72" s="1">
        <v>164.50999450683599</v>
      </c>
    </row>
    <row r="73" spans="1:20">
      <c r="A73" s="1">
        <v>165.97999572753901</v>
      </c>
      <c r="B73" s="1">
        <v>165.11999511718801</v>
      </c>
      <c r="C73" s="1">
        <v>165.11000061035199</v>
      </c>
      <c r="D73" s="1">
        <v>161.53999328613301</v>
      </c>
      <c r="E73" s="1">
        <v>168.24000549316401</v>
      </c>
      <c r="F73" s="1">
        <v>169.30999755859401</v>
      </c>
      <c r="G73" s="1">
        <v>163.05999755859401</v>
      </c>
      <c r="H73" s="1">
        <v>170.10000610351599</v>
      </c>
      <c r="I73" s="1">
        <v>169.25999450683599</v>
      </c>
      <c r="J73" s="1">
        <v>165.61999511718801</v>
      </c>
      <c r="K73" s="1">
        <v>170.52000427246099</v>
      </c>
      <c r="L73" s="1">
        <v>165.55000305175801</v>
      </c>
      <c r="M73" s="1">
        <v>162.52999877929699</v>
      </c>
      <c r="N73" s="1">
        <v>171.57000732421901</v>
      </c>
      <c r="O73" s="1">
        <v>172.97999572753901</v>
      </c>
      <c r="P73" s="1">
        <v>169.36999511718801</v>
      </c>
      <c r="Q73" s="1">
        <v>169.55999755859401</v>
      </c>
      <c r="R73" s="1">
        <v>168.63999938964801</v>
      </c>
      <c r="S73" s="1">
        <v>167.94999694824199</v>
      </c>
      <c r="T73" s="1">
        <v>171.07000732421901</v>
      </c>
    </row>
    <row r="74" spans="1:20">
      <c r="A74" s="1">
        <v>163.88000488281199</v>
      </c>
      <c r="B74" s="1">
        <v>172.60000610351599</v>
      </c>
      <c r="C74" s="1">
        <v>169.30000305175801</v>
      </c>
      <c r="D74" s="1">
        <v>168.17999267578099</v>
      </c>
      <c r="E74" s="1">
        <v>169.69999694824199</v>
      </c>
      <c r="F74" s="1">
        <v>168.580001831055</v>
      </c>
      <c r="G74" s="1">
        <v>173.77000427246099</v>
      </c>
      <c r="H74" s="1">
        <v>176.5</v>
      </c>
      <c r="I74" s="1">
        <v>170.21000671386699</v>
      </c>
      <c r="J74" s="1">
        <v>170.61999511718801</v>
      </c>
      <c r="K74" s="1">
        <v>171.69000244140599</v>
      </c>
      <c r="L74" s="1">
        <v>177.63000488281301</v>
      </c>
      <c r="M74" s="1">
        <v>170.91000366210901</v>
      </c>
      <c r="N74" s="1">
        <v>176.22999572753901</v>
      </c>
      <c r="O74" s="1">
        <v>168.55000305175801</v>
      </c>
      <c r="P74" s="1">
        <v>169.08999633789099</v>
      </c>
      <c r="Q74" s="1">
        <v>161.30000305175801</v>
      </c>
      <c r="R74" s="1">
        <v>166.89999389648401</v>
      </c>
      <c r="S74" s="1">
        <v>165.85000610351599</v>
      </c>
      <c r="T74" s="1">
        <v>168.36000061035199</v>
      </c>
    </row>
    <row r="75" spans="1:20">
      <c r="A75" s="1">
        <v>169.11999511718801</v>
      </c>
      <c r="B75" s="1">
        <v>164.99000549316401</v>
      </c>
      <c r="C75" s="1">
        <v>166.02000427246099</v>
      </c>
      <c r="D75" s="1">
        <v>175.03999328613301</v>
      </c>
      <c r="E75" s="1">
        <v>173.13999938964801</v>
      </c>
      <c r="F75" s="1">
        <v>167.64999389648401</v>
      </c>
      <c r="G75" s="1">
        <v>172.169998168945</v>
      </c>
      <c r="H75" s="1">
        <v>170.52000427246099</v>
      </c>
      <c r="I75" s="1">
        <v>172.78999328613301</v>
      </c>
      <c r="J75" s="1">
        <v>175.32000732421901</v>
      </c>
      <c r="K75" s="1">
        <v>172.69000244140599</v>
      </c>
      <c r="L75" s="1">
        <v>165.75</v>
      </c>
      <c r="M75" s="1">
        <v>169.57000732421901</v>
      </c>
      <c r="N75" s="1">
        <v>173.49000549316401</v>
      </c>
      <c r="O75" s="1">
        <v>169.10000610351599</v>
      </c>
      <c r="P75" s="1">
        <v>170.22999572753901</v>
      </c>
      <c r="Q75" s="1">
        <v>172.97000122070301</v>
      </c>
      <c r="R75" s="1">
        <v>171.66000366210901</v>
      </c>
      <c r="S75" s="1">
        <v>170.88000488281301</v>
      </c>
      <c r="T75" s="1">
        <v>173.47000122070301</v>
      </c>
    </row>
    <row r="76" spans="1:20">
      <c r="A76" s="1">
        <v>167.97000122070301</v>
      </c>
      <c r="B76" s="1">
        <v>165.47000122070301</v>
      </c>
      <c r="C76" s="1">
        <v>170.36999511718801</v>
      </c>
      <c r="D76" s="1">
        <v>172.13000488281301</v>
      </c>
      <c r="E76" s="1">
        <v>162.47000122070301</v>
      </c>
      <c r="F76" s="1">
        <v>167.33999633789099</v>
      </c>
      <c r="G76" s="1">
        <v>170.96000671386699</v>
      </c>
      <c r="H76" s="1">
        <v>171.77999877929699</v>
      </c>
      <c r="I76" s="1">
        <v>166.52999877929699</v>
      </c>
      <c r="J76" s="1">
        <v>170.14999389648401</v>
      </c>
      <c r="K76" s="1">
        <v>171.86000061035199</v>
      </c>
      <c r="L76" s="1">
        <v>167.13000488281301</v>
      </c>
      <c r="M76" s="1">
        <v>173.64999389648401</v>
      </c>
      <c r="N76" s="1">
        <v>171.39999389648401</v>
      </c>
      <c r="O76" s="1">
        <v>166.58999633789099</v>
      </c>
      <c r="P76" s="1">
        <v>175.66000366210901</v>
      </c>
      <c r="Q76" s="1">
        <v>165.35000610351599</v>
      </c>
      <c r="R76" s="1">
        <v>172.60000610351599</v>
      </c>
      <c r="S76" s="1">
        <v>164.63000488281301</v>
      </c>
      <c r="T76" s="1">
        <v>174.88999938964801</v>
      </c>
    </row>
    <row r="77" spans="1:20">
      <c r="A77" s="1">
        <v>167.35000610351599</v>
      </c>
      <c r="B77" s="1">
        <v>175.35000610351599</v>
      </c>
      <c r="C77" s="1">
        <v>173.05999755859401</v>
      </c>
      <c r="D77" s="1">
        <v>166.57000732421901</v>
      </c>
      <c r="E77" s="1">
        <v>168.22000122070301</v>
      </c>
      <c r="F77" s="1">
        <v>176.580001831055</v>
      </c>
      <c r="G77" s="1">
        <v>168.49000549316401</v>
      </c>
      <c r="H77" s="1">
        <v>171.05000305175801</v>
      </c>
      <c r="I77" s="1">
        <v>169.58999633789099</v>
      </c>
      <c r="J77" s="1">
        <v>171.67999267578099</v>
      </c>
      <c r="K77" s="1">
        <v>171.17999267578099</v>
      </c>
      <c r="L77" s="1">
        <v>176.16000366210901</v>
      </c>
      <c r="M77" s="1">
        <v>168.96000671386699</v>
      </c>
      <c r="N77" s="1">
        <v>174.169998168945</v>
      </c>
      <c r="O77" s="1">
        <v>170.61999511718801</v>
      </c>
      <c r="P77" s="1">
        <v>175.39999389648401</v>
      </c>
      <c r="Q77" s="1">
        <v>175.83999633789099</v>
      </c>
      <c r="R77" s="1">
        <v>165.53999328613301</v>
      </c>
      <c r="S77" s="1">
        <v>172.30999755859401</v>
      </c>
      <c r="T77" s="1">
        <v>174.27000427246099</v>
      </c>
    </row>
    <row r="78" spans="1:20">
      <c r="A78" s="1">
        <v>172.55000305175801</v>
      </c>
      <c r="B78" s="1">
        <v>171.85000610351599</v>
      </c>
      <c r="C78" s="1">
        <v>170.22000122070301</v>
      </c>
      <c r="D78" s="1">
        <v>168.38999938964801</v>
      </c>
      <c r="E78" s="1">
        <v>165.32000732421901</v>
      </c>
      <c r="F78" s="1">
        <v>174.19999694824199</v>
      </c>
      <c r="G78" s="1">
        <v>166.52000427246099</v>
      </c>
      <c r="H78" s="1">
        <v>171.97000122070301</v>
      </c>
      <c r="I78" s="1">
        <v>166.52000427246099</v>
      </c>
      <c r="J78" s="1">
        <v>172.38000488281301</v>
      </c>
      <c r="K78" s="1">
        <v>174.00999450683599</v>
      </c>
      <c r="L78" s="1">
        <v>166.11999511718699</v>
      </c>
      <c r="M78" s="1">
        <v>169.669998168945</v>
      </c>
      <c r="N78" s="1">
        <v>171.86999511718801</v>
      </c>
      <c r="O78" s="1">
        <v>166.19000244140599</v>
      </c>
      <c r="P78" s="1">
        <v>164.330001831055</v>
      </c>
      <c r="Q78" s="1">
        <v>172.25999450683599</v>
      </c>
      <c r="R78" s="1">
        <v>166.17999267578099</v>
      </c>
      <c r="S78" s="1">
        <v>172.55999755859401</v>
      </c>
      <c r="T78" s="1">
        <v>168.11000061035199</v>
      </c>
    </row>
    <row r="79" spans="1:20">
      <c r="A79" s="1">
        <v>165.02999877929699</v>
      </c>
      <c r="B79" s="1">
        <v>161.80999755859401</v>
      </c>
      <c r="C79" s="1">
        <v>169.10000610351599</v>
      </c>
      <c r="D79" s="1">
        <v>168.25</v>
      </c>
      <c r="E79" s="1">
        <v>166.83999633789099</v>
      </c>
      <c r="F79" s="1">
        <v>170.69999694824199</v>
      </c>
      <c r="G79" s="1">
        <v>175.91000366210901</v>
      </c>
      <c r="H79" s="1">
        <v>176.830001831055</v>
      </c>
      <c r="I79" s="1">
        <v>174.02000427246099</v>
      </c>
      <c r="J79" s="1">
        <v>174.33999633789099</v>
      </c>
      <c r="K79" s="1">
        <v>166.86000061035199</v>
      </c>
      <c r="L79" s="1">
        <v>170.91000366210901</v>
      </c>
      <c r="M79" s="1">
        <v>172.08999633789099</v>
      </c>
      <c r="N79" s="1">
        <v>170.24000549316401</v>
      </c>
      <c r="O79" s="1">
        <v>167.42999267578099</v>
      </c>
      <c r="P79" s="1">
        <v>172</v>
      </c>
      <c r="Q79" s="1">
        <v>174.53999328613301</v>
      </c>
      <c r="R79" s="1">
        <v>167.88999938964801</v>
      </c>
      <c r="S79" s="1">
        <v>163.11999511718801</v>
      </c>
      <c r="T79" s="1">
        <v>169.58999633789099</v>
      </c>
    </row>
    <row r="80" spans="1:20">
      <c r="A80" s="1">
        <v>172.11000061035199</v>
      </c>
      <c r="B80" s="1">
        <v>171.47000122070301</v>
      </c>
      <c r="C80" s="1">
        <v>169.85000610351599</v>
      </c>
      <c r="D80" s="1">
        <v>171.19999694824199</v>
      </c>
      <c r="E80" s="1">
        <v>165.74000549316401</v>
      </c>
      <c r="F80" s="1">
        <v>169.919998168945</v>
      </c>
      <c r="G80" s="1">
        <v>170.44999694824199</v>
      </c>
      <c r="H80" s="1">
        <v>172.30000305175801</v>
      </c>
      <c r="I80" s="1">
        <v>166.67999267578099</v>
      </c>
      <c r="J80" s="1">
        <v>167.05000305175801</v>
      </c>
      <c r="K80" s="1">
        <v>173.11999511718801</v>
      </c>
      <c r="L80" s="1">
        <v>170.83999633789099</v>
      </c>
      <c r="M80" s="1">
        <v>164.44000244140599</v>
      </c>
      <c r="N80" s="1">
        <v>172.38000488281301</v>
      </c>
      <c r="O80" s="1">
        <v>171.35000610351599</v>
      </c>
      <c r="P80" s="1">
        <v>168.330001831055</v>
      </c>
      <c r="Q80" s="1">
        <v>168.52000427246099</v>
      </c>
      <c r="R80" s="1">
        <v>167.38999938964801</v>
      </c>
      <c r="S80" s="1">
        <v>178.64999389648401</v>
      </c>
      <c r="T80" s="1">
        <v>174.25</v>
      </c>
    </row>
    <row r="81" spans="1:20">
      <c r="A81" s="1">
        <v>172.77000427246099</v>
      </c>
      <c r="B81" s="1">
        <v>168.22999572753901</v>
      </c>
      <c r="C81" s="1">
        <v>167.25999450683599</v>
      </c>
      <c r="D81" s="1">
        <v>166.44000244140599</v>
      </c>
      <c r="E81" s="1">
        <v>172.61999511718801</v>
      </c>
      <c r="F81" s="1">
        <v>170.86999511718801</v>
      </c>
      <c r="G81" s="1">
        <v>172.53999328613301</v>
      </c>
      <c r="H81" s="1">
        <v>175.21000671386699</v>
      </c>
      <c r="I81" s="1">
        <v>170.72000122070301</v>
      </c>
      <c r="J81" s="1">
        <v>169.14999389648401</v>
      </c>
      <c r="K81" s="1">
        <v>174.830001831055</v>
      </c>
      <c r="L81" s="1">
        <v>170.36000061035199</v>
      </c>
      <c r="M81" s="1">
        <v>180.57000732421901</v>
      </c>
      <c r="N81" s="1">
        <v>168.55000305175801</v>
      </c>
      <c r="O81" s="1">
        <v>179.63000488281301</v>
      </c>
      <c r="P81" s="1">
        <v>165.38999938964801</v>
      </c>
      <c r="Q81" s="1">
        <v>163.67999267578099</v>
      </c>
      <c r="R81" s="1">
        <v>170.580001831055</v>
      </c>
      <c r="S81" s="1">
        <v>168.419998168945</v>
      </c>
      <c r="T81" s="1">
        <v>169.80000305175801</v>
      </c>
    </row>
    <row r="82" spans="1:20">
      <c r="A82" s="1">
        <v>171.38999938964801</v>
      </c>
      <c r="B82" s="1">
        <v>174.35000610351599</v>
      </c>
      <c r="C82" s="1">
        <v>168.5</v>
      </c>
      <c r="D82" s="1">
        <v>173.05000305175801</v>
      </c>
      <c r="E82" s="1">
        <v>165.47000122070301</v>
      </c>
      <c r="F82" s="1">
        <v>177.47000122070301</v>
      </c>
      <c r="G82" s="1">
        <v>170.99000549316401</v>
      </c>
      <c r="H82" s="1">
        <v>170.27000427246099</v>
      </c>
      <c r="I82" s="1">
        <v>169.75</v>
      </c>
      <c r="J82" s="1">
        <v>162.14999389648401</v>
      </c>
      <c r="K82" s="1">
        <v>174.42999267578099</v>
      </c>
      <c r="L82" s="1">
        <v>167.80000305175801</v>
      </c>
      <c r="M82" s="1">
        <v>173.72000122070301</v>
      </c>
      <c r="N82" s="1">
        <v>173.89999389648401</v>
      </c>
      <c r="O82" s="1">
        <v>168.30999755859401</v>
      </c>
      <c r="P82" s="1">
        <v>171.14999389648401</v>
      </c>
      <c r="Q82" s="1">
        <v>174.88000488281301</v>
      </c>
      <c r="R82" s="1">
        <v>170.22000122070301</v>
      </c>
      <c r="S82" s="1">
        <v>162.13000488281301</v>
      </c>
      <c r="T82" s="1">
        <v>165.80999755859401</v>
      </c>
    </row>
    <row r="83" spans="1:20">
      <c r="A83" s="1">
        <v>167.44999694824199</v>
      </c>
      <c r="B83" s="1">
        <v>168.74000549316401</v>
      </c>
      <c r="C83" s="1">
        <v>170.89999389648401</v>
      </c>
      <c r="D83" s="1">
        <v>161.75999450683599</v>
      </c>
      <c r="E83" s="1">
        <v>171.42999267578099</v>
      </c>
      <c r="F83" s="1">
        <v>172.22999572753901</v>
      </c>
      <c r="G83" s="1">
        <v>166.75</v>
      </c>
      <c r="H83" s="1">
        <v>175.82000732421901</v>
      </c>
      <c r="I83" s="1">
        <v>166.53999328613301</v>
      </c>
      <c r="J83" s="1">
        <v>168.22999572753901</v>
      </c>
      <c r="K83" s="1">
        <v>168.47999572753901</v>
      </c>
      <c r="L83" s="1">
        <v>173.13000488281301</v>
      </c>
      <c r="M83" s="1">
        <v>170.27000427246099</v>
      </c>
      <c r="N83" s="1">
        <v>174.22999572753901</v>
      </c>
      <c r="O83" s="1">
        <v>165.58999633789099</v>
      </c>
      <c r="P83" s="1">
        <v>167.19999694824199</v>
      </c>
      <c r="Q83" s="1">
        <v>168.13000488281301</v>
      </c>
      <c r="R83" s="1">
        <v>171.72999572753901</v>
      </c>
      <c r="S83" s="1">
        <v>167.580001831055</v>
      </c>
      <c r="T83" s="1">
        <v>179.52000427246099</v>
      </c>
    </row>
    <row r="84" spans="1:20">
      <c r="A84" s="1">
        <v>177.38000488281301</v>
      </c>
      <c r="B84" s="1">
        <v>172.71000671386699</v>
      </c>
      <c r="C84" s="1">
        <v>171.66000366210901</v>
      </c>
      <c r="D84" s="1">
        <v>168.69000244140599</v>
      </c>
      <c r="E84" s="1">
        <v>168.52000427246099</v>
      </c>
      <c r="F84" s="1">
        <v>166.10000610351599</v>
      </c>
      <c r="G84" s="1">
        <v>170.63999938964801</v>
      </c>
      <c r="H84" s="1">
        <v>165.61000061035199</v>
      </c>
      <c r="I84" s="1">
        <v>168.72000122070301</v>
      </c>
      <c r="J84" s="1">
        <v>155.92999267578099</v>
      </c>
      <c r="K84" s="1">
        <v>173.44000244140599</v>
      </c>
      <c r="L84" s="1">
        <v>169.72999572753901</v>
      </c>
      <c r="M84" s="1">
        <v>175.49000549316401</v>
      </c>
      <c r="N84" s="1">
        <v>167.69999694824199</v>
      </c>
      <c r="O84" s="1">
        <v>165.55999755859401</v>
      </c>
      <c r="P84" s="1">
        <v>170.52999877929699</v>
      </c>
      <c r="Q84" s="1">
        <v>170.330001831055</v>
      </c>
      <c r="R84" s="1">
        <v>178.91000366210901</v>
      </c>
      <c r="S84" s="1">
        <v>168.49000549316401</v>
      </c>
      <c r="T84" s="1">
        <v>173.52999877929699</v>
      </c>
    </row>
    <row r="85" spans="1:20">
      <c r="A85" s="1">
        <v>180.19000244140599</v>
      </c>
      <c r="B85" s="1">
        <v>171.69999694824199</v>
      </c>
      <c r="C85" s="1">
        <v>165.63000488281301</v>
      </c>
      <c r="D85" s="1">
        <v>161.08999633789099</v>
      </c>
      <c r="E85" s="1">
        <v>171.38999938964801</v>
      </c>
      <c r="F85" s="1">
        <v>168.13000488281301</v>
      </c>
      <c r="G85" s="1">
        <v>173.14999389648401</v>
      </c>
      <c r="H85" s="1">
        <v>162.52000427246099</v>
      </c>
      <c r="I85" s="1">
        <v>174.58999633789099</v>
      </c>
      <c r="J85" s="1">
        <v>173.94999694824199</v>
      </c>
      <c r="K85" s="1">
        <v>171.419998168945</v>
      </c>
      <c r="L85" s="1">
        <v>164.08999633789099</v>
      </c>
      <c r="M85" s="1">
        <v>163.30000305175801</v>
      </c>
      <c r="N85" s="1">
        <v>170.63999938964801</v>
      </c>
      <c r="O85" s="1">
        <v>169.94000244140599</v>
      </c>
      <c r="P85" s="1">
        <v>175.27999877929699</v>
      </c>
      <c r="Q85" s="1">
        <v>167.00999450683599</v>
      </c>
      <c r="R85" s="1">
        <v>171.71000671386699</v>
      </c>
      <c r="S85" s="1">
        <v>170.21000671386699</v>
      </c>
      <c r="T85" s="1">
        <v>169.61000061035199</v>
      </c>
    </row>
    <row r="86" spans="1:20">
      <c r="A86" s="1">
        <v>175.32000732421901</v>
      </c>
      <c r="B86" s="1">
        <v>165.03999328613301</v>
      </c>
      <c r="C86" s="1">
        <v>163.07000732421901</v>
      </c>
      <c r="D86" s="1">
        <v>175.10000610351599</v>
      </c>
      <c r="E86" s="1">
        <v>169.11000061035199</v>
      </c>
      <c r="F86" s="1">
        <v>175.30000305175801</v>
      </c>
      <c r="G86" s="1">
        <v>174.13000488281301</v>
      </c>
      <c r="H86" s="1">
        <v>172.330001831055</v>
      </c>
      <c r="I86" s="1">
        <v>170.830001831055</v>
      </c>
      <c r="J86" s="1">
        <v>172.86999511718801</v>
      </c>
      <c r="K86" s="1">
        <v>171.88999938964801</v>
      </c>
      <c r="L86" s="1">
        <v>171.61999511718801</v>
      </c>
      <c r="M86" s="1">
        <v>170</v>
      </c>
      <c r="N86" s="1">
        <v>179.25999450683599</v>
      </c>
      <c r="O86" s="1">
        <v>169.83999633789099</v>
      </c>
      <c r="P86" s="1">
        <v>174.47000122070301</v>
      </c>
      <c r="Q86" s="1">
        <v>164.11000061035199</v>
      </c>
      <c r="R86" s="1">
        <v>167.96000671386699</v>
      </c>
      <c r="S86" s="1">
        <v>169.47999572753901</v>
      </c>
      <c r="T86" s="1">
        <v>162.39999389648401</v>
      </c>
    </row>
    <row r="87" spans="1:20">
      <c r="A87" s="1">
        <v>172.35000610351599</v>
      </c>
      <c r="B87" s="1">
        <v>175.72000122070301</v>
      </c>
      <c r="C87" s="1">
        <v>171.33999633789099</v>
      </c>
      <c r="D87" s="1">
        <v>165.52000427246099</v>
      </c>
      <c r="E87" s="1">
        <v>166.86000061035199</v>
      </c>
      <c r="F87" s="1">
        <v>166.19999694824199</v>
      </c>
      <c r="G87" s="1">
        <v>168.61000061035199</v>
      </c>
      <c r="H87" s="1">
        <v>169.42999267578099</v>
      </c>
      <c r="I87" s="1">
        <v>170.25999450683599</v>
      </c>
      <c r="J87" s="1">
        <v>166.919998168945</v>
      </c>
      <c r="K87" s="1">
        <v>173.50999450683599</v>
      </c>
      <c r="L87" s="1">
        <v>170.35000610351599</v>
      </c>
      <c r="M87" s="1">
        <v>172.02999877929699</v>
      </c>
      <c r="N87" s="1">
        <v>175.39999389648401</v>
      </c>
      <c r="O87" s="1">
        <v>171.52999877929699</v>
      </c>
      <c r="P87" s="1">
        <v>177.77000427246099</v>
      </c>
      <c r="Q87" s="1">
        <v>165.69000244140599</v>
      </c>
      <c r="R87" s="1">
        <v>169.13000488281301</v>
      </c>
      <c r="S87" s="1">
        <v>164.19000244140599</v>
      </c>
      <c r="T87" s="1">
        <v>169.19000244140599</v>
      </c>
    </row>
    <row r="88" spans="1:20">
      <c r="A88" s="1">
        <v>168.72000122070301</v>
      </c>
      <c r="B88" s="1">
        <v>172.10000610351599</v>
      </c>
      <c r="C88" s="1">
        <v>172.72000122070301</v>
      </c>
      <c r="D88" s="1">
        <v>171.52999877929699</v>
      </c>
      <c r="E88" s="1">
        <v>171.74000549316401</v>
      </c>
      <c r="F88" s="1">
        <v>166.82000732421901</v>
      </c>
      <c r="G88" s="1">
        <v>164.46000671386699</v>
      </c>
      <c r="H88" s="1">
        <v>166.64999389648401</v>
      </c>
      <c r="I88" s="1">
        <v>173.580001831055</v>
      </c>
      <c r="J88" s="1">
        <v>167.72000122070301</v>
      </c>
      <c r="K88" s="1">
        <v>169.77999877929699</v>
      </c>
      <c r="L88" s="1">
        <v>162.71000671386699</v>
      </c>
      <c r="M88" s="1">
        <v>171.74000549316401</v>
      </c>
      <c r="N88" s="1">
        <v>168.30999755859401</v>
      </c>
      <c r="O88" s="1">
        <v>174.14999389648401</v>
      </c>
      <c r="P88" s="1">
        <v>165.21000671386699</v>
      </c>
      <c r="Q88" s="1">
        <v>167.71000671386699</v>
      </c>
      <c r="R88" s="1">
        <v>166.10000610351599</v>
      </c>
      <c r="S88" s="1">
        <v>171.10000610351599</v>
      </c>
      <c r="T88" s="1">
        <v>167.66000366210901</v>
      </c>
    </row>
    <row r="89" spans="1:20">
      <c r="A89" s="1">
        <v>171.53999328613301</v>
      </c>
      <c r="B89" s="1">
        <v>169.69000244140599</v>
      </c>
      <c r="C89" s="1">
        <v>166.13000488281301</v>
      </c>
      <c r="D89" s="1">
        <v>170.44000244140599</v>
      </c>
      <c r="E89" s="1">
        <v>178.47000122070301</v>
      </c>
      <c r="F89" s="1">
        <v>172.28999328613301</v>
      </c>
      <c r="G89" s="1">
        <v>164.24000549316401</v>
      </c>
      <c r="H89" s="1">
        <v>168.919998168945</v>
      </c>
      <c r="I89" s="1">
        <v>171.14999389648401</v>
      </c>
      <c r="J89" s="1">
        <v>174.02000427246099</v>
      </c>
      <c r="K89" s="1">
        <v>178.86999511718801</v>
      </c>
      <c r="L89" s="1">
        <v>169.27999877929699</v>
      </c>
      <c r="M89" s="1">
        <v>167.08999633789099</v>
      </c>
      <c r="N89" s="1">
        <v>160.38000488281301</v>
      </c>
      <c r="O89" s="1">
        <v>163.49000549316401</v>
      </c>
      <c r="P89" s="1">
        <v>169.00999450683599</v>
      </c>
      <c r="Q89" s="1">
        <v>171.77999877929699</v>
      </c>
      <c r="R89" s="1">
        <v>164.86999511718801</v>
      </c>
      <c r="S89" s="1">
        <v>167.61999511718801</v>
      </c>
      <c r="T89" s="1">
        <v>169.63000488281301</v>
      </c>
    </row>
    <row r="90" spans="1:20">
      <c r="A90" s="1">
        <v>167.30000305175801</v>
      </c>
      <c r="B90" s="1">
        <v>180.88000488281301</v>
      </c>
      <c r="C90" s="1">
        <v>168.86000061035199</v>
      </c>
      <c r="D90" s="1">
        <v>167.47000122070301</v>
      </c>
      <c r="E90" s="1">
        <v>167.16000366210901</v>
      </c>
      <c r="F90" s="1">
        <v>168.63999938964801</v>
      </c>
      <c r="G90" s="1">
        <v>174.88000488281301</v>
      </c>
      <c r="H90" s="1">
        <v>179.080001831055</v>
      </c>
      <c r="I90" s="1">
        <v>168.71000671386699</v>
      </c>
      <c r="J90" s="1">
        <v>165.47000122070301</v>
      </c>
      <c r="K90" s="1">
        <v>165.330001831055</v>
      </c>
      <c r="L90" s="1">
        <v>170.5</v>
      </c>
      <c r="M90" s="1">
        <v>165.44000244140599</v>
      </c>
      <c r="N90" s="1">
        <v>172.86999511718801</v>
      </c>
      <c r="O90" s="1">
        <v>173.72999572753901</v>
      </c>
      <c r="P90" s="1">
        <v>163.25</v>
      </c>
      <c r="Q90" s="1">
        <v>178.88000488281301</v>
      </c>
      <c r="R90" s="1">
        <v>172.330001831055</v>
      </c>
      <c r="S90" s="1">
        <v>165.57000732421901</v>
      </c>
      <c r="T90" s="1">
        <v>166.80000305175801</v>
      </c>
    </row>
    <row r="91" spans="1:20">
      <c r="A91" s="1">
        <v>163.63999938964801</v>
      </c>
      <c r="B91" s="1">
        <v>172.69999694824199</v>
      </c>
      <c r="C91" s="1">
        <v>170.36999511718801</v>
      </c>
      <c r="D91" s="1">
        <v>169.46000671386699</v>
      </c>
      <c r="E91" s="1">
        <v>173.07000732421901</v>
      </c>
      <c r="F91" s="1">
        <v>166.52999877929699</v>
      </c>
      <c r="G91" s="1">
        <v>173.42999267578099</v>
      </c>
      <c r="H91" s="1">
        <v>163.60000610351599</v>
      </c>
      <c r="I91" s="1">
        <v>173.13000488281301</v>
      </c>
      <c r="J91" s="1">
        <v>168.36000061035199</v>
      </c>
      <c r="K91" s="1">
        <v>169.86999511718801</v>
      </c>
      <c r="L91" s="1">
        <v>168.49000549316401</v>
      </c>
      <c r="M91" s="1">
        <v>173.32000732421901</v>
      </c>
      <c r="N91" s="1">
        <v>163.69000244140599</v>
      </c>
      <c r="O91" s="1">
        <v>169.17999267578099</v>
      </c>
      <c r="P91" s="1">
        <v>165.63999938964801</v>
      </c>
      <c r="Q91" s="1">
        <v>175.13999938964801</v>
      </c>
      <c r="R91" s="1">
        <v>174.02999877929699</v>
      </c>
      <c r="S91" s="1">
        <v>172.88000488281301</v>
      </c>
      <c r="T91" s="1">
        <v>164.53999328613301</v>
      </c>
    </row>
    <row r="92" spans="1:20">
      <c r="A92" s="1">
        <v>171.07000732421901</v>
      </c>
      <c r="B92" s="1">
        <v>168.60000610351599</v>
      </c>
      <c r="C92" s="1">
        <v>177.97999572753901</v>
      </c>
      <c r="D92" s="1">
        <v>166.66000366210901</v>
      </c>
      <c r="E92" s="1">
        <v>172.35000610351599</v>
      </c>
      <c r="F92" s="1">
        <v>175.00999450683599</v>
      </c>
      <c r="G92" s="1">
        <v>164.86000061035199</v>
      </c>
      <c r="H92" s="1">
        <v>170.35000610351599</v>
      </c>
      <c r="I92" s="1">
        <v>170.19999694824199</v>
      </c>
      <c r="J92" s="1">
        <v>165.36000061035199</v>
      </c>
      <c r="K92" s="1">
        <v>171.05999755859401</v>
      </c>
      <c r="L92" s="1">
        <v>164.74000549316401</v>
      </c>
      <c r="M92" s="1">
        <v>174.11999511718801</v>
      </c>
      <c r="N92" s="1">
        <v>169.16000366210901</v>
      </c>
      <c r="O92" s="1">
        <v>170.07000732421901</v>
      </c>
      <c r="P92" s="1">
        <v>171.30999755859401</v>
      </c>
      <c r="Q92" s="1">
        <v>181.60000610351599</v>
      </c>
      <c r="R92" s="1">
        <v>163.88999938964801</v>
      </c>
      <c r="S92" s="1">
        <v>171.39999389648401</v>
      </c>
      <c r="T92" s="1">
        <v>175.580001831055</v>
      </c>
    </row>
    <row r="93" spans="1:20">
      <c r="A93" s="1">
        <v>164.75</v>
      </c>
      <c r="B93" s="1">
        <v>174.13999938964801</v>
      </c>
      <c r="C93" s="1">
        <v>170.67999267578099</v>
      </c>
      <c r="D93" s="1">
        <v>174.44999694824199</v>
      </c>
      <c r="E93" s="1">
        <v>163.78999328613301</v>
      </c>
      <c r="F93" s="1">
        <v>167.27999877929699</v>
      </c>
      <c r="G93" s="1">
        <v>175.77000427246099</v>
      </c>
      <c r="H93" s="1">
        <v>170.33999633789099</v>
      </c>
      <c r="I93" s="1">
        <v>178.32000732421901</v>
      </c>
      <c r="J93" s="1">
        <v>173.30000305175801</v>
      </c>
      <c r="K93" s="1">
        <v>171.11999511718801</v>
      </c>
      <c r="L93" s="1">
        <v>169.86000061035199</v>
      </c>
      <c r="M93" s="1">
        <v>169.86000061035199</v>
      </c>
      <c r="N93" s="1">
        <v>173.69999694824199</v>
      </c>
      <c r="O93" s="1">
        <v>170.22999572753901</v>
      </c>
      <c r="P93" s="1">
        <v>166.52000427246099</v>
      </c>
      <c r="Q93" s="1">
        <v>167.91000366210901</v>
      </c>
      <c r="R93" s="1">
        <v>165.97999572753901</v>
      </c>
      <c r="S93" s="1">
        <v>162.58999633789099</v>
      </c>
      <c r="T93" s="1">
        <v>177.80000305175801</v>
      </c>
    </row>
    <row r="94" spans="1:20">
      <c r="A94" s="1">
        <v>170.25999450683599</v>
      </c>
      <c r="B94" s="1">
        <v>170.77999877929699</v>
      </c>
      <c r="C94" s="1">
        <v>168.82000732421901</v>
      </c>
      <c r="D94" s="1">
        <v>167.08999633789099</v>
      </c>
      <c r="E94" s="1">
        <v>162.55999755859401</v>
      </c>
      <c r="F94" s="1">
        <v>170.42999267578099</v>
      </c>
      <c r="G94" s="1">
        <v>172.16000366210901</v>
      </c>
      <c r="H94" s="1">
        <v>167.46000671386699</v>
      </c>
      <c r="I94" s="1">
        <v>170.30000305175801</v>
      </c>
      <c r="J94" s="1">
        <v>168.88999938964801</v>
      </c>
      <c r="K94" s="1">
        <v>165.69000244140599</v>
      </c>
      <c r="L94" s="1">
        <v>165.39999389648401</v>
      </c>
      <c r="M94" s="1">
        <v>174.99000549316401</v>
      </c>
      <c r="N94" s="1">
        <v>171.669998168945</v>
      </c>
      <c r="O94" s="1">
        <v>170.91000366210901</v>
      </c>
      <c r="P94" s="1">
        <v>170.39999389648401</v>
      </c>
      <c r="Q94" s="1">
        <v>166.11999511718699</v>
      </c>
      <c r="R94" s="1">
        <v>172.27000427246099</v>
      </c>
      <c r="S94" s="1">
        <v>169.32000732421901</v>
      </c>
      <c r="T94" s="1">
        <v>163.97000122070301</v>
      </c>
    </row>
    <row r="95" spans="1:20">
      <c r="A95" s="1">
        <v>169.25999450683599</v>
      </c>
      <c r="B95" s="1">
        <v>169.61999511718801</v>
      </c>
      <c r="C95" s="1">
        <v>163.919998168945</v>
      </c>
      <c r="D95" s="1">
        <v>171.52000427246099</v>
      </c>
      <c r="E95" s="1">
        <v>169.99000549316401</v>
      </c>
      <c r="F95" s="1">
        <v>167.169998168945</v>
      </c>
      <c r="G95" s="1">
        <v>177.14999389648401</v>
      </c>
      <c r="H95" s="1">
        <v>172.25999450683599</v>
      </c>
      <c r="I95" s="1">
        <v>163.08999633789099</v>
      </c>
      <c r="J95" s="1">
        <v>162.47999572753901</v>
      </c>
      <c r="K95" s="1">
        <v>165.5</v>
      </c>
      <c r="L95" s="1">
        <v>169.50999450683599</v>
      </c>
      <c r="M95" s="1">
        <v>174.07000732421901</v>
      </c>
      <c r="N95" s="1">
        <v>169.03999328613301</v>
      </c>
      <c r="O95" s="1">
        <v>166.49000549316401</v>
      </c>
      <c r="P95" s="1">
        <v>168.75999450683599</v>
      </c>
      <c r="Q95" s="1">
        <v>164.42999267578099</v>
      </c>
      <c r="R95" s="1">
        <v>164.35000610351599</v>
      </c>
      <c r="S95" s="1">
        <v>177.60000610351599</v>
      </c>
      <c r="T95" s="1">
        <v>167.50999450683599</v>
      </c>
    </row>
    <row r="96" spans="1:20">
      <c r="A96" s="1">
        <v>173.36000061035199</v>
      </c>
      <c r="B96" s="1">
        <v>173.13999938964801</v>
      </c>
      <c r="C96" s="1">
        <v>176.36999511718801</v>
      </c>
      <c r="D96" s="1">
        <v>169.02000427246099</v>
      </c>
      <c r="E96" s="1">
        <v>163.27999877929699</v>
      </c>
      <c r="F96" s="1">
        <v>177.63000488281301</v>
      </c>
      <c r="G96" s="1">
        <v>164.75999450683599</v>
      </c>
      <c r="H96" s="1">
        <v>167.66000366210901</v>
      </c>
      <c r="I96" s="1">
        <v>167.50999450683599</v>
      </c>
      <c r="J96" s="1">
        <v>179.80000305175801</v>
      </c>
      <c r="K96" s="1">
        <v>170.22000122070301</v>
      </c>
      <c r="L96" s="1">
        <v>162.74000549316401</v>
      </c>
      <c r="M96" s="1">
        <v>167.57000732421901</v>
      </c>
      <c r="N96" s="1">
        <v>165.16000366210901</v>
      </c>
      <c r="O96" s="1">
        <v>170.24000549316401</v>
      </c>
      <c r="P96" s="1">
        <v>171.75999450683599</v>
      </c>
      <c r="Q96" s="1">
        <v>160.92999267578099</v>
      </c>
      <c r="R96" s="1">
        <v>171.22000122070301</v>
      </c>
      <c r="S96" s="1">
        <v>166.330001831055</v>
      </c>
      <c r="T96" s="1">
        <v>168.22000122070301</v>
      </c>
    </row>
    <row r="97" spans="1:20">
      <c r="A97" s="1">
        <v>165.77999877929699</v>
      </c>
      <c r="B97" s="1">
        <v>168.99000549316401</v>
      </c>
      <c r="C97" s="1">
        <v>165.22000122070301</v>
      </c>
      <c r="D97" s="1">
        <v>173.03999328613301</v>
      </c>
      <c r="E97" s="1">
        <v>169.28999328613301</v>
      </c>
      <c r="F97" s="1">
        <v>165.05000305175801</v>
      </c>
      <c r="G97" s="1">
        <v>165.669998168945</v>
      </c>
      <c r="H97" s="1">
        <v>166.72000122070301</v>
      </c>
      <c r="I97" s="1">
        <v>166.05000305175801</v>
      </c>
      <c r="J97" s="1">
        <v>167.74000549316401</v>
      </c>
      <c r="K97" s="1">
        <v>166.11999511718699</v>
      </c>
      <c r="L97" s="1">
        <v>169.78999328613301</v>
      </c>
      <c r="M97" s="1">
        <v>177.57000732421901</v>
      </c>
      <c r="N97" s="1">
        <v>170.55999755859401</v>
      </c>
      <c r="O97" s="1">
        <v>168.080001831055</v>
      </c>
      <c r="P97" s="1">
        <v>171.72999572753901</v>
      </c>
      <c r="Q97" s="1">
        <v>173.33999633789099</v>
      </c>
      <c r="R97" s="1">
        <v>167</v>
      </c>
      <c r="S97" s="1">
        <v>177.03999328613301</v>
      </c>
      <c r="T97" s="1">
        <v>174.05000305175801</v>
      </c>
    </row>
    <row r="98" spans="1:20">
      <c r="A98" s="1">
        <v>171.13000488281301</v>
      </c>
      <c r="B98" s="1">
        <v>167.69000244140599</v>
      </c>
      <c r="C98" s="1">
        <v>165.88000488281301</v>
      </c>
      <c r="D98" s="1">
        <v>174.919998168945</v>
      </c>
      <c r="E98" s="1">
        <v>166.25</v>
      </c>
      <c r="F98" s="1">
        <v>169.60000610351599</v>
      </c>
      <c r="G98" s="1">
        <v>168.919998168945</v>
      </c>
      <c r="H98" s="1">
        <v>166.419998168945</v>
      </c>
      <c r="I98" s="1">
        <v>170.57000732421901</v>
      </c>
      <c r="J98" s="1">
        <v>176.07000732421901</v>
      </c>
      <c r="K98" s="1">
        <v>163.88999938964801</v>
      </c>
      <c r="L98" s="1">
        <v>169.24000549316401</v>
      </c>
      <c r="M98" s="1">
        <v>169.580001831055</v>
      </c>
      <c r="N98" s="1">
        <v>172.61000061035199</v>
      </c>
      <c r="O98" s="1">
        <v>176.30999755859401</v>
      </c>
      <c r="P98" s="1">
        <v>172.88000488281301</v>
      </c>
      <c r="Q98" s="1">
        <v>168.77999877929699</v>
      </c>
      <c r="R98" s="1">
        <v>168.72000122070301</v>
      </c>
      <c r="S98" s="1">
        <v>163.669998168945</v>
      </c>
      <c r="T98" s="1">
        <v>166.830001831055</v>
      </c>
    </row>
    <row r="99" spans="1:20">
      <c r="A99" s="1">
        <v>165.16000366210901</v>
      </c>
      <c r="B99" s="1">
        <v>168.38999938964801</v>
      </c>
      <c r="C99" s="1">
        <v>171.94000244140599</v>
      </c>
      <c r="D99" s="1">
        <v>177.63000488281301</v>
      </c>
      <c r="E99" s="1">
        <v>173.55000305175801</v>
      </c>
      <c r="F99" s="1">
        <v>178.05000305175801</v>
      </c>
      <c r="G99" s="1">
        <v>179.69999694824199</v>
      </c>
      <c r="H99" s="1">
        <v>169.35000610351599</v>
      </c>
      <c r="I99" s="1">
        <v>176.07000732421901</v>
      </c>
      <c r="J99" s="1">
        <v>167.21000671386699</v>
      </c>
      <c r="K99" s="1">
        <v>172.35000610351599</v>
      </c>
      <c r="L99" s="1">
        <v>175.330001831055</v>
      </c>
      <c r="M99" s="1">
        <v>170.22000122070301</v>
      </c>
      <c r="N99" s="1">
        <v>165.38000488281301</v>
      </c>
      <c r="O99" s="1">
        <v>171.38000488281301</v>
      </c>
      <c r="P99" s="1">
        <v>169.05000305175801</v>
      </c>
      <c r="Q99" s="1">
        <v>169.5</v>
      </c>
      <c r="R99" s="1">
        <v>170.05000305175801</v>
      </c>
      <c r="S99" s="1">
        <v>174.27999877929699</v>
      </c>
      <c r="T99" s="1">
        <v>172.03999328613301</v>
      </c>
    </row>
    <row r="100" spans="1:20">
      <c r="A100" s="1">
        <v>168.53999328613301</v>
      </c>
      <c r="B100" s="1">
        <v>172.66000366210901</v>
      </c>
      <c r="C100" s="1">
        <v>172.83999633789099</v>
      </c>
      <c r="D100" s="1">
        <v>169.53999328613301</v>
      </c>
      <c r="E100" s="1">
        <v>169.47000122070301</v>
      </c>
      <c r="F100" s="1">
        <v>169.58999633789099</v>
      </c>
      <c r="G100" s="1">
        <v>173.11000061035199</v>
      </c>
      <c r="H100" s="1">
        <v>169.5</v>
      </c>
      <c r="I100" s="1">
        <v>174.46000671386699</v>
      </c>
      <c r="J100" s="1">
        <v>169.96000671386699</v>
      </c>
      <c r="K100" s="1">
        <v>180.19999694824199</v>
      </c>
      <c r="L100" s="1">
        <v>163.64999389648401</v>
      </c>
      <c r="M100" s="1">
        <v>161.02000427246099</v>
      </c>
      <c r="N100" s="1">
        <v>167.27000427246099</v>
      </c>
      <c r="O100" s="1">
        <v>171.61000061035199</v>
      </c>
      <c r="P100" s="1">
        <v>165.5</v>
      </c>
      <c r="Q100" s="1">
        <v>158.64999389648401</v>
      </c>
      <c r="R100" s="1">
        <v>163.02000427246099</v>
      </c>
      <c r="S100" s="1">
        <v>168.830001831055</v>
      </c>
      <c r="T100" s="1">
        <v>160.53999328613301</v>
      </c>
    </row>
    <row r="101" spans="1:20">
      <c r="A101" s="1">
        <v>176.53999328613301</v>
      </c>
      <c r="B101" s="1">
        <v>170.17999267578099</v>
      </c>
      <c r="C101" s="1">
        <v>167.69000244140599</v>
      </c>
      <c r="D101" s="1">
        <v>166.14999389648401</v>
      </c>
      <c r="E101" s="1">
        <v>168.91000366210901</v>
      </c>
      <c r="F101" s="1">
        <v>173.52999877929699</v>
      </c>
      <c r="G101" s="1">
        <v>163.86999511718801</v>
      </c>
      <c r="H101" s="1">
        <v>170.00999450683599</v>
      </c>
      <c r="I101" s="1">
        <v>172.27000427246099</v>
      </c>
      <c r="J101" s="1">
        <v>177.25999450683599</v>
      </c>
      <c r="K101" s="1">
        <v>177.80000305175801</v>
      </c>
      <c r="L101" s="1">
        <v>168.99000549316401</v>
      </c>
      <c r="M101" s="1">
        <v>176.14999389648401</v>
      </c>
      <c r="N101" s="1">
        <v>158.86999511718801</v>
      </c>
      <c r="O101" s="1">
        <v>170.99000549316401</v>
      </c>
      <c r="P101" s="1">
        <v>176.60000610351599</v>
      </c>
      <c r="Q101" s="1">
        <v>174.02000427246099</v>
      </c>
      <c r="R101" s="1">
        <v>175.85000610351599</v>
      </c>
      <c r="S101" s="1">
        <v>164.92999267578099</v>
      </c>
      <c r="T101" s="1">
        <v>166.330001831055</v>
      </c>
    </row>
    <row r="102" spans="1:20">
      <c r="A102" s="1">
        <v>172.85000610351599</v>
      </c>
      <c r="B102" s="1">
        <v>172.55000305175801</v>
      </c>
      <c r="C102" s="1">
        <v>174.99000549316401</v>
      </c>
      <c r="D102" s="1">
        <v>171.86999511718801</v>
      </c>
      <c r="E102" s="1">
        <v>169.169998168945</v>
      </c>
      <c r="F102" s="1">
        <v>163.08999633789099</v>
      </c>
      <c r="G102" s="1">
        <v>168.08999633789099</v>
      </c>
      <c r="H102" s="1">
        <v>172.88999938964801</v>
      </c>
      <c r="I102" s="1">
        <v>164.44000244140599</v>
      </c>
      <c r="J102" s="1">
        <v>167.94999694824199</v>
      </c>
      <c r="K102" s="1">
        <v>162.88999938964801</v>
      </c>
      <c r="L102" s="1">
        <v>166.97000122070301</v>
      </c>
      <c r="M102" s="1">
        <v>168.13999938964801</v>
      </c>
      <c r="N102" s="1">
        <v>164.63000488281301</v>
      </c>
      <c r="O102" s="1">
        <v>164.88000488281301</v>
      </c>
      <c r="P102" s="1">
        <v>163.61000061035199</v>
      </c>
      <c r="Q102" s="1">
        <v>161.78999328613301</v>
      </c>
      <c r="R102" s="1">
        <v>166.61999511718801</v>
      </c>
      <c r="S102" s="1">
        <v>175.55999755859401</v>
      </c>
      <c r="T102" s="1">
        <v>172.330001831055</v>
      </c>
    </row>
    <row r="103" spans="1:20">
      <c r="A103" s="1">
        <v>171.27999877929699</v>
      </c>
      <c r="B103" s="1">
        <v>166.97999572753901</v>
      </c>
      <c r="C103" s="1">
        <v>170.35000610351599</v>
      </c>
      <c r="D103" s="1">
        <v>169.72999572753901</v>
      </c>
      <c r="E103" s="1">
        <v>167.71000671386699</v>
      </c>
      <c r="F103" s="1">
        <v>169.11000061035199</v>
      </c>
      <c r="G103" s="1">
        <v>169.03999328613301</v>
      </c>
      <c r="H103" s="1">
        <v>172.80999755859401</v>
      </c>
      <c r="I103" s="1">
        <v>168.02000427246099</v>
      </c>
      <c r="J103" s="1">
        <v>164.5</v>
      </c>
      <c r="K103" s="1">
        <v>166.35000610351599</v>
      </c>
      <c r="L103" s="1">
        <v>167.88999938964801</v>
      </c>
      <c r="M103" s="1">
        <v>173.71000671386699</v>
      </c>
      <c r="N103" s="1">
        <v>166.64999389648401</v>
      </c>
      <c r="O103" s="1">
        <v>179.78999328613301</v>
      </c>
      <c r="P103" s="1">
        <v>180.47000122070301</v>
      </c>
      <c r="Q103" s="1">
        <v>174.27999877929699</v>
      </c>
      <c r="R103" s="1">
        <v>169.03999328613301</v>
      </c>
      <c r="S103" s="1">
        <v>174.86000061035199</v>
      </c>
      <c r="T103" s="1">
        <v>172.05999755859401</v>
      </c>
    </row>
    <row r="104" spans="1:20">
      <c r="A104" s="1">
        <v>169.53999328613301</v>
      </c>
      <c r="B104" s="1">
        <v>174.08999633789099</v>
      </c>
      <c r="C104" s="1">
        <v>168.30999755859401</v>
      </c>
      <c r="D104" s="1">
        <v>175.16000366210901</v>
      </c>
      <c r="E104" s="1">
        <v>163.85000610351599</v>
      </c>
      <c r="F104" s="1">
        <v>177.83999633789099</v>
      </c>
      <c r="G104" s="1">
        <v>170.85000610351599</v>
      </c>
      <c r="H104" s="1">
        <v>170.82000732421901</v>
      </c>
      <c r="I104" s="1">
        <v>171.97999572753901</v>
      </c>
      <c r="J104" s="1">
        <v>166.78999328613301</v>
      </c>
      <c r="K104" s="1">
        <v>173.94999694824199</v>
      </c>
      <c r="L104" s="1">
        <v>174.419998168945</v>
      </c>
      <c r="M104" s="1">
        <v>167.42999267578099</v>
      </c>
      <c r="N104" s="1">
        <v>166.419998168945</v>
      </c>
      <c r="O104" s="1">
        <v>167.11000061035199</v>
      </c>
      <c r="P104" s="1">
        <v>171.47000122070301</v>
      </c>
      <c r="Q104" s="1">
        <v>167.69000244140599</v>
      </c>
      <c r="R104" s="1">
        <v>166.25</v>
      </c>
      <c r="S104" s="1">
        <v>163.85000610351599</v>
      </c>
      <c r="T104" s="1">
        <v>171.44999694824199</v>
      </c>
    </row>
    <row r="105" spans="1:20">
      <c r="A105" s="1">
        <v>166.99000549316401</v>
      </c>
      <c r="B105" s="1">
        <v>165.64999389648401</v>
      </c>
      <c r="C105" s="1">
        <v>164.02999877929699</v>
      </c>
      <c r="D105" s="1">
        <v>161.72999572753901</v>
      </c>
      <c r="E105" s="1">
        <v>180.580001831055</v>
      </c>
      <c r="F105" s="1">
        <v>164.66000366210901</v>
      </c>
      <c r="G105" s="1">
        <v>172.32000732421901</v>
      </c>
      <c r="H105" s="1">
        <v>176.13000488281301</v>
      </c>
      <c r="I105" s="1">
        <v>170.92999267578099</v>
      </c>
      <c r="J105" s="1">
        <v>173.80999755859401</v>
      </c>
      <c r="K105" s="1">
        <v>164.10000610351599</v>
      </c>
      <c r="L105" s="1">
        <v>163.39999389648401</v>
      </c>
      <c r="M105" s="1">
        <v>175.52999877929699</v>
      </c>
      <c r="N105" s="1">
        <v>170.580001831055</v>
      </c>
      <c r="O105" s="1">
        <v>172.88999938964801</v>
      </c>
      <c r="P105" s="1">
        <v>173.05000305175801</v>
      </c>
      <c r="Q105" s="1">
        <v>175.88000488281301</v>
      </c>
      <c r="R105" s="1">
        <v>172.47999572753901</v>
      </c>
      <c r="S105" s="1">
        <v>168.19000244140599</v>
      </c>
      <c r="T105" s="1">
        <v>166.580001831055</v>
      </c>
    </row>
    <row r="106" spans="1:20">
      <c r="A106" s="1">
        <v>170.36000061035199</v>
      </c>
      <c r="B106" s="1">
        <v>170.28999328613301</v>
      </c>
      <c r="C106" s="1">
        <v>179.07000732421901</v>
      </c>
      <c r="D106" s="1">
        <v>178.89999389648401</v>
      </c>
      <c r="E106" s="1">
        <v>166.25999450683599</v>
      </c>
      <c r="F106" s="1">
        <v>167.83999633789099</v>
      </c>
      <c r="G106" s="1">
        <v>172.61999511718801</v>
      </c>
      <c r="H106" s="1">
        <v>171.80000305175801</v>
      </c>
      <c r="I106" s="1">
        <v>174.83999633789099</v>
      </c>
      <c r="J106" s="1">
        <v>169.46000671386699</v>
      </c>
      <c r="K106" s="1">
        <v>169.61999511718801</v>
      </c>
      <c r="L106" s="1">
        <v>167.52000427246099</v>
      </c>
      <c r="M106" s="1">
        <v>169.61999511718801</v>
      </c>
      <c r="N106" s="1">
        <v>168.64999389648401</v>
      </c>
      <c r="O106" s="1">
        <v>171.55000305175801</v>
      </c>
      <c r="P106" s="1">
        <v>167.55000305175801</v>
      </c>
      <c r="Q106" s="1">
        <v>172.08999633789099</v>
      </c>
      <c r="R106" s="1">
        <v>170.89999389648401</v>
      </c>
      <c r="S106" s="1">
        <v>171.92999267578099</v>
      </c>
      <c r="T106" s="1">
        <v>173.38999938964801</v>
      </c>
    </row>
    <row r="107" spans="1:20">
      <c r="A107" s="1">
        <v>167.53999328613301</v>
      </c>
      <c r="B107" s="1">
        <v>167.30999755859401</v>
      </c>
      <c r="C107" s="1">
        <v>171.10000610351599</v>
      </c>
      <c r="D107" s="1">
        <v>169.77000427246099</v>
      </c>
      <c r="E107" s="1">
        <v>172.38999938964801</v>
      </c>
      <c r="F107" s="1">
        <v>170.30000305175801</v>
      </c>
      <c r="G107" s="1">
        <v>165.080001831055</v>
      </c>
      <c r="H107" s="1">
        <v>176.57000732421901</v>
      </c>
      <c r="I107" s="1">
        <v>162.86000061035199</v>
      </c>
      <c r="J107" s="1">
        <v>168.28999328613301</v>
      </c>
      <c r="K107" s="1">
        <v>175.42999267578099</v>
      </c>
      <c r="L107" s="1">
        <v>177.13000488281301</v>
      </c>
      <c r="M107" s="1">
        <v>168.47000122070301</v>
      </c>
      <c r="N107" s="1">
        <v>166.78999328613301</v>
      </c>
      <c r="O107" s="1">
        <v>171.66000366210901</v>
      </c>
      <c r="P107" s="1">
        <v>172.94000244140599</v>
      </c>
      <c r="Q107" s="1">
        <v>174.69999694824199</v>
      </c>
      <c r="R107" s="1">
        <v>163.28999328613301</v>
      </c>
      <c r="S107" s="1">
        <v>175.27999877929699</v>
      </c>
      <c r="T107" s="1">
        <v>173.50999450683599</v>
      </c>
    </row>
    <row r="108" spans="1:20">
      <c r="A108" s="1">
        <v>169.30000305175801</v>
      </c>
      <c r="B108" s="1">
        <v>164.38000488281301</v>
      </c>
      <c r="C108" s="1">
        <v>163.72999572753901</v>
      </c>
      <c r="D108" s="1">
        <v>164.830001831055</v>
      </c>
      <c r="E108" s="1">
        <v>175.36999511718801</v>
      </c>
      <c r="F108" s="1">
        <v>169.330001831055</v>
      </c>
      <c r="G108" s="1">
        <v>162.89999389648401</v>
      </c>
      <c r="H108" s="1">
        <v>162.55999755859401</v>
      </c>
      <c r="I108" s="1">
        <v>165.00999450683599</v>
      </c>
      <c r="J108" s="1">
        <v>169.22000122070301</v>
      </c>
      <c r="K108" s="1">
        <v>168.38999938964801</v>
      </c>
      <c r="L108" s="1">
        <v>177.97999572753901</v>
      </c>
      <c r="M108" s="1">
        <v>171.72000122070301</v>
      </c>
      <c r="N108" s="1">
        <v>169.55000305175801</v>
      </c>
      <c r="O108" s="1">
        <v>173.69000244140599</v>
      </c>
      <c r="P108" s="1">
        <v>172.60000610351599</v>
      </c>
      <c r="Q108" s="1">
        <v>168.99000549316401</v>
      </c>
      <c r="R108" s="1">
        <v>175.82000732421901</v>
      </c>
      <c r="S108" s="1">
        <v>168.30999755859401</v>
      </c>
      <c r="T108" s="1">
        <v>175.89999389648401</v>
      </c>
    </row>
    <row r="109" spans="1:20">
      <c r="A109" s="1">
        <v>167.05000305175801</v>
      </c>
      <c r="B109" s="1">
        <v>183.32000732421901</v>
      </c>
      <c r="C109" s="1">
        <v>176.17999267578099</v>
      </c>
      <c r="D109" s="1">
        <v>171.71000671386699</v>
      </c>
      <c r="E109" s="1">
        <v>174.25</v>
      </c>
      <c r="F109" s="1">
        <v>170.38000488281301</v>
      </c>
      <c r="G109" s="1">
        <v>168.94000244140599</v>
      </c>
      <c r="H109" s="1">
        <v>169.02000427246099</v>
      </c>
      <c r="I109" s="1">
        <v>171.94999694824199</v>
      </c>
      <c r="J109" s="1">
        <v>173.32000732421901</v>
      </c>
      <c r="K109" s="1">
        <v>170.96000671386699</v>
      </c>
      <c r="L109" s="1">
        <v>168.96000671386699</v>
      </c>
      <c r="M109" s="1">
        <v>173.64999389648401</v>
      </c>
      <c r="N109" s="1">
        <v>165.63000488281301</v>
      </c>
      <c r="O109" s="1">
        <v>167.72000122070301</v>
      </c>
      <c r="P109" s="1">
        <v>173.02000427246099</v>
      </c>
      <c r="Q109" s="1">
        <v>172.86000061035199</v>
      </c>
      <c r="R109" s="1">
        <v>176.82000732421901</v>
      </c>
      <c r="S109" s="1">
        <v>172.75</v>
      </c>
      <c r="T109" s="1">
        <v>170.72000122070301</v>
      </c>
    </row>
    <row r="110" spans="1:20">
      <c r="A110" s="1">
        <v>174.60000610351599</v>
      </c>
      <c r="B110" s="1">
        <v>173.85000610351599</v>
      </c>
      <c r="C110" s="1">
        <v>173.05999755859401</v>
      </c>
      <c r="D110" s="1">
        <v>164.94000244140599</v>
      </c>
      <c r="E110" s="1">
        <v>172.44000244140599</v>
      </c>
      <c r="F110" s="1">
        <v>172.78999328613301</v>
      </c>
      <c r="G110" s="1">
        <v>169.44000244140599</v>
      </c>
      <c r="H110" s="1">
        <v>168.10000610351599</v>
      </c>
      <c r="I110" s="1">
        <v>172.72999572753901</v>
      </c>
      <c r="J110" s="1">
        <v>173.53999328613301</v>
      </c>
      <c r="K110" s="1">
        <v>171</v>
      </c>
      <c r="L110" s="1">
        <v>163.82000732421901</v>
      </c>
      <c r="M110" s="1">
        <v>168.94999694824199</v>
      </c>
      <c r="N110" s="1">
        <v>165.61000061035199</v>
      </c>
      <c r="O110" s="1">
        <v>175.25999450683599</v>
      </c>
      <c r="P110" s="1">
        <v>165.61000061035199</v>
      </c>
      <c r="Q110" s="1">
        <v>170.61999511718801</v>
      </c>
      <c r="R110" s="1">
        <v>170.5</v>
      </c>
      <c r="S110" s="1">
        <v>167.71000671386699</v>
      </c>
      <c r="T110" s="1">
        <v>162.97000122070301</v>
      </c>
    </row>
    <row r="111" spans="1:20">
      <c r="A111" s="1">
        <v>173.88999938964801</v>
      </c>
      <c r="B111" s="1">
        <v>167.32000732421901</v>
      </c>
      <c r="C111" s="1">
        <v>178.13000488281301</v>
      </c>
      <c r="D111" s="1">
        <v>171.669998168945</v>
      </c>
      <c r="E111" s="1">
        <v>167.52999877929699</v>
      </c>
      <c r="F111" s="1">
        <v>167.52999877929699</v>
      </c>
      <c r="G111" s="1">
        <v>175.77000427246099</v>
      </c>
      <c r="H111" s="1">
        <v>174.580001831055</v>
      </c>
      <c r="I111" s="1">
        <v>172.55000305175801</v>
      </c>
      <c r="J111" s="1">
        <v>172.5</v>
      </c>
      <c r="K111" s="1">
        <v>171.53999328613301</v>
      </c>
      <c r="L111" s="1">
        <v>168.99000549316401</v>
      </c>
      <c r="M111" s="1">
        <v>170.44000244140599</v>
      </c>
      <c r="N111" s="1">
        <v>171.72999572753901</v>
      </c>
      <c r="O111" s="1">
        <v>170.94000244140599</v>
      </c>
      <c r="P111" s="1">
        <v>172.41000366210901</v>
      </c>
      <c r="Q111" s="1">
        <v>166.72000122070301</v>
      </c>
      <c r="R111" s="1">
        <v>170.71000671386699</v>
      </c>
      <c r="S111" s="1">
        <v>171.47000122070301</v>
      </c>
      <c r="T111" s="1">
        <v>162.32000732421901</v>
      </c>
    </row>
    <row r="112" spans="1:20">
      <c r="A112" s="1">
        <v>168.75999450683599</v>
      </c>
      <c r="B112" s="1">
        <v>170.44999694824199</v>
      </c>
      <c r="C112" s="1">
        <v>172.03999328613301</v>
      </c>
      <c r="D112" s="1">
        <v>169.47000122070301</v>
      </c>
      <c r="E112" s="1">
        <v>168.96000671386699</v>
      </c>
      <c r="F112" s="1">
        <v>166.97000122070301</v>
      </c>
      <c r="G112" s="1">
        <v>174.22000122070301</v>
      </c>
      <c r="H112" s="1">
        <v>167.64999389648401</v>
      </c>
      <c r="I112" s="1">
        <v>174.49000549316401</v>
      </c>
      <c r="J112" s="1">
        <v>168.19000244140599</v>
      </c>
      <c r="K112" s="1">
        <v>172.46000671386699</v>
      </c>
      <c r="L112" s="1">
        <v>169.27000427246099</v>
      </c>
      <c r="M112" s="1">
        <v>170.830001831055</v>
      </c>
      <c r="N112" s="1">
        <v>175.58999633789099</v>
      </c>
      <c r="O112" s="1">
        <v>168.27000427246099</v>
      </c>
      <c r="P112" s="1">
        <v>167.830001831055</v>
      </c>
      <c r="Q112" s="1">
        <v>167.47999572753901</v>
      </c>
      <c r="R112" s="1">
        <v>174.67999267578099</v>
      </c>
      <c r="S112" s="1">
        <v>171.14999389648401</v>
      </c>
      <c r="T112" s="1">
        <v>172.83999633789099</v>
      </c>
    </row>
    <row r="113" spans="1:20">
      <c r="A113" s="1">
        <v>174.669998168945</v>
      </c>
      <c r="B113" s="1">
        <v>171.14999389648401</v>
      </c>
      <c r="C113" s="1">
        <v>166.07000732421901</v>
      </c>
      <c r="D113" s="1">
        <v>168.02999877929699</v>
      </c>
      <c r="E113" s="1">
        <v>167.85000610351599</v>
      </c>
      <c r="F113" s="1">
        <v>170.61999511718801</v>
      </c>
      <c r="G113" s="1">
        <v>171.69000244140599</v>
      </c>
      <c r="H113" s="1">
        <v>172.61999511718801</v>
      </c>
      <c r="I113" s="1">
        <v>173.27999877929699</v>
      </c>
      <c r="J113" s="1">
        <v>163.72000122070301</v>
      </c>
      <c r="K113" s="1">
        <v>168.30000305175801</v>
      </c>
      <c r="L113" s="1">
        <v>173.60000610351599</v>
      </c>
      <c r="M113" s="1">
        <v>168.46000671386699</v>
      </c>
      <c r="N113" s="1">
        <v>167.94999694824199</v>
      </c>
      <c r="O113" s="1">
        <v>177.42999267578099</v>
      </c>
      <c r="P113" s="1">
        <v>168.46000671386699</v>
      </c>
      <c r="Q113" s="1">
        <v>166.88999938964801</v>
      </c>
      <c r="R113" s="1">
        <v>164.80999755859401</v>
      </c>
      <c r="S113" s="1">
        <v>172.55000305175801</v>
      </c>
      <c r="T113" s="1">
        <v>174.69999694824199</v>
      </c>
    </row>
    <row r="114" spans="1:20">
      <c r="A114" s="1">
        <v>164.50999450683599</v>
      </c>
      <c r="B114" s="1">
        <v>168.169998168945</v>
      </c>
      <c r="C114" s="1">
        <v>167.91000366210901</v>
      </c>
      <c r="D114" s="1">
        <v>174.919998168945</v>
      </c>
      <c r="E114" s="1">
        <v>178.669998168945</v>
      </c>
      <c r="F114" s="1">
        <v>162.86999511718801</v>
      </c>
      <c r="G114" s="1">
        <v>165.47999572753901</v>
      </c>
      <c r="H114" s="1">
        <v>166.71000671386699</v>
      </c>
      <c r="I114" s="1">
        <v>169.02999877929699</v>
      </c>
      <c r="J114" s="1">
        <v>169.13999938964801</v>
      </c>
      <c r="K114" s="1">
        <v>162</v>
      </c>
      <c r="L114" s="1">
        <v>164.82000732421901</v>
      </c>
      <c r="M114" s="1">
        <v>169.080001831055</v>
      </c>
      <c r="N114" s="1">
        <v>172.47000122070301</v>
      </c>
      <c r="O114" s="1">
        <v>170.94999694824199</v>
      </c>
      <c r="P114" s="1">
        <v>170.75</v>
      </c>
      <c r="Q114" s="1">
        <v>172.32000732421901</v>
      </c>
      <c r="R114" s="1">
        <v>174.36000061035199</v>
      </c>
      <c r="S114" s="1">
        <v>165.85000610351599</v>
      </c>
      <c r="T114" s="1">
        <v>165.99000549316401</v>
      </c>
    </row>
    <row r="115" spans="1:20">
      <c r="A115" s="1">
        <v>170.27000427246099</v>
      </c>
      <c r="B115" s="1">
        <v>164.94000244140599</v>
      </c>
      <c r="C115" s="1">
        <v>163.36999511718801</v>
      </c>
      <c r="D115" s="1">
        <v>169.38000488281301</v>
      </c>
      <c r="E115" s="1">
        <v>165.07000732421901</v>
      </c>
      <c r="F115" s="1">
        <v>170.75999450683599</v>
      </c>
      <c r="G115" s="1">
        <v>169.05000305175801</v>
      </c>
      <c r="H115" s="1">
        <v>168.77000427246099</v>
      </c>
      <c r="I115" s="1">
        <v>173</v>
      </c>
      <c r="J115" s="1">
        <v>167.08999633789099</v>
      </c>
      <c r="K115" s="1">
        <v>162.61000061035199</v>
      </c>
      <c r="L115" s="1">
        <v>177.41000366210901</v>
      </c>
      <c r="M115" s="1">
        <v>167.55999755859401</v>
      </c>
      <c r="N115" s="1">
        <v>171.419998168945</v>
      </c>
      <c r="O115" s="1">
        <v>173.55000305175801</v>
      </c>
      <c r="P115" s="1">
        <v>164.80000305175801</v>
      </c>
      <c r="Q115" s="1">
        <v>174.25999450683599</v>
      </c>
      <c r="R115" s="1">
        <v>169.25</v>
      </c>
      <c r="S115" s="1">
        <v>175.36999511718801</v>
      </c>
      <c r="T115" s="1">
        <v>172.44999694824199</v>
      </c>
    </row>
    <row r="116" spans="1:20">
      <c r="A116" s="1">
        <v>168.85000610351599</v>
      </c>
      <c r="B116" s="1">
        <v>167.25999450683599</v>
      </c>
      <c r="C116" s="1">
        <v>174.16000366210901</v>
      </c>
      <c r="D116" s="1">
        <v>172.02999877929699</v>
      </c>
      <c r="E116" s="1">
        <v>165.55999755859401</v>
      </c>
      <c r="F116" s="1">
        <v>165.72000122070301</v>
      </c>
      <c r="G116" s="1">
        <v>173.72999572753901</v>
      </c>
      <c r="H116" s="1">
        <v>169.02999877929699</v>
      </c>
      <c r="I116" s="1">
        <v>169.35000610351599</v>
      </c>
      <c r="J116" s="1">
        <v>170.63000488281301</v>
      </c>
      <c r="K116" s="1">
        <v>171.11000061035199</v>
      </c>
      <c r="L116" s="1">
        <v>171.22000122070301</v>
      </c>
      <c r="M116" s="1">
        <v>169.69999694824199</v>
      </c>
      <c r="N116" s="1">
        <v>171.47999572753901</v>
      </c>
      <c r="O116" s="1">
        <v>175.80000305175801</v>
      </c>
      <c r="P116" s="1">
        <v>168.11000061035199</v>
      </c>
      <c r="Q116" s="1">
        <v>172.11000061035199</v>
      </c>
      <c r="R116" s="1">
        <v>169.77999877929699</v>
      </c>
      <c r="S116" s="1">
        <v>165.30999755859401</v>
      </c>
      <c r="T116" s="1">
        <v>177.17999267578099</v>
      </c>
    </row>
    <row r="117" spans="1:20">
      <c r="A117" s="1">
        <v>167.78999328613301</v>
      </c>
      <c r="B117" s="1">
        <v>169.05999755859401</v>
      </c>
      <c r="C117" s="1">
        <v>175.63999938964801</v>
      </c>
      <c r="D117" s="1">
        <v>170.61000061035199</v>
      </c>
      <c r="E117" s="1">
        <v>171.30999755859401</v>
      </c>
      <c r="F117" s="1">
        <v>165.330001831055</v>
      </c>
      <c r="G117" s="1">
        <v>174.49000549316401</v>
      </c>
      <c r="H117" s="1">
        <v>166.88000488281301</v>
      </c>
      <c r="I117" s="1">
        <v>168.85000610351599</v>
      </c>
      <c r="J117" s="1">
        <v>172.97000122070301</v>
      </c>
      <c r="K117" s="1">
        <v>166.080001831055</v>
      </c>
      <c r="L117" s="1">
        <v>169.27000427246099</v>
      </c>
      <c r="M117" s="1">
        <v>177.88000488281301</v>
      </c>
      <c r="N117" s="1">
        <v>169.49000549316401</v>
      </c>
      <c r="O117" s="1">
        <v>171.92999267578099</v>
      </c>
      <c r="P117" s="1">
        <v>171.30000305175801</v>
      </c>
      <c r="Q117" s="1">
        <v>171.919998168945</v>
      </c>
      <c r="R117" s="1">
        <v>176.38999938964801</v>
      </c>
      <c r="S117" s="1">
        <v>169.53999328613301</v>
      </c>
      <c r="T117" s="1">
        <v>166.44999694824199</v>
      </c>
    </row>
    <row r="118" spans="1:20">
      <c r="A118" s="1">
        <v>167.00999450683599</v>
      </c>
      <c r="B118" s="1">
        <v>170.19000244140599</v>
      </c>
      <c r="C118" s="1">
        <v>166.55000305175801</v>
      </c>
      <c r="D118" s="1">
        <v>169.78999328613301</v>
      </c>
      <c r="E118" s="1">
        <v>163.88000488281199</v>
      </c>
      <c r="F118" s="1">
        <v>171.02000427246099</v>
      </c>
      <c r="G118" s="1">
        <v>171.69000244140599</v>
      </c>
      <c r="H118" s="1">
        <v>172.58999633789099</v>
      </c>
      <c r="I118" s="1">
        <v>166.67999267578099</v>
      </c>
      <c r="J118" s="1">
        <v>169.169998168945</v>
      </c>
      <c r="K118" s="1">
        <v>169.52999877929699</v>
      </c>
      <c r="L118" s="1">
        <v>167.46000671386699</v>
      </c>
      <c r="M118" s="1">
        <v>172.92999267578099</v>
      </c>
      <c r="N118" s="1">
        <v>174.13999938964801</v>
      </c>
      <c r="O118" s="1">
        <v>169.55999755859401</v>
      </c>
      <c r="P118" s="1">
        <v>179.89999389648401</v>
      </c>
      <c r="Q118" s="1">
        <v>180.11000061035199</v>
      </c>
      <c r="R118" s="1">
        <v>167.419998168945</v>
      </c>
      <c r="S118" s="1">
        <v>173.27999877929699</v>
      </c>
      <c r="T118" s="1">
        <v>175.39999389648401</v>
      </c>
    </row>
    <row r="119" spans="1:20">
      <c r="A119" s="1">
        <v>176.60000610351599</v>
      </c>
      <c r="B119" s="1">
        <v>170.11999511718801</v>
      </c>
      <c r="C119" s="1">
        <v>170.75999450683599</v>
      </c>
      <c r="D119" s="1">
        <v>168.83999633789099</v>
      </c>
      <c r="E119" s="1">
        <v>168.94999694824199</v>
      </c>
      <c r="F119" s="1">
        <v>165.919998168945</v>
      </c>
      <c r="G119" s="1">
        <v>168.86000061035199</v>
      </c>
      <c r="H119" s="1">
        <v>169.080001831055</v>
      </c>
      <c r="I119" s="1">
        <v>172.169998168945</v>
      </c>
      <c r="J119" s="1">
        <v>169.97999572753901</v>
      </c>
      <c r="K119" s="1">
        <v>168.580001831055</v>
      </c>
      <c r="L119" s="1">
        <v>172.32000732421901</v>
      </c>
      <c r="M119" s="1">
        <v>171.77000427246099</v>
      </c>
      <c r="N119" s="1">
        <v>171.77999877929699</v>
      </c>
      <c r="O119" s="1">
        <v>167.44000244140599</v>
      </c>
      <c r="P119" s="1">
        <v>164.05999755859401</v>
      </c>
      <c r="Q119" s="1">
        <v>177.25999450683599</v>
      </c>
      <c r="R119" s="1">
        <v>164.85000610351599</v>
      </c>
      <c r="S119" s="1">
        <v>178.919998168945</v>
      </c>
      <c r="T119" s="1">
        <v>165.82000732421901</v>
      </c>
    </row>
    <row r="120" spans="1:20">
      <c r="A120" s="1">
        <v>170.50999450683599</v>
      </c>
      <c r="B120" s="1">
        <v>165.72000122070301</v>
      </c>
      <c r="C120" s="1">
        <v>171.05000305175801</v>
      </c>
      <c r="D120" s="1">
        <v>175.44000244140599</v>
      </c>
      <c r="E120" s="1">
        <v>174.11000061035199</v>
      </c>
      <c r="F120" s="1">
        <v>176.50999450683599</v>
      </c>
      <c r="G120" s="1">
        <v>170.36999511718801</v>
      </c>
      <c r="H120" s="1">
        <v>169.63999938964801</v>
      </c>
      <c r="I120" s="1">
        <v>170.52999877929699</v>
      </c>
      <c r="J120" s="1">
        <v>167.5</v>
      </c>
      <c r="K120" s="1">
        <v>169.25999450683599</v>
      </c>
      <c r="L120" s="1">
        <v>166.77999877929699</v>
      </c>
      <c r="M120" s="1">
        <v>173.25999450683599</v>
      </c>
      <c r="N120" s="1">
        <v>168.169998168945</v>
      </c>
      <c r="O120" s="1">
        <v>169.21000671386699</v>
      </c>
      <c r="P120" s="1">
        <v>168.36000061035199</v>
      </c>
      <c r="Q120" s="1">
        <v>167.80999755859401</v>
      </c>
      <c r="R120" s="1">
        <v>172.02999877929699</v>
      </c>
      <c r="S120" s="1">
        <v>171.74000549316401</v>
      </c>
      <c r="T120" s="1">
        <v>163.88000488281199</v>
      </c>
    </row>
    <row r="121" spans="1:20">
      <c r="A121" s="1">
        <v>168.330001831055</v>
      </c>
      <c r="B121" s="1">
        <v>177</v>
      </c>
      <c r="C121" s="1">
        <v>166.830001831055</v>
      </c>
      <c r="D121" s="1">
        <v>171.419998168945</v>
      </c>
      <c r="E121" s="1">
        <v>170.58999633789099</v>
      </c>
      <c r="F121" s="1">
        <v>166.42999267578099</v>
      </c>
      <c r="G121" s="1">
        <v>163.27999877929699</v>
      </c>
      <c r="H121" s="1">
        <v>163.72000122070301</v>
      </c>
      <c r="I121" s="1">
        <v>176.60000610351599</v>
      </c>
      <c r="J121" s="1">
        <v>168.99000549316401</v>
      </c>
      <c r="K121" s="1">
        <v>162.22999572753901</v>
      </c>
      <c r="L121" s="1">
        <v>167.91000366210901</v>
      </c>
      <c r="M121" s="1">
        <v>171.86000061035199</v>
      </c>
      <c r="N121" s="1">
        <v>170.169998168945</v>
      </c>
      <c r="O121" s="1">
        <v>169.17999267578099</v>
      </c>
      <c r="P121" s="1">
        <v>169.47000122070301</v>
      </c>
      <c r="Q121" s="1">
        <v>169.88000488281301</v>
      </c>
      <c r="R121" s="1">
        <v>175.49000549316401</v>
      </c>
      <c r="S121" s="1">
        <v>173.63999938964801</v>
      </c>
      <c r="T121" s="1">
        <v>169.91000366210901</v>
      </c>
    </row>
    <row r="122" spans="1:20">
      <c r="A122" s="1">
        <v>173.05999755859401</v>
      </c>
      <c r="B122" s="1">
        <v>172.83999633789099</v>
      </c>
      <c r="C122" s="1">
        <v>171.91000366210901</v>
      </c>
      <c r="D122" s="1">
        <v>170.47999572753901</v>
      </c>
      <c r="E122" s="1">
        <v>167</v>
      </c>
      <c r="F122" s="1">
        <v>174.19000244140599</v>
      </c>
      <c r="G122" s="1">
        <v>175</v>
      </c>
      <c r="H122" s="1">
        <v>170.66000366210901</v>
      </c>
      <c r="I122" s="1">
        <v>160.61999511718801</v>
      </c>
      <c r="J122" s="1">
        <v>166.58999633789099</v>
      </c>
      <c r="K122" s="1">
        <v>176.53999328613301</v>
      </c>
      <c r="L122" s="1">
        <v>164.669998168945</v>
      </c>
      <c r="M122" s="1">
        <v>171.44000244140599</v>
      </c>
      <c r="N122" s="1">
        <v>167.57000732421901</v>
      </c>
      <c r="O122" s="1">
        <v>178.00999450683599</v>
      </c>
      <c r="P122" s="1">
        <v>177.99000549316401</v>
      </c>
      <c r="Q122" s="1">
        <v>168.94999694824199</v>
      </c>
      <c r="R122" s="1">
        <v>170.61000061035199</v>
      </c>
      <c r="S122" s="1">
        <v>172.92999267578099</v>
      </c>
      <c r="T122" s="1">
        <v>172.11999511718801</v>
      </c>
    </row>
    <row r="123" spans="1:20">
      <c r="A123" s="1">
        <v>180.83999633789099</v>
      </c>
      <c r="B123" s="1">
        <v>164.80000305175801</v>
      </c>
      <c r="C123" s="1">
        <v>164.22999572753901</v>
      </c>
      <c r="D123" s="1">
        <v>171.97000122070301</v>
      </c>
      <c r="E123" s="1">
        <v>167.10000610351599</v>
      </c>
      <c r="F123" s="1">
        <v>166.94999694824199</v>
      </c>
      <c r="G123" s="1">
        <v>167.11999511718801</v>
      </c>
      <c r="H123" s="1">
        <v>173.44000244140599</v>
      </c>
      <c r="I123" s="1">
        <v>161.99000549316401</v>
      </c>
      <c r="J123" s="1">
        <v>175.11000061035199</v>
      </c>
      <c r="K123" s="1">
        <v>165.38999938964801</v>
      </c>
      <c r="L123" s="1">
        <v>171.66000366210901</v>
      </c>
      <c r="M123" s="1">
        <v>163.00999450683599</v>
      </c>
      <c r="N123" s="1">
        <v>162.77000427246099</v>
      </c>
      <c r="O123" s="1">
        <v>160.52999877929699</v>
      </c>
      <c r="P123" s="1">
        <v>168.13000488281301</v>
      </c>
      <c r="Q123" s="1">
        <v>171.66000366210901</v>
      </c>
      <c r="R123" s="1">
        <v>167.44000244140599</v>
      </c>
      <c r="S123" s="1">
        <v>170.05999755859401</v>
      </c>
      <c r="T123" s="1">
        <v>172.36000061035199</v>
      </c>
    </row>
    <row r="124" spans="1:20">
      <c r="A124" s="1">
        <v>162.67999267578099</v>
      </c>
      <c r="B124" s="1">
        <v>172.78999328613301</v>
      </c>
      <c r="C124" s="1">
        <v>167.63000488281301</v>
      </c>
      <c r="D124" s="1">
        <v>174.63999938964801</v>
      </c>
      <c r="E124" s="1">
        <v>171.53999328613301</v>
      </c>
      <c r="F124" s="1">
        <v>174.27999877929699</v>
      </c>
      <c r="G124" s="1">
        <v>169.08999633789099</v>
      </c>
      <c r="H124" s="1">
        <v>176.41000366210901</v>
      </c>
      <c r="I124" s="1">
        <v>166.96000671386699</v>
      </c>
      <c r="J124" s="1">
        <v>173.71000671386699</v>
      </c>
      <c r="K124" s="1">
        <v>167.86000061035199</v>
      </c>
      <c r="L124" s="1">
        <v>166.86999511718801</v>
      </c>
      <c r="M124" s="1">
        <v>166.46000671386699</v>
      </c>
      <c r="N124" s="1">
        <v>168.580001831055</v>
      </c>
      <c r="O124" s="1">
        <v>165.44999694824199</v>
      </c>
      <c r="P124" s="1">
        <v>167.52999877929699</v>
      </c>
      <c r="Q124" s="1">
        <v>171.52000427246099</v>
      </c>
      <c r="R124" s="1">
        <v>168.38999938964801</v>
      </c>
      <c r="S124" s="1">
        <v>163.36000061035199</v>
      </c>
      <c r="T124" s="1">
        <v>167.86999511718801</v>
      </c>
    </row>
    <row r="125" spans="1:20">
      <c r="A125" s="1">
        <v>170.24000549316401</v>
      </c>
      <c r="B125" s="1">
        <v>166.89999389648401</v>
      </c>
      <c r="C125" s="1">
        <v>169.580001831055</v>
      </c>
      <c r="D125" s="1">
        <v>170.36999511718801</v>
      </c>
      <c r="E125" s="1">
        <v>171.60000610351599</v>
      </c>
      <c r="F125" s="1">
        <v>177.86999511718801</v>
      </c>
      <c r="G125" s="1">
        <v>180</v>
      </c>
      <c r="H125" s="1">
        <v>163.08999633789099</v>
      </c>
      <c r="I125" s="1">
        <v>170.46000671386699</v>
      </c>
      <c r="J125" s="1">
        <v>167.72000122070301</v>
      </c>
      <c r="K125" s="1">
        <v>162.67999267578099</v>
      </c>
      <c r="L125" s="1">
        <v>165.44000244140599</v>
      </c>
      <c r="M125" s="1">
        <v>172.330001831055</v>
      </c>
      <c r="N125" s="1">
        <v>169.94000244140599</v>
      </c>
      <c r="O125" s="1">
        <v>175.11000061035199</v>
      </c>
      <c r="P125" s="1">
        <v>170.919998168945</v>
      </c>
      <c r="Q125" s="1">
        <v>166.69999694824199</v>
      </c>
      <c r="R125" s="1">
        <v>162.05000305175801</v>
      </c>
      <c r="S125" s="1">
        <v>166.80000305175801</v>
      </c>
      <c r="T125" s="1">
        <v>173.02999877929699</v>
      </c>
    </row>
    <row r="126" spans="1:20">
      <c r="A126" s="1">
        <v>169.58999633789099</v>
      </c>
      <c r="B126" s="1">
        <v>169.07000732421901</v>
      </c>
      <c r="C126" s="1">
        <v>166.94000244140599</v>
      </c>
      <c r="D126" s="1">
        <v>177.919998168945</v>
      </c>
      <c r="E126" s="1">
        <v>170.97000122070301</v>
      </c>
      <c r="F126" s="1">
        <v>177.28999328613301</v>
      </c>
      <c r="G126" s="1">
        <v>166.36000061035199</v>
      </c>
      <c r="H126" s="1">
        <v>169.86999511718801</v>
      </c>
      <c r="I126" s="1">
        <v>165.78999328613301</v>
      </c>
      <c r="J126" s="1">
        <v>166.33999633789099</v>
      </c>
      <c r="K126" s="1">
        <v>173.96000671386699</v>
      </c>
      <c r="L126" s="1">
        <v>177.38000488281301</v>
      </c>
      <c r="M126" s="1">
        <v>163.55999755859401</v>
      </c>
      <c r="N126" s="1">
        <v>173.69999694824199</v>
      </c>
      <c r="O126" s="1">
        <v>167.25999450683599</v>
      </c>
      <c r="P126" s="1">
        <v>173.96000671386699</v>
      </c>
      <c r="Q126" s="1">
        <v>169.75999450683599</v>
      </c>
      <c r="R126" s="1">
        <v>168.86999511718801</v>
      </c>
      <c r="S126" s="1">
        <v>167.75</v>
      </c>
      <c r="T126" s="1">
        <v>177.11000061035199</v>
      </c>
    </row>
    <row r="127" spans="1:20">
      <c r="A127" s="1">
        <v>174.91000366210901</v>
      </c>
      <c r="B127" s="1">
        <v>162.91000366210901</v>
      </c>
      <c r="C127" s="1">
        <v>179.72999572753901</v>
      </c>
      <c r="D127" s="1">
        <v>168.72000122070301</v>
      </c>
      <c r="E127" s="1">
        <v>167.46000671386699</v>
      </c>
      <c r="F127" s="1">
        <v>167.78999328613301</v>
      </c>
      <c r="G127" s="1">
        <v>175.78999328613301</v>
      </c>
      <c r="H127" s="1">
        <v>167.78999328613301</v>
      </c>
      <c r="I127" s="1">
        <v>170.38999938964801</v>
      </c>
      <c r="J127" s="1">
        <v>164.419998168945</v>
      </c>
      <c r="K127" s="1">
        <v>176.97000122070301</v>
      </c>
      <c r="L127" s="1">
        <v>165.36999511718801</v>
      </c>
      <c r="M127" s="1">
        <v>165.19999694824199</v>
      </c>
      <c r="N127" s="1">
        <v>174.30999755859401</v>
      </c>
      <c r="O127" s="1">
        <v>172.77999877929699</v>
      </c>
      <c r="P127" s="1">
        <v>166.94999694824199</v>
      </c>
      <c r="Q127" s="1">
        <v>169.38999938964801</v>
      </c>
      <c r="R127" s="1">
        <v>174.96000671386699</v>
      </c>
      <c r="S127" s="1">
        <v>172.72000122070301</v>
      </c>
      <c r="T127" s="1">
        <v>166.02999877929699</v>
      </c>
    </row>
    <row r="128" spans="1:20">
      <c r="A128" s="1">
        <v>174.28999328613301</v>
      </c>
      <c r="B128" s="1">
        <v>171.41000366210901</v>
      </c>
      <c r="C128" s="1">
        <v>176.83999633789099</v>
      </c>
      <c r="D128" s="1">
        <v>168.57000732421901</v>
      </c>
      <c r="E128" s="1">
        <v>166.78999328613301</v>
      </c>
      <c r="F128" s="1">
        <v>173.96000671386699</v>
      </c>
      <c r="G128" s="1">
        <v>162.80999755859401</v>
      </c>
      <c r="H128" s="1">
        <v>172.28999328613301</v>
      </c>
      <c r="I128" s="1">
        <v>171.60000610351599</v>
      </c>
      <c r="J128" s="1">
        <v>168.22000122070301</v>
      </c>
      <c r="K128" s="1">
        <v>175.83999633789099</v>
      </c>
      <c r="L128" s="1">
        <v>166.44000244140599</v>
      </c>
      <c r="M128" s="1">
        <v>166.22999572753901</v>
      </c>
      <c r="N128" s="1">
        <v>171.66000366210901</v>
      </c>
      <c r="O128" s="1">
        <v>173.44000244140599</v>
      </c>
      <c r="P128" s="1">
        <v>168.55000305175801</v>
      </c>
      <c r="Q128" s="1">
        <v>172.169998168945</v>
      </c>
      <c r="R128" s="1">
        <v>161.78999328613301</v>
      </c>
      <c r="S128" s="1">
        <v>169.11000061035199</v>
      </c>
      <c r="T128" s="1">
        <v>172.08999633789099</v>
      </c>
    </row>
    <row r="129" spans="1:20">
      <c r="A129" s="1">
        <v>163.46000671386699</v>
      </c>
      <c r="B129" s="1">
        <v>174.69999694824199</v>
      </c>
      <c r="C129" s="1">
        <v>169.80999755859401</v>
      </c>
      <c r="D129" s="1">
        <v>167.39999389648401</v>
      </c>
      <c r="E129" s="1">
        <v>168.30000305175801</v>
      </c>
      <c r="F129" s="1">
        <v>171.580001831055</v>
      </c>
      <c r="G129" s="1">
        <v>166.58999633789099</v>
      </c>
      <c r="H129" s="1">
        <v>164.919998168945</v>
      </c>
      <c r="I129" s="1">
        <v>176.38999938964801</v>
      </c>
      <c r="J129" s="1">
        <v>165.10000610351599</v>
      </c>
      <c r="K129" s="1">
        <v>169.36999511718801</v>
      </c>
      <c r="L129" s="1">
        <v>169.80999755859401</v>
      </c>
      <c r="M129" s="1">
        <v>169.24000549316401</v>
      </c>
      <c r="N129" s="1">
        <v>164.74000549316401</v>
      </c>
      <c r="O129" s="1">
        <v>171.66000366210901</v>
      </c>
      <c r="P129" s="1">
        <v>167.580001831055</v>
      </c>
      <c r="Q129" s="1">
        <v>172.33999633789099</v>
      </c>
      <c r="R129" s="1">
        <v>172.00999450683599</v>
      </c>
      <c r="S129" s="1">
        <v>170.94999694824199</v>
      </c>
      <c r="T129" s="1">
        <v>171.72999572753901</v>
      </c>
    </row>
    <row r="130" spans="1:20">
      <c r="A130" s="1">
        <v>171.52999877929699</v>
      </c>
      <c r="B130" s="1">
        <v>171.80000305175801</v>
      </c>
      <c r="C130" s="1">
        <v>174.580001831055</v>
      </c>
      <c r="D130" s="1">
        <v>165.07000732421901</v>
      </c>
      <c r="E130" s="1">
        <v>162.72999572753901</v>
      </c>
      <c r="F130" s="1">
        <v>177.28999328613301</v>
      </c>
      <c r="G130" s="1">
        <v>168.69000244140599</v>
      </c>
      <c r="H130" s="1">
        <v>167.14999389648401</v>
      </c>
      <c r="I130" s="1">
        <v>173.13000488281301</v>
      </c>
      <c r="J130" s="1">
        <v>173.33999633789099</v>
      </c>
      <c r="K130" s="1">
        <v>164.74000549316401</v>
      </c>
      <c r="L130" s="1">
        <v>174.55000305175801</v>
      </c>
      <c r="M130" s="1">
        <v>172.21000671386699</v>
      </c>
      <c r="N130" s="1">
        <v>169.46000671386699</v>
      </c>
      <c r="O130" s="1">
        <v>172.24000549316401</v>
      </c>
      <c r="P130" s="1">
        <v>164.75999450683599</v>
      </c>
      <c r="Q130" s="1">
        <v>173.49000549316401</v>
      </c>
      <c r="R130" s="1">
        <v>167.13999938964801</v>
      </c>
      <c r="S130" s="1">
        <v>168.669998168945</v>
      </c>
      <c r="T130" s="1">
        <v>171.28999328613301</v>
      </c>
    </row>
    <row r="131" spans="1:20">
      <c r="A131" s="1">
        <v>174.75999450683599</v>
      </c>
      <c r="B131" s="1">
        <v>174.38000488281301</v>
      </c>
      <c r="C131" s="1">
        <v>169.19000244140599</v>
      </c>
      <c r="D131" s="1">
        <v>173.02999877929699</v>
      </c>
      <c r="E131" s="1">
        <v>165.97000122070301</v>
      </c>
      <c r="F131" s="1">
        <v>170.36999511718801</v>
      </c>
      <c r="G131" s="1">
        <v>166.78999328613301</v>
      </c>
      <c r="H131" s="1">
        <v>174.080001831055</v>
      </c>
      <c r="I131" s="1">
        <v>173.32000732421901</v>
      </c>
      <c r="J131" s="1">
        <v>171.85000610351599</v>
      </c>
      <c r="K131" s="1">
        <v>171.25999450683599</v>
      </c>
      <c r="L131" s="1">
        <v>167.38000488281301</v>
      </c>
      <c r="M131" s="1">
        <v>170.30000305175801</v>
      </c>
      <c r="N131" s="1">
        <v>168.35000610351599</v>
      </c>
      <c r="O131" s="1">
        <v>168.11999511718801</v>
      </c>
      <c r="P131" s="1">
        <v>174.44000244140599</v>
      </c>
      <c r="Q131" s="1">
        <v>166.39999389648401</v>
      </c>
      <c r="R131" s="1">
        <v>173.33999633789099</v>
      </c>
      <c r="S131" s="1">
        <v>166.85000610351599</v>
      </c>
      <c r="T131" s="1">
        <v>164.75</v>
      </c>
    </row>
    <row r="132" spans="1:20">
      <c r="A132" s="1">
        <v>166.28999328613301</v>
      </c>
      <c r="B132" s="1">
        <v>172.49000549316401</v>
      </c>
      <c r="C132" s="1">
        <v>167.63000488281301</v>
      </c>
      <c r="D132" s="1">
        <v>172.16000366210901</v>
      </c>
      <c r="E132" s="1">
        <v>172.80000305175801</v>
      </c>
      <c r="F132" s="1">
        <v>166.5</v>
      </c>
      <c r="G132" s="1">
        <v>172.47999572753901</v>
      </c>
      <c r="H132" s="1">
        <v>168.19999694824199</v>
      </c>
      <c r="I132" s="1">
        <v>169.36999511718801</v>
      </c>
      <c r="J132" s="1">
        <v>169.94999694824199</v>
      </c>
      <c r="K132" s="1">
        <v>170.14999389648401</v>
      </c>
      <c r="L132" s="1">
        <v>168.42999267578099</v>
      </c>
      <c r="M132" s="1">
        <v>165.50999450683599</v>
      </c>
      <c r="N132" s="1">
        <v>168.33999633789099</v>
      </c>
      <c r="O132" s="1">
        <v>170.13000488281199</v>
      </c>
      <c r="P132" s="1">
        <v>174.35000610351599</v>
      </c>
      <c r="Q132" s="1">
        <v>166.71000671386699</v>
      </c>
      <c r="R132" s="1">
        <v>171.169998168945</v>
      </c>
      <c r="S132" s="1">
        <v>165.92999267578099</v>
      </c>
      <c r="T132" s="1">
        <v>167.47000122070301</v>
      </c>
    </row>
    <row r="133" spans="1:20">
      <c r="A133" s="1">
        <v>169.919998168945</v>
      </c>
      <c r="B133" s="1">
        <v>168.330001831055</v>
      </c>
      <c r="C133" s="1">
        <v>169.47999572753901</v>
      </c>
      <c r="D133" s="1">
        <v>170.47000122070301</v>
      </c>
      <c r="E133" s="1">
        <v>166.61000061035199</v>
      </c>
      <c r="F133" s="1">
        <v>167.50999450683599</v>
      </c>
      <c r="G133" s="1">
        <v>172.99000549316401</v>
      </c>
      <c r="H133" s="1">
        <v>169.13999938964801</v>
      </c>
      <c r="I133" s="1">
        <v>180.30999755859401</v>
      </c>
      <c r="J133" s="1">
        <v>173.05999755859401</v>
      </c>
      <c r="K133" s="1">
        <v>176.25</v>
      </c>
      <c r="L133" s="1">
        <v>168.94999694824199</v>
      </c>
      <c r="M133" s="1">
        <v>172.50999450683599</v>
      </c>
      <c r="N133" s="1">
        <v>170.5</v>
      </c>
      <c r="O133" s="1">
        <v>172.75999450683599</v>
      </c>
      <c r="P133" s="1">
        <v>167.38999938964801</v>
      </c>
      <c r="Q133" s="1">
        <v>164.71000671386699</v>
      </c>
      <c r="R133" s="1">
        <v>173.30999755859401</v>
      </c>
      <c r="S133" s="1">
        <v>168.02999877929699</v>
      </c>
      <c r="T133" s="1">
        <v>165.96000671386699</v>
      </c>
    </row>
    <row r="134" spans="1:20">
      <c r="A134" s="1">
        <v>169.82000732421901</v>
      </c>
      <c r="B134" s="1">
        <v>173.97999572753901</v>
      </c>
      <c r="C134" s="1">
        <v>165.75</v>
      </c>
      <c r="D134" s="1">
        <v>172.83999633789099</v>
      </c>
      <c r="E134" s="1">
        <v>173.22000122070301</v>
      </c>
      <c r="F134" s="1">
        <v>175.10000610351599</v>
      </c>
      <c r="G134" s="1">
        <v>172.92999267578099</v>
      </c>
      <c r="H134" s="1">
        <v>167.42999267578099</v>
      </c>
      <c r="I134" s="1">
        <v>165.57000732421901</v>
      </c>
      <c r="J134" s="1">
        <v>172.53999328613301</v>
      </c>
      <c r="K134" s="1">
        <v>163.80999755859401</v>
      </c>
      <c r="L134" s="1">
        <v>169.08999633789099</v>
      </c>
      <c r="M134" s="1">
        <v>168.35000610351599</v>
      </c>
      <c r="N134" s="1">
        <v>167.78999328613301</v>
      </c>
      <c r="O134" s="1">
        <v>171.88000488281301</v>
      </c>
      <c r="P134" s="1">
        <v>167.32000732421901</v>
      </c>
      <c r="Q134" s="1">
        <v>175.080001831055</v>
      </c>
      <c r="R134" s="1">
        <v>178.36000061035199</v>
      </c>
      <c r="S134" s="1">
        <v>162.63000488281301</v>
      </c>
      <c r="T134" s="1">
        <v>163.61000061035199</v>
      </c>
    </row>
    <row r="135" spans="1:20">
      <c r="A135" s="1">
        <v>172.32000732421901</v>
      </c>
      <c r="B135" s="1">
        <v>173.16000366210901</v>
      </c>
      <c r="C135" s="1">
        <v>176.55000305175801</v>
      </c>
      <c r="D135" s="1">
        <v>170.830001831055</v>
      </c>
      <c r="E135" s="1">
        <v>162.57000732421901</v>
      </c>
      <c r="F135" s="1">
        <v>172.61999511718801</v>
      </c>
      <c r="G135" s="1">
        <v>172.07000732421901</v>
      </c>
      <c r="H135" s="1">
        <v>162.22999572753901</v>
      </c>
      <c r="I135" s="1">
        <v>166.71000671386699</v>
      </c>
      <c r="J135" s="1">
        <v>163.33999633789099</v>
      </c>
      <c r="K135" s="1">
        <v>168.21000671386699</v>
      </c>
      <c r="L135" s="1">
        <v>179.63999938964801</v>
      </c>
      <c r="M135" s="1">
        <v>170.22999572753901</v>
      </c>
      <c r="N135" s="1">
        <v>174.80999755859401</v>
      </c>
      <c r="O135" s="1">
        <v>170.47000122070301</v>
      </c>
      <c r="P135" s="1">
        <v>168.55000305175801</v>
      </c>
      <c r="Q135" s="1">
        <v>170.63000488281301</v>
      </c>
      <c r="R135" s="1">
        <v>172.53999328613301</v>
      </c>
      <c r="S135" s="1">
        <v>168.36999511718801</v>
      </c>
      <c r="T135" s="1">
        <v>170.46000671386699</v>
      </c>
    </row>
    <row r="136" spans="1:20">
      <c r="A136" s="1">
        <v>167.61000061035199</v>
      </c>
      <c r="B136" s="1">
        <v>163</v>
      </c>
      <c r="C136" s="1">
        <v>172.919998168945</v>
      </c>
      <c r="D136" s="1">
        <v>172.36000061035199</v>
      </c>
      <c r="E136" s="1">
        <v>170.5</v>
      </c>
      <c r="F136" s="1">
        <v>174.830001831055</v>
      </c>
      <c r="G136" s="1">
        <v>163.02999877929699</v>
      </c>
      <c r="H136" s="1">
        <v>171.08999633789099</v>
      </c>
      <c r="I136" s="1">
        <v>165.21000671386699</v>
      </c>
      <c r="J136" s="1">
        <v>169.85000610351599</v>
      </c>
      <c r="K136" s="1">
        <v>171.71000671386699</v>
      </c>
      <c r="L136" s="1">
        <v>171.77000427246099</v>
      </c>
      <c r="M136" s="1">
        <v>165.22999572753901</v>
      </c>
      <c r="N136" s="1">
        <v>173.55999755859401</v>
      </c>
      <c r="O136" s="1">
        <v>172.46000671386699</v>
      </c>
      <c r="P136" s="1">
        <v>167.88999938964801</v>
      </c>
      <c r="Q136" s="1">
        <v>180.07000732421901</v>
      </c>
      <c r="R136" s="1">
        <v>175.46000671386699</v>
      </c>
      <c r="S136" s="1">
        <v>174.77000427246099</v>
      </c>
      <c r="T136" s="1">
        <v>168.94999694824199</v>
      </c>
    </row>
    <row r="137" spans="1:20">
      <c r="A137" s="1">
        <v>179.55999755859401</v>
      </c>
      <c r="B137" s="1">
        <v>175.74000549316401</v>
      </c>
      <c r="C137" s="1">
        <v>170.52000427246099</v>
      </c>
      <c r="D137" s="1">
        <v>163.49000549316401</v>
      </c>
      <c r="E137" s="1">
        <v>176.47999572753901</v>
      </c>
      <c r="F137" s="1">
        <v>169.580001831055</v>
      </c>
      <c r="G137" s="1">
        <v>165.13000488281301</v>
      </c>
      <c r="H137" s="1">
        <v>163.71000671386699</v>
      </c>
      <c r="I137" s="1">
        <v>172.16000366210901</v>
      </c>
      <c r="J137" s="1">
        <v>167.55999755859401</v>
      </c>
      <c r="K137" s="1">
        <v>169.24000549316401</v>
      </c>
      <c r="L137" s="1">
        <v>166.80999755859401</v>
      </c>
      <c r="M137" s="1">
        <v>172.080001831055</v>
      </c>
      <c r="N137" s="1">
        <v>179.16000366210901</v>
      </c>
      <c r="O137" s="1">
        <v>172.36000061035199</v>
      </c>
      <c r="P137" s="1">
        <v>166.28999328613301</v>
      </c>
      <c r="Q137" s="1">
        <v>173.77000427246099</v>
      </c>
      <c r="R137" s="1">
        <v>177.88999938964801</v>
      </c>
      <c r="S137" s="1">
        <v>171.97999572753901</v>
      </c>
      <c r="T137" s="1">
        <v>163.63999938964801</v>
      </c>
    </row>
    <row r="138" spans="1:20">
      <c r="A138" s="1">
        <v>163.39999389648401</v>
      </c>
      <c r="B138" s="1">
        <v>164.53999328613301</v>
      </c>
      <c r="C138" s="1">
        <v>167.39999389648401</v>
      </c>
      <c r="D138" s="1">
        <v>170.19000244140599</v>
      </c>
      <c r="E138" s="1">
        <v>165.38000488281301</v>
      </c>
      <c r="F138" s="1">
        <v>171.669998168945</v>
      </c>
      <c r="G138" s="1">
        <v>166.02999877929699</v>
      </c>
      <c r="H138" s="1">
        <v>167.669998168945</v>
      </c>
      <c r="I138" s="1">
        <v>166.03999328613301</v>
      </c>
      <c r="J138" s="1">
        <v>172.86999511718801</v>
      </c>
      <c r="K138" s="1">
        <v>178.10000610351599</v>
      </c>
      <c r="L138" s="1">
        <v>173.96000671386699</v>
      </c>
      <c r="M138" s="1">
        <v>162.89999389648401</v>
      </c>
      <c r="N138" s="1">
        <v>169.63000488281301</v>
      </c>
      <c r="O138" s="1">
        <v>173.11999511718801</v>
      </c>
      <c r="P138" s="1">
        <v>170.57000732421901</v>
      </c>
      <c r="Q138" s="1">
        <v>169.44999694824199</v>
      </c>
      <c r="R138" s="1">
        <v>171.46000671386699</v>
      </c>
      <c r="S138" s="1">
        <v>164.57000732421901</v>
      </c>
      <c r="T138" s="1">
        <v>171</v>
      </c>
    </row>
    <row r="139" spans="1:20">
      <c r="A139" s="1">
        <v>171.52000427246099</v>
      </c>
      <c r="B139" s="1">
        <v>173.17999267578099</v>
      </c>
      <c r="C139" s="1">
        <v>169.75</v>
      </c>
      <c r="D139" s="1">
        <v>172.05999755859401</v>
      </c>
      <c r="E139" s="1">
        <v>165.19999694824199</v>
      </c>
      <c r="F139" s="1">
        <v>168.5</v>
      </c>
      <c r="G139" s="1">
        <v>175.55000305175801</v>
      </c>
      <c r="H139" s="1">
        <v>170.19000244140599</v>
      </c>
      <c r="I139" s="1">
        <v>166.5</v>
      </c>
      <c r="J139" s="1">
        <v>168.82000732421901</v>
      </c>
      <c r="K139" s="1">
        <v>167.72999572753901</v>
      </c>
      <c r="L139" s="1">
        <v>172.080001831055</v>
      </c>
      <c r="M139" s="1">
        <v>172.94000244140599</v>
      </c>
      <c r="N139" s="1">
        <v>167.64999389648401</v>
      </c>
      <c r="O139" s="1">
        <v>167.78999328613301</v>
      </c>
      <c r="P139" s="1">
        <v>171.22000122070301</v>
      </c>
      <c r="Q139" s="1">
        <v>166</v>
      </c>
      <c r="R139" s="1">
        <v>166.47999572753901</v>
      </c>
      <c r="S139" s="1">
        <v>165.22999572753901</v>
      </c>
      <c r="T139" s="1">
        <v>181.11000061035199</v>
      </c>
    </row>
    <row r="140" spans="1:20">
      <c r="A140" s="1">
        <v>167.19000244140599</v>
      </c>
      <c r="B140" s="1">
        <v>169.85000610351599</v>
      </c>
      <c r="C140" s="1">
        <v>169.66000366210901</v>
      </c>
      <c r="D140" s="1">
        <v>168.08999633789099</v>
      </c>
      <c r="E140" s="1">
        <v>164.83999633789099</v>
      </c>
      <c r="F140" s="1">
        <v>169.88000488281301</v>
      </c>
      <c r="G140" s="1">
        <v>163.41000366210901</v>
      </c>
      <c r="H140" s="1">
        <v>163.89999389648401</v>
      </c>
      <c r="I140" s="1">
        <v>172.05999755859401</v>
      </c>
      <c r="J140" s="1">
        <v>174.85000610351599</v>
      </c>
      <c r="K140" s="1">
        <v>177.47000122070301</v>
      </c>
      <c r="L140" s="1">
        <v>171.39999389648401</v>
      </c>
      <c r="M140" s="1">
        <v>170.33999633789099</v>
      </c>
      <c r="N140" s="1">
        <v>174.25</v>
      </c>
      <c r="O140" s="1">
        <v>169.35000610351599</v>
      </c>
      <c r="P140" s="1">
        <v>168.08999633789099</v>
      </c>
      <c r="Q140" s="1">
        <v>169.19000244140599</v>
      </c>
      <c r="R140" s="1">
        <v>173.61000061035199</v>
      </c>
      <c r="S140" s="1">
        <v>172.55000305175801</v>
      </c>
      <c r="T140" s="1">
        <v>167.47999572753901</v>
      </c>
    </row>
    <row r="141" spans="1:20">
      <c r="A141" s="1">
        <v>166.32000732421901</v>
      </c>
      <c r="B141" s="1">
        <v>168.86000061035199</v>
      </c>
      <c r="C141" s="1">
        <v>170.86000061035199</v>
      </c>
      <c r="D141" s="1">
        <v>170.41000366210901</v>
      </c>
      <c r="E141" s="1">
        <v>167.83999633789099</v>
      </c>
      <c r="F141" s="1">
        <v>169.75</v>
      </c>
      <c r="G141" s="1">
        <v>164.94999694824199</v>
      </c>
      <c r="H141" s="1">
        <v>168.55000305175801</v>
      </c>
      <c r="I141" s="1">
        <v>169.86999511718801</v>
      </c>
      <c r="J141" s="1">
        <v>168.50999450683599</v>
      </c>
      <c r="K141" s="1">
        <v>174.28999328613301</v>
      </c>
      <c r="L141" s="1">
        <v>171.30999755859401</v>
      </c>
      <c r="M141" s="1">
        <v>169.89999389648401</v>
      </c>
      <c r="N141" s="1">
        <v>170.64999389648401</v>
      </c>
      <c r="O141" s="1">
        <v>168.38999938964801</v>
      </c>
      <c r="P141" s="1">
        <v>168.21000671386699</v>
      </c>
      <c r="Q141" s="1">
        <v>165.44000244140599</v>
      </c>
      <c r="R141" s="1">
        <v>165.669998168945</v>
      </c>
      <c r="S141" s="1">
        <v>176.74000549316401</v>
      </c>
      <c r="T141" s="1">
        <v>168.72999572753901</v>
      </c>
    </row>
    <row r="142" spans="1:20">
      <c r="A142" s="1">
        <v>175.21000671386699</v>
      </c>
      <c r="B142" s="1">
        <v>172.419998168945</v>
      </c>
      <c r="C142" s="1">
        <v>170.46000671386699</v>
      </c>
      <c r="D142" s="1">
        <v>178.05000305175801</v>
      </c>
      <c r="E142" s="1">
        <v>174.13999938964801</v>
      </c>
      <c r="F142" s="1">
        <v>167.94000244140599</v>
      </c>
      <c r="G142" s="1">
        <v>174.919998168945</v>
      </c>
      <c r="H142" s="1">
        <v>172.77999877929699</v>
      </c>
      <c r="I142" s="1">
        <v>169.5</v>
      </c>
      <c r="J142" s="1">
        <v>175.27000427246099</v>
      </c>
      <c r="K142" s="1">
        <v>170.55999755859401</v>
      </c>
      <c r="L142" s="1">
        <v>170.08999633789099</v>
      </c>
      <c r="M142" s="1">
        <v>166.80000305175801</v>
      </c>
      <c r="N142" s="1">
        <v>171.919998168945</v>
      </c>
      <c r="O142" s="1">
        <v>174.89999389648401</v>
      </c>
      <c r="P142" s="1">
        <v>167.46000671386699</v>
      </c>
      <c r="Q142" s="1">
        <v>171.55000305175801</v>
      </c>
      <c r="R142" s="1">
        <v>167.38000488281301</v>
      </c>
      <c r="S142" s="1">
        <v>173.42999267578099</v>
      </c>
      <c r="T142" s="1">
        <v>174.38999938964801</v>
      </c>
    </row>
    <row r="143" spans="1:20">
      <c r="A143" s="1">
        <v>176.32000732421901</v>
      </c>
      <c r="B143" s="1">
        <v>164.38999938964801</v>
      </c>
      <c r="C143" s="1">
        <v>168.72000122070301</v>
      </c>
      <c r="D143" s="1">
        <v>170.66000366210901</v>
      </c>
      <c r="E143" s="1">
        <v>169.77999877929699</v>
      </c>
      <c r="F143" s="1">
        <v>171.92999267578099</v>
      </c>
      <c r="G143" s="1">
        <v>173.19000244140599</v>
      </c>
      <c r="H143" s="1">
        <v>167.89999389648401</v>
      </c>
      <c r="I143" s="1">
        <v>164.63000488281301</v>
      </c>
      <c r="J143" s="1">
        <v>166.22999572753901</v>
      </c>
      <c r="K143" s="1">
        <v>181.78999328613301</v>
      </c>
      <c r="L143" s="1">
        <v>166.63000488281301</v>
      </c>
      <c r="M143" s="1">
        <v>162.35000610351599</v>
      </c>
      <c r="N143" s="1">
        <v>172.78999328613301</v>
      </c>
      <c r="O143" s="1">
        <v>172.00999450683599</v>
      </c>
      <c r="P143" s="1">
        <v>168.38000488281301</v>
      </c>
      <c r="Q143" s="1">
        <v>168.46000671386699</v>
      </c>
      <c r="R143" s="1">
        <v>169.08999633789099</v>
      </c>
      <c r="S143" s="1">
        <v>169.36999511718801</v>
      </c>
      <c r="T143" s="1">
        <v>166.61999511718801</v>
      </c>
    </row>
    <row r="144" spans="1:20">
      <c r="A144" s="1">
        <v>173.97000122070301</v>
      </c>
      <c r="B144" s="1">
        <v>172</v>
      </c>
      <c r="C144" s="1">
        <v>170.78999328613301</v>
      </c>
      <c r="D144" s="1">
        <v>170.30000305175801</v>
      </c>
      <c r="E144" s="1">
        <v>168.75</v>
      </c>
      <c r="F144" s="1">
        <v>170.60000610351599</v>
      </c>
      <c r="G144" s="1">
        <v>170.53999328613301</v>
      </c>
      <c r="H144" s="1">
        <v>169.55999755859401</v>
      </c>
      <c r="I144" s="1">
        <v>166.85000610351599</v>
      </c>
      <c r="J144" s="1">
        <v>167.88999938964801</v>
      </c>
      <c r="K144" s="1">
        <v>168.36999511718801</v>
      </c>
      <c r="L144" s="1">
        <v>182.25999450683599</v>
      </c>
      <c r="M144" s="1">
        <v>169.77000427246099</v>
      </c>
      <c r="N144" s="1">
        <v>161.36999511718801</v>
      </c>
      <c r="O144" s="1">
        <v>169.75999450683599</v>
      </c>
      <c r="P144" s="1">
        <v>173.89999389648401</v>
      </c>
      <c r="Q144" s="1">
        <v>167.00999450683599</v>
      </c>
      <c r="R144" s="1">
        <v>176.53999328613301</v>
      </c>
      <c r="S144" s="1">
        <v>168.21000671386699</v>
      </c>
      <c r="T144" s="1">
        <v>177.97999572753901</v>
      </c>
    </row>
    <row r="145" spans="1:20">
      <c r="A145" s="1">
        <v>168.13999938964801</v>
      </c>
      <c r="B145" s="1">
        <v>171.63000488281301</v>
      </c>
      <c r="C145" s="1">
        <v>168.44999694824199</v>
      </c>
      <c r="D145" s="1">
        <v>171.169998168945</v>
      </c>
      <c r="E145" s="1">
        <v>162.63999938964801</v>
      </c>
      <c r="F145" s="1">
        <v>171.92999267578099</v>
      </c>
      <c r="G145" s="1">
        <v>166.38999938964801</v>
      </c>
      <c r="H145" s="1">
        <v>167.60000610351599</v>
      </c>
      <c r="I145" s="1">
        <v>167.38999938964801</v>
      </c>
      <c r="J145" s="1">
        <v>171.86000061035199</v>
      </c>
      <c r="K145" s="1">
        <v>169.33999633789099</v>
      </c>
      <c r="L145" s="1">
        <v>174.41000366210901</v>
      </c>
      <c r="M145" s="1">
        <v>163.89999389648401</v>
      </c>
      <c r="N145" s="1">
        <v>172.919998168945</v>
      </c>
      <c r="O145" s="1">
        <v>170.78999328613301</v>
      </c>
      <c r="P145" s="1">
        <v>181.08999633789099</v>
      </c>
      <c r="Q145" s="1">
        <v>169.669998168945</v>
      </c>
      <c r="R145" s="1">
        <v>172.61000061035199</v>
      </c>
      <c r="S145" s="1">
        <v>172.24000549316401</v>
      </c>
      <c r="T145" s="1">
        <v>173.14999389648401</v>
      </c>
    </row>
    <row r="146" spans="1:20">
      <c r="A146" s="1">
        <v>168.19000244140599</v>
      </c>
      <c r="B146" s="1">
        <v>166.57000732421901</v>
      </c>
      <c r="C146" s="1">
        <v>169.88000488281301</v>
      </c>
      <c r="D146" s="1">
        <v>169.35000610351599</v>
      </c>
      <c r="E146" s="1">
        <v>166.42999267578099</v>
      </c>
      <c r="F146" s="1">
        <v>160.83999633789099</v>
      </c>
      <c r="G146" s="1">
        <v>174.52999877929699</v>
      </c>
      <c r="H146" s="1">
        <v>167.72000122070301</v>
      </c>
      <c r="I146" s="1">
        <v>174.86999511718801</v>
      </c>
      <c r="J146" s="1">
        <v>168.67999267578099</v>
      </c>
      <c r="K146" s="1">
        <v>172.13000488281301</v>
      </c>
      <c r="L146" s="1">
        <v>166.41000366210901</v>
      </c>
      <c r="M146" s="1">
        <v>166.99000549316401</v>
      </c>
      <c r="N146" s="1">
        <v>163.58999633789099</v>
      </c>
      <c r="O146" s="1">
        <v>172.16000366210901</v>
      </c>
      <c r="P146" s="1">
        <v>166.91000366210901</v>
      </c>
      <c r="Q146" s="1">
        <v>176.30999755859401</v>
      </c>
      <c r="R146" s="1">
        <v>167.07000732421901</v>
      </c>
      <c r="S146" s="1">
        <v>172.13999938964801</v>
      </c>
      <c r="T146" s="1">
        <v>174.72999572753901</v>
      </c>
    </row>
    <row r="147" spans="1:20">
      <c r="A147" s="1">
        <v>166.63999938964801</v>
      </c>
      <c r="B147" s="1">
        <v>168.71000671386699</v>
      </c>
      <c r="C147" s="1">
        <v>177.41000366210901</v>
      </c>
      <c r="D147" s="1">
        <v>164.57000732421901</v>
      </c>
      <c r="E147" s="1">
        <v>168.27000427246099</v>
      </c>
      <c r="F147" s="1">
        <v>168.86000061035199</v>
      </c>
      <c r="G147" s="1">
        <v>168.919998168945</v>
      </c>
      <c r="H147" s="1">
        <v>169.27999877929699</v>
      </c>
      <c r="I147" s="1">
        <v>173.02999877929699</v>
      </c>
      <c r="J147" s="1">
        <v>173.50999450683599</v>
      </c>
      <c r="K147" s="1">
        <v>174.30000305175801</v>
      </c>
      <c r="L147" s="1">
        <v>165.25</v>
      </c>
      <c r="M147" s="1">
        <v>170.419998168945</v>
      </c>
      <c r="N147" s="1">
        <v>164.169998168945</v>
      </c>
      <c r="O147" s="1">
        <v>163.07000732421901</v>
      </c>
      <c r="P147" s="1">
        <v>161.97000122070301</v>
      </c>
      <c r="Q147" s="1">
        <v>169.94000244140599</v>
      </c>
      <c r="R147" s="1">
        <v>166.330001831055</v>
      </c>
      <c r="S147" s="1">
        <v>168.72000122070301</v>
      </c>
      <c r="T147" s="1">
        <v>164.94000244140599</v>
      </c>
    </row>
    <row r="148" spans="1:20">
      <c r="A148" s="1">
        <v>160.88000488281301</v>
      </c>
      <c r="B148" s="1">
        <v>168.36999511718801</v>
      </c>
      <c r="C148" s="1">
        <v>169.22999572753901</v>
      </c>
      <c r="D148" s="1">
        <v>173.92999267578099</v>
      </c>
      <c r="E148" s="1">
        <v>175.169998168945</v>
      </c>
      <c r="F148" s="1">
        <v>163.919998168945</v>
      </c>
      <c r="G148" s="1">
        <v>165.38000488281301</v>
      </c>
      <c r="H148" s="1">
        <v>163.00999450683599</v>
      </c>
      <c r="I148" s="1">
        <v>174.52999877929699</v>
      </c>
      <c r="J148" s="1">
        <v>163.89999389648401</v>
      </c>
      <c r="K148" s="1">
        <v>181.330001831055</v>
      </c>
      <c r="L148" s="1">
        <v>175.27999877929699</v>
      </c>
      <c r="M148" s="1">
        <v>172.46000671386699</v>
      </c>
      <c r="N148" s="1">
        <v>169.830001831055</v>
      </c>
      <c r="O148" s="1">
        <v>178.61000061035199</v>
      </c>
      <c r="P148" s="1">
        <v>172.24000549316401</v>
      </c>
      <c r="Q148" s="1">
        <v>170.46000671386699</v>
      </c>
      <c r="R148" s="1">
        <v>171.19999694824199</v>
      </c>
      <c r="S148" s="1">
        <v>170.69999694824199</v>
      </c>
      <c r="T148" s="1">
        <v>167.39999389648401</v>
      </c>
    </row>
    <row r="149" spans="1:20">
      <c r="A149" s="1">
        <v>170.94000244140599</v>
      </c>
      <c r="B149" s="1">
        <v>163.99000549316401</v>
      </c>
      <c r="C149" s="1">
        <v>169.22000122070301</v>
      </c>
      <c r="D149" s="1">
        <v>173.71000671386699</v>
      </c>
      <c r="E149" s="1">
        <v>166.80000305175801</v>
      </c>
      <c r="F149" s="1">
        <v>176.080001831055</v>
      </c>
      <c r="G149" s="1">
        <v>167.38999938964801</v>
      </c>
      <c r="H149" s="1">
        <v>168.80000305175801</v>
      </c>
      <c r="I149" s="1">
        <v>174.66000366210901</v>
      </c>
      <c r="J149" s="1">
        <v>165.55000305175801</v>
      </c>
      <c r="K149" s="1">
        <v>164.30999755859401</v>
      </c>
      <c r="L149" s="1">
        <v>168.02000427246099</v>
      </c>
      <c r="M149" s="1">
        <v>168.02000427246099</v>
      </c>
      <c r="N149" s="1">
        <v>169.89999389648401</v>
      </c>
      <c r="O149" s="1">
        <v>173.49000549316401</v>
      </c>
      <c r="P149" s="1">
        <v>172.86999511718801</v>
      </c>
      <c r="Q149" s="1">
        <v>172.38999938964801</v>
      </c>
      <c r="R149" s="1">
        <v>170.63000488281301</v>
      </c>
      <c r="S149" s="1">
        <v>168.419998168945</v>
      </c>
      <c r="T149" s="1">
        <v>168.85000610351599</v>
      </c>
    </row>
    <row r="150" spans="1:20">
      <c r="A150" s="1">
        <v>169.27000427246099</v>
      </c>
      <c r="B150" s="1">
        <v>167.89999389648401</v>
      </c>
      <c r="C150" s="1">
        <v>168.58999633789099</v>
      </c>
      <c r="D150" s="1">
        <v>173.03999328613301</v>
      </c>
      <c r="E150" s="1">
        <v>165.21000671386699</v>
      </c>
      <c r="F150" s="1">
        <v>171.30999755859401</v>
      </c>
      <c r="G150" s="1">
        <v>171.80999755859401</v>
      </c>
      <c r="H150" s="1">
        <v>169.419998168945</v>
      </c>
      <c r="I150" s="1">
        <v>169.08999633789099</v>
      </c>
      <c r="J150" s="1">
        <v>174.03999328613301</v>
      </c>
      <c r="K150" s="1">
        <v>161.72999572753901</v>
      </c>
      <c r="L150" s="1">
        <v>167.86999511718801</v>
      </c>
      <c r="M150" s="1">
        <v>174.41000366210901</v>
      </c>
      <c r="N150" s="1">
        <v>169.580001831055</v>
      </c>
      <c r="O150" s="1">
        <v>171.83999633789099</v>
      </c>
      <c r="P150" s="1">
        <v>173.88000488281301</v>
      </c>
      <c r="Q150" s="1">
        <v>170.67999267578099</v>
      </c>
      <c r="R150" s="1">
        <v>171.44000244140599</v>
      </c>
      <c r="S150" s="1">
        <v>167.63000488281301</v>
      </c>
      <c r="T150" s="1">
        <v>172.96000671386699</v>
      </c>
    </row>
    <row r="151" spans="1:20">
      <c r="A151" s="1">
        <v>166.419998168945</v>
      </c>
      <c r="B151" s="1">
        <v>176.08999633789099</v>
      </c>
      <c r="C151" s="1">
        <v>167.74000549316401</v>
      </c>
      <c r="D151" s="1">
        <v>171.71000671386699</v>
      </c>
      <c r="E151" s="1">
        <v>172.58999633789099</v>
      </c>
      <c r="F151" s="1">
        <v>169.22000122070301</v>
      </c>
      <c r="G151" s="1">
        <v>166.669998168945</v>
      </c>
      <c r="H151" s="1">
        <v>176.27999877929699</v>
      </c>
      <c r="I151" s="1">
        <v>171.64999389648401</v>
      </c>
      <c r="J151" s="1">
        <v>172.60000610351599</v>
      </c>
      <c r="K151" s="1">
        <v>169.22000122070301</v>
      </c>
      <c r="L151" s="1">
        <v>165.85000610351599</v>
      </c>
      <c r="M151" s="1">
        <v>169.080001831055</v>
      </c>
      <c r="N151" s="1">
        <v>163.72999572753901</v>
      </c>
      <c r="O151" s="1">
        <v>172.89999389648401</v>
      </c>
      <c r="P151" s="1">
        <v>173.92999267578099</v>
      </c>
      <c r="Q151" s="1">
        <v>166.38999938964801</v>
      </c>
      <c r="R151" s="1">
        <v>168.11999511718801</v>
      </c>
      <c r="S151" s="1">
        <v>171.22000122070301</v>
      </c>
      <c r="T151" s="1">
        <v>166</v>
      </c>
    </row>
    <row r="152" spans="1:20">
      <c r="A152" s="1">
        <v>168.86000061035199</v>
      </c>
      <c r="B152" s="1">
        <v>165.91000366210901</v>
      </c>
      <c r="C152" s="1">
        <v>161.94000244140599</v>
      </c>
      <c r="D152" s="1">
        <v>177.91000366210901</v>
      </c>
      <c r="E152" s="1">
        <v>169.03999328613301</v>
      </c>
      <c r="F152" s="1">
        <v>164.77999877929699</v>
      </c>
      <c r="G152" s="1">
        <v>168.83999633789099</v>
      </c>
      <c r="H152" s="1">
        <v>167.19000244140599</v>
      </c>
      <c r="I152" s="1">
        <v>168.02999877929699</v>
      </c>
      <c r="J152" s="1">
        <v>165.83999633789099</v>
      </c>
      <c r="K152" s="1">
        <v>169.30999755859401</v>
      </c>
      <c r="L152" s="1">
        <v>177.41000366210901</v>
      </c>
      <c r="M152" s="1">
        <v>167.35000610351599</v>
      </c>
      <c r="N152" s="1">
        <v>178.58999633789099</v>
      </c>
      <c r="O152" s="1">
        <v>172.83999633789099</v>
      </c>
      <c r="P152" s="1">
        <v>174.07000732421901</v>
      </c>
      <c r="Q152" s="1">
        <v>168.47999572753901</v>
      </c>
      <c r="R152" s="1">
        <v>168.52999877929699</v>
      </c>
      <c r="S152" s="1">
        <v>164.94000244140599</v>
      </c>
      <c r="T152" s="1">
        <v>174.669998168945</v>
      </c>
    </row>
    <row r="153" spans="1:20">
      <c r="A153" s="1">
        <v>164.67999267578099</v>
      </c>
      <c r="B153" s="1">
        <v>169.86999511718801</v>
      </c>
      <c r="C153" s="1">
        <v>171.10000610351599</v>
      </c>
      <c r="D153" s="1">
        <v>169.94999694824199</v>
      </c>
      <c r="E153" s="1">
        <v>178.27000427246099</v>
      </c>
      <c r="F153" s="1">
        <v>182.13000488281301</v>
      </c>
      <c r="G153" s="1">
        <v>165.86999511718801</v>
      </c>
      <c r="H153" s="1">
        <v>172.08999633789099</v>
      </c>
      <c r="I153" s="1">
        <v>169.61000061035199</v>
      </c>
      <c r="J153" s="1">
        <v>173.52000427246099</v>
      </c>
      <c r="K153" s="1">
        <v>173.14999389648401</v>
      </c>
      <c r="L153" s="1">
        <v>168.10000610351599</v>
      </c>
      <c r="M153" s="1">
        <v>172.19999694824199</v>
      </c>
      <c r="N153" s="1">
        <v>169.52999877929699</v>
      </c>
      <c r="O153" s="1">
        <v>166.42999267578099</v>
      </c>
      <c r="P153" s="1">
        <v>167.49000549316401</v>
      </c>
      <c r="Q153" s="1">
        <v>163.53999328613301</v>
      </c>
      <c r="R153" s="1">
        <v>175.669998168945</v>
      </c>
      <c r="S153" s="1">
        <v>171.22000122070301</v>
      </c>
      <c r="T153" s="1">
        <v>163.75999450683599</v>
      </c>
    </row>
    <row r="154" spans="1:20">
      <c r="A154" s="1">
        <v>177.38999938964801</v>
      </c>
      <c r="B154" s="1">
        <v>161.38000488281301</v>
      </c>
      <c r="C154" s="1">
        <v>177.52999877929699</v>
      </c>
      <c r="D154" s="1">
        <v>166.05000305175801</v>
      </c>
      <c r="E154" s="1">
        <v>169.39999389648401</v>
      </c>
      <c r="F154" s="1">
        <v>168.30000305175801</v>
      </c>
      <c r="G154" s="1">
        <v>169.69999694824199</v>
      </c>
      <c r="H154" s="1">
        <v>170.80999755859401</v>
      </c>
      <c r="I154" s="1">
        <v>175.10000610351599</v>
      </c>
      <c r="J154" s="1">
        <v>176.27999877929699</v>
      </c>
      <c r="K154" s="1">
        <v>178.30999755859401</v>
      </c>
      <c r="L154" s="1">
        <v>167.38999938964801</v>
      </c>
      <c r="M154" s="1">
        <v>168</v>
      </c>
      <c r="N154" s="1">
        <v>166.830001831055</v>
      </c>
      <c r="O154" s="1">
        <v>168.86000061035199</v>
      </c>
      <c r="P154" s="1">
        <v>169.28999328613301</v>
      </c>
      <c r="Q154" s="1">
        <v>169.58999633789099</v>
      </c>
      <c r="R154" s="1">
        <v>169.44999694824199</v>
      </c>
      <c r="S154" s="1">
        <v>174.86000061035199</v>
      </c>
      <c r="T154" s="1">
        <v>174.00999450683599</v>
      </c>
    </row>
    <row r="155" spans="1:20">
      <c r="A155" s="1">
        <v>167.60000610351599</v>
      </c>
      <c r="B155" s="1">
        <v>172.46000671386699</v>
      </c>
      <c r="C155" s="1">
        <v>175.66000366210901</v>
      </c>
      <c r="D155" s="1">
        <v>170.03999328613301</v>
      </c>
      <c r="E155" s="1">
        <v>166.69000244140599</v>
      </c>
      <c r="F155" s="1">
        <v>170.94000244140599</v>
      </c>
      <c r="G155" s="1">
        <v>170.38000488281301</v>
      </c>
      <c r="H155" s="1">
        <v>162.83999633789099</v>
      </c>
      <c r="I155" s="1">
        <v>164.41000366210901</v>
      </c>
      <c r="J155" s="1">
        <v>169.419998168945</v>
      </c>
      <c r="K155" s="1">
        <v>170.47000122070301</v>
      </c>
      <c r="L155" s="1">
        <v>170.38999938964801</v>
      </c>
      <c r="M155" s="1">
        <v>166.25999450683599</v>
      </c>
      <c r="N155" s="1">
        <v>169.41000366210901</v>
      </c>
      <c r="O155" s="1">
        <v>173.44999694824199</v>
      </c>
      <c r="P155" s="1">
        <v>166.19000244140599</v>
      </c>
      <c r="Q155" s="1">
        <v>177.72999572753901</v>
      </c>
      <c r="R155" s="1">
        <v>172.41000366210901</v>
      </c>
      <c r="S155" s="1">
        <v>172.80000305175801</v>
      </c>
      <c r="T155" s="1">
        <v>159.75</v>
      </c>
    </row>
    <row r="156" spans="1:20">
      <c r="A156" s="1">
        <v>170.85000610351599</v>
      </c>
      <c r="B156" s="1">
        <v>167.55000305175801</v>
      </c>
      <c r="C156" s="1">
        <v>173.83999633789099</v>
      </c>
      <c r="D156" s="1">
        <v>173.17999267578099</v>
      </c>
      <c r="E156" s="1">
        <v>171.28999328613301</v>
      </c>
      <c r="F156" s="1">
        <v>168.11000061035199</v>
      </c>
      <c r="G156" s="1">
        <v>165.88000488281301</v>
      </c>
      <c r="H156" s="1">
        <v>173.02999877929699</v>
      </c>
      <c r="I156" s="1">
        <v>172.28999328613301</v>
      </c>
      <c r="J156" s="1">
        <v>168.61999511718801</v>
      </c>
      <c r="K156" s="1">
        <v>169.22999572753901</v>
      </c>
      <c r="L156" s="1">
        <v>171.57000732421901</v>
      </c>
      <c r="M156" s="1">
        <v>167.36999511718801</v>
      </c>
      <c r="N156" s="1">
        <v>162.57000732421901</v>
      </c>
      <c r="O156" s="1">
        <v>169.38999938964801</v>
      </c>
      <c r="P156" s="1">
        <v>170.30000305175801</v>
      </c>
      <c r="Q156" s="1">
        <v>162</v>
      </c>
      <c r="R156" s="1">
        <v>175.46000671386699</v>
      </c>
      <c r="S156" s="1">
        <v>171.88000488281301</v>
      </c>
      <c r="T156" s="1">
        <v>170.72999572753901</v>
      </c>
    </row>
    <row r="157" spans="1:20">
      <c r="A157" s="1">
        <v>175.28999328613301</v>
      </c>
      <c r="B157" s="1">
        <v>165.22000122070301</v>
      </c>
      <c r="C157" s="1">
        <v>172.03999328613301</v>
      </c>
      <c r="D157" s="1">
        <v>167.85000610351599</v>
      </c>
      <c r="E157" s="1">
        <v>174.97999572753901</v>
      </c>
      <c r="F157" s="1">
        <v>170.00999450683599</v>
      </c>
      <c r="G157" s="1">
        <v>167.78999328613301</v>
      </c>
      <c r="H157" s="1">
        <v>173.39999389648401</v>
      </c>
      <c r="I157" s="1">
        <v>174.169998168945</v>
      </c>
      <c r="J157" s="1">
        <v>171.69000244140599</v>
      </c>
      <c r="K157" s="1">
        <v>169.80000305175801</v>
      </c>
      <c r="L157" s="1">
        <v>170.580001831055</v>
      </c>
      <c r="M157" s="1">
        <v>170.36999511718801</v>
      </c>
      <c r="N157" s="1">
        <v>163.75</v>
      </c>
      <c r="O157" s="1">
        <v>167.55999755859401</v>
      </c>
      <c r="P157" s="1">
        <v>168.88999938964801</v>
      </c>
      <c r="Q157" s="1">
        <v>169.07000732421901</v>
      </c>
      <c r="R157" s="1">
        <v>175.67999267578099</v>
      </c>
      <c r="S157" s="1">
        <v>170.57000732421901</v>
      </c>
      <c r="T157" s="1">
        <v>161.82000732421901</v>
      </c>
    </row>
    <row r="158" spans="1:20">
      <c r="A158" s="1">
        <v>167.47999572753901</v>
      </c>
      <c r="B158" s="1">
        <v>167.919998168945</v>
      </c>
      <c r="C158" s="1">
        <v>167.63000488281301</v>
      </c>
      <c r="D158" s="1">
        <v>181.30999755859401</v>
      </c>
      <c r="E158" s="1">
        <v>173.94000244140599</v>
      </c>
      <c r="F158" s="1">
        <v>172.72000122070301</v>
      </c>
      <c r="G158" s="1">
        <v>167.11999511718801</v>
      </c>
      <c r="H158" s="1">
        <v>172.83999633789099</v>
      </c>
      <c r="I158" s="1">
        <v>163.83999633789099</v>
      </c>
      <c r="J158" s="1">
        <v>172.33999633789099</v>
      </c>
      <c r="K158" s="1">
        <v>164.80000305175801</v>
      </c>
      <c r="L158" s="1">
        <v>173.92999267578099</v>
      </c>
      <c r="M158" s="1">
        <v>166.69000244140599</v>
      </c>
      <c r="N158" s="1">
        <v>164.27999877929699</v>
      </c>
      <c r="O158" s="1">
        <v>166.17999267578099</v>
      </c>
      <c r="P158" s="1">
        <v>166.08999633789099</v>
      </c>
      <c r="Q158" s="1">
        <v>163.97000122070301</v>
      </c>
      <c r="R158" s="1">
        <v>174.03999328613301</v>
      </c>
      <c r="S158" s="1">
        <v>164.75</v>
      </c>
      <c r="T158" s="1">
        <v>166.80999755859401</v>
      </c>
    </row>
    <row r="159" spans="1:20">
      <c r="A159" s="1">
        <v>170.11999511718801</v>
      </c>
      <c r="B159" s="1">
        <v>163.75999450683599</v>
      </c>
      <c r="C159" s="1">
        <v>165.10000610351599</v>
      </c>
      <c r="D159" s="1">
        <v>169.49000549316401</v>
      </c>
      <c r="E159" s="1">
        <v>166.5</v>
      </c>
      <c r="F159" s="1">
        <v>175.97000122070301</v>
      </c>
      <c r="G159" s="1">
        <v>171.99000549316401</v>
      </c>
      <c r="H159" s="1">
        <v>170.88999938964801</v>
      </c>
      <c r="I159" s="1">
        <v>171.25999450683599</v>
      </c>
      <c r="J159" s="1">
        <v>173.92999267578099</v>
      </c>
      <c r="K159" s="1">
        <v>170</v>
      </c>
      <c r="L159" s="1">
        <v>172.78999328613301</v>
      </c>
      <c r="M159" s="1">
        <v>169.89999389648401</v>
      </c>
      <c r="N159" s="1">
        <v>171.14999389648401</v>
      </c>
      <c r="O159" s="1">
        <v>164.63999938964801</v>
      </c>
      <c r="P159" s="1">
        <v>168.69999694824199</v>
      </c>
      <c r="Q159" s="1">
        <v>171.91000366210901</v>
      </c>
      <c r="R159" s="1">
        <v>169.11999511718801</v>
      </c>
      <c r="S159" s="1">
        <v>169.41000366210901</v>
      </c>
      <c r="T159" s="1">
        <v>164.11000061035199</v>
      </c>
    </row>
    <row r="160" spans="1:20">
      <c r="A160" s="1">
        <v>171.77999877929699</v>
      </c>
      <c r="B160" s="1">
        <v>176.22999572753901</v>
      </c>
      <c r="C160" s="1">
        <v>157.86999511718801</v>
      </c>
      <c r="D160" s="1">
        <v>174.67999267578099</v>
      </c>
      <c r="E160" s="1">
        <v>166.86000061035199</v>
      </c>
      <c r="F160" s="1">
        <v>168.86999511718801</v>
      </c>
      <c r="G160" s="1">
        <v>165.419998168945</v>
      </c>
      <c r="H160" s="1">
        <v>167.47999572753901</v>
      </c>
      <c r="I160" s="1">
        <v>172.25</v>
      </c>
      <c r="J160" s="1">
        <v>167.19999694824199</v>
      </c>
      <c r="K160" s="1">
        <v>170.02999877929699</v>
      </c>
      <c r="L160" s="1">
        <v>172.71000671386699</v>
      </c>
      <c r="M160" s="1">
        <v>173.46000671386699</v>
      </c>
      <c r="N160" s="1">
        <v>168.72000122070301</v>
      </c>
      <c r="O160" s="1">
        <v>177.21000671386699</v>
      </c>
      <c r="P160" s="1">
        <v>163.88999938964801</v>
      </c>
      <c r="Q160" s="1">
        <v>167.97999572753901</v>
      </c>
      <c r="R160" s="1">
        <v>166.92999267578099</v>
      </c>
      <c r="S160" s="1">
        <v>168.44999694824199</v>
      </c>
      <c r="T160" s="1">
        <v>162.50999450683599</v>
      </c>
    </row>
    <row r="161" spans="1:20">
      <c r="A161" s="1">
        <v>172.69999694824199</v>
      </c>
      <c r="B161" s="1">
        <v>165.96000671386699</v>
      </c>
      <c r="C161" s="1">
        <v>165.97000122070301</v>
      </c>
      <c r="D161" s="1">
        <v>171.330001831055</v>
      </c>
      <c r="E161" s="1">
        <v>166.86999511718801</v>
      </c>
      <c r="F161" s="1">
        <v>175.669998168945</v>
      </c>
      <c r="G161" s="1">
        <v>171.080001831055</v>
      </c>
      <c r="H161" s="1">
        <v>168.669998168945</v>
      </c>
      <c r="I161" s="1">
        <v>166.28999328613301</v>
      </c>
      <c r="J161" s="1">
        <v>168.02000427246099</v>
      </c>
      <c r="K161" s="1">
        <v>172.19000244140599</v>
      </c>
      <c r="L161" s="1">
        <v>167.38999938964801</v>
      </c>
      <c r="M161" s="1">
        <v>172.46000671386699</v>
      </c>
      <c r="N161" s="1">
        <v>168.49000549316401</v>
      </c>
      <c r="O161" s="1">
        <v>174.80000305175801</v>
      </c>
      <c r="P161" s="1">
        <v>168.99000549316401</v>
      </c>
      <c r="Q161" s="1">
        <v>166.88999938964801</v>
      </c>
      <c r="R161" s="1">
        <v>170.58999633789099</v>
      </c>
      <c r="S161" s="1">
        <v>172.419998168945</v>
      </c>
      <c r="T161" s="1">
        <v>166.97000122070301</v>
      </c>
    </row>
    <row r="162" spans="1:20">
      <c r="A162" s="1">
        <v>170.49000549316401</v>
      </c>
      <c r="B162" s="1">
        <v>164.47000122070301</v>
      </c>
      <c r="C162" s="1">
        <v>169.830001831055</v>
      </c>
      <c r="D162" s="1">
        <v>171.77999877929699</v>
      </c>
      <c r="E162" s="1">
        <v>169.77999877929699</v>
      </c>
      <c r="F162" s="1">
        <v>165.53999328613301</v>
      </c>
      <c r="G162" s="1">
        <v>179.02000427246099</v>
      </c>
      <c r="H162" s="1">
        <v>172.44000244140599</v>
      </c>
      <c r="I162" s="1">
        <v>174.25</v>
      </c>
      <c r="J162" s="1">
        <v>171.169998168945</v>
      </c>
      <c r="K162" s="1">
        <v>172.14999389648401</v>
      </c>
      <c r="L162" s="1">
        <v>168.41000366210901</v>
      </c>
      <c r="M162" s="1">
        <v>173.41000366210901</v>
      </c>
      <c r="N162" s="1">
        <v>162.86000061035199</v>
      </c>
      <c r="O162" s="1">
        <v>170.72000122070301</v>
      </c>
      <c r="P162" s="1">
        <v>169.21000671386699</v>
      </c>
      <c r="Q162" s="1">
        <v>164.77000427246099</v>
      </c>
      <c r="R162" s="1">
        <v>170.13000488281199</v>
      </c>
      <c r="S162" s="1">
        <v>176.24000549316401</v>
      </c>
      <c r="T162" s="1">
        <v>168.32000732421901</v>
      </c>
    </row>
    <row r="163" spans="1:20">
      <c r="A163" s="1">
        <v>165.91000366210901</v>
      </c>
      <c r="B163" s="1">
        <v>171.92999267578099</v>
      </c>
      <c r="C163" s="1">
        <v>172.00999450683599</v>
      </c>
      <c r="D163" s="1">
        <v>167.99000549316401</v>
      </c>
      <c r="E163" s="1">
        <v>167.96000671386699</v>
      </c>
      <c r="F163" s="1">
        <v>166.24000549316401</v>
      </c>
      <c r="G163" s="1">
        <v>163.42999267578099</v>
      </c>
      <c r="H163" s="1">
        <v>166.36999511718801</v>
      </c>
      <c r="I163" s="1">
        <v>172.13000488281301</v>
      </c>
      <c r="J163" s="1">
        <v>168.05999755859401</v>
      </c>
      <c r="K163" s="1">
        <v>171.74000549316401</v>
      </c>
      <c r="L163" s="1">
        <v>175</v>
      </c>
      <c r="M163" s="1">
        <v>167.94000244140599</v>
      </c>
      <c r="N163" s="1">
        <v>170.88000488281301</v>
      </c>
      <c r="O163" s="1">
        <v>166.419998168945</v>
      </c>
      <c r="P163" s="1">
        <v>159.38999938964801</v>
      </c>
      <c r="Q163" s="1">
        <v>168.86999511718801</v>
      </c>
      <c r="R163" s="1">
        <v>168.21000671386699</v>
      </c>
      <c r="S163" s="1">
        <v>172.97999572753901</v>
      </c>
      <c r="T163" s="1">
        <v>165.02999877929699</v>
      </c>
    </row>
    <row r="164" spans="1:20">
      <c r="A164" s="1">
        <v>176.60000610351599</v>
      </c>
      <c r="B164" s="1">
        <v>170.88999938964801</v>
      </c>
      <c r="C164" s="1">
        <v>166.97999572753901</v>
      </c>
      <c r="D164" s="1">
        <v>165.33999633789099</v>
      </c>
      <c r="E164" s="1">
        <v>168.69000244140599</v>
      </c>
      <c r="F164" s="1">
        <v>161.97000122070301</v>
      </c>
      <c r="G164" s="1">
        <v>168.41000366210901</v>
      </c>
      <c r="H164" s="1">
        <v>177.46000671386699</v>
      </c>
      <c r="I164" s="1">
        <v>172.83999633789099</v>
      </c>
      <c r="J164" s="1">
        <v>168.5</v>
      </c>
      <c r="K164" s="1">
        <v>168.66000366210901</v>
      </c>
      <c r="L164" s="1">
        <v>167.77000427246099</v>
      </c>
      <c r="M164" s="1">
        <v>166.55000305175801</v>
      </c>
      <c r="N164" s="1">
        <v>167.97000122070301</v>
      </c>
      <c r="O164" s="1">
        <v>169.22000122070301</v>
      </c>
      <c r="P164" s="1">
        <v>165.77000427246099</v>
      </c>
      <c r="Q164" s="1">
        <v>171.33999633789099</v>
      </c>
      <c r="R164" s="1">
        <v>177.88000488281301</v>
      </c>
      <c r="S164" s="1">
        <v>163.60000610351599</v>
      </c>
      <c r="T164" s="1">
        <v>172.96000671386699</v>
      </c>
    </row>
    <row r="165" spans="1:20">
      <c r="A165" s="1">
        <v>162.86000061035199</v>
      </c>
      <c r="B165" s="1">
        <v>176.03999328613301</v>
      </c>
      <c r="C165" s="1">
        <v>170.83999633789099</v>
      </c>
      <c r="D165" s="1">
        <v>168.33999633789099</v>
      </c>
      <c r="E165" s="1">
        <v>175.88000488281301</v>
      </c>
      <c r="F165" s="1">
        <v>171.03999328613301</v>
      </c>
      <c r="G165" s="1">
        <v>169.669998168945</v>
      </c>
      <c r="H165" s="1">
        <v>173.85000610351599</v>
      </c>
      <c r="I165" s="1">
        <v>171.89999389648401</v>
      </c>
      <c r="J165" s="1">
        <v>174.42999267578099</v>
      </c>
      <c r="K165" s="1">
        <v>166.25999450683599</v>
      </c>
      <c r="L165" s="1">
        <v>174.47999572753901</v>
      </c>
      <c r="M165" s="1">
        <v>168.42999267578099</v>
      </c>
      <c r="N165" s="1">
        <v>171.69000244140599</v>
      </c>
      <c r="O165" s="1">
        <v>170.10000610351599</v>
      </c>
      <c r="P165" s="1">
        <v>163.75</v>
      </c>
      <c r="Q165" s="1">
        <v>170.96000671386699</v>
      </c>
      <c r="R165" s="1">
        <v>160.330001831055</v>
      </c>
      <c r="S165" s="1">
        <v>174.69999694824199</v>
      </c>
      <c r="T165" s="1">
        <v>175.13999938964801</v>
      </c>
    </row>
    <row r="166" spans="1:20">
      <c r="A166" s="1">
        <v>173.36000061035199</v>
      </c>
      <c r="B166" s="1">
        <v>171.97000122070301</v>
      </c>
      <c r="C166" s="1">
        <v>175.07000732421901</v>
      </c>
      <c r="D166" s="1">
        <v>170.36999511718801</v>
      </c>
      <c r="E166" s="1">
        <v>167.83999633789099</v>
      </c>
      <c r="F166" s="1">
        <v>167.669998168945</v>
      </c>
      <c r="G166" s="1">
        <v>164.330001831055</v>
      </c>
      <c r="H166" s="1">
        <v>170.53999328613301</v>
      </c>
      <c r="I166" s="1">
        <v>169.25999450683599</v>
      </c>
      <c r="J166" s="1">
        <v>173.67999267578099</v>
      </c>
      <c r="K166" s="1">
        <v>171.28999328613301</v>
      </c>
      <c r="L166" s="1">
        <v>167.77999877929699</v>
      </c>
      <c r="M166" s="1">
        <v>167.11999511718801</v>
      </c>
      <c r="N166" s="1">
        <v>179.52000427246099</v>
      </c>
      <c r="O166" s="1">
        <v>177.42999267578099</v>
      </c>
      <c r="P166" s="1">
        <v>175.580001831055</v>
      </c>
      <c r="Q166" s="1">
        <v>170.919998168945</v>
      </c>
      <c r="R166" s="1">
        <v>170.669998168945</v>
      </c>
      <c r="S166" s="1">
        <v>172.27000427246099</v>
      </c>
      <c r="T166" s="1">
        <v>171.44999694824199</v>
      </c>
    </row>
    <row r="167" spans="1:20">
      <c r="A167" s="1">
        <v>166.91000366210901</v>
      </c>
      <c r="B167" s="1">
        <v>166.89999389648401</v>
      </c>
      <c r="C167" s="1">
        <v>164.32000732421901</v>
      </c>
      <c r="D167" s="1">
        <v>171.49000549316401</v>
      </c>
      <c r="E167" s="1">
        <v>163</v>
      </c>
      <c r="F167" s="1">
        <v>171.69999694824199</v>
      </c>
      <c r="G167" s="1">
        <v>168.66000366210901</v>
      </c>
      <c r="H167" s="1">
        <v>167.22000122070301</v>
      </c>
      <c r="I167" s="1">
        <v>174.97000122070301</v>
      </c>
      <c r="J167" s="1">
        <v>165.74000549316401</v>
      </c>
      <c r="K167" s="1">
        <v>175.63000488281301</v>
      </c>
      <c r="L167" s="1">
        <v>166.94999694824199</v>
      </c>
      <c r="M167" s="1">
        <v>168.30999755859401</v>
      </c>
      <c r="N167" s="1">
        <v>170.53999328613301</v>
      </c>
      <c r="O167" s="1">
        <v>170.72000122070301</v>
      </c>
      <c r="P167" s="1">
        <v>172.19000244140599</v>
      </c>
      <c r="Q167" s="1">
        <v>168.53999328613301</v>
      </c>
      <c r="R167" s="1">
        <v>163.58999633789099</v>
      </c>
      <c r="S167" s="1">
        <v>167.44999694824199</v>
      </c>
      <c r="T167" s="1">
        <v>168.44000244140599</v>
      </c>
    </row>
    <row r="168" spans="1:20">
      <c r="A168" s="1">
        <v>174.24000549316401</v>
      </c>
      <c r="B168" s="1">
        <v>170.46000671386699</v>
      </c>
      <c r="C168" s="1">
        <v>170.10000610351599</v>
      </c>
      <c r="D168" s="1">
        <v>172.11000061035199</v>
      </c>
      <c r="E168" s="1">
        <v>169.71000671386699</v>
      </c>
      <c r="F168" s="1">
        <v>166.36999511718801</v>
      </c>
      <c r="G168" s="1">
        <v>175.77999877929699</v>
      </c>
      <c r="H168" s="1">
        <v>169.919998168945</v>
      </c>
      <c r="I168" s="1">
        <v>171</v>
      </c>
      <c r="J168" s="1">
        <v>167.47000122070301</v>
      </c>
      <c r="K168" s="1">
        <v>166.03999328613301</v>
      </c>
      <c r="L168" s="1">
        <v>171.67999267578099</v>
      </c>
      <c r="M168" s="1">
        <v>171.60000610351599</v>
      </c>
      <c r="N168" s="1">
        <v>167.25999450683599</v>
      </c>
      <c r="O168" s="1">
        <v>174.36000061035199</v>
      </c>
      <c r="P168" s="1">
        <v>162.88000488281301</v>
      </c>
      <c r="Q168" s="1">
        <v>173.02000427246099</v>
      </c>
      <c r="R168" s="1">
        <v>175.24000549316401</v>
      </c>
      <c r="S168" s="1">
        <v>170.25</v>
      </c>
      <c r="T168" s="1">
        <v>161.02000427246099</v>
      </c>
    </row>
    <row r="169" spans="1:20">
      <c r="A169" s="1">
        <v>171.69999694824199</v>
      </c>
      <c r="B169" s="1">
        <v>171.38999938964801</v>
      </c>
      <c r="C169" s="1">
        <v>168.57000732421901</v>
      </c>
      <c r="D169" s="1">
        <v>166.80999755859401</v>
      </c>
      <c r="E169" s="1">
        <v>171.94000244140599</v>
      </c>
      <c r="F169" s="1">
        <v>172.07000732421901</v>
      </c>
      <c r="G169" s="1">
        <v>173.50999450683599</v>
      </c>
      <c r="H169" s="1">
        <v>168.86000061035199</v>
      </c>
      <c r="I169" s="1">
        <v>168.94999694824199</v>
      </c>
      <c r="J169" s="1">
        <v>162.86999511718801</v>
      </c>
      <c r="K169" s="1">
        <v>169.94999694824199</v>
      </c>
      <c r="L169" s="1">
        <v>171.77999877929699</v>
      </c>
      <c r="M169" s="1">
        <v>172.19999694824199</v>
      </c>
      <c r="N169" s="1">
        <v>165.30000305175801</v>
      </c>
      <c r="O169" s="1">
        <v>171.39999389648401</v>
      </c>
      <c r="P169" s="1">
        <v>165.08999633789099</v>
      </c>
      <c r="Q169" s="1">
        <v>171.21000671386699</v>
      </c>
      <c r="R169" s="1">
        <v>168.85000610351599</v>
      </c>
      <c r="S169" s="1">
        <v>167.33999633789099</v>
      </c>
      <c r="T169" s="1">
        <v>174.27000427246099</v>
      </c>
    </row>
    <row r="170" spans="1:20">
      <c r="A170" s="1">
        <v>171.00999450683599</v>
      </c>
      <c r="B170" s="1">
        <v>163.35000610351599</v>
      </c>
      <c r="C170" s="1">
        <v>162.28999328613301</v>
      </c>
      <c r="D170" s="1">
        <v>174.03999328613301</v>
      </c>
      <c r="E170" s="1">
        <v>171.05999755859401</v>
      </c>
      <c r="F170" s="1">
        <v>172.05999755859401</v>
      </c>
      <c r="G170" s="1">
        <v>178</v>
      </c>
      <c r="H170" s="1">
        <v>168.10000610351599</v>
      </c>
      <c r="I170" s="1">
        <v>163.80000305175801</v>
      </c>
      <c r="J170" s="1">
        <v>172.83999633789099</v>
      </c>
      <c r="K170" s="1">
        <v>173.14999389648401</v>
      </c>
      <c r="L170" s="1">
        <v>172.97000122070301</v>
      </c>
      <c r="M170" s="1">
        <v>170.74000549316401</v>
      </c>
      <c r="N170" s="1">
        <v>175.17999267578099</v>
      </c>
      <c r="O170" s="1">
        <v>169.25</v>
      </c>
      <c r="P170" s="1">
        <v>170.16000366210901</v>
      </c>
      <c r="Q170" s="1">
        <v>169.36999511718801</v>
      </c>
      <c r="R170" s="1">
        <v>160.58999633789099</v>
      </c>
      <c r="S170" s="1">
        <v>167.77999877929699</v>
      </c>
      <c r="T170" s="1">
        <v>173.16000366210901</v>
      </c>
    </row>
    <row r="171" spans="1:20">
      <c r="A171" s="1">
        <v>169.07000732421901</v>
      </c>
      <c r="B171" s="1">
        <v>166.61999511718801</v>
      </c>
      <c r="C171" s="1">
        <v>169.96000671386699</v>
      </c>
      <c r="D171" s="1">
        <v>165.91000366210901</v>
      </c>
      <c r="E171" s="1">
        <v>163.57000732421901</v>
      </c>
      <c r="F171" s="1">
        <v>170.27000427246099</v>
      </c>
      <c r="G171" s="1">
        <v>167.58999633789099</v>
      </c>
      <c r="H171" s="1">
        <v>167.36999511718801</v>
      </c>
      <c r="I171" s="1">
        <v>171.69999694824199</v>
      </c>
      <c r="J171" s="1">
        <v>164.919998168945</v>
      </c>
      <c r="K171" s="1">
        <v>173.60000610351599</v>
      </c>
      <c r="L171" s="1">
        <v>166.58999633789099</v>
      </c>
      <c r="M171" s="1">
        <v>162.97000122070301</v>
      </c>
      <c r="N171" s="1">
        <v>168.07000732421901</v>
      </c>
      <c r="O171" s="1">
        <v>169.49000549316401</v>
      </c>
      <c r="P171" s="1">
        <v>169.05000305175801</v>
      </c>
      <c r="Q171" s="1">
        <v>170.86000061035199</v>
      </c>
      <c r="R171" s="1">
        <v>173.22999572753901</v>
      </c>
      <c r="S171" s="1">
        <v>176.75999450683599</v>
      </c>
      <c r="T171" s="1">
        <v>172.27999877929699</v>
      </c>
    </row>
    <row r="172" spans="1:20">
      <c r="A172" s="1">
        <v>173.63999938964801</v>
      </c>
      <c r="B172" s="1">
        <v>173.88999938964801</v>
      </c>
      <c r="C172" s="1">
        <v>172.16000366210901</v>
      </c>
      <c r="D172" s="1">
        <v>169.91000366210901</v>
      </c>
      <c r="E172" s="1">
        <v>170.86999511718801</v>
      </c>
      <c r="F172" s="1">
        <v>168.99000549316401</v>
      </c>
      <c r="G172" s="1">
        <v>172.47999572753901</v>
      </c>
      <c r="H172" s="1">
        <v>183.80000305175801</v>
      </c>
      <c r="I172" s="1">
        <v>163.669998168945</v>
      </c>
      <c r="J172" s="1">
        <v>167.03999328613301</v>
      </c>
      <c r="K172" s="1">
        <v>171.11999511718801</v>
      </c>
      <c r="L172" s="1">
        <v>167.38000488281301</v>
      </c>
      <c r="M172" s="1">
        <v>177.52999877929699</v>
      </c>
      <c r="N172" s="1">
        <v>169.52000427246099</v>
      </c>
      <c r="O172" s="1">
        <v>165.580001831055</v>
      </c>
      <c r="P172" s="1">
        <v>166.14999389648401</v>
      </c>
      <c r="Q172" s="1">
        <v>165.96000671386699</v>
      </c>
      <c r="R172" s="1">
        <v>165.94999694824199</v>
      </c>
      <c r="S172" s="1">
        <v>169.35000610351599</v>
      </c>
      <c r="T172" s="1">
        <v>169.61000061035199</v>
      </c>
    </row>
    <row r="173" spans="1:20">
      <c r="A173" s="1">
        <v>169.14999389648401</v>
      </c>
      <c r="B173" s="1">
        <v>163.96000671386699</v>
      </c>
      <c r="C173" s="1">
        <v>173.11000061035199</v>
      </c>
      <c r="D173" s="1">
        <v>166.67999267578099</v>
      </c>
      <c r="E173" s="1">
        <v>177</v>
      </c>
      <c r="F173" s="1">
        <v>166.669998168945</v>
      </c>
      <c r="G173" s="1">
        <v>168.52000427246099</v>
      </c>
      <c r="H173" s="1">
        <v>169.63999938964801</v>
      </c>
      <c r="I173" s="1">
        <v>171.36000061035199</v>
      </c>
      <c r="J173" s="1">
        <v>169.25999450683599</v>
      </c>
      <c r="K173" s="1">
        <v>169.19000244140599</v>
      </c>
      <c r="L173" s="1">
        <v>171.22999572753901</v>
      </c>
      <c r="M173" s="1">
        <v>177.72000122070301</v>
      </c>
      <c r="N173" s="1">
        <v>173.22999572753901</v>
      </c>
      <c r="O173" s="1">
        <v>164.61999511718801</v>
      </c>
      <c r="P173" s="1">
        <v>172.96000671386699</v>
      </c>
      <c r="Q173" s="1">
        <v>169.580001831055</v>
      </c>
      <c r="R173" s="1">
        <v>168.080001831055</v>
      </c>
      <c r="S173" s="1">
        <v>164.30000305175801</v>
      </c>
      <c r="T173" s="1">
        <v>168.30999755859401</v>
      </c>
    </row>
    <row r="174" spans="1:20">
      <c r="A174" s="1">
        <v>170.38999938964801</v>
      </c>
      <c r="B174" s="1">
        <v>167.55999755859401</v>
      </c>
      <c r="C174" s="1">
        <v>174.42999267578099</v>
      </c>
      <c r="D174" s="1">
        <v>171.72000122070301</v>
      </c>
      <c r="E174" s="1">
        <v>170.38999938964801</v>
      </c>
      <c r="F174" s="1">
        <v>167.64999389648401</v>
      </c>
      <c r="G174" s="1">
        <v>166.96000671386699</v>
      </c>
      <c r="H174" s="1">
        <v>170.02999877929699</v>
      </c>
      <c r="I174" s="1">
        <v>176.830001831055</v>
      </c>
      <c r="J174" s="1">
        <v>169.55999755859401</v>
      </c>
      <c r="K174" s="1">
        <v>172.67999267578099</v>
      </c>
      <c r="L174" s="1">
        <v>172.91000366210901</v>
      </c>
      <c r="M174" s="1">
        <v>167.21000671386699</v>
      </c>
      <c r="N174" s="1">
        <v>170.78999328613301</v>
      </c>
      <c r="O174" s="1">
        <v>169.10000610351599</v>
      </c>
      <c r="P174" s="1">
        <v>165.86000061035199</v>
      </c>
      <c r="Q174" s="1">
        <v>175.03999328613301</v>
      </c>
      <c r="R174" s="1">
        <v>164.830001831055</v>
      </c>
      <c r="S174" s="1">
        <v>177.71000671386699</v>
      </c>
      <c r="T174" s="1">
        <v>166.38000488281301</v>
      </c>
    </row>
    <row r="175" spans="1:20">
      <c r="A175" s="1">
        <v>176.30999755859401</v>
      </c>
      <c r="B175" s="1">
        <v>165.02000427246099</v>
      </c>
      <c r="C175" s="1">
        <v>164.88000488281301</v>
      </c>
      <c r="D175" s="1">
        <v>161.21000671386699</v>
      </c>
      <c r="E175" s="1">
        <v>169.60000610351599</v>
      </c>
      <c r="F175" s="1">
        <v>171.89999389648401</v>
      </c>
      <c r="G175" s="1">
        <v>168.169998168945</v>
      </c>
      <c r="H175" s="1">
        <v>172.77000427246099</v>
      </c>
      <c r="I175" s="1">
        <v>166.27999877929699</v>
      </c>
      <c r="J175" s="1">
        <v>163.52000427246099</v>
      </c>
      <c r="K175" s="1">
        <v>169.60000610351599</v>
      </c>
      <c r="L175" s="1">
        <v>167.83999633789099</v>
      </c>
      <c r="M175" s="1">
        <v>159.830001831055</v>
      </c>
      <c r="N175" s="1">
        <v>165.41000366210901</v>
      </c>
      <c r="O175" s="1">
        <v>170.64999389648401</v>
      </c>
      <c r="P175" s="1">
        <v>167.91000366210901</v>
      </c>
      <c r="Q175" s="1">
        <v>175.75999450683599</v>
      </c>
      <c r="R175" s="1">
        <v>171.03999328613301</v>
      </c>
      <c r="S175" s="1">
        <v>168.83999633789099</v>
      </c>
      <c r="T175" s="1">
        <v>170.47999572753901</v>
      </c>
    </row>
    <row r="176" spans="1:20">
      <c r="A176" s="1">
        <v>163.74000549316401</v>
      </c>
      <c r="B176" s="1">
        <v>172.10000610351599</v>
      </c>
      <c r="C176" s="1">
        <v>174.10000610351599</v>
      </c>
      <c r="D176" s="1">
        <v>177.69999694824199</v>
      </c>
      <c r="E176" s="1">
        <v>173.10000610351599</v>
      </c>
      <c r="F176" s="1">
        <v>168.77999877929699</v>
      </c>
      <c r="G176" s="1">
        <v>163.44000244140599</v>
      </c>
      <c r="H176" s="1">
        <v>170.02999877929699</v>
      </c>
      <c r="I176" s="1">
        <v>171.77999877929699</v>
      </c>
      <c r="J176" s="1">
        <v>162.14999389648401</v>
      </c>
      <c r="K176" s="1">
        <v>168.83999633789099</v>
      </c>
      <c r="L176" s="1">
        <v>177.80999755859401</v>
      </c>
      <c r="M176" s="1">
        <v>165.27999877929699</v>
      </c>
      <c r="N176" s="1">
        <v>177.71000671386699</v>
      </c>
      <c r="O176" s="1">
        <v>163.80000305175801</v>
      </c>
      <c r="P176" s="1">
        <v>166.52999877929699</v>
      </c>
      <c r="Q176" s="1">
        <v>175.08999633789099</v>
      </c>
      <c r="R176" s="1">
        <v>168.96000671386699</v>
      </c>
      <c r="S176" s="1">
        <v>173.83999633789099</v>
      </c>
      <c r="T176" s="1">
        <v>173.69000244140599</v>
      </c>
    </row>
    <row r="177" spans="1:20">
      <c r="A177" s="1">
        <v>181.16000366210901</v>
      </c>
      <c r="B177" s="1">
        <v>169.67999267578099</v>
      </c>
      <c r="C177" s="1">
        <v>166.38999938964801</v>
      </c>
      <c r="D177" s="1">
        <v>171.88000488281301</v>
      </c>
      <c r="E177" s="1">
        <v>168.99000549316401</v>
      </c>
      <c r="F177" s="1">
        <v>170.80999755859401</v>
      </c>
      <c r="G177" s="1">
        <v>164.66000366210901</v>
      </c>
      <c r="H177" s="1">
        <v>168.13999938964801</v>
      </c>
      <c r="I177" s="1">
        <v>165.080001831055</v>
      </c>
      <c r="J177" s="1">
        <v>169.55999755859401</v>
      </c>
      <c r="K177" s="1">
        <v>165.92999267578099</v>
      </c>
      <c r="L177" s="1">
        <v>168.77000427246099</v>
      </c>
      <c r="M177" s="1">
        <v>170.91000366210901</v>
      </c>
      <c r="N177" s="1">
        <v>175.44999694824199</v>
      </c>
      <c r="O177" s="1">
        <v>175.71000671386699</v>
      </c>
      <c r="P177" s="1">
        <v>175.27999877929699</v>
      </c>
      <c r="Q177" s="1">
        <v>172.00999450683599</v>
      </c>
      <c r="R177" s="1">
        <v>173.96000671386699</v>
      </c>
      <c r="S177" s="1">
        <v>167.49000549316401</v>
      </c>
      <c r="T177" s="1">
        <v>173.17999267578099</v>
      </c>
    </row>
    <row r="178" spans="1:20">
      <c r="A178" s="1">
        <v>166.44000244140599</v>
      </c>
      <c r="B178" s="1">
        <v>165.52000427246099</v>
      </c>
      <c r="C178" s="1">
        <v>166.419998168945</v>
      </c>
      <c r="D178" s="1">
        <v>168.33999633789099</v>
      </c>
      <c r="E178" s="1">
        <v>172.75999450683599</v>
      </c>
      <c r="F178" s="1">
        <v>171.36999511718801</v>
      </c>
      <c r="G178" s="1">
        <v>174.14999389648401</v>
      </c>
      <c r="H178" s="1">
        <v>173.28999328613301</v>
      </c>
      <c r="I178" s="1">
        <v>175.27000427246099</v>
      </c>
      <c r="J178" s="1">
        <v>172.78999328613301</v>
      </c>
      <c r="K178" s="1">
        <v>168.82000732421901</v>
      </c>
      <c r="L178" s="1">
        <v>172.55999755859401</v>
      </c>
      <c r="M178" s="1">
        <v>175.47000122070301</v>
      </c>
      <c r="N178" s="1">
        <v>167.27999877929699</v>
      </c>
      <c r="O178" s="1">
        <v>167.92999267578099</v>
      </c>
      <c r="P178" s="1">
        <v>175.63999938964801</v>
      </c>
      <c r="Q178" s="1">
        <v>166.86999511718801</v>
      </c>
      <c r="R178" s="1">
        <v>172.330001831055</v>
      </c>
      <c r="S178" s="1">
        <v>172.97999572753901</v>
      </c>
      <c r="T178" s="1">
        <v>172.03999328613301</v>
      </c>
    </row>
    <row r="179" spans="1:20">
      <c r="A179" s="1">
        <v>164.57000732421901</v>
      </c>
      <c r="B179" s="1">
        <v>164.03999328613301</v>
      </c>
      <c r="C179" s="1">
        <v>165.00999450683599</v>
      </c>
      <c r="D179" s="1">
        <v>167.30999755859401</v>
      </c>
      <c r="E179" s="1">
        <v>169.02999877929699</v>
      </c>
      <c r="F179" s="1">
        <v>170.52000427246099</v>
      </c>
      <c r="G179" s="1">
        <v>174.33999633789099</v>
      </c>
      <c r="H179" s="1">
        <v>173.35000610351599</v>
      </c>
      <c r="I179" s="1">
        <v>170.61999511718801</v>
      </c>
      <c r="J179" s="1">
        <v>167.5</v>
      </c>
      <c r="K179" s="1">
        <v>163.55999755859401</v>
      </c>
      <c r="L179" s="1">
        <v>168.64999389648401</v>
      </c>
      <c r="M179" s="1">
        <v>178.83999633789099</v>
      </c>
      <c r="N179" s="1">
        <v>176.47999572753901</v>
      </c>
      <c r="O179" s="1">
        <v>174.16000366210901</v>
      </c>
      <c r="P179" s="1">
        <v>162.69999694824199</v>
      </c>
      <c r="Q179" s="1">
        <v>171.19000244140599</v>
      </c>
      <c r="R179" s="1">
        <v>170.97000122070301</v>
      </c>
      <c r="S179" s="1">
        <v>163.63000488281301</v>
      </c>
      <c r="T179" s="1">
        <v>173</v>
      </c>
    </row>
    <row r="180" spans="1:20">
      <c r="A180" s="1">
        <v>177.47000122070301</v>
      </c>
      <c r="B180" s="1">
        <v>172.05000305175801</v>
      </c>
      <c r="C180" s="1">
        <v>164.86999511718801</v>
      </c>
      <c r="D180" s="1">
        <v>166.39999389648401</v>
      </c>
      <c r="E180" s="1">
        <v>165.33999633789099</v>
      </c>
      <c r="F180" s="1">
        <v>168.669998168945</v>
      </c>
      <c r="G180" s="1">
        <v>169.58999633789099</v>
      </c>
      <c r="H180" s="1">
        <v>163.55000305175801</v>
      </c>
      <c r="I180" s="1">
        <v>172.27999877929699</v>
      </c>
      <c r="J180" s="1">
        <v>171.74000549316401</v>
      </c>
      <c r="K180" s="1">
        <v>176.11999511718801</v>
      </c>
      <c r="L180" s="1">
        <v>165.89999389648401</v>
      </c>
      <c r="M180" s="1">
        <v>171.78999328613301</v>
      </c>
      <c r="N180" s="1">
        <v>174.74000549316401</v>
      </c>
      <c r="O180" s="1">
        <v>169.97000122070301</v>
      </c>
      <c r="P180" s="1">
        <v>170.94000244140599</v>
      </c>
      <c r="Q180" s="1">
        <v>173.36000061035199</v>
      </c>
      <c r="R180" s="1">
        <v>175.19000244140599</v>
      </c>
      <c r="S180" s="1">
        <v>168.63999938964801</v>
      </c>
      <c r="T180" s="1">
        <v>168.169998168945</v>
      </c>
    </row>
    <row r="181" spans="1:20">
      <c r="A181" s="1">
        <v>177.66000366210901</v>
      </c>
      <c r="B181" s="1">
        <v>168.47999572753901</v>
      </c>
      <c r="C181" s="1">
        <v>166.35000610351599</v>
      </c>
      <c r="D181" s="1">
        <v>174.36000061035199</v>
      </c>
      <c r="E181" s="1">
        <v>177.85000610351599</v>
      </c>
      <c r="F181" s="1">
        <v>164.39999389648401</v>
      </c>
      <c r="G181" s="1">
        <v>171.85000610351599</v>
      </c>
      <c r="H181" s="1">
        <v>172.27999877929699</v>
      </c>
      <c r="I181" s="1">
        <v>164.03999328613301</v>
      </c>
      <c r="J181" s="1">
        <v>167.69999694824199</v>
      </c>
      <c r="K181" s="1">
        <v>166.10000610351599</v>
      </c>
      <c r="L181" s="1">
        <v>172.330001831055</v>
      </c>
      <c r="M181" s="1">
        <v>165.72999572753901</v>
      </c>
      <c r="N181" s="1">
        <v>167.86999511718801</v>
      </c>
      <c r="O181" s="1">
        <v>174.61000061035199</v>
      </c>
      <c r="P181" s="1">
        <v>172.00999450683599</v>
      </c>
      <c r="Q181" s="1">
        <v>172.419998168945</v>
      </c>
      <c r="R181" s="1">
        <v>174.42999267578099</v>
      </c>
      <c r="S181" s="1">
        <v>162.86999511718801</v>
      </c>
      <c r="T181" s="1">
        <v>172.82000732421901</v>
      </c>
    </row>
    <row r="182" spans="1:20">
      <c r="A182" s="1">
        <v>170.080001831055</v>
      </c>
      <c r="B182" s="1">
        <v>166.17999267578099</v>
      </c>
      <c r="C182" s="1">
        <v>165.19000244140599</v>
      </c>
      <c r="D182" s="1">
        <v>168.85000610351599</v>
      </c>
      <c r="E182" s="1">
        <v>169.10000610351599</v>
      </c>
      <c r="F182" s="1">
        <v>172.169998168945</v>
      </c>
      <c r="G182" s="1">
        <v>174.5</v>
      </c>
      <c r="H182" s="1">
        <v>170.80999755859401</v>
      </c>
      <c r="I182" s="1">
        <v>174.05999755859401</v>
      </c>
      <c r="J182" s="1">
        <v>171.47000122070301</v>
      </c>
      <c r="K182" s="1">
        <v>164.49000549316401</v>
      </c>
      <c r="L182" s="1">
        <v>164.830001831055</v>
      </c>
      <c r="M182" s="1">
        <v>162.46000671386699</v>
      </c>
      <c r="N182" s="1">
        <v>169.58999633789099</v>
      </c>
      <c r="O182" s="1">
        <v>168.669998168945</v>
      </c>
      <c r="P182" s="1">
        <v>164.42999267578099</v>
      </c>
      <c r="Q182" s="1">
        <v>167.80999755859401</v>
      </c>
      <c r="R182" s="1">
        <v>168.02999877929699</v>
      </c>
      <c r="S182" s="1">
        <v>176.55000305175801</v>
      </c>
      <c r="T182" s="1">
        <v>167.080001831055</v>
      </c>
    </row>
    <row r="183" spans="1:20">
      <c r="A183" s="1">
        <v>165.80000305175801</v>
      </c>
      <c r="B183" s="1">
        <v>165.61000061035199</v>
      </c>
      <c r="C183" s="1">
        <v>170.27999877929699</v>
      </c>
      <c r="D183" s="1">
        <v>166.14999389648401</v>
      </c>
      <c r="E183" s="1">
        <v>165.80000305175801</v>
      </c>
      <c r="F183" s="1">
        <v>168.07000732421901</v>
      </c>
      <c r="G183" s="1">
        <v>174.03999328613301</v>
      </c>
      <c r="H183" s="1">
        <v>167.05000305175801</v>
      </c>
      <c r="I183" s="1">
        <v>168.67999267578099</v>
      </c>
      <c r="J183" s="1">
        <v>166.77999877929699</v>
      </c>
      <c r="K183" s="1">
        <v>163.419998168945</v>
      </c>
      <c r="L183" s="1">
        <v>166.94999694824199</v>
      </c>
      <c r="M183" s="1">
        <v>175.94000244140599</v>
      </c>
      <c r="N183" s="1">
        <v>163.24000549316401</v>
      </c>
      <c r="O183" s="1">
        <v>171.92999267578099</v>
      </c>
      <c r="P183" s="1">
        <v>167.35000610351599</v>
      </c>
      <c r="Q183" s="1">
        <v>169.080001831055</v>
      </c>
      <c r="R183" s="1">
        <v>166.96000671386699</v>
      </c>
      <c r="S183" s="1">
        <v>173.07000732421901</v>
      </c>
      <c r="T183" s="1">
        <v>169.75999450683599</v>
      </c>
    </row>
    <row r="184" spans="1:20">
      <c r="A184" s="1">
        <v>167.77000427246099</v>
      </c>
      <c r="B184" s="1">
        <v>172.64999389648401</v>
      </c>
      <c r="C184" s="1">
        <v>169.38999938964801</v>
      </c>
      <c r="D184" s="1">
        <v>170.94999694824199</v>
      </c>
      <c r="E184" s="1">
        <v>168.52999877929699</v>
      </c>
      <c r="F184" s="1">
        <v>171.60000610351599</v>
      </c>
      <c r="G184" s="1">
        <v>171.86999511718801</v>
      </c>
      <c r="H184" s="1">
        <v>159.30000305175801</v>
      </c>
      <c r="I184" s="1">
        <v>166.10000610351599</v>
      </c>
      <c r="J184" s="1">
        <v>166.74000549316401</v>
      </c>
      <c r="K184" s="1">
        <v>169.919998168945</v>
      </c>
      <c r="L184" s="1">
        <v>166.60000610351599</v>
      </c>
      <c r="M184" s="1">
        <v>165.99000549316401</v>
      </c>
      <c r="N184" s="1">
        <v>167.57000732421901</v>
      </c>
      <c r="O184" s="1">
        <v>169.02999877929699</v>
      </c>
      <c r="P184" s="1">
        <v>162.330001831055</v>
      </c>
      <c r="Q184" s="1">
        <v>169.69999694824199</v>
      </c>
      <c r="R184" s="1">
        <v>167.58999633789099</v>
      </c>
      <c r="S184" s="1">
        <v>174.69999694824199</v>
      </c>
      <c r="T184" s="1">
        <v>168.00999450683599</v>
      </c>
    </row>
    <row r="185" spans="1:20">
      <c r="A185" s="1">
        <v>168.60000610351599</v>
      </c>
      <c r="B185" s="1">
        <v>172.30999755859401</v>
      </c>
      <c r="C185" s="1">
        <v>166.92999267578099</v>
      </c>
      <c r="D185" s="1">
        <v>166.05000305175801</v>
      </c>
      <c r="E185" s="1">
        <v>173.50999450683599</v>
      </c>
      <c r="F185" s="1">
        <v>171.38999938964801</v>
      </c>
      <c r="G185" s="1">
        <v>168.02999877929699</v>
      </c>
      <c r="H185" s="1">
        <v>170.00999450683599</v>
      </c>
      <c r="I185" s="1">
        <v>174.17999267578099</v>
      </c>
      <c r="J185" s="1">
        <v>163.61000061035199</v>
      </c>
      <c r="K185" s="1">
        <v>167.63999938964801</v>
      </c>
      <c r="L185" s="1">
        <v>165.86000061035199</v>
      </c>
      <c r="M185" s="1">
        <v>168.10000610351599</v>
      </c>
      <c r="N185" s="1">
        <v>166.44999694824199</v>
      </c>
      <c r="O185" s="1">
        <v>171.25</v>
      </c>
      <c r="P185" s="1">
        <v>171.080001831055</v>
      </c>
      <c r="Q185" s="1">
        <v>172.77000427246099</v>
      </c>
      <c r="R185" s="1">
        <v>173.419998168945</v>
      </c>
      <c r="S185" s="1">
        <v>172.36000061035199</v>
      </c>
      <c r="T185" s="1">
        <v>163.17999267578099</v>
      </c>
    </row>
    <row r="186" spans="1:20">
      <c r="A186" s="1">
        <v>176.27000427246099</v>
      </c>
      <c r="B186" s="1">
        <v>166.47000122070301</v>
      </c>
      <c r="C186" s="1">
        <v>169.69999694824199</v>
      </c>
      <c r="D186" s="1">
        <v>170.17999267578099</v>
      </c>
      <c r="E186" s="1">
        <v>166.36000061035199</v>
      </c>
      <c r="F186" s="1">
        <v>166.97000122070301</v>
      </c>
      <c r="G186" s="1">
        <v>170.94999694824199</v>
      </c>
      <c r="H186" s="1">
        <v>167.52000427246099</v>
      </c>
      <c r="I186" s="1">
        <v>168.14999389648401</v>
      </c>
      <c r="J186" s="1">
        <v>166.52999877929699</v>
      </c>
      <c r="K186" s="1">
        <v>174.63999938964801</v>
      </c>
      <c r="L186" s="1">
        <v>162.67999267578099</v>
      </c>
      <c r="M186" s="1">
        <v>167.11999511718801</v>
      </c>
      <c r="N186" s="1">
        <v>170.66000366210901</v>
      </c>
      <c r="O186" s="1">
        <v>166.27000427246099</v>
      </c>
      <c r="P186" s="1">
        <v>173.16000366210901</v>
      </c>
      <c r="Q186" s="1">
        <v>172.78999328613301</v>
      </c>
      <c r="R186" s="1">
        <v>164.86000061035199</v>
      </c>
      <c r="S186" s="1">
        <v>171.35000610351599</v>
      </c>
      <c r="T186" s="1">
        <v>172.44999694824199</v>
      </c>
    </row>
    <row r="187" spans="1:20">
      <c r="A187" s="1">
        <v>171.92999267578099</v>
      </c>
      <c r="B187" s="1">
        <v>163.67999267578099</v>
      </c>
      <c r="C187" s="1">
        <v>168.64999389648401</v>
      </c>
      <c r="D187" s="1">
        <v>167.67999267578099</v>
      </c>
      <c r="E187" s="1">
        <v>167.83999633789099</v>
      </c>
      <c r="F187" s="1">
        <v>174.49000549316401</v>
      </c>
      <c r="G187" s="1">
        <v>163.19000244140599</v>
      </c>
      <c r="H187" s="1">
        <v>167.80000305175801</v>
      </c>
      <c r="I187" s="1">
        <v>164.38999938964801</v>
      </c>
      <c r="J187" s="1">
        <v>167.30000305175801</v>
      </c>
      <c r="K187" s="1">
        <v>165.11999511718801</v>
      </c>
      <c r="L187" s="1">
        <v>172.67999267578099</v>
      </c>
      <c r="M187" s="1">
        <v>167.07000732421901</v>
      </c>
      <c r="N187" s="1">
        <v>171.61999511718801</v>
      </c>
      <c r="O187" s="1">
        <v>167.919998168945</v>
      </c>
      <c r="P187" s="1">
        <v>171.80999755859401</v>
      </c>
      <c r="Q187" s="1">
        <v>173.36999511718801</v>
      </c>
      <c r="R187" s="1">
        <v>164.94000244140599</v>
      </c>
      <c r="S187" s="1">
        <v>169.10000610351599</v>
      </c>
      <c r="T187" s="1">
        <v>170.69000244140599</v>
      </c>
    </row>
    <row r="188" spans="1:20">
      <c r="A188" s="1">
        <v>167.580001831055</v>
      </c>
      <c r="B188" s="1">
        <v>164.86000061035199</v>
      </c>
      <c r="C188" s="1">
        <v>168.61000061035199</v>
      </c>
      <c r="D188" s="1">
        <v>170.28999328613301</v>
      </c>
      <c r="E188" s="1">
        <v>171.60000610351599</v>
      </c>
      <c r="F188" s="1">
        <v>168.50999450683599</v>
      </c>
      <c r="G188" s="1">
        <v>163.22999572753901</v>
      </c>
      <c r="H188" s="1">
        <v>172.21000671386699</v>
      </c>
      <c r="I188" s="1">
        <v>166.17999267578099</v>
      </c>
      <c r="J188" s="1">
        <v>170.08999633789099</v>
      </c>
      <c r="K188" s="1">
        <v>171.16000366210901</v>
      </c>
      <c r="L188" s="1">
        <v>166.830001831055</v>
      </c>
      <c r="M188" s="1">
        <v>172.830001831055</v>
      </c>
      <c r="N188" s="1">
        <v>167.11999511718801</v>
      </c>
      <c r="O188" s="1">
        <v>173.89999389648401</v>
      </c>
      <c r="P188" s="1">
        <v>171.63999938964801</v>
      </c>
      <c r="Q188" s="1">
        <v>173.05000305175801</v>
      </c>
      <c r="R188" s="1">
        <v>169.08999633789099</v>
      </c>
      <c r="S188" s="1">
        <v>172.97000122070301</v>
      </c>
      <c r="T188" s="1">
        <v>172.13999938964801</v>
      </c>
    </row>
    <row r="189" spans="1:20">
      <c r="A189" s="1">
        <v>167.89999389648401</v>
      </c>
      <c r="B189" s="1">
        <v>169.10000610351599</v>
      </c>
      <c r="C189" s="1">
        <v>170.05999755859401</v>
      </c>
      <c r="D189" s="1">
        <v>170.88999938964801</v>
      </c>
      <c r="E189" s="1">
        <v>173.919998168945</v>
      </c>
      <c r="F189" s="1">
        <v>171.72000122070301</v>
      </c>
      <c r="G189" s="1">
        <v>171.14999389648401</v>
      </c>
      <c r="H189" s="1">
        <v>169.27000427246099</v>
      </c>
      <c r="I189" s="1">
        <v>169.44000244140599</v>
      </c>
      <c r="J189" s="1">
        <v>165.22999572753901</v>
      </c>
      <c r="K189" s="1">
        <v>176.47999572753901</v>
      </c>
      <c r="L189" s="1">
        <v>169.27999877929699</v>
      </c>
      <c r="M189" s="1">
        <v>167.96000671386699</v>
      </c>
      <c r="N189" s="1">
        <v>171.11000061035199</v>
      </c>
      <c r="O189" s="1">
        <v>167.57000732421901</v>
      </c>
      <c r="P189" s="1">
        <v>172.419998168945</v>
      </c>
      <c r="Q189" s="1">
        <v>174.99000549316401</v>
      </c>
      <c r="R189" s="1">
        <v>166.88000488281301</v>
      </c>
      <c r="S189" s="1">
        <v>169.91000366210901</v>
      </c>
      <c r="T189" s="1">
        <v>168.17999267578099</v>
      </c>
    </row>
    <row r="190" spans="1:20">
      <c r="A190" s="1">
        <v>171.94000244140599</v>
      </c>
      <c r="B190" s="1">
        <v>167.330001831055</v>
      </c>
      <c r="C190" s="1">
        <v>166.86999511718801</v>
      </c>
      <c r="D190" s="1">
        <v>169.27000427246099</v>
      </c>
      <c r="E190" s="1">
        <v>171.47999572753901</v>
      </c>
      <c r="F190" s="1">
        <v>180.72000122070301</v>
      </c>
      <c r="G190" s="1">
        <v>166.44000244140599</v>
      </c>
      <c r="H190" s="1">
        <v>168.36999511718801</v>
      </c>
      <c r="I190" s="1">
        <v>168.46000671386699</v>
      </c>
      <c r="J190" s="1">
        <v>162.919998168945</v>
      </c>
      <c r="K190" s="1">
        <v>166.21000671386699</v>
      </c>
      <c r="L190" s="1">
        <v>159.03999328613301</v>
      </c>
      <c r="M190" s="1">
        <v>172.38000488281301</v>
      </c>
      <c r="N190" s="1">
        <v>179.42999267578099</v>
      </c>
      <c r="O190" s="1">
        <v>163.66000366210901</v>
      </c>
      <c r="P190" s="1">
        <v>166.77999877929699</v>
      </c>
      <c r="Q190" s="1">
        <v>168.74000549316401</v>
      </c>
      <c r="R190" s="1">
        <v>163.75999450683599</v>
      </c>
      <c r="S190" s="1">
        <v>168.30999755859401</v>
      </c>
      <c r="T190" s="1">
        <v>165.080001831055</v>
      </c>
    </row>
    <row r="191" spans="1:20">
      <c r="A191" s="1">
        <v>166.88999938964801</v>
      </c>
      <c r="B191" s="1">
        <v>164.17999267578099</v>
      </c>
      <c r="C191" s="1">
        <v>172.03999328613301</v>
      </c>
      <c r="D191" s="1">
        <v>169.82000732421901</v>
      </c>
      <c r="E191" s="1">
        <v>163.10000610351599</v>
      </c>
      <c r="F191" s="1">
        <v>171.71000671386699</v>
      </c>
      <c r="G191" s="1">
        <v>173.75</v>
      </c>
      <c r="H191" s="1">
        <v>173.55000305175801</v>
      </c>
      <c r="I191" s="1">
        <v>169.69000244140599</v>
      </c>
      <c r="J191" s="1">
        <v>167.00999450683599</v>
      </c>
      <c r="K191" s="1">
        <v>176.58999633789099</v>
      </c>
      <c r="L191" s="1">
        <v>163.77999877929699</v>
      </c>
      <c r="M191" s="1">
        <v>168.14999389648401</v>
      </c>
      <c r="N191" s="1">
        <v>163.55000305175801</v>
      </c>
      <c r="O191" s="1">
        <v>174.05999755859401</v>
      </c>
      <c r="P191" s="1">
        <v>166.00999450683599</v>
      </c>
      <c r="Q191" s="1">
        <v>164</v>
      </c>
      <c r="R191" s="1">
        <v>170.85000610351599</v>
      </c>
      <c r="S191" s="1">
        <v>171.66000366210901</v>
      </c>
      <c r="T191" s="1">
        <v>169.75</v>
      </c>
    </row>
    <row r="192" spans="1:20">
      <c r="A192" s="1">
        <v>173.83999633789099</v>
      </c>
      <c r="B192" s="1">
        <v>179.61999511718801</v>
      </c>
      <c r="C192" s="1">
        <v>175.47000122070301</v>
      </c>
      <c r="D192" s="1">
        <v>167.36000061035199</v>
      </c>
      <c r="E192" s="1">
        <v>167.49000549316401</v>
      </c>
      <c r="F192" s="1">
        <v>174.330001831055</v>
      </c>
      <c r="G192" s="1">
        <v>168.58999633789099</v>
      </c>
      <c r="H192" s="1">
        <v>169.22999572753901</v>
      </c>
      <c r="I192" s="1">
        <v>169.46000671386699</v>
      </c>
      <c r="J192" s="1">
        <v>168.74000549316401</v>
      </c>
      <c r="K192" s="1">
        <v>168.77999877929699</v>
      </c>
      <c r="L192" s="1">
        <v>169.55000305175801</v>
      </c>
      <c r="M192" s="1">
        <v>169.24000549316401</v>
      </c>
      <c r="N192" s="1">
        <v>168.33999633789099</v>
      </c>
      <c r="O192" s="1">
        <v>165.53999328613301</v>
      </c>
      <c r="P192" s="1">
        <v>173.80000305175801</v>
      </c>
      <c r="Q192" s="1">
        <v>172.35000610351599</v>
      </c>
      <c r="R192" s="1">
        <v>174.63000488281301</v>
      </c>
      <c r="S192" s="1">
        <v>176.36000061035199</v>
      </c>
      <c r="T192" s="1">
        <v>171.5</v>
      </c>
    </row>
    <row r="193" spans="1:20">
      <c r="A193" s="1">
        <v>169.50999450683599</v>
      </c>
      <c r="B193" s="1">
        <v>166.77999877929699</v>
      </c>
      <c r="C193" s="1">
        <v>169.69000244140599</v>
      </c>
      <c r="D193" s="1">
        <v>168.82000732421901</v>
      </c>
      <c r="E193" s="1">
        <v>169</v>
      </c>
      <c r="F193" s="1">
        <v>165.330001831055</v>
      </c>
      <c r="G193" s="1">
        <v>175.13000488281301</v>
      </c>
      <c r="H193" s="1">
        <v>165.99000549316401</v>
      </c>
      <c r="I193" s="1">
        <v>163.75</v>
      </c>
      <c r="J193" s="1">
        <v>168.5</v>
      </c>
      <c r="K193" s="1">
        <v>170.57000732421901</v>
      </c>
      <c r="L193" s="1">
        <v>174.53999328613301</v>
      </c>
      <c r="M193" s="1">
        <v>167.25999450683599</v>
      </c>
      <c r="N193" s="1">
        <v>173.80000305175801</v>
      </c>
      <c r="O193" s="1">
        <v>165.50999450683599</v>
      </c>
      <c r="P193" s="1">
        <v>163.97000122070301</v>
      </c>
      <c r="Q193" s="1">
        <v>165.00999450683599</v>
      </c>
      <c r="R193" s="1">
        <v>170.72999572753901</v>
      </c>
      <c r="S193" s="1">
        <v>177.44999694824199</v>
      </c>
      <c r="T193" s="1">
        <v>171.77000427246099</v>
      </c>
    </row>
    <row r="194" spans="1:20">
      <c r="A194" s="1">
        <v>160.02000427246099</v>
      </c>
      <c r="B194" s="1">
        <v>169.71000671386699</v>
      </c>
      <c r="C194" s="1">
        <v>171.64999389648401</v>
      </c>
      <c r="D194" s="1">
        <v>171.05000305175801</v>
      </c>
      <c r="E194" s="1">
        <v>167.38000488281301</v>
      </c>
      <c r="F194" s="1">
        <v>166.35000610351599</v>
      </c>
      <c r="G194" s="1">
        <v>167.91000366210901</v>
      </c>
      <c r="H194" s="1">
        <v>166.28999328613301</v>
      </c>
      <c r="I194" s="1">
        <v>165.92999267578099</v>
      </c>
      <c r="J194" s="1">
        <v>173.55999755859401</v>
      </c>
      <c r="K194" s="1">
        <v>178.11999511718801</v>
      </c>
      <c r="L194" s="1">
        <v>170.83999633789099</v>
      </c>
      <c r="M194" s="1">
        <v>173.17999267578099</v>
      </c>
      <c r="N194" s="1">
        <v>176.830001831055</v>
      </c>
      <c r="O194" s="1">
        <v>167.77999877929699</v>
      </c>
      <c r="P194" s="1">
        <v>174.21000671386699</v>
      </c>
      <c r="Q194" s="1">
        <v>166.61000061035199</v>
      </c>
      <c r="R194" s="1">
        <v>169.669998168945</v>
      </c>
      <c r="S194" s="1">
        <v>166.36999511718801</v>
      </c>
      <c r="T194" s="1">
        <v>173.89999389648401</v>
      </c>
    </row>
    <row r="195" spans="1:20">
      <c r="A195" s="1">
        <v>166.63000488281301</v>
      </c>
      <c r="B195" s="1">
        <v>169.03999328613301</v>
      </c>
      <c r="C195" s="1">
        <v>172.38999938964801</v>
      </c>
      <c r="D195" s="1">
        <v>166.52000427246099</v>
      </c>
      <c r="E195" s="1">
        <v>171.5</v>
      </c>
      <c r="F195" s="1">
        <v>173.67999267578099</v>
      </c>
      <c r="G195" s="1">
        <v>165.63999938964801</v>
      </c>
      <c r="H195" s="1">
        <v>174.22000122070301</v>
      </c>
      <c r="I195" s="1">
        <v>172.50999450683599</v>
      </c>
      <c r="J195" s="1">
        <v>163.830001831055</v>
      </c>
      <c r="K195" s="1">
        <v>173.77000427246099</v>
      </c>
      <c r="L195" s="1">
        <v>170.17999267578099</v>
      </c>
      <c r="M195" s="1">
        <v>163.13999938964801</v>
      </c>
      <c r="N195" s="1">
        <v>176.97999572753901</v>
      </c>
      <c r="O195" s="1">
        <v>162.27999877929699</v>
      </c>
      <c r="P195" s="1">
        <v>171.89999389648401</v>
      </c>
      <c r="Q195" s="1">
        <v>168.89999389648401</v>
      </c>
      <c r="R195" s="1">
        <v>170.63000488281301</v>
      </c>
      <c r="S195" s="1">
        <v>172.669998168945</v>
      </c>
      <c r="T195" s="1">
        <v>168.86000061035199</v>
      </c>
    </row>
    <row r="196" spans="1:20">
      <c r="A196" s="1">
        <v>167.47999572753901</v>
      </c>
      <c r="B196" s="1">
        <v>171.83999633789099</v>
      </c>
      <c r="C196" s="1">
        <v>170.88999938964801</v>
      </c>
      <c r="D196" s="1">
        <v>173.08999633789099</v>
      </c>
      <c r="E196" s="1">
        <v>169.13999938964801</v>
      </c>
      <c r="F196" s="1">
        <v>176.00999450683599</v>
      </c>
      <c r="G196" s="1">
        <v>172.89999389648401</v>
      </c>
      <c r="H196" s="1">
        <v>169.28999328613301</v>
      </c>
      <c r="I196" s="1">
        <v>168.86999511718801</v>
      </c>
      <c r="J196" s="1">
        <v>173.61000061035199</v>
      </c>
      <c r="K196" s="1">
        <v>167.72999572753901</v>
      </c>
      <c r="L196" s="1">
        <v>169.669998168945</v>
      </c>
      <c r="M196" s="1">
        <v>168.16000366210901</v>
      </c>
      <c r="N196" s="1">
        <v>170.16000366210901</v>
      </c>
      <c r="O196" s="1">
        <v>168.86999511718801</v>
      </c>
      <c r="P196" s="1">
        <v>175.75</v>
      </c>
      <c r="Q196" s="1">
        <v>168.52999877929699</v>
      </c>
      <c r="R196" s="1">
        <v>179.14999389648401</v>
      </c>
      <c r="S196" s="1">
        <v>173.82000732421901</v>
      </c>
      <c r="T196" s="1">
        <v>161.02000427246099</v>
      </c>
    </row>
    <row r="197" spans="1:20">
      <c r="A197" s="1">
        <v>175.36000061035199</v>
      </c>
      <c r="B197" s="1">
        <v>169.30999755859401</v>
      </c>
      <c r="C197" s="1">
        <v>163.75</v>
      </c>
      <c r="D197" s="1">
        <v>171.77000427246099</v>
      </c>
      <c r="E197" s="1">
        <v>172.71000671386699</v>
      </c>
      <c r="F197" s="1">
        <v>168.13999938964801</v>
      </c>
      <c r="G197" s="1">
        <v>173.919998168945</v>
      </c>
      <c r="H197" s="1">
        <v>176.11000061035199</v>
      </c>
      <c r="I197" s="1">
        <v>171.05999755859401</v>
      </c>
      <c r="J197" s="1">
        <v>173.36000061035199</v>
      </c>
      <c r="K197" s="1">
        <v>167.830001831055</v>
      </c>
      <c r="L197" s="1">
        <v>173.57000732421901</v>
      </c>
      <c r="M197" s="1">
        <v>171.919998168945</v>
      </c>
      <c r="N197" s="1">
        <v>166.44999694824199</v>
      </c>
      <c r="O197" s="1">
        <v>163</v>
      </c>
      <c r="P197" s="1">
        <v>173.669998168945</v>
      </c>
      <c r="Q197" s="1">
        <v>172.77999877929699</v>
      </c>
      <c r="R197" s="1">
        <v>164.919998168945</v>
      </c>
      <c r="S197" s="1">
        <v>168.92999267578099</v>
      </c>
      <c r="T197" s="1">
        <v>165.88999938964801</v>
      </c>
    </row>
    <row r="198" spans="1:20">
      <c r="A198" s="1">
        <v>171.44999694824199</v>
      </c>
      <c r="B198" s="1">
        <v>166.52000427246099</v>
      </c>
      <c r="C198" s="1">
        <v>174.96000671386699</v>
      </c>
      <c r="D198" s="1">
        <v>168.47000122070301</v>
      </c>
      <c r="E198" s="1">
        <v>169.00999450683599</v>
      </c>
      <c r="F198" s="1">
        <v>160.80000305175801</v>
      </c>
      <c r="G198" s="1">
        <v>170.30000305175801</v>
      </c>
      <c r="H198" s="1">
        <v>178.22000122070301</v>
      </c>
      <c r="I198" s="1">
        <v>175.50999450683599</v>
      </c>
      <c r="J198" s="1">
        <v>159.39999389648401</v>
      </c>
      <c r="K198" s="1">
        <v>173.330001831055</v>
      </c>
      <c r="L198" s="1">
        <v>167.02999877929699</v>
      </c>
      <c r="M198" s="1">
        <v>168.44999694824199</v>
      </c>
      <c r="N198" s="1">
        <v>167.80999755859401</v>
      </c>
      <c r="O198" s="1">
        <v>165.55999755859401</v>
      </c>
      <c r="P198" s="1">
        <v>168.41000366210901</v>
      </c>
      <c r="Q198" s="1">
        <v>165.330001831055</v>
      </c>
      <c r="R198" s="1">
        <v>171.52999877929699</v>
      </c>
      <c r="S198" s="1">
        <v>168.47000122070301</v>
      </c>
      <c r="T198" s="1">
        <v>175.86000061035199</v>
      </c>
    </row>
    <row r="199" spans="1:20">
      <c r="A199" s="1">
        <v>175.080001831055</v>
      </c>
      <c r="B199" s="1">
        <v>176.21000671386699</v>
      </c>
      <c r="C199" s="1">
        <v>169.63999938964801</v>
      </c>
      <c r="D199" s="1">
        <v>171.71000671386699</v>
      </c>
      <c r="E199" s="1">
        <v>172.99000549316401</v>
      </c>
      <c r="F199" s="1">
        <v>174.330001831055</v>
      </c>
      <c r="G199" s="1">
        <v>170.80999755859401</v>
      </c>
      <c r="H199" s="1">
        <v>167.77000427246099</v>
      </c>
      <c r="I199" s="1">
        <v>168.78999328613301</v>
      </c>
      <c r="J199" s="1">
        <v>167.69999694824199</v>
      </c>
      <c r="K199" s="1">
        <v>168.61000061035199</v>
      </c>
      <c r="L199" s="1">
        <v>161.830001831055</v>
      </c>
      <c r="M199" s="1">
        <v>167.96000671386699</v>
      </c>
      <c r="N199" s="1">
        <v>169.830001831055</v>
      </c>
      <c r="O199" s="1">
        <v>168.52999877929699</v>
      </c>
      <c r="P199" s="1">
        <v>167.39999389648401</v>
      </c>
      <c r="Q199" s="1">
        <v>172.00999450683599</v>
      </c>
      <c r="R199" s="1">
        <v>174.21000671386699</v>
      </c>
      <c r="S199" s="1">
        <v>172.08999633789099</v>
      </c>
      <c r="T199" s="1">
        <v>169.97000122070301</v>
      </c>
    </row>
    <row r="200" spans="1:20">
      <c r="A200" s="1">
        <v>169.44000244140599</v>
      </c>
      <c r="B200" s="1">
        <v>176.49000549316401</v>
      </c>
      <c r="C200" s="1">
        <v>171.830001831055</v>
      </c>
      <c r="D200" s="1">
        <v>174.42999267578099</v>
      </c>
      <c r="E200" s="1">
        <v>169.49000549316401</v>
      </c>
      <c r="F200" s="1">
        <v>164.47000122070301</v>
      </c>
      <c r="G200" s="1">
        <v>161.10000610351599</v>
      </c>
      <c r="H200" s="1">
        <v>167.32000732421901</v>
      </c>
      <c r="I200" s="1">
        <v>169.35000610351599</v>
      </c>
      <c r="J200" s="1">
        <v>167.64999389648401</v>
      </c>
      <c r="K200" s="1">
        <v>172.92999267578099</v>
      </c>
      <c r="L200" s="1">
        <v>162.14999389648401</v>
      </c>
      <c r="M200" s="1">
        <v>162.52999877929699</v>
      </c>
      <c r="N200" s="1">
        <v>171.52000427246099</v>
      </c>
      <c r="O200" s="1">
        <v>168.830001831055</v>
      </c>
      <c r="P200" s="1">
        <v>164.42999267578099</v>
      </c>
      <c r="Q200" s="1">
        <v>166.52999877929699</v>
      </c>
      <c r="R200" s="1">
        <v>173.580001831055</v>
      </c>
      <c r="S200" s="1">
        <v>174.30000305175801</v>
      </c>
      <c r="T200" s="1">
        <v>171.64999389648401</v>
      </c>
    </row>
    <row r="201" spans="1:20">
      <c r="A201" s="1">
        <v>171.38999938964801</v>
      </c>
      <c r="B201" s="1">
        <v>180.61000061035199</v>
      </c>
      <c r="C201" s="1">
        <v>174.17999267578099</v>
      </c>
      <c r="D201" s="1">
        <v>171.69000244140599</v>
      </c>
      <c r="E201" s="1">
        <v>170.97000122070301</v>
      </c>
      <c r="F201" s="1">
        <v>164.11000061035199</v>
      </c>
      <c r="G201" s="1">
        <v>165.44999694824199</v>
      </c>
      <c r="H201" s="1">
        <v>171.55999755859401</v>
      </c>
      <c r="I201" s="1">
        <v>165.30000305175801</v>
      </c>
      <c r="J201" s="1">
        <v>171.74000549316401</v>
      </c>
      <c r="K201" s="1">
        <v>170.22000122070301</v>
      </c>
      <c r="L201" s="1">
        <v>166.32000732421901</v>
      </c>
      <c r="M201" s="1">
        <v>167.88000488281301</v>
      </c>
      <c r="N201" s="1">
        <v>169</v>
      </c>
      <c r="O201" s="1">
        <v>161.99000549316401</v>
      </c>
      <c r="P201" s="1">
        <v>169.44999694824199</v>
      </c>
      <c r="Q201" s="1">
        <v>168.22000122070301</v>
      </c>
      <c r="R201" s="1">
        <v>169.38000488281301</v>
      </c>
      <c r="S201" s="1">
        <v>170.27000427246099</v>
      </c>
      <c r="T201" s="1">
        <v>174.47000122070301</v>
      </c>
    </row>
    <row r="202" spans="1:20">
      <c r="A202" s="1">
        <v>173.17999267578099</v>
      </c>
      <c r="B202" s="1">
        <v>178.72999572753901</v>
      </c>
      <c r="C202" s="1">
        <v>171.75</v>
      </c>
      <c r="D202" s="1">
        <v>166.46000671386699</v>
      </c>
      <c r="E202" s="1">
        <v>171.30999755859401</v>
      </c>
      <c r="F202" s="1">
        <v>161.00999450683599</v>
      </c>
      <c r="G202" s="1">
        <v>164.53999328613301</v>
      </c>
      <c r="H202" s="1">
        <v>173.08999633789099</v>
      </c>
      <c r="I202" s="1">
        <v>168.13000488281301</v>
      </c>
      <c r="J202" s="1">
        <v>169.36999511718801</v>
      </c>
      <c r="K202" s="1">
        <v>170.77000427246099</v>
      </c>
      <c r="L202" s="1">
        <v>180.53999328613301</v>
      </c>
      <c r="M202" s="1">
        <v>169.13999938964801</v>
      </c>
      <c r="N202" s="1">
        <v>169.28999328613301</v>
      </c>
      <c r="O202" s="1">
        <v>167.94000244140599</v>
      </c>
      <c r="P202" s="1">
        <v>170.30000305175801</v>
      </c>
      <c r="Q202" s="1">
        <v>163.85000610351599</v>
      </c>
      <c r="R202" s="1">
        <v>166.27000427246099</v>
      </c>
      <c r="S202" s="1">
        <v>169.55000305175801</v>
      </c>
      <c r="T202" s="1">
        <v>167.88999938964801</v>
      </c>
    </row>
    <row r="203" spans="1:20">
      <c r="A203" s="1">
        <v>172.17999267578099</v>
      </c>
      <c r="B203" s="1">
        <v>175.63000488281301</v>
      </c>
      <c r="C203" s="1">
        <v>159.72999572753901</v>
      </c>
      <c r="D203" s="1">
        <v>171.330001831055</v>
      </c>
      <c r="E203" s="1">
        <v>171.50999450683599</v>
      </c>
      <c r="F203" s="1">
        <v>171.60000610351599</v>
      </c>
      <c r="G203" s="1">
        <v>169.19000244140599</v>
      </c>
      <c r="H203" s="1">
        <v>172.11999511718801</v>
      </c>
      <c r="I203" s="1">
        <v>166.47000122070301</v>
      </c>
      <c r="J203" s="1">
        <v>160.580001831055</v>
      </c>
      <c r="K203" s="1">
        <v>169.02999877929699</v>
      </c>
      <c r="L203" s="1">
        <v>164.66000366210901</v>
      </c>
      <c r="M203" s="1">
        <v>166.55999755859401</v>
      </c>
      <c r="N203" s="1">
        <v>176.05999755859401</v>
      </c>
      <c r="O203" s="1">
        <v>168.74000549316401</v>
      </c>
      <c r="P203" s="1">
        <v>166.44999694824199</v>
      </c>
      <c r="Q203" s="1">
        <v>169.27999877929699</v>
      </c>
      <c r="R203" s="1">
        <v>163.53999328613301</v>
      </c>
      <c r="S203" s="1">
        <v>169.83999633789099</v>
      </c>
      <c r="T203" s="1">
        <v>179</v>
      </c>
    </row>
    <row r="204" spans="1:20">
      <c r="A204" s="1">
        <v>164.66000366210901</v>
      </c>
      <c r="B204" s="1">
        <v>168.47999572753901</v>
      </c>
      <c r="C204" s="1">
        <v>167.21000671386699</v>
      </c>
      <c r="D204" s="1">
        <v>174.30000305175801</v>
      </c>
      <c r="E204" s="1">
        <v>161.47000122070301</v>
      </c>
      <c r="F204" s="1">
        <v>162.669998168945</v>
      </c>
      <c r="G204" s="1">
        <v>170.11000061035199</v>
      </c>
      <c r="H204" s="1">
        <v>170.27000427246099</v>
      </c>
      <c r="I204" s="1">
        <v>171.83999633789099</v>
      </c>
      <c r="J204" s="1">
        <v>165.78999328613301</v>
      </c>
      <c r="K204" s="1">
        <v>165.330001831055</v>
      </c>
      <c r="L204" s="1">
        <v>173.919998168945</v>
      </c>
      <c r="M204" s="1">
        <v>173.27999877929699</v>
      </c>
      <c r="N204" s="1">
        <v>171.36000061035199</v>
      </c>
      <c r="O204" s="1">
        <v>178.36999511718801</v>
      </c>
      <c r="P204" s="1">
        <v>166.77000427246099</v>
      </c>
      <c r="Q204" s="1">
        <v>179.27999877929699</v>
      </c>
      <c r="R204" s="1">
        <v>172.86000061035199</v>
      </c>
      <c r="S204" s="1">
        <v>178.72000122070301</v>
      </c>
      <c r="T204" s="1">
        <v>174.30999755859401</v>
      </c>
    </row>
    <row r="205" spans="1:20">
      <c r="A205" s="1">
        <v>167.53999328613301</v>
      </c>
      <c r="B205" s="1">
        <v>168.61999511718801</v>
      </c>
      <c r="C205" s="1">
        <v>178.91000366210901</v>
      </c>
      <c r="D205" s="1">
        <v>168.5</v>
      </c>
      <c r="E205" s="1">
        <v>169.72000122070301</v>
      </c>
      <c r="F205" s="1">
        <v>169.16000366210901</v>
      </c>
      <c r="G205" s="1">
        <v>171.66000366210901</v>
      </c>
      <c r="H205" s="1">
        <v>164.28999328613301</v>
      </c>
      <c r="I205" s="1">
        <v>168.41000366210901</v>
      </c>
      <c r="J205" s="1">
        <v>163.580001831055</v>
      </c>
      <c r="K205" s="1">
        <v>171.66000366210901</v>
      </c>
      <c r="L205" s="1">
        <v>168.72000122070301</v>
      </c>
      <c r="M205" s="1">
        <v>169.10000610351599</v>
      </c>
      <c r="N205" s="1">
        <v>173.38000488281301</v>
      </c>
      <c r="O205" s="1">
        <v>164.41000366210901</v>
      </c>
      <c r="P205" s="1">
        <v>167.27000427246099</v>
      </c>
      <c r="Q205" s="1">
        <v>177.28999328613301</v>
      </c>
      <c r="R205" s="1">
        <v>172.05999755859401</v>
      </c>
      <c r="S205" s="1">
        <v>163.419998168945</v>
      </c>
      <c r="T205" s="1">
        <v>169.44999694824199</v>
      </c>
    </row>
    <row r="206" spans="1:20">
      <c r="A206" s="1">
        <v>176.13000488281301</v>
      </c>
      <c r="B206" s="1">
        <v>167.25</v>
      </c>
      <c r="C206" s="1">
        <v>168.96000671386699</v>
      </c>
      <c r="D206" s="1">
        <v>173.94999694824199</v>
      </c>
      <c r="E206" s="1">
        <v>165.21000671386699</v>
      </c>
      <c r="F206" s="1">
        <v>171.919998168945</v>
      </c>
      <c r="G206" s="1">
        <v>173.57000732421901</v>
      </c>
      <c r="H206" s="1">
        <v>171.85000610351599</v>
      </c>
      <c r="I206" s="1">
        <v>158.72000122070301</v>
      </c>
      <c r="J206" s="1">
        <v>168.41000366210901</v>
      </c>
      <c r="K206" s="1">
        <v>165.36999511718801</v>
      </c>
      <c r="L206" s="1">
        <v>168.30999755859401</v>
      </c>
      <c r="M206" s="1">
        <v>170.17999267578099</v>
      </c>
      <c r="N206" s="1">
        <v>174.22000122070301</v>
      </c>
      <c r="O206" s="1">
        <v>165.86000061035199</v>
      </c>
      <c r="P206" s="1">
        <v>164.830001831055</v>
      </c>
      <c r="Q206" s="1">
        <v>165.08999633789099</v>
      </c>
      <c r="R206" s="1">
        <v>166.83999633789099</v>
      </c>
      <c r="S206" s="1">
        <v>172.55000305175801</v>
      </c>
      <c r="T206" s="1">
        <v>174.919998168945</v>
      </c>
    </row>
    <row r="207" spans="1:20">
      <c r="A207" s="1">
        <v>173.86000061035199</v>
      </c>
      <c r="B207" s="1">
        <v>177.22000122070301</v>
      </c>
      <c r="C207" s="1">
        <v>170.58999633789099</v>
      </c>
      <c r="D207" s="1">
        <v>175.32000732421901</v>
      </c>
      <c r="E207" s="1">
        <v>170.97999572753901</v>
      </c>
      <c r="F207" s="1">
        <v>175.419998168945</v>
      </c>
      <c r="G207" s="1">
        <v>164.72000122070301</v>
      </c>
      <c r="H207" s="1">
        <v>177.21000671386699</v>
      </c>
      <c r="I207" s="1">
        <v>177.49000549316401</v>
      </c>
      <c r="J207" s="1">
        <v>172.38000488281301</v>
      </c>
      <c r="K207" s="1">
        <v>170.97000122070301</v>
      </c>
      <c r="L207" s="1">
        <v>160.61000061035199</v>
      </c>
      <c r="M207" s="1">
        <v>166.86999511718801</v>
      </c>
      <c r="N207" s="1">
        <v>173.58999633789099</v>
      </c>
      <c r="O207" s="1">
        <v>166.85000610351599</v>
      </c>
      <c r="P207" s="1">
        <v>163.00999450683599</v>
      </c>
      <c r="Q207" s="1">
        <v>172.63000488281301</v>
      </c>
      <c r="R207" s="1">
        <v>176.55000305175801</v>
      </c>
      <c r="S207" s="1">
        <v>165.86999511718801</v>
      </c>
      <c r="T207" s="1">
        <v>169.91000366210901</v>
      </c>
    </row>
    <row r="208" spans="1:20">
      <c r="A208" s="1">
        <v>170.080001831055</v>
      </c>
      <c r="B208" s="1">
        <v>166.77000427246099</v>
      </c>
      <c r="C208" s="1">
        <v>177.97999572753901</v>
      </c>
      <c r="D208" s="1">
        <v>167.64999389648401</v>
      </c>
      <c r="E208" s="1">
        <v>178.02000427246099</v>
      </c>
      <c r="F208" s="1">
        <v>169.52999877929699</v>
      </c>
      <c r="G208" s="1">
        <v>164.88999938964801</v>
      </c>
      <c r="H208" s="1">
        <v>173.07000732421901</v>
      </c>
      <c r="I208" s="1">
        <v>173.27999877929699</v>
      </c>
      <c r="J208" s="1">
        <v>166.97000122070301</v>
      </c>
      <c r="K208" s="1">
        <v>173.86999511718801</v>
      </c>
      <c r="L208" s="1">
        <v>167.919998168945</v>
      </c>
      <c r="M208" s="1">
        <v>173.35000610351599</v>
      </c>
      <c r="N208" s="1">
        <v>172.61000061035199</v>
      </c>
      <c r="O208" s="1">
        <v>174.41000366210901</v>
      </c>
      <c r="P208" s="1">
        <v>165.72000122070301</v>
      </c>
      <c r="Q208" s="1">
        <v>167.74000549316401</v>
      </c>
      <c r="R208" s="1">
        <v>175.94000244140599</v>
      </c>
      <c r="S208" s="1">
        <v>176.02000427246099</v>
      </c>
      <c r="T208" s="1">
        <v>171.96000671386699</v>
      </c>
    </row>
    <row r="209" spans="1:20">
      <c r="A209" s="1">
        <v>173.75</v>
      </c>
      <c r="B209" s="1">
        <v>169.27999877929699</v>
      </c>
      <c r="C209" s="1">
        <v>175.88999938964801</v>
      </c>
      <c r="D209" s="1">
        <v>166.14999389648401</v>
      </c>
      <c r="E209" s="1">
        <v>170.91000366210901</v>
      </c>
      <c r="F209" s="1">
        <v>167.24000549316401</v>
      </c>
      <c r="G209" s="1">
        <v>170.49000549316401</v>
      </c>
      <c r="H209" s="1">
        <v>178.24000549316401</v>
      </c>
      <c r="I209" s="1">
        <v>170.32000732421901</v>
      </c>
      <c r="J209" s="1">
        <v>172.830001831055</v>
      </c>
      <c r="K209" s="1">
        <v>174.08999633789099</v>
      </c>
      <c r="L209" s="1">
        <v>168.69999694824199</v>
      </c>
      <c r="M209" s="1">
        <v>169.49000549316401</v>
      </c>
      <c r="N209" s="1">
        <v>171.53999328613301</v>
      </c>
      <c r="O209" s="1">
        <v>168.19999694824199</v>
      </c>
      <c r="P209" s="1">
        <v>167.03999328613301</v>
      </c>
      <c r="Q209" s="1">
        <v>169.91000366210901</v>
      </c>
      <c r="R209" s="1">
        <v>172.88000488281301</v>
      </c>
      <c r="S209" s="1">
        <v>170.30999755859401</v>
      </c>
      <c r="T209" s="1">
        <v>174.75999450683599</v>
      </c>
    </row>
    <row r="210" spans="1:20">
      <c r="A210" s="1">
        <v>171.24000549316401</v>
      </c>
      <c r="B210" s="1">
        <v>169.02999877929699</v>
      </c>
      <c r="C210" s="1">
        <v>169.50999450683599</v>
      </c>
      <c r="D210" s="1">
        <v>167.89999389648401</v>
      </c>
      <c r="E210" s="1">
        <v>169.63999938964801</v>
      </c>
      <c r="F210" s="1">
        <v>162.47000122070301</v>
      </c>
      <c r="G210" s="1">
        <v>172.32000732421901</v>
      </c>
      <c r="H210" s="1">
        <v>175.419998168945</v>
      </c>
      <c r="I210" s="1">
        <v>170.24000549316401</v>
      </c>
      <c r="J210" s="1">
        <v>165.46000671386699</v>
      </c>
      <c r="K210" s="1">
        <v>172.07000732421901</v>
      </c>
      <c r="L210" s="1">
        <v>175.27000427246099</v>
      </c>
      <c r="M210" s="1">
        <v>166.52000427246099</v>
      </c>
      <c r="N210" s="1">
        <v>171.52999877929699</v>
      </c>
      <c r="O210" s="1">
        <v>174.25999450683599</v>
      </c>
      <c r="P210" s="1">
        <v>164.92999267578099</v>
      </c>
      <c r="Q210" s="1">
        <v>167.99000549316401</v>
      </c>
      <c r="R210" s="1">
        <v>166.16000366210901</v>
      </c>
      <c r="S210" s="1">
        <v>172.38999938964801</v>
      </c>
      <c r="T210" s="1">
        <v>165.91000366210901</v>
      </c>
    </row>
    <row r="211" spans="1:20">
      <c r="A211" s="1">
        <v>168.07000732421901</v>
      </c>
      <c r="B211" s="1">
        <v>170.92999267578099</v>
      </c>
      <c r="C211" s="1">
        <v>174.169998168945</v>
      </c>
      <c r="D211" s="1">
        <v>165.61999511718801</v>
      </c>
      <c r="E211" s="1">
        <v>171.36000061035199</v>
      </c>
      <c r="F211" s="1">
        <v>171.74000549316401</v>
      </c>
      <c r="G211" s="1">
        <v>177.330001831055</v>
      </c>
      <c r="H211" s="1">
        <v>168.99000549316401</v>
      </c>
      <c r="I211" s="1">
        <v>173.77999877929699</v>
      </c>
      <c r="J211" s="1">
        <v>169.05000305175801</v>
      </c>
      <c r="K211" s="1">
        <v>166.38000488281301</v>
      </c>
      <c r="L211" s="1">
        <v>167.61000061035199</v>
      </c>
      <c r="M211" s="1">
        <v>176.82000732421901</v>
      </c>
      <c r="N211" s="1">
        <v>172.36000061035199</v>
      </c>
      <c r="O211" s="1">
        <v>166.80000305175801</v>
      </c>
      <c r="P211" s="1">
        <v>170.99000549316401</v>
      </c>
      <c r="Q211" s="1">
        <v>174</v>
      </c>
      <c r="R211" s="1">
        <v>163.17999267578099</v>
      </c>
      <c r="S211" s="1">
        <v>168.10000610351599</v>
      </c>
      <c r="T211" s="1">
        <v>168.61999511718801</v>
      </c>
    </row>
    <row r="212" spans="1:20">
      <c r="A212" s="1">
        <v>170.63000488281301</v>
      </c>
      <c r="B212" s="1">
        <v>154.27999877929699</v>
      </c>
      <c r="C212" s="1">
        <v>173.05999755859401</v>
      </c>
      <c r="D212" s="1">
        <v>169.419998168945</v>
      </c>
      <c r="E212" s="1">
        <v>160.080001831055</v>
      </c>
      <c r="F212" s="1">
        <v>167.99000549316401</v>
      </c>
      <c r="G212" s="1">
        <v>178.36000061035199</v>
      </c>
      <c r="H212" s="1">
        <v>162.66000366210901</v>
      </c>
      <c r="I212" s="1">
        <v>174.60000610351599</v>
      </c>
      <c r="J212" s="1">
        <v>170.13000488281199</v>
      </c>
      <c r="K212" s="1">
        <v>167.47000122070301</v>
      </c>
      <c r="L212" s="1">
        <v>163.08999633789099</v>
      </c>
      <c r="M212" s="1">
        <v>171.67999267578099</v>
      </c>
      <c r="N212" s="1">
        <v>170.21000671386699</v>
      </c>
      <c r="O212" s="1">
        <v>161.89999389648401</v>
      </c>
      <c r="P212" s="1">
        <v>176.19999694824199</v>
      </c>
      <c r="Q212" s="1">
        <v>160.830001831055</v>
      </c>
      <c r="R212" s="1">
        <v>173.74000549316401</v>
      </c>
      <c r="S212" s="1">
        <v>175.14999389648401</v>
      </c>
      <c r="T212" s="1">
        <v>175.50999450683599</v>
      </c>
    </row>
    <row r="213" spans="1:20">
      <c r="A213" s="1">
        <v>167.94999694824199</v>
      </c>
      <c r="B213" s="1">
        <v>174.52999877929699</v>
      </c>
      <c r="C213" s="1">
        <v>171.05000305175801</v>
      </c>
      <c r="D213" s="1">
        <v>168.580001831055</v>
      </c>
      <c r="E213" s="1">
        <v>160.46000671386699</v>
      </c>
      <c r="F213" s="1">
        <v>174.27999877929699</v>
      </c>
      <c r="G213" s="1">
        <v>175.86999511718801</v>
      </c>
      <c r="H213" s="1">
        <v>173.330001831055</v>
      </c>
      <c r="I213" s="1">
        <v>168.97999572753901</v>
      </c>
      <c r="J213" s="1">
        <v>163.41000366210901</v>
      </c>
      <c r="K213" s="1">
        <v>171.44999694824199</v>
      </c>
      <c r="L213" s="1">
        <v>170.21000671386699</v>
      </c>
      <c r="M213" s="1">
        <v>175</v>
      </c>
      <c r="N213" s="1">
        <v>167.41000366210901</v>
      </c>
      <c r="O213" s="1">
        <v>175.28999328613301</v>
      </c>
      <c r="P213" s="1">
        <v>176.71000671386699</v>
      </c>
      <c r="Q213" s="1">
        <v>160.02000427246099</v>
      </c>
      <c r="R213" s="1">
        <v>171.80000305175801</v>
      </c>
      <c r="S213" s="1">
        <v>168.88000488281301</v>
      </c>
      <c r="T213" s="1">
        <v>178.35000610351599</v>
      </c>
    </row>
    <row r="214" spans="1:20">
      <c r="A214" s="1">
        <v>173.46000671386699</v>
      </c>
      <c r="B214" s="1">
        <v>173.00999450683599</v>
      </c>
      <c r="C214" s="1">
        <v>164.36000061035199</v>
      </c>
      <c r="D214" s="1">
        <v>165.22999572753901</v>
      </c>
      <c r="E214" s="1">
        <v>171.55999755859401</v>
      </c>
      <c r="F214" s="1">
        <v>169.580001831055</v>
      </c>
      <c r="G214" s="1">
        <v>163.74000549316401</v>
      </c>
      <c r="H214" s="1">
        <v>168.75999450683599</v>
      </c>
      <c r="I214" s="1">
        <v>169.60000610351599</v>
      </c>
      <c r="J214" s="1">
        <v>169.46000671386699</v>
      </c>
      <c r="K214" s="1">
        <v>169.80999755859401</v>
      </c>
      <c r="L214" s="1">
        <v>166.36999511718801</v>
      </c>
      <c r="M214" s="1">
        <v>169.080001831055</v>
      </c>
      <c r="N214" s="1">
        <v>166.16000366210901</v>
      </c>
      <c r="O214" s="1">
        <v>164.080001831055</v>
      </c>
      <c r="P214" s="1">
        <v>167.53999328613301</v>
      </c>
      <c r="Q214" s="1">
        <v>167.5</v>
      </c>
      <c r="R214" s="1">
        <v>169.17999267578099</v>
      </c>
      <c r="S214" s="1">
        <v>168.02999877929699</v>
      </c>
      <c r="T214" s="1">
        <v>165.77000427246099</v>
      </c>
    </row>
    <row r="215" spans="1:20">
      <c r="A215" s="1">
        <v>174.74000549316401</v>
      </c>
      <c r="B215" s="1">
        <v>166.69999694824199</v>
      </c>
      <c r="C215" s="1">
        <v>166.38999938964801</v>
      </c>
      <c r="D215" s="1">
        <v>164.14999389648401</v>
      </c>
      <c r="E215" s="1">
        <v>164.57000732421901</v>
      </c>
      <c r="F215" s="1">
        <v>166.47999572753901</v>
      </c>
      <c r="G215" s="1">
        <v>170.97000122070301</v>
      </c>
      <c r="H215" s="1">
        <v>169.38000488281301</v>
      </c>
      <c r="I215" s="1">
        <v>171.27999877929699</v>
      </c>
      <c r="J215" s="1">
        <v>160.52000427246099</v>
      </c>
      <c r="K215" s="1">
        <v>171.17999267578099</v>
      </c>
      <c r="L215" s="1">
        <v>171.60000610351599</v>
      </c>
      <c r="M215" s="1">
        <v>172.36999511718699</v>
      </c>
      <c r="N215" s="1">
        <v>170.30999755859401</v>
      </c>
      <c r="O215" s="1">
        <v>180.52000427246099</v>
      </c>
      <c r="P215" s="1">
        <v>164.33999633789099</v>
      </c>
      <c r="Q215" s="1">
        <v>169.33999633789099</v>
      </c>
      <c r="R215" s="1">
        <v>173.36000061035199</v>
      </c>
      <c r="S215" s="1">
        <v>164.49000549316401</v>
      </c>
      <c r="T215" s="1">
        <v>169.07000732421901</v>
      </c>
    </row>
    <row r="216" spans="1:20">
      <c r="A216" s="1">
        <v>171.25</v>
      </c>
      <c r="B216" s="1">
        <v>173.96000671386699</v>
      </c>
      <c r="C216" s="1">
        <v>173.41000366210901</v>
      </c>
      <c r="D216" s="1">
        <v>166.53999328613301</v>
      </c>
      <c r="E216" s="1">
        <v>168.580001831055</v>
      </c>
      <c r="F216" s="1">
        <v>176.99000549316401</v>
      </c>
      <c r="G216" s="1">
        <v>171.46000671386699</v>
      </c>
      <c r="H216" s="1">
        <v>165.97999572753901</v>
      </c>
      <c r="I216" s="1">
        <v>176.74000549316401</v>
      </c>
      <c r="J216" s="1">
        <v>166.19999694824199</v>
      </c>
      <c r="K216" s="1">
        <v>171.08999633789099</v>
      </c>
      <c r="L216" s="1">
        <v>174.35000610351599</v>
      </c>
      <c r="M216" s="1">
        <v>173.21000671386699</v>
      </c>
      <c r="N216" s="1">
        <v>171.11000061035199</v>
      </c>
      <c r="O216" s="1">
        <v>173.77999877929699</v>
      </c>
      <c r="P216" s="1">
        <v>173.169998168945</v>
      </c>
      <c r="Q216" s="1">
        <v>159.49000549316401</v>
      </c>
      <c r="R216" s="1">
        <v>169.21000671386699</v>
      </c>
      <c r="S216" s="1">
        <v>173.02999877929699</v>
      </c>
      <c r="T216" s="1">
        <v>167.919998168945</v>
      </c>
    </row>
    <row r="217" spans="1:20">
      <c r="A217" s="1">
        <v>168.080001831055</v>
      </c>
      <c r="B217" s="1">
        <v>176.30000305175801</v>
      </c>
      <c r="C217" s="1">
        <v>162.32000732421901</v>
      </c>
      <c r="D217" s="1">
        <v>171.71000671386699</v>
      </c>
      <c r="E217" s="1">
        <v>164.32000732421901</v>
      </c>
      <c r="F217" s="1">
        <v>174.22000122070301</v>
      </c>
      <c r="G217" s="1">
        <v>173.75</v>
      </c>
      <c r="H217" s="1">
        <v>169.5</v>
      </c>
      <c r="I217" s="1">
        <v>166.30999755859401</v>
      </c>
      <c r="J217" s="1">
        <v>167.25999450683599</v>
      </c>
      <c r="K217" s="1">
        <v>165.69000244140599</v>
      </c>
      <c r="L217" s="1">
        <v>177.169998168945</v>
      </c>
      <c r="M217" s="1">
        <v>167.55999755859401</v>
      </c>
      <c r="N217" s="1">
        <v>172.92999267578099</v>
      </c>
      <c r="O217" s="1">
        <v>167.61999511718801</v>
      </c>
      <c r="P217" s="1">
        <v>172.22000122070301</v>
      </c>
      <c r="Q217" s="1">
        <v>169.55999755859401</v>
      </c>
      <c r="R217" s="1">
        <v>168.72999572753901</v>
      </c>
      <c r="S217" s="1">
        <v>177.07000732421901</v>
      </c>
      <c r="T217" s="1">
        <v>172.14999389648401</v>
      </c>
    </row>
    <row r="218" spans="1:20">
      <c r="A218" s="1">
        <v>169.72000122070301</v>
      </c>
      <c r="B218" s="1">
        <v>172.13000488281301</v>
      </c>
      <c r="C218" s="1">
        <v>168.44000244140599</v>
      </c>
      <c r="D218" s="1">
        <v>166.86999511718801</v>
      </c>
      <c r="E218" s="1">
        <v>177.88999938964801</v>
      </c>
      <c r="F218" s="1">
        <v>170.19999694824199</v>
      </c>
      <c r="G218" s="1">
        <v>166.77000427246099</v>
      </c>
      <c r="H218" s="1">
        <v>172.80000305175801</v>
      </c>
      <c r="I218" s="1">
        <v>179.75</v>
      </c>
      <c r="J218" s="1">
        <v>169.33999633789099</v>
      </c>
      <c r="K218" s="1">
        <v>169.52999877929699</v>
      </c>
      <c r="L218" s="1">
        <v>170.52999877929699</v>
      </c>
      <c r="M218" s="1">
        <v>176.80000305175801</v>
      </c>
      <c r="N218" s="1">
        <v>167.05000305175801</v>
      </c>
      <c r="O218" s="1">
        <v>178.24000549316401</v>
      </c>
      <c r="P218" s="1">
        <v>177.58999633789099</v>
      </c>
      <c r="Q218" s="1">
        <v>166.55000305175801</v>
      </c>
      <c r="R218" s="1">
        <v>176.830001831055</v>
      </c>
      <c r="S218" s="1">
        <v>166.39999389648401</v>
      </c>
      <c r="T218" s="1">
        <v>179.46000671386699</v>
      </c>
    </row>
    <row r="219" spans="1:20">
      <c r="A219" s="1">
        <v>169.82000732421901</v>
      </c>
      <c r="B219" s="1">
        <v>170.46000671386699</v>
      </c>
      <c r="C219" s="1">
        <v>167.19999694824199</v>
      </c>
      <c r="D219" s="1">
        <v>168.86999511718801</v>
      </c>
      <c r="E219" s="1">
        <v>166.55999755859401</v>
      </c>
      <c r="F219" s="1">
        <v>165.60000610351599</v>
      </c>
      <c r="G219" s="1">
        <v>169.580001831055</v>
      </c>
      <c r="H219" s="1">
        <v>172.330001831055</v>
      </c>
      <c r="I219" s="1">
        <v>169.94000244140599</v>
      </c>
      <c r="J219" s="1">
        <v>164.74000549316401</v>
      </c>
      <c r="K219" s="1">
        <v>169.330001831055</v>
      </c>
      <c r="L219" s="1">
        <v>166.52999877929699</v>
      </c>
      <c r="M219" s="1">
        <v>165.44000244140599</v>
      </c>
      <c r="N219" s="1">
        <v>169.38999938964801</v>
      </c>
      <c r="O219" s="1">
        <v>171.96000671386699</v>
      </c>
      <c r="P219" s="1">
        <v>164.99000549316401</v>
      </c>
      <c r="Q219" s="1">
        <v>170.57000732421901</v>
      </c>
      <c r="R219" s="1">
        <v>165.02999877929699</v>
      </c>
      <c r="S219" s="1">
        <v>166.97000122070301</v>
      </c>
      <c r="T219" s="1">
        <v>165.19999694824199</v>
      </c>
    </row>
    <row r="220" spans="1:20">
      <c r="A220" s="1">
        <v>172.88000488281301</v>
      </c>
      <c r="B220" s="1">
        <v>168.74000549316401</v>
      </c>
      <c r="C220" s="1">
        <v>167.94999694824199</v>
      </c>
      <c r="D220" s="1">
        <v>173.96000671386699</v>
      </c>
      <c r="E220" s="1">
        <v>172.47000122070301</v>
      </c>
      <c r="F220" s="1">
        <v>171.47000122070301</v>
      </c>
      <c r="G220" s="1">
        <v>169.13999938964801</v>
      </c>
      <c r="H220" s="1">
        <v>169.96000671386699</v>
      </c>
      <c r="I220" s="1">
        <v>172.63999938964801</v>
      </c>
      <c r="J220" s="1">
        <v>174.13000488281301</v>
      </c>
      <c r="K220" s="1">
        <v>169.64999389648401</v>
      </c>
      <c r="L220" s="1">
        <v>164.66000366210901</v>
      </c>
      <c r="M220" s="1">
        <v>166.86000061035199</v>
      </c>
      <c r="N220" s="1">
        <v>174.22999572753901</v>
      </c>
      <c r="O220" s="1">
        <v>166.97000122070301</v>
      </c>
      <c r="P220" s="1">
        <v>171.53999328613301</v>
      </c>
      <c r="Q220" s="1">
        <v>164.66000366210901</v>
      </c>
      <c r="R220" s="1">
        <v>169.27999877929699</v>
      </c>
      <c r="S220" s="1">
        <v>166.61000061035199</v>
      </c>
      <c r="T220" s="1">
        <v>172.11999511718801</v>
      </c>
    </row>
    <row r="221" spans="1:20">
      <c r="A221" s="1">
        <v>172.07000732421901</v>
      </c>
      <c r="B221" s="1">
        <v>170.53999328613301</v>
      </c>
      <c r="C221" s="1">
        <v>171.64999389648401</v>
      </c>
      <c r="D221" s="1">
        <v>179.5</v>
      </c>
      <c r="E221" s="1">
        <v>168.419998168945</v>
      </c>
      <c r="F221" s="1">
        <v>178.99000549316401</v>
      </c>
      <c r="G221" s="1">
        <v>178.05999755859401</v>
      </c>
      <c r="H221" s="1">
        <v>170.71000671386699</v>
      </c>
      <c r="I221" s="1">
        <v>168.27000427246099</v>
      </c>
      <c r="J221" s="1">
        <v>176.330001831055</v>
      </c>
      <c r="K221" s="1">
        <v>166.72000122070301</v>
      </c>
      <c r="L221" s="1">
        <v>173.53999328613301</v>
      </c>
      <c r="M221" s="1">
        <v>173.11999511718801</v>
      </c>
      <c r="N221" s="1">
        <v>168.03999328613301</v>
      </c>
      <c r="O221" s="1">
        <v>171.13999938964801</v>
      </c>
      <c r="P221" s="1">
        <v>169.50999450683599</v>
      </c>
      <c r="Q221" s="1">
        <v>168.47999572753901</v>
      </c>
      <c r="R221" s="1">
        <v>175.63000488281301</v>
      </c>
      <c r="S221" s="1">
        <v>176.80999755859401</v>
      </c>
      <c r="T221" s="1">
        <v>172.10000610351599</v>
      </c>
    </row>
    <row r="222" spans="1:20">
      <c r="A222" s="1">
        <v>174.96000671386699</v>
      </c>
      <c r="B222" s="1">
        <v>171.30999755859401</v>
      </c>
      <c r="C222" s="1">
        <v>168.67999267578099</v>
      </c>
      <c r="D222" s="1">
        <v>165.77999877929699</v>
      </c>
      <c r="E222" s="1">
        <v>167.57000732421901</v>
      </c>
      <c r="F222" s="1">
        <v>169.27000427246099</v>
      </c>
      <c r="G222" s="1">
        <v>168.330001831055</v>
      </c>
      <c r="H222" s="1">
        <v>172.46000671386699</v>
      </c>
      <c r="I222" s="1">
        <v>167.63000488281301</v>
      </c>
      <c r="J222" s="1">
        <v>174.05000305175801</v>
      </c>
      <c r="K222" s="1">
        <v>174.169998168945</v>
      </c>
      <c r="L222" s="1">
        <v>176.71000671386699</v>
      </c>
      <c r="M222" s="1">
        <v>172.63000488281301</v>
      </c>
      <c r="N222" s="1">
        <v>171.13999938964801</v>
      </c>
      <c r="O222" s="1">
        <v>167.69999694824199</v>
      </c>
      <c r="P222" s="1">
        <v>168.02999877929699</v>
      </c>
      <c r="Q222" s="1">
        <v>164.07000732421901</v>
      </c>
      <c r="R222" s="1">
        <v>170.05000305175801</v>
      </c>
      <c r="S222" s="1">
        <v>174.42999267578099</v>
      </c>
      <c r="T222" s="1">
        <v>167.91000366210901</v>
      </c>
    </row>
    <row r="223" spans="1:20">
      <c r="A223" s="1">
        <v>169.22000122070301</v>
      </c>
      <c r="B223" s="1">
        <v>172.14999389648401</v>
      </c>
      <c r="C223" s="1">
        <v>172.53999328613301</v>
      </c>
      <c r="D223" s="1">
        <v>169.71000671386699</v>
      </c>
      <c r="E223" s="1">
        <v>169.25999450683599</v>
      </c>
      <c r="F223" s="1">
        <v>171.02000427246099</v>
      </c>
      <c r="G223" s="1">
        <v>165.080001831055</v>
      </c>
      <c r="H223" s="1">
        <v>167.77000427246099</v>
      </c>
      <c r="I223" s="1">
        <v>169.67999267578099</v>
      </c>
      <c r="J223" s="1">
        <v>167.63999938964801</v>
      </c>
      <c r="K223" s="1">
        <v>168.74000549316401</v>
      </c>
      <c r="L223" s="1">
        <v>170.330001831055</v>
      </c>
      <c r="M223" s="1">
        <v>171.97000122070301</v>
      </c>
      <c r="N223" s="1">
        <v>163.50999450683599</v>
      </c>
      <c r="O223" s="1">
        <v>169.03999328613301</v>
      </c>
      <c r="P223" s="1">
        <v>174.88999938964801</v>
      </c>
      <c r="Q223" s="1">
        <v>177.63999938964801</v>
      </c>
      <c r="R223" s="1">
        <v>180.13999938964801</v>
      </c>
      <c r="S223" s="1">
        <v>167.47000122070301</v>
      </c>
      <c r="T223" s="1">
        <v>170.96000671386699</v>
      </c>
    </row>
    <row r="224" spans="1:20">
      <c r="A224" s="1">
        <v>168.44999694824199</v>
      </c>
      <c r="B224" s="1">
        <v>165.55999755859401</v>
      </c>
      <c r="C224" s="1">
        <v>165.61999511718801</v>
      </c>
      <c r="D224" s="1">
        <v>178.58999633789099</v>
      </c>
      <c r="E224" s="1">
        <v>168.69000244140599</v>
      </c>
      <c r="F224" s="1">
        <v>170.36000061035199</v>
      </c>
      <c r="G224" s="1">
        <v>172.330001831055</v>
      </c>
      <c r="H224" s="1">
        <v>177.55000305175801</v>
      </c>
      <c r="I224" s="1">
        <v>179.22999572753901</v>
      </c>
      <c r="J224" s="1">
        <v>168.83999633789099</v>
      </c>
      <c r="K224" s="1">
        <v>172.08999633789099</v>
      </c>
      <c r="L224" s="1">
        <v>172.94000244140599</v>
      </c>
      <c r="M224" s="1">
        <v>169.60000610351599</v>
      </c>
      <c r="N224" s="1">
        <v>174.52000427246099</v>
      </c>
      <c r="O224" s="1">
        <v>170.42999267578099</v>
      </c>
      <c r="P224" s="1">
        <v>170.27999877929699</v>
      </c>
      <c r="Q224" s="1">
        <v>173.27999877929699</v>
      </c>
      <c r="R224" s="1">
        <v>160.88999938964801</v>
      </c>
      <c r="S224" s="1">
        <v>168.830001831055</v>
      </c>
      <c r="T224" s="1">
        <v>171.05000305175801</v>
      </c>
    </row>
    <row r="225" spans="1:20">
      <c r="A225" s="1">
        <v>169.88000488281301</v>
      </c>
      <c r="B225" s="1">
        <v>169.169998168945</v>
      </c>
      <c r="C225" s="1">
        <v>164.97999572753901</v>
      </c>
      <c r="D225" s="1">
        <v>167.86999511718801</v>
      </c>
      <c r="E225" s="1">
        <v>170.69999694824199</v>
      </c>
      <c r="F225" s="1">
        <v>168.53999328613301</v>
      </c>
      <c r="G225" s="1">
        <v>170.74000549316401</v>
      </c>
      <c r="H225" s="1">
        <v>168.86999511718801</v>
      </c>
      <c r="I225" s="1">
        <v>172.77999877929699</v>
      </c>
      <c r="J225" s="1">
        <v>166.53999328613301</v>
      </c>
      <c r="K225" s="1">
        <v>168.50999450683599</v>
      </c>
      <c r="L225" s="1">
        <v>171.25</v>
      </c>
      <c r="M225" s="1">
        <v>165.61000061035199</v>
      </c>
      <c r="N225" s="1">
        <v>176.669998168945</v>
      </c>
      <c r="O225" s="1">
        <v>175.77999877929699</v>
      </c>
      <c r="P225" s="1">
        <v>172.5</v>
      </c>
      <c r="Q225" s="1">
        <v>182.69000244140599</v>
      </c>
      <c r="R225" s="1">
        <v>172.42999267578099</v>
      </c>
      <c r="S225" s="1">
        <v>170.05000305175801</v>
      </c>
      <c r="T225" s="1">
        <v>170.13999938964801</v>
      </c>
    </row>
    <row r="226" spans="1:20">
      <c r="A226" s="1">
        <v>168.11000061035199</v>
      </c>
      <c r="B226" s="1">
        <v>171.5</v>
      </c>
      <c r="C226" s="1">
        <v>172.02000427246099</v>
      </c>
      <c r="D226" s="1">
        <v>166.88999938964801</v>
      </c>
      <c r="E226" s="1">
        <v>175.55000305175801</v>
      </c>
      <c r="F226" s="1">
        <v>163.72000122070301</v>
      </c>
      <c r="G226" s="1">
        <v>167.36999511718801</v>
      </c>
      <c r="H226" s="1">
        <v>176.69999694824199</v>
      </c>
      <c r="I226" s="1">
        <v>168.17999267578099</v>
      </c>
      <c r="J226" s="1">
        <v>168.50999450683599</v>
      </c>
      <c r="K226" s="1">
        <v>174.66000366210901</v>
      </c>
      <c r="L226" s="1">
        <v>169.83999633789099</v>
      </c>
      <c r="M226" s="1">
        <v>167.5</v>
      </c>
      <c r="N226" s="1">
        <v>167.36000061035199</v>
      </c>
      <c r="O226" s="1">
        <v>167.38999938964801</v>
      </c>
      <c r="P226" s="1">
        <v>167.77999877929699</v>
      </c>
      <c r="Q226" s="1">
        <v>175.00999450683599</v>
      </c>
      <c r="R226" s="1">
        <v>165.77999877929699</v>
      </c>
      <c r="S226" s="1">
        <v>175.05999755859401</v>
      </c>
      <c r="T226" s="1">
        <v>172.05000305175801</v>
      </c>
    </row>
    <row r="227" spans="1:20">
      <c r="A227" s="1">
        <v>164.91000366210901</v>
      </c>
      <c r="B227" s="1">
        <v>169.71000671386699</v>
      </c>
      <c r="C227" s="1">
        <v>166.33999633789099</v>
      </c>
      <c r="D227" s="1">
        <v>168.60000610351599</v>
      </c>
      <c r="E227" s="1">
        <v>168.61000061035199</v>
      </c>
      <c r="F227" s="1">
        <v>168.67999267578099</v>
      </c>
      <c r="G227" s="1">
        <v>177.41000366210901</v>
      </c>
      <c r="H227" s="1">
        <v>169.63999938964801</v>
      </c>
      <c r="I227" s="1">
        <v>162.44000244140599</v>
      </c>
      <c r="J227" s="1">
        <v>167.16000366210901</v>
      </c>
      <c r="K227" s="1">
        <v>169.36999511718801</v>
      </c>
      <c r="L227" s="1">
        <v>176.92999267578099</v>
      </c>
      <c r="M227" s="1">
        <v>171.89999389648401</v>
      </c>
      <c r="N227" s="1">
        <v>166.63000488281301</v>
      </c>
      <c r="O227" s="1">
        <v>163.71000671386699</v>
      </c>
      <c r="P227" s="1">
        <v>171.97000122070301</v>
      </c>
      <c r="Q227" s="1">
        <v>174.49000549316401</v>
      </c>
      <c r="R227" s="1">
        <v>168.61999511718801</v>
      </c>
      <c r="S227" s="1">
        <v>165.92999267578099</v>
      </c>
      <c r="T227" s="1">
        <v>172.25999450683599</v>
      </c>
    </row>
    <row r="228" spans="1:20">
      <c r="A228" s="1">
        <v>170.919998168945</v>
      </c>
      <c r="B228" s="1">
        <v>175.36000061035199</v>
      </c>
      <c r="C228" s="1">
        <v>175.36999511718801</v>
      </c>
      <c r="D228" s="1">
        <v>179.39999389648401</v>
      </c>
      <c r="E228" s="1">
        <v>170.16000366210901</v>
      </c>
      <c r="F228" s="1">
        <v>168.60000610351599</v>
      </c>
      <c r="G228" s="1">
        <v>169.96000671386699</v>
      </c>
      <c r="H228" s="1">
        <v>171.669998168945</v>
      </c>
      <c r="I228" s="1">
        <v>173.46000671386699</v>
      </c>
      <c r="J228" s="1">
        <v>169.28999328613301</v>
      </c>
      <c r="K228" s="1">
        <v>171.36000061035199</v>
      </c>
      <c r="L228" s="1">
        <v>174.13999938964801</v>
      </c>
      <c r="M228" s="1">
        <v>166.33999633789099</v>
      </c>
      <c r="N228" s="1">
        <v>170.91000366210901</v>
      </c>
      <c r="O228" s="1">
        <v>169.080001831055</v>
      </c>
      <c r="P228" s="1">
        <v>176.30000305175801</v>
      </c>
      <c r="Q228" s="1">
        <v>174.27999877929699</v>
      </c>
      <c r="R228" s="1">
        <v>166.97999572753901</v>
      </c>
      <c r="S228" s="1">
        <v>168.61000061035199</v>
      </c>
      <c r="T228" s="1">
        <v>171.63999938964801</v>
      </c>
    </row>
    <row r="229" spans="1:20">
      <c r="A229" s="1">
        <v>171.419998168945</v>
      </c>
      <c r="B229" s="1">
        <v>168.13999938964801</v>
      </c>
      <c r="C229" s="1">
        <v>168.22999572753901</v>
      </c>
      <c r="D229" s="1">
        <v>176.77000427246099</v>
      </c>
      <c r="E229" s="1">
        <v>173.10000610351599</v>
      </c>
      <c r="F229" s="1">
        <v>174.80999755859401</v>
      </c>
      <c r="G229" s="1">
        <v>169.72000122070301</v>
      </c>
      <c r="H229" s="1">
        <v>167.94000244140599</v>
      </c>
      <c r="I229" s="1">
        <v>161.77999877929699</v>
      </c>
      <c r="J229" s="1">
        <v>169.85000610351599</v>
      </c>
      <c r="K229" s="1">
        <v>172.97000122070301</v>
      </c>
      <c r="L229" s="1">
        <v>162.22999572753901</v>
      </c>
      <c r="M229" s="1">
        <v>166.97000122070301</v>
      </c>
      <c r="N229" s="1">
        <v>170.77000427246099</v>
      </c>
      <c r="O229" s="1">
        <v>171.47000122070301</v>
      </c>
      <c r="P229" s="1">
        <v>169.14999389648401</v>
      </c>
      <c r="Q229" s="1">
        <v>170.14999389648401</v>
      </c>
      <c r="R229" s="1">
        <v>167.05999755859401</v>
      </c>
      <c r="S229" s="1">
        <v>162.72000122070301</v>
      </c>
      <c r="T229" s="1">
        <v>170.19999694824199</v>
      </c>
    </row>
    <row r="230" spans="1:20">
      <c r="A230" s="1">
        <v>168.11000061035199</v>
      </c>
      <c r="B230" s="1">
        <v>173.63999938964801</v>
      </c>
      <c r="C230" s="1">
        <v>165.41000366210901</v>
      </c>
      <c r="D230" s="1">
        <v>179.11999511718801</v>
      </c>
      <c r="E230" s="1">
        <v>168.75</v>
      </c>
      <c r="F230" s="1">
        <v>162.5</v>
      </c>
      <c r="G230" s="1">
        <v>170.830001831055</v>
      </c>
      <c r="H230" s="1">
        <v>170.44999694824199</v>
      </c>
      <c r="I230" s="1">
        <v>168.330001831055</v>
      </c>
      <c r="J230" s="1">
        <v>173.669998168945</v>
      </c>
      <c r="K230" s="1">
        <v>177.94000244140599</v>
      </c>
      <c r="L230" s="1">
        <v>170.83999633789099</v>
      </c>
      <c r="M230" s="1">
        <v>168.35000610351599</v>
      </c>
      <c r="N230" s="1">
        <v>168.66000366210901</v>
      </c>
      <c r="O230" s="1">
        <v>168.24000549316401</v>
      </c>
      <c r="P230" s="1">
        <v>173.80000305175801</v>
      </c>
      <c r="Q230" s="1">
        <v>174.30999755859401</v>
      </c>
      <c r="R230" s="1">
        <v>168.96000671386699</v>
      </c>
      <c r="S230" s="1">
        <v>171.22999572753901</v>
      </c>
      <c r="T230" s="1">
        <v>168.830001831055</v>
      </c>
    </row>
    <row r="231" spans="1:20">
      <c r="A231" s="1">
        <v>164.80000305175801</v>
      </c>
      <c r="B231" s="1">
        <v>173.080001831055</v>
      </c>
      <c r="C231" s="1">
        <v>168.52999877929699</v>
      </c>
      <c r="D231" s="1">
        <v>175.49000549316401</v>
      </c>
      <c r="E231" s="1">
        <v>176.53999328613301</v>
      </c>
      <c r="F231" s="1">
        <v>160.52999877929699</v>
      </c>
      <c r="G231" s="1">
        <v>170.52999877929699</v>
      </c>
      <c r="H231" s="1">
        <v>167.88000488281301</v>
      </c>
      <c r="I231" s="1">
        <v>164.169998168945</v>
      </c>
      <c r="J231" s="1">
        <v>169.22999572753901</v>
      </c>
      <c r="K231" s="1">
        <v>163.14999389648401</v>
      </c>
      <c r="L231" s="1">
        <v>168.27000427246099</v>
      </c>
      <c r="M231" s="1">
        <v>169.169998168945</v>
      </c>
      <c r="N231" s="1">
        <v>176.69000244140599</v>
      </c>
      <c r="O231" s="1">
        <v>167.91000366210901</v>
      </c>
      <c r="P231" s="1">
        <v>174.16000366210901</v>
      </c>
      <c r="Q231" s="1">
        <v>177.05000305175801</v>
      </c>
      <c r="R231" s="1">
        <v>172.39999389648401</v>
      </c>
      <c r="S231" s="1">
        <v>162.28999328613301</v>
      </c>
      <c r="T231" s="1">
        <v>167.05999755859401</v>
      </c>
    </row>
    <row r="232" spans="1:20">
      <c r="A232" s="1">
        <v>165.19999694824199</v>
      </c>
      <c r="B232" s="1">
        <v>165.080001831055</v>
      </c>
      <c r="C232" s="1">
        <v>170.13000488281199</v>
      </c>
      <c r="D232" s="1">
        <v>163.30000305175801</v>
      </c>
      <c r="E232" s="1">
        <v>169.82000732421901</v>
      </c>
      <c r="F232" s="1">
        <v>173.13999938964801</v>
      </c>
      <c r="G232" s="1">
        <v>166.97000122070301</v>
      </c>
      <c r="H232" s="1">
        <v>171.27999877929699</v>
      </c>
      <c r="I232" s="1">
        <v>168.25999450683599</v>
      </c>
      <c r="J232" s="1">
        <v>170.39999389648401</v>
      </c>
      <c r="K232" s="1">
        <v>168.38000488281301</v>
      </c>
      <c r="L232" s="1">
        <v>179.19000244140599</v>
      </c>
      <c r="M232" s="1">
        <v>174.02000427246099</v>
      </c>
      <c r="N232" s="1">
        <v>166.33999633789099</v>
      </c>
      <c r="O232" s="1">
        <v>167.86000061035199</v>
      </c>
      <c r="P232" s="1">
        <v>168.53999328613301</v>
      </c>
      <c r="Q232" s="1">
        <v>168.60000610351599</v>
      </c>
      <c r="R232" s="1">
        <v>170.47999572753901</v>
      </c>
      <c r="S232" s="1">
        <v>170.91000366210901</v>
      </c>
      <c r="T232" s="1">
        <v>172.83999633789099</v>
      </c>
    </row>
    <row r="233" spans="1:20">
      <c r="A233" s="1">
        <v>166.64999389648401</v>
      </c>
      <c r="B233" s="1">
        <v>171.38999938964801</v>
      </c>
      <c r="C233" s="1">
        <v>171.35000610351599</v>
      </c>
      <c r="D233" s="1">
        <v>170.13000488281199</v>
      </c>
      <c r="E233" s="1">
        <v>169.55999755859401</v>
      </c>
      <c r="F233" s="1">
        <v>165.72000122070301</v>
      </c>
      <c r="G233" s="1">
        <v>172.94999694824199</v>
      </c>
      <c r="H233" s="1">
        <v>167.83999633789099</v>
      </c>
      <c r="I233" s="1">
        <v>165.22000122070301</v>
      </c>
      <c r="J233" s="1">
        <v>166.169998168945</v>
      </c>
      <c r="K233" s="1">
        <v>170.05000305175801</v>
      </c>
      <c r="L233" s="1">
        <v>174.419998168945</v>
      </c>
      <c r="M233" s="1">
        <v>159.13000488281301</v>
      </c>
      <c r="N233" s="1">
        <v>174.25999450683599</v>
      </c>
      <c r="O233" s="1">
        <v>168.14999389648401</v>
      </c>
      <c r="P233" s="1">
        <v>171.38000488281301</v>
      </c>
      <c r="Q233" s="1">
        <v>180.80000305175801</v>
      </c>
      <c r="R233" s="1">
        <v>167.47000122070301</v>
      </c>
      <c r="S233" s="1">
        <v>164.75</v>
      </c>
      <c r="T233" s="1">
        <v>168.22000122070301</v>
      </c>
    </row>
    <row r="234" spans="1:20">
      <c r="A234" s="1">
        <v>165.91000366210901</v>
      </c>
      <c r="B234" s="1">
        <v>170.66000366210901</v>
      </c>
      <c r="C234" s="1">
        <v>171.77000427246099</v>
      </c>
      <c r="D234" s="1">
        <v>167.42999267578099</v>
      </c>
      <c r="E234" s="1">
        <v>170.11999511718801</v>
      </c>
      <c r="F234" s="1">
        <v>166.52999877929699</v>
      </c>
      <c r="G234" s="1">
        <v>165.63999938964801</v>
      </c>
      <c r="H234" s="1">
        <v>170.63999938964801</v>
      </c>
      <c r="I234" s="1">
        <v>167.02000427246099</v>
      </c>
      <c r="J234" s="1">
        <v>170.46000671386699</v>
      </c>
      <c r="K234" s="1">
        <v>170.94000244140599</v>
      </c>
      <c r="L234" s="1">
        <v>168.669998168945</v>
      </c>
      <c r="M234" s="1">
        <v>162.11000061035199</v>
      </c>
      <c r="N234" s="1">
        <v>167.96000671386699</v>
      </c>
      <c r="O234" s="1">
        <v>161.19000244140599</v>
      </c>
      <c r="P234" s="1">
        <v>167.00999450683599</v>
      </c>
      <c r="Q234" s="1">
        <v>168.88999938964801</v>
      </c>
      <c r="R234" s="1">
        <v>168.52000427246099</v>
      </c>
      <c r="S234" s="1">
        <v>169.88000488281301</v>
      </c>
      <c r="T234" s="1">
        <v>167.17999267578099</v>
      </c>
    </row>
    <row r="235" spans="1:20">
      <c r="A235" s="1">
        <v>168.85000610351599</v>
      </c>
      <c r="B235" s="1">
        <v>168.19000244140599</v>
      </c>
      <c r="C235" s="1">
        <v>175.07000732421901</v>
      </c>
      <c r="D235" s="1">
        <v>168.30999755859401</v>
      </c>
      <c r="E235" s="1">
        <v>173.00999450683599</v>
      </c>
      <c r="F235" s="1">
        <v>168.49000549316401</v>
      </c>
      <c r="G235" s="1">
        <v>172.35000610351599</v>
      </c>
      <c r="H235" s="1">
        <v>164.419998168945</v>
      </c>
      <c r="I235" s="1">
        <v>170.78999328613301</v>
      </c>
      <c r="J235" s="1">
        <v>167.80000305175801</v>
      </c>
      <c r="K235" s="1">
        <v>170.02000427246099</v>
      </c>
      <c r="L235" s="1">
        <v>174.28999328613301</v>
      </c>
      <c r="M235" s="1">
        <v>175.71000671386699</v>
      </c>
      <c r="N235" s="1">
        <v>175.61000061035199</v>
      </c>
      <c r="O235" s="1">
        <v>169.55999755859401</v>
      </c>
      <c r="P235" s="1">
        <v>167.419998168945</v>
      </c>
      <c r="Q235" s="1">
        <v>177.25999450683599</v>
      </c>
      <c r="R235" s="1">
        <v>165.419998168945</v>
      </c>
      <c r="S235" s="1">
        <v>164.49000549316401</v>
      </c>
      <c r="T235" s="1">
        <v>169.30000305175801</v>
      </c>
    </row>
    <row r="236" spans="1:20">
      <c r="A236" s="1">
        <v>180.24000549316401</v>
      </c>
      <c r="B236" s="1">
        <v>169.63999938964801</v>
      </c>
      <c r="C236" s="1">
        <v>170.830001831055</v>
      </c>
      <c r="D236" s="1">
        <v>173.25</v>
      </c>
      <c r="E236" s="1">
        <v>168.61999511718801</v>
      </c>
      <c r="F236" s="1">
        <v>170.89999389648401</v>
      </c>
      <c r="G236" s="1">
        <v>164.30999755859401</v>
      </c>
      <c r="H236" s="1">
        <v>171.28999328613301</v>
      </c>
      <c r="I236" s="1">
        <v>168.57000732421901</v>
      </c>
      <c r="J236" s="1">
        <v>171.11000061035199</v>
      </c>
      <c r="K236" s="1">
        <v>176.11000061035199</v>
      </c>
      <c r="L236" s="1">
        <v>163.02999877929699</v>
      </c>
      <c r="M236" s="1">
        <v>173.58999633789099</v>
      </c>
      <c r="N236" s="1">
        <v>175.75</v>
      </c>
      <c r="O236" s="1">
        <v>171.72000122070301</v>
      </c>
      <c r="P236" s="1">
        <v>169.96000671386699</v>
      </c>
      <c r="Q236" s="1">
        <v>173.17999267578099</v>
      </c>
      <c r="R236" s="1">
        <v>178.33999633789099</v>
      </c>
      <c r="S236" s="1">
        <v>168.64999389648401</v>
      </c>
      <c r="T236" s="1">
        <v>169.580001831055</v>
      </c>
    </row>
    <row r="237" spans="1:20">
      <c r="A237" s="1">
        <v>169.5</v>
      </c>
      <c r="B237" s="1">
        <v>170.85000610351599</v>
      </c>
      <c r="C237" s="1">
        <v>172.27999877929699</v>
      </c>
      <c r="D237" s="1">
        <v>171.88999938964801</v>
      </c>
      <c r="E237" s="1">
        <v>174.00999450683599</v>
      </c>
      <c r="F237" s="1">
        <v>169.22000122070301</v>
      </c>
      <c r="G237" s="1">
        <v>162.36000061035199</v>
      </c>
      <c r="H237" s="1">
        <v>172.50999450683599</v>
      </c>
      <c r="I237" s="1">
        <v>169.02000427246099</v>
      </c>
      <c r="J237" s="1">
        <v>167.46000671386699</v>
      </c>
      <c r="K237" s="1">
        <v>173.67999267578099</v>
      </c>
      <c r="L237" s="1">
        <v>167.75999450683599</v>
      </c>
      <c r="M237" s="1">
        <v>172.02999877929699</v>
      </c>
      <c r="N237" s="1">
        <v>167.08999633789099</v>
      </c>
      <c r="O237" s="1">
        <v>163.75999450683599</v>
      </c>
      <c r="P237" s="1">
        <v>171.13999938964801</v>
      </c>
      <c r="Q237" s="1">
        <v>164.55000305175801</v>
      </c>
      <c r="R237" s="1">
        <v>169.60000610351599</v>
      </c>
      <c r="S237" s="1">
        <v>166.10000610351599</v>
      </c>
      <c r="T237" s="1">
        <v>172.14999389648401</v>
      </c>
    </row>
    <row r="238" spans="1:20">
      <c r="A238" s="1">
        <v>164.42999267578099</v>
      </c>
      <c r="B238" s="1">
        <v>171.50999450683599</v>
      </c>
      <c r="C238" s="1">
        <v>170.05000305175801</v>
      </c>
      <c r="D238" s="1">
        <v>172.75</v>
      </c>
      <c r="E238" s="1">
        <v>170.580001831055</v>
      </c>
      <c r="F238" s="1">
        <v>168.75999450683599</v>
      </c>
      <c r="G238" s="1">
        <v>170.72999572753901</v>
      </c>
      <c r="H238" s="1">
        <v>166.22000122070301</v>
      </c>
      <c r="I238" s="1">
        <v>167.17999267578099</v>
      </c>
      <c r="J238" s="1">
        <v>175.830001831055</v>
      </c>
      <c r="K238" s="1">
        <v>168.61000061035199</v>
      </c>
      <c r="L238" s="1">
        <v>164.25999450683599</v>
      </c>
      <c r="M238" s="1">
        <v>175.72000122070301</v>
      </c>
      <c r="N238" s="1">
        <v>178.21000671386699</v>
      </c>
      <c r="O238" s="1">
        <v>165.19000244140599</v>
      </c>
      <c r="P238" s="1">
        <v>164.36000061035199</v>
      </c>
      <c r="Q238" s="1">
        <v>169.69999694824199</v>
      </c>
      <c r="R238" s="1">
        <v>169.41000366210901</v>
      </c>
      <c r="S238" s="1">
        <v>173.94999694824199</v>
      </c>
      <c r="T238" s="1">
        <v>168.02999877929699</v>
      </c>
    </row>
    <row r="239" spans="1:20">
      <c r="A239" s="1">
        <v>168.97999572753901</v>
      </c>
      <c r="B239" s="1">
        <v>168.97999572753901</v>
      </c>
      <c r="C239" s="1">
        <v>169.86999511718801</v>
      </c>
      <c r="D239" s="1">
        <v>168.99000549316401</v>
      </c>
      <c r="E239" s="1">
        <v>173.92999267578099</v>
      </c>
      <c r="F239" s="1">
        <v>170.50999450683599</v>
      </c>
      <c r="G239" s="1">
        <v>170.830001831055</v>
      </c>
      <c r="H239" s="1">
        <v>173.21000671386699</v>
      </c>
      <c r="I239" s="1">
        <v>170.25999450683599</v>
      </c>
      <c r="J239" s="1">
        <v>168.78999328613301</v>
      </c>
      <c r="K239" s="1">
        <v>173.91000366210901</v>
      </c>
      <c r="L239" s="1">
        <v>172.94000244140599</v>
      </c>
      <c r="M239" s="1">
        <v>163.47000122070301</v>
      </c>
      <c r="N239" s="1">
        <v>169.330001831055</v>
      </c>
      <c r="O239" s="1">
        <v>164.61999511718801</v>
      </c>
      <c r="P239" s="1">
        <v>173.66000366210901</v>
      </c>
      <c r="Q239" s="1">
        <v>167.05000305175801</v>
      </c>
      <c r="R239" s="1">
        <v>161.61999511718801</v>
      </c>
      <c r="S239" s="1">
        <v>172.46000671386699</v>
      </c>
      <c r="T239" s="1">
        <v>164.88999938964801</v>
      </c>
    </row>
    <row r="240" spans="1:20">
      <c r="A240" s="1">
        <v>164.97000122070301</v>
      </c>
      <c r="B240" s="1">
        <v>168</v>
      </c>
      <c r="C240" s="1">
        <v>170.41000366210901</v>
      </c>
      <c r="D240" s="1">
        <v>172.169998168945</v>
      </c>
      <c r="E240" s="1">
        <v>171.49000549316401</v>
      </c>
      <c r="F240" s="1">
        <v>168.830001831055</v>
      </c>
      <c r="G240" s="1">
        <v>170.89999389648401</v>
      </c>
      <c r="H240" s="1">
        <v>170.669998168945</v>
      </c>
      <c r="I240" s="1">
        <v>167.330001831055</v>
      </c>
      <c r="J240" s="1">
        <v>170.36000061035199</v>
      </c>
      <c r="K240" s="1">
        <v>175.46000671386699</v>
      </c>
      <c r="L240" s="1">
        <v>168.60000610351599</v>
      </c>
      <c r="M240" s="1">
        <v>165.97999572753901</v>
      </c>
      <c r="N240" s="1">
        <v>178.07000732421901</v>
      </c>
      <c r="O240" s="1">
        <v>165.580001831055</v>
      </c>
      <c r="P240" s="1">
        <v>167.47000122070301</v>
      </c>
      <c r="Q240" s="1">
        <v>172.94999694824199</v>
      </c>
      <c r="R240" s="1">
        <v>177.47999572753901</v>
      </c>
      <c r="S240" s="1">
        <v>170.77000427246099</v>
      </c>
      <c r="T240" s="1">
        <v>168.78999328613301</v>
      </c>
    </row>
    <row r="241" spans="1:20">
      <c r="A241" s="1">
        <v>169.89999389648401</v>
      </c>
      <c r="B241" s="1">
        <v>170.44999694824199</v>
      </c>
      <c r="C241" s="1">
        <v>168.94999694824199</v>
      </c>
      <c r="D241" s="1">
        <v>169.99000549316401</v>
      </c>
      <c r="E241" s="1">
        <v>172.38999938964801</v>
      </c>
      <c r="F241" s="1">
        <v>169.24000549316401</v>
      </c>
      <c r="G241" s="1">
        <v>167.88000488281301</v>
      </c>
      <c r="H241" s="1">
        <v>169.89999389648401</v>
      </c>
      <c r="I241" s="1">
        <v>167.13000488281301</v>
      </c>
      <c r="J241" s="1">
        <v>169.64999389648401</v>
      </c>
      <c r="K241" s="1">
        <v>169.80999755859401</v>
      </c>
      <c r="L241" s="1">
        <v>162.19000244140599</v>
      </c>
      <c r="M241" s="1">
        <v>175.61999511718801</v>
      </c>
      <c r="N241" s="1">
        <v>165.19000244140599</v>
      </c>
      <c r="O241" s="1">
        <v>168.24000549316401</v>
      </c>
      <c r="P241" s="1">
        <v>168.36000061035199</v>
      </c>
      <c r="Q241" s="1">
        <v>163.36999511718801</v>
      </c>
      <c r="R241" s="1">
        <v>169.36999511718801</v>
      </c>
      <c r="S241" s="1">
        <v>164.67999267578099</v>
      </c>
      <c r="T241" s="1">
        <v>173.91000366210901</v>
      </c>
    </row>
    <row r="242" spans="1:20">
      <c r="A242" s="1">
        <v>166.61999511718801</v>
      </c>
      <c r="B242" s="1">
        <v>169.11000061035199</v>
      </c>
      <c r="C242" s="1">
        <v>171.169998168945</v>
      </c>
      <c r="D242" s="1">
        <v>168.00999450683599</v>
      </c>
      <c r="E242" s="1">
        <v>173.08999633789099</v>
      </c>
      <c r="F242" s="1">
        <v>166.11999511718699</v>
      </c>
      <c r="G242" s="1">
        <v>173.05999755859401</v>
      </c>
      <c r="H242" s="1">
        <v>170.11999511718801</v>
      </c>
      <c r="I242" s="1">
        <v>159.75999450683599</v>
      </c>
      <c r="J242" s="1">
        <v>170.69999694824199</v>
      </c>
      <c r="K242" s="1">
        <v>165.88999938964801</v>
      </c>
      <c r="L242" s="1">
        <v>170.53999328613301</v>
      </c>
      <c r="M242" s="1">
        <v>172.11999511718801</v>
      </c>
      <c r="N242" s="1">
        <v>168.33999633789099</v>
      </c>
      <c r="O242" s="1">
        <v>175.16000366210901</v>
      </c>
      <c r="P242" s="1">
        <v>174.77999877929699</v>
      </c>
      <c r="Q242" s="1">
        <v>163.669998168945</v>
      </c>
      <c r="R242" s="1">
        <v>168.55000305175801</v>
      </c>
      <c r="S242" s="1">
        <v>162.36999511718801</v>
      </c>
      <c r="T242" s="1">
        <v>168.33999633789099</v>
      </c>
    </row>
    <row r="243" spans="1:20">
      <c r="A243" s="1">
        <v>177.13000488281301</v>
      </c>
      <c r="B243" s="1">
        <v>165.38999938964801</v>
      </c>
      <c r="C243" s="1">
        <v>168.88999938964801</v>
      </c>
      <c r="D243" s="1">
        <v>171.47999572753901</v>
      </c>
      <c r="E243" s="1">
        <v>175.25</v>
      </c>
      <c r="F243" s="1">
        <v>160.52000427246099</v>
      </c>
      <c r="G243" s="1">
        <v>173.88999938964801</v>
      </c>
      <c r="H243" s="1">
        <v>176.17999267578099</v>
      </c>
      <c r="I243" s="1">
        <v>170.49000549316401</v>
      </c>
      <c r="J243" s="1">
        <v>174.16000366210901</v>
      </c>
      <c r="K243" s="1">
        <v>170.75999450683599</v>
      </c>
      <c r="L243" s="1">
        <v>162.13000488281301</v>
      </c>
      <c r="M243" s="1">
        <v>172.36999511718699</v>
      </c>
      <c r="N243" s="1">
        <v>171.80000305175801</v>
      </c>
      <c r="O243" s="1">
        <v>173.00999450683599</v>
      </c>
      <c r="P243" s="1">
        <v>174.83999633789099</v>
      </c>
      <c r="Q243" s="1">
        <v>170.36999511718801</v>
      </c>
      <c r="R243" s="1">
        <v>174.94000244140599</v>
      </c>
      <c r="S243" s="1">
        <v>174.13999938964801</v>
      </c>
      <c r="T243" s="1">
        <v>167.80000305175801</v>
      </c>
    </row>
    <row r="244" spans="1:20">
      <c r="A244" s="1">
        <v>172.33999633789099</v>
      </c>
      <c r="B244" s="1">
        <v>171.080001831055</v>
      </c>
      <c r="C244" s="1">
        <v>177.82000732421901</v>
      </c>
      <c r="D244" s="1">
        <v>167.00999450683599</v>
      </c>
      <c r="E244" s="1">
        <v>167.36999511718801</v>
      </c>
      <c r="F244" s="1">
        <v>173.86000061035199</v>
      </c>
      <c r="G244" s="1">
        <v>167.69999694824199</v>
      </c>
      <c r="H244" s="1">
        <v>172.330001831055</v>
      </c>
      <c r="I244" s="1">
        <v>165.47000122070301</v>
      </c>
      <c r="J244" s="1">
        <v>171.08999633789099</v>
      </c>
      <c r="K244" s="1">
        <v>175.38999938964801</v>
      </c>
      <c r="L244" s="1">
        <v>174.830001831055</v>
      </c>
      <c r="M244" s="1">
        <v>168.13000488281301</v>
      </c>
      <c r="N244" s="1">
        <v>172.25</v>
      </c>
      <c r="O244" s="1">
        <v>166.38999938964801</v>
      </c>
      <c r="P244" s="1">
        <v>176.02999877929699</v>
      </c>
      <c r="Q244" s="1">
        <v>176.86000061035199</v>
      </c>
      <c r="R244" s="1">
        <v>170.85000610351599</v>
      </c>
      <c r="S244" s="1">
        <v>170.22000122070301</v>
      </c>
      <c r="T244" s="1">
        <v>173.419998168945</v>
      </c>
    </row>
    <row r="245" spans="1:20">
      <c r="A245" s="1">
        <v>165.78999328613301</v>
      </c>
      <c r="B245" s="1">
        <v>166.14999389648401</v>
      </c>
      <c r="C245" s="1">
        <v>167.30999755859401</v>
      </c>
      <c r="D245" s="1">
        <v>164.36000061035199</v>
      </c>
      <c r="E245" s="1">
        <v>174.63000488281301</v>
      </c>
      <c r="F245" s="1">
        <v>165.72000122070301</v>
      </c>
      <c r="G245" s="1">
        <v>171.46000671386699</v>
      </c>
      <c r="H245" s="1">
        <v>163.92999267578099</v>
      </c>
      <c r="I245" s="1">
        <v>173.47999572753901</v>
      </c>
      <c r="J245" s="1">
        <v>168.67999267578099</v>
      </c>
      <c r="K245" s="1">
        <v>176.36999511718801</v>
      </c>
      <c r="L245" s="1">
        <v>173.63999938964801</v>
      </c>
      <c r="M245" s="1">
        <v>163.830001831055</v>
      </c>
      <c r="N245" s="1">
        <v>168.50999450683599</v>
      </c>
      <c r="O245" s="1">
        <v>163.52999877929699</v>
      </c>
      <c r="P245" s="1">
        <v>162.97999572753901</v>
      </c>
      <c r="Q245" s="1">
        <v>167.17999267578099</v>
      </c>
      <c r="R245" s="1">
        <v>174.72000122070301</v>
      </c>
      <c r="S245" s="1">
        <v>166.44999694824199</v>
      </c>
      <c r="T245" s="1">
        <v>177.44000244140599</v>
      </c>
    </row>
    <row r="246" spans="1:20">
      <c r="A246" s="1">
        <v>167.39999389648401</v>
      </c>
      <c r="B246" s="1">
        <v>164.41000366210901</v>
      </c>
      <c r="C246" s="1">
        <v>170.08999633789099</v>
      </c>
      <c r="D246" s="1">
        <v>170.16000366210901</v>
      </c>
      <c r="E246" s="1">
        <v>164.580001831055</v>
      </c>
      <c r="F246" s="1">
        <v>171.55999755859401</v>
      </c>
      <c r="G246" s="1">
        <v>167.55000305175801</v>
      </c>
      <c r="H246" s="1">
        <v>175.27999877929699</v>
      </c>
      <c r="I246" s="1">
        <v>179.69999694824199</v>
      </c>
      <c r="J246" s="1">
        <v>168.02000427246099</v>
      </c>
      <c r="K246" s="1">
        <v>169.69999694824199</v>
      </c>
      <c r="L246" s="1">
        <v>168.46000671386699</v>
      </c>
      <c r="M246" s="1">
        <v>166.25</v>
      </c>
      <c r="N246" s="1">
        <v>171.28999328613301</v>
      </c>
      <c r="O246" s="1">
        <v>174.03999328613301</v>
      </c>
      <c r="P246" s="1">
        <v>167.21000671386699</v>
      </c>
      <c r="Q246" s="1">
        <v>165.75</v>
      </c>
      <c r="R246" s="1">
        <v>162.88999938964801</v>
      </c>
      <c r="S246" s="1">
        <v>170.07000732421901</v>
      </c>
      <c r="T246" s="1">
        <v>173.02000427246099</v>
      </c>
    </row>
    <row r="247" spans="1:20">
      <c r="A247" s="1">
        <v>177.25</v>
      </c>
      <c r="B247" s="1">
        <v>167.35000610351599</v>
      </c>
      <c r="C247" s="1">
        <v>168.05999755859401</v>
      </c>
      <c r="D247" s="1">
        <v>169.72000122070301</v>
      </c>
      <c r="E247" s="1">
        <v>168.91000366210901</v>
      </c>
      <c r="F247" s="1">
        <v>164.46000671386699</v>
      </c>
      <c r="G247" s="1">
        <v>161.47000122070301</v>
      </c>
      <c r="H247" s="1">
        <v>167.27000427246099</v>
      </c>
      <c r="I247" s="1">
        <v>171.44000244140599</v>
      </c>
      <c r="J247" s="1">
        <v>169.830001831055</v>
      </c>
      <c r="K247" s="1">
        <v>176.50999450683599</v>
      </c>
      <c r="L247" s="1">
        <v>175.830001831055</v>
      </c>
      <c r="M247" s="1">
        <v>178.36000061035199</v>
      </c>
      <c r="N247" s="1">
        <v>172.94999694824199</v>
      </c>
      <c r="O247" s="1">
        <v>162.67999267578099</v>
      </c>
      <c r="P247" s="1">
        <v>164.88000488281301</v>
      </c>
      <c r="Q247" s="1">
        <v>175.14999389648401</v>
      </c>
      <c r="R247" s="1">
        <v>167.32000732421901</v>
      </c>
      <c r="S247" s="1">
        <v>165.47000122070301</v>
      </c>
      <c r="T247" s="1">
        <v>167.94999694824199</v>
      </c>
    </row>
    <row r="248" spans="1:20">
      <c r="A248" s="1">
        <v>171.28999328613301</v>
      </c>
      <c r="B248" s="1">
        <v>169.830001831055</v>
      </c>
      <c r="C248" s="1">
        <v>169.99000549316401</v>
      </c>
      <c r="D248" s="1">
        <v>168.69999694824199</v>
      </c>
      <c r="E248" s="1">
        <v>173.19999694824199</v>
      </c>
      <c r="F248" s="1">
        <v>168.94000244140599</v>
      </c>
      <c r="G248" s="1">
        <v>171.61999511718801</v>
      </c>
      <c r="H248" s="1">
        <v>171.22000122070301</v>
      </c>
      <c r="I248" s="1">
        <v>175.92999267578099</v>
      </c>
      <c r="J248" s="1">
        <v>172.22999572753901</v>
      </c>
      <c r="K248" s="1">
        <v>168.82000732421901</v>
      </c>
      <c r="L248" s="1">
        <v>172.669998168945</v>
      </c>
      <c r="M248" s="1">
        <v>172.97999572753901</v>
      </c>
      <c r="N248" s="1">
        <v>169.22000122070301</v>
      </c>
      <c r="O248" s="1">
        <v>167.08999633789099</v>
      </c>
      <c r="P248" s="1">
        <v>170.55999755859401</v>
      </c>
      <c r="Q248" s="1">
        <v>177.83999633789099</v>
      </c>
      <c r="R248" s="1">
        <v>177.38999938964801</v>
      </c>
      <c r="S248" s="1">
        <v>171.919998168945</v>
      </c>
      <c r="T248" s="1">
        <v>166.39999389648401</v>
      </c>
    </row>
    <row r="249" spans="1:20">
      <c r="A249" s="1">
        <v>171.11999511718801</v>
      </c>
      <c r="B249" s="1">
        <v>161.86999511718801</v>
      </c>
      <c r="C249" s="1">
        <v>165.27999877929699</v>
      </c>
      <c r="D249" s="1">
        <v>166.94000244140599</v>
      </c>
      <c r="E249" s="1">
        <v>170.69000244140599</v>
      </c>
      <c r="F249" s="1">
        <v>170.61000061035199</v>
      </c>
      <c r="G249" s="1">
        <v>175.03999328613301</v>
      </c>
      <c r="H249" s="1">
        <v>170.55999755859401</v>
      </c>
      <c r="I249" s="1">
        <v>170.00999450683599</v>
      </c>
      <c r="J249" s="1">
        <v>172.47999572753901</v>
      </c>
      <c r="K249" s="1">
        <v>175.30000305175801</v>
      </c>
      <c r="L249" s="1">
        <v>162.05999755859401</v>
      </c>
      <c r="M249" s="1">
        <v>174.58999633789099</v>
      </c>
      <c r="N249" s="1">
        <v>164.97999572753901</v>
      </c>
      <c r="O249" s="1">
        <v>171.55999755859401</v>
      </c>
      <c r="P249" s="1">
        <v>166.92999267578099</v>
      </c>
      <c r="Q249" s="1">
        <v>161.919998168945</v>
      </c>
      <c r="R249" s="1">
        <v>165.61000061035199</v>
      </c>
      <c r="S249" s="1">
        <v>169.330001831055</v>
      </c>
      <c r="T249" s="1">
        <v>174.69000244140599</v>
      </c>
    </row>
    <row r="250" spans="1:20">
      <c r="A250" s="1">
        <v>165.72999572753901</v>
      </c>
      <c r="B250" s="1">
        <v>174.33999633789099</v>
      </c>
      <c r="C250" s="1">
        <v>165.74000549316401</v>
      </c>
      <c r="D250" s="1">
        <v>164.13000488281301</v>
      </c>
      <c r="E250" s="1">
        <v>163.97999572753901</v>
      </c>
      <c r="F250" s="1">
        <v>170</v>
      </c>
      <c r="G250" s="1">
        <v>165.13999938964801</v>
      </c>
      <c r="H250" s="1">
        <v>170.63000488281301</v>
      </c>
      <c r="I250" s="1">
        <v>169.919998168945</v>
      </c>
      <c r="J250" s="1">
        <v>168.72000122070301</v>
      </c>
      <c r="K250" s="1">
        <v>170.99000549316401</v>
      </c>
      <c r="L250" s="1">
        <v>166.94999694824199</v>
      </c>
      <c r="M250" s="1">
        <v>169.05000305175801</v>
      </c>
      <c r="N250" s="1">
        <v>172.00999450683599</v>
      </c>
      <c r="O250" s="1">
        <v>172.77999877929699</v>
      </c>
      <c r="P250" s="1">
        <v>166.580001831055</v>
      </c>
      <c r="Q250" s="1">
        <v>170.86999511718801</v>
      </c>
      <c r="R250" s="1">
        <v>161.36000061035199</v>
      </c>
      <c r="S250" s="1">
        <v>172.00999450683599</v>
      </c>
      <c r="T250" s="1">
        <v>171.02999877929699</v>
      </c>
    </row>
    <row r="251" spans="1:20">
      <c r="A251" s="1">
        <v>173.27000427246099</v>
      </c>
      <c r="B251" s="1">
        <v>172.80999755859401</v>
      </c>
      <c r="C251" s="1">
        <v>167.32000732421901</v>
      </c>
      <c r="D251" s="1">
        <v>173.63000488281301</v>
      </c>
      <c r="E251" s="1">
        <v>166.83999633789099</v>
      </c>
      <c r="F251" s="1">
        <v>172.27000427246099</v>
      </c>
      <c r="G251" s="1">
        <v>169.52000427246099</v>
      </c>
      <c r="H251" s="1">
        <v>172.41000366210901</v>
      </c>
      <c r="I251" s="1">
        <v>161.03999328613301</v>
      </c>
      <c r="J251" s="1">
        <v>169.74000549316401</v>
      </c>
      <c r="K251" s="1">
        <v>171.10000610351599</v>
      </c>
      <c r="L251" s="1">
        <v>171.94999694824199</v>
      </c>
      <c r="M251" s="1">
        <v>173.36999511718801</v>
      </c>
      <c r="N251" s="1">
        <v>178.72000122070301</v>
      </c>
      <c r="O251" s="1">
        <v>169.55999755859401</v>
      </c>
      <c r="P251" s="1">
        <v>169.72999572753901</v>
      </c>
      <c r="Q251" s="1">
        <v>169.330001831055</v>
      </c>
      <c r="R251" s="1">
        <v>164.69000244140599</v>
      </c>
      <c r="S251" s="1">
        <v>166.38999938964801</v>
      </c>
      <c r="T251" s="1">
        <v>171.27999877929699</v>
      </c>
    </row>
    <row r="252" spans="1:20">
      <c r="A252" s="1">
        <v>170.74000549316401</v>
      </c>
      <c r="B252" s="1">
        <v>175.17999267578099</v>
      </c>
      <c r="C252" s="1">
        <v>171.85000610351599</v>
      </c>
      <c r="D252" s="1">
        <v>172.19000244140599</v>
      </c>
      <c r="E252" s="1">
        <v>169.91000366210901</v>
      </c>
      <c r="F252" s="1">
        <v>176.97999572753901</v>
      </c>
      <c r="G252" s="1">
        <v>167.61999511718801</v>
      </c>
      <c r="H252" s="1">
        <v>166.27000427246099</v>
      </c>
      <c r="I252" s="1">
        <v>167.64999389648401</v>
      </c>
      <c r="J252" s="1">
        <v>168.72999572753901</v>
      </c>
      <c r="K252" s="1">
        <v>172.69999694824199</v>
      </c>
      <c r="L252" s="1">
        <v>169.03999328613301</v>
      </c>
      <c r="M252" s="1">
        <v>165.46000671386699</v>
      </c>
      <c r="N252" s="1">
        <v>167.91000366210901</v>
      </c>
      <c r="O252" s="1">
        <v>168.61000061035199</v>
      </c>
      <c r="P252" s="1">
        <v>166.00999450683599</v>
      </c>
      <c r="Q252" s="1">
        <v>160.830001831055</v>
      </c>
      <c r="R252" s="1">
        <v>164.02999877929699</v>
      </c>
      <c r="S252" s="1">
        <v>172.82000732421901</v>
      </c>
      <c r="T252" s="1">
        <v>170.669998168945</v>
      </c>
    </row>
    <row r="253" spans="1:20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</sheetData>
  <mergeCells count="1">
    <mergeCell ref="E1:P1"/>
  </mergeCells>
  <pageMargins left="0.78740157480314954" right="0.78740157480314954" top="1.2791338582677163" bottom="1.2791338582677163" header="0.98385826771653528" footer="0.98385826771653528"/>
  <pageSetup paperSize="0" fitToWidth="0" fitToHeight="0" pageOrder="overThenDown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A710-69E5-4073-9783-040F5D104DB4}">
  <dimension ref="B2:B3"/>
  <sheetViews>
    <sheetView workbookViewId="0">
      <selection activeCell="B3" sqref="B3"/>
    </sheetView>
  </sheetViews>
  <sheetFormatPr baseColWidth="10" defaultRowHeight="13.8"/>
  <cols>
    <col min="2" max="2" width="112.3984375" bestFit="1" customWidth="1"/>
  </cols>
  <sheetData>
    <row r="2" spans="2:2">
      <c r="B2" s="3" t="s">
        <v>22</v>
      </c>
    </row>
    <row r="3" spans="2:2" ht="110.4" customHeight="1">
      <c r="B3" s="3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4"/>
  <sheetViews>
    <sheetView tabSelected="1" topLeftCell="A24" workbookViewId="0">
      <selection activeCell="M57" sqref="M57"/>
    </sheetView>
  </sheetViews>
  <sheetFormatPr baseColWidth="10" defaultColWidth="8.796875" defaultRowHeight="13.8"/>
  <cols>
    <col min="2" max="2" width="9.19921875" customWidth="1"/>
    <col min="5" max="5" width="11.296875" bestFit="1" customWidth="1"/>
    <col min="6" max="6" width="12.3984375" bestFit="1" customWidth="1"/>
    <col min="7" max="7" width="11.8984375" bestFit="1" customWidth="1"/>
    <col min="12" max="12" width="11.3984375" bestFit="1" customWidth="1"/>
  </cols>
  <sheetData>
    <row r="1" spans="2:14">
      <c r="B1" s="6" t="s">
        <v>1</v>
      </c>
      <c r="C1" s="6"/>
      <c r="D1" s="6"/>
      <c r="E1" s="6"/>
      <c r="F1" s="6"/>
    </row>
    <row r="2" spans="2:14">
      <c r="B2" s="5" t="s">
        <v>2</v>
      </c>
      <c r="C2" s="4">
        <f>MIN( Données!A3:T252)</f>
        <v>154.27999877929699</v>
      </c>
      <c r="D2" s="5" t="s">
        <v>4</v>
      </c>
      <c r="E2" s="4">
        <f>AVERAGE( Données!A3:T252)</f>
        <v>169.96137203674317</v>
      </c>
      <c r="F2" s="5" t="s">
        <v>5</v>
      </c>
      <c r="G2">
        <f>_xlfn.VAR.P( Données!A3:T252)</f>
        <v>16.519347321501527</v>
      </c>
    </row>
    <row r="3" spans="2:14">
      <c r="B3" s="5" t="s">
        <v>3</v>
      </c>
      <c r="C3" s="4">
        <f>MAX( Données!A3:T252)</f>
        <v>183.80000305175801</v>
      </c>
      <c r="F3" s="5" t="s">
        <v>6</v>
      </c>
      <c r="G3">
        <f>STDEV( Données!A3:T252)</f>
        <v>4.0648064962396306</v>
      </c>
    </row>
    <row r="5" spans="2:14" ht="14.4" thickBot="1"/>
    <row r="6" spans="2:14" ht="15" thickBot="1">
      <c r="B6" s="7" t="s">
        <v>8</v>
      </c>
      <c r="C6" s="8"/>
      <c r="D6" s="8"/>
      <c r="E6" s="8"/>
      <c r="F6" s="8"/>
      <c r="G6" s="9"/>
      <c r="I6" s="7" t="s">
        <v>8</v>
      </c>
      <c r="J6" s="8"/>
      <c r="K6" s="8"/>
      <c r="L6" s="8"/>
      <c r="M6" s="8"/>
      <c r="N6" s="9"/>
    </row>
    <row r="7" spans="2:14" ht="15" thickBot="1">
      <c r="B7" s="10" t="s">
        <v>7</v>
      </c>
      <c r="C7" s="11"/>
      <c r="D7" s="19" t="s">
        <v>9</v>
      </c>
      <c r="E7" s="19" t="s">
        <v>10</v>
      </c>
      <c r="F7" s="19" t="s">
        <v>11</v>
      </c>
      <c r="G7" s="19" t="s">
        <v>12</v>
      </c>
      <c r="I7" s="10" t="s">
        <v>7</v>
      </c>
      <c r="J7" s="11"/>
      <c r="K7" s="19" t="s">
        <v>9</v>
      </c>
      <c r="L7" s="19" t="s">
        <v>10</v>
      </c>
      <c r="M7" s="19" t="s">
        <v>11</v>
      </c>
      <c r="N7" s="19" t="s">
        <v>12</v>
      </c>
    </row>
    <row r="8" spans="2:14">
      <c r="B8" s="12">
        <v>154</v>
      </c>
      <c r="C8" s="13">
        <f>B8+2</f>
        <v>156</v>
      </c>
      <c r="D8" s="22">
        <f>COUNTIFS(donnee,"&lt;"&amp;C8,donnee,"&gt;="&amp;B8)</f>
        <v>2</v>
      </c>
      <c r="E8" s="21">
        <f>(B8+C8)/2</f>
        <v>155</v>
      </c>
      <c r="F8" s="20">
        <f>D8*E8</f>
        <v>310</v>
      </c>
      <c r="G8" s="20">
        <f>F8*E8</f>
        <v>48050</v>
      </c>
      <c r="I8" s="26">
        <v>154</v>
      </c>
      <c r="J8" s="27">
        <f>I8+4</f>
        <v>158</v>
      </c>
      <c r="K8" s="22">
        <f>COUNTIFS(donnee,"&lt;"&amp;J8,donnee,"&gt;="&amp;I8)</f>
        <v>5</v>
      </c>
      <c r="L8" s="21">
        <f>(I8+J8)/2</f>
        <v>156</v>
      </c>
      <c r="M8" s="20">
        <f>K8*L8</f>
        <v>780</v>
      </c>
      <c r="N8" s="20">
        <f>M8*L8</f>
        <v>121680</v>
      </c>
    </row>
    <row r="9" spans="2:14">
      <c r="B9" s="14">
        <f>B8+2</f>
        <v>156</v>
      </c>
      <c r="C9" s="15">
        <f t="shared" ref="C9:C22" si="0">B9+2</f>
        <v>158</v>
      </c>
      <c r="D9" s="22">
        <f>COUNTIFS(donnee,"&lt;"&amp;C9,donnee,"&gt;="&amp;B9)</f>
        <v>3</v>
      </c>
      <c r="E9" s="21">
        <f t="shared" ref="E9:E22" si="1">(B9+C9)/2</f>
        <v>157</v>
      </c>
      <c r="F9" s="20">
        <f t="shared" ref="F9:F22" si="2">D9*E9</f>
        <v>471</v>
      </c>
      <c r="G9" s="20">
        <f t="shared" ref="G9:G22" si="3">F9*E9</f>
        <v>73947</v>
      </c>
      <c r="I9" s="14">
        <f>I8+4</f>
        <v>158</v>
      </c>
      <c r="J9" s="28">
        <f t="shared" ref="J9:J22" si="4">I9+4</f>
        <v>162</v>
      </c>
      <c r="K9" s="22">
        <f>COUNTIFS(donnee,"&lt;"&amp;J9,donnee,"&gt;="&amp;I9)</f>
        <v>96</v>
      </c>
      <c r="L9" s="21">
        <f t="shared" ref="L9:L15" si="5">(I9+J9)/2</f>
        <v>160</v>
      </c>
      <c r="M9" s="20">
        <f t="shared" ref="M9:M15" si="6">K9*L9</f>
        <v>15360</v>
      </c>
      <c r="N9" s="20">
        <f t="shared" ref="N9:N15" si="7">M9*L9</f>
        <v>2457600</v>
      </c>
    </row>
    <row r="10" spans="2:14">
      <c r="B10" s="14">
        <f t="shared" ref="B10:B22" si="8">B9+2</f>
        <v>158</v>
      </c>
      <c r="C10" s="15">
        <f t="shared" si="0"/>
        <v>160</v>
      </c>
      <c r="D10" s="22">
        <f>COUNTIFS(donnee,"&lt;"&amp;C10,donnee,"&gt;="&amp;B10)</f>
        <v>16</v>
      </c>
      <c r="E10" s="21">
        <f t="shared" si="1"/>
        <v>159</v>
      </c>
      <c r="F10" s="20">
        <f t="shared" si="2"/>
        <v>2544</v>
      </c>
      <c r="G10" s="20">
        <f t="shared" si="3"/>
        <v>404496</v>
      </c>
      <c r="I10" s="14">
        <f t="shared" ref="I10:I22" si="9">I9+4</f>
        <v>162</v>
      </c>
      <c r="J10" s="28">
        <f t="shared" si="4"/>
        <v>166</v>
      </c>
      <c r="K10" s="22">
        <f>COUNTIFS(donnee,"&lt;"&amp;J10,donnee,"&gt;="&amp;I10)</f>
        <v>732</v>
      </c>
      <c r="L10" s="21">
        <f t="shared" si="5"/>
        <v>164</v>
      </c>
      <c r="M10" s="20">
        <f t="shared" si="6"/>
        <v>120048</v>
      </c>
      <c r="N10" s="20">
        <f t="shared" si="7"/>
        <v>19687872</v>
      </c>
    </row>
    <row r="11" spans="2:14">
      <c r="B11" s="14">
        <f t="shared" si="8"/>
        <v>160</v>
      </c>
      <c r="C11" s="15">
        <f t="shared" si="0"/>
        <v>162</v>
      </c>
      <c r="D11" s="22">
        <f>COUNTIFS(donnee,"&lt;"&amp;C11,donnee,"&gt;="&amp;B11)</f>
        <v>80</v>
      </c>
      <c r="E11" s="21">
        <f t="shared" si="1"/>
        <v>161</v>
      </c>
      <c r="F11" s="20">
        <f t="shared" si="2"/>
        <v>12880</v>
      </c>
      <c r="G11" s="20">
        <f t="shared" si="3"/>
        <v>2073680</v>
      </c>
      <c r="I11" s="14">
        <f t="shared" si="9"/>
        <v>166</v>
      </c>
      <c r="J11" s="28">
        <f t="shared" si="4"/>
        <v>170</v>
      </c>
      <c r="K11" s="22">
        <f>COUNTIFS(donnee,"&lt;"&amp;J11,donnee,"&gt;="&amp;I11)</f>
        <v>1761</v>
      </c>
      <c r="L11" s="21">
        <f t="shared" si="5"/>
        <v>168</v>
      </c>
      <c r="M11" s="20">
        <f t="shared" si="6"/>
        <v>295848</v>
      </c>
      <c r="N11" s="20">
        <f t="shared" si="7"/>
        <v>49702464</v>
      </c>
    </row>
    <row r="12" spans="2:14">
      <c r="B12" s="14">
        <f t="shared" si="8"/>
        <v>162</v>
      </c>
      <c r="C12" s="15">
        <f t="shared" si="0"/>
        <v>164</v>
      </c>
      <c r="D12" s="22">
        <f>COUNTIFS(donnee,"&lt;"&amp;C12,donnee,"&gt;="&amp;B12)</f>
        <v>264</v>
      </c>
      <c r="E12" s="21">
        <f t="shared" si="1"/>
        <v>163</v>
      </c>
      <c r="F12" s="20">
        <f t="shared" si="2"/>
        <v>43032</v>
      </c>
      <c r="G12" s="20">
        <f t="shared" si="3"/>
        <v>7014216</v>
      </c>
      <c r="I12" s="14">
        <f t="shared" si="9"/>
        <v>170</v>
      </c>
      <c r="J12" s="28">
        <f t="shared" si="4"/>
        <v>174</v>
      </c>
      <c r="K12" s="22">
        <f>COUNTIFS(donnee,"&lt;"&amp;J12,donnee,"&gt;="&amp;I12)</f>
        <v>1582</v>
      </c>
      <c r="L12" s="21">
        <f t="shared" si="5"/>
        <v>172</v>
      </c>
      <c r="M12" s="20">
        <f t="shared" si="6"/>
        <v>272104</v>
      </c>
      <c r="N12" s="20">
        <f t="shared" si="7"/>
        <v>46801888</v>
      </c>
    </row>
    <row r="13" spans="2:14">
      <c r="B13" s="14">
        <f t="shared" si="8"/>
        <v>164</v>
      </c>
      <c r="C13" s="15">
        <f t="shared" si="0"/>
        <v>166</v>
      </c>
      <c r="D13" s="22">
        <f>COUNTIFS(donnee,"&lt;"&amp;C13,donnee,"&gt;="&amp;B13)</f>
        <v>468</v>
      </c>
      <c r="E13" s="21">
        <f t="shared" si="1"/>
        <v>165</v>
      </c>
      <c r="F13" s="20">
        <f t="shared" si="2"/>
        <v>77220</v>
      </c>
      <c r="G13" s="20">
        <f t="shared" si="3"/>
        <v>12741300</v>
      </c>
      <c r="I13" s="14">
        <f t="shared" si="9"/>
        <v>174</v>
      </c>
      <c r="J13" s="28">
        <f t="shared" si="4"/>
        <v>178</v>
      </c>
      <c r="K13" s="22">
        <f>COUNTIFS(donnee,"&lt;"&amp;J13,donnee,"&gt;="&amp;I13)</f>
        <v>696</v>
      </c>
      <c r="L13" s="21">
        <f t="shared" si="5"/>
        <v>176</v>
      </c>
      <c r="M13" s="20">
        <f t="shared" si="6"/>
        <v>122496</v>
      </c>
      <c r="N13" s="20">
        <f t="shared" si="7"/>
        <v>21559296</v>
      </c>
    </row>
    <row r="14" spans="2:14">
      <c r="B14" s="14">
        <f t="shared" si="8"/>
        <v>166</v>
      </c>
      <c r="C14" s="15">
        <f t="shared" si="0"/>
        <v>168</v>
      </c>
      <c r="D14" s="22">
        <f>COUNTIFS(donnee,"&lt;"&amp;C14,donnee,"&gt;="&amp;B14)</f>
        <v>743</v>
      </c>
      <c r="E14" s="21">
        <f t="shared" si="1"/>
        <v>167</v>
      </c>
      <c r="F14" s="20">
        <f t="shared" si="2"/>
        <v>124081</v>
      </c>
      <c r="G14" s="20">
        <f t="shared" si="3"/>
        <v>20721527</v>
      </c>
      <c r="I14" s="14">
        <f t="shared" si="9"/>
        <v>178</v>
      </c>
      <c r="J14" s="28">
        <f t="shared" si="4"/>
        <v>182</v>
      </c>
      <c r="K14" s="22">
        <f>COUNTIFS(donnee,"&lt;"&amp;J14,donnee,"&gt;="&amp;I14)</f>
        <v>119</v>
      </c>
      <c r="L14" s="21">
        <f t="shared" si="5"/>
        <v>180</v>
      </c>
      <c r="M14" s="20">
        <f t="shared" si="6"/>
        <v>21420</v>
      </c>
      <c r="N14" s="20">
        <f t="shared" si="7"/>
        <v>3855600</v>
      </c>
    </row>
    <row r="15" spans="2:14" ht="14.4" thickBot="1">
      <c r="B15" s="14">
        <f t="shared" si="8"/>
        <v>168</v>
      </c>
      <c r="C15" s="15">
        <f t="shared" si="0"/>
        <v>170</v>
      </c>
      <c r="D15" s="22">
        <f>COUNTIFS(donnee,"&lt;"&amp;C15,donnee,"&gt;="&amp;B15)</f>
        <v>1018</v>
      </c>
      <c r="E15" s="21">
        <f t="shared" si="1"/>
        <v>169</v>
      </c>
      <c r="F15" s="20">
        <f t="shared" si="2"/>
        <v>172042</v>
      </c>
      <c r="G15" s="20">
        <f t="shared" si="3"/>
        <v>29075098</v>
      </c>
      <c r="I15" s="16">
        <f t="shared" si="9"/>
        <v>182</v>
      </c>
      <c r="J15" s="29">
        <f t="shared" si="4"/>
        <v>186</v>
      </c>
      <c r="K15" s="22">
        <f>COUNTIFS(donnee,"&lt;"&amp;J15,donnee,"&gt;="&amp;I15)</f>
        <v>9</v>
      </c>
      <c r="L15" s="21">
        <f t="shared" si="5"/>
        <v>184</v>
      </c>
      <c r="M15" s="20">
        <f t="shared" si="6"/>
        <v>1656</v>
      </c>
      <c r="N15" s="20">
        <f t="shared" si="7"/>
        <v>304704</v>
      </c>
    </row>
    <row r="16" spans="2:14">
      <c r="B16" s="14">
        <f t="shared" si="8"/>
        <v>170</v>
      </c>
      <c r="C16" s="15">
        <f t="shared" si="0"/>
        <v>172</v>
      </c>
      <c r="D16" s="22">
        <f>COUNTIFS(donnee,"&lt;"&amp;C16,donnee,"&gt;="&amp;B16)</f>
        <v>875</v>
      </c>
      <c r="E16" s="21">
        <f t="shared" si="1"/>
        <v>171</v>
      </c>
      <c r="F16" s="20">
        <f t="shared" si="2"/>
        <v>149625</v>
      </c>
      <c r="G16" s="20">
        <f t="shared" si="3"/>
        <v>25585875</v>
      </c>
      <c r="I16" s="18"/>
      <c r="J16" s="30"/>
      <c r="K16" s="18"/>
    </row>
    <row r="17" spans="2:14">
      <c r="B17" s="14">
        <f t="shared" si="8"/>
        <v>172</v>
      </c>
      <c r="C17" s="15">
        <f t="shared" si="0"/>
        <v>174</v>
      </c>
      <c r="D17" s="22">
        <f>COUNTIFS(donnee,"&lt;"&amp;C17,donnee,"&gt;="&amp;B17)</f>
        <v>707</v>
      </c>
      <c r="E17" s="21">
        <f t="shared" si="1"/>
        <v>173</v>
      </c>
      <c r="F17" s="20">
        <f t="shared" si="2"/>
        <v>122311</v>
      </c>
      <c r="G17" s="20">
        <f t="shared" si="3"/>
        <v>21159803</v>
      </c>
      <c r="I17" s="18"/>
      <c r="J17" s="30"/>
      <c r="K17" s="18"/>
    </row>
    <row r="18" spans="2:14">
      <c r="B18" s="14">
        <f t="shared" si="8"/>
        <v>174</v>
      </c>
      <c r="C18" s="15">
        <f t="shared" si="0"/>
        <v>176</v>
      </c>
      <c r="D18" s="22">
        <f>COUNTIFS(donnee,"&lt;"&amp;C18,donnee,"&gt;="&amp;B18)</f>
        <v>462</v>
      </c>
      <c r="E18" s="21">
        <f t="shared" si="1"/>
        <v>175</v>
      </c>
      <c r="F18" s="20">
        <f t="shared" si="2"/>
        <v>80850</v>
      </c>
      <c r="G18" s="20">
        <f t="shared" si="3"/>
        <v>14148750</v>
      </c>
      <c r="I18" s="18"/>
      <c r="J18" s="30"/>
      <c r="K18" s="18"/>
    </row>
    <row r="19" spans="2:14">
      <c r="B19" s="14">
        <f t="shared" si="8"/>
        <v>176</v>
      </c>
      <c r="C19" s="15">
        <f t="shared" si="0"/>
        <v>178</v>
      </c>
      <c r="D19" s="22">
        <f>COUNTIFS(donnee,"&lt;"&amp;C19,donnee,"&gt;="&amp;B19)</f>
        <v>234</v>
      </c>
      <c r="E19" s="21">
        <f t="shared" si="1"/>
        <v>177</v>
      </c>
      <c r="F19" s="20">
        <f t="shared" si="2"/>
        <v>41418</v>
      </c>
      <c r="G19" s="20">
        <f t="shared" si="3"/>
        <v>7330986</v>
      </c>
      <c r="I19" s="18"/>
      <c r="J19" s="30"/>
      <c r="K19" s="18"/>
    </row>
    <row r="20" spans="2:14">
      <c r="B20" s="14">
        <f>B19+2</f>
        <v>178</v>
      </c>
      <c r="C20" s="15">
        <f t="shared" si="0"/>
        <v>180</v>
      </c>
      <c r="D20" s="22">
        <f>COUNTIFS(donnee,"&lt;"&amp;C20,donnee,"&gt;="&amp;B20)</f>
        <v>90</v>
      </c>
      <c r="E20" s="21">
        <f t="shared" si="1"/>
        <v>179</v>
      </c>
      <c r="F20" s="20">
        <f t="shared" si="2"/>
        <v>16110</v>
      </c>
      <c r="G20" s="20">
        <f t="shared" si="3"/>
        <v>2883690</v>
      </c>
      <c r="I20" s="18"/>
      <c r="J20" s="30"/>
      <c r="K20" s="18"/>
    </row>
    <row r="21" spans="2:14">
      <c r="B21" s="14">
        <f t="shared" si="8"/>
        <v>180</v>
      </c>
      <c r="C21" s="15">
        <f t="shared" si="0"/>
        <v>182</v>
      </c>
      <c r="D21" s="22">
        <f>COUNTIFS(donnee,"&lt;"&amp;C21,donnee,"&gt;="&amp;B21)</f>
        <v>29</v>
      </c>
      <c r="E21" s="21">
        <f t="shared" si="1"/>
        <v>181</v>
      </c>
      <c r="F21" s="20">
        <f t="shared" si="2"/>
        <v>5249</v>
      </c>
      <c r="G21" s="20">
        <f t="shared" si="3"/>
        <v>950069</v>
      </c>
      <c r="I21" s="18"/>
      <c r="J21" s="30"/>
      <c r="K21" s="18"/>
    </row>
    <row r="22" spans="2:14" ht="14.4" thickBot="1">
      <c r="B22" s="16">
        <f t="shared" si="8"/>
        <v>182</v>
      </c>
      <c r="C22" s="17">
        <f t="shared" si="0"/>
        <v>184</v>
      </c>
      <c r="D22" s="22">
        <f>COUNTIFS(donnee,"&lt;"&amp;C22,donnee,"&gt;="&amp;B22)</f>
        <v>9</v>
      </c>
      <c r="E22" s="21">
        <f t="shared" si="1"/>
        <v>183</v>
      </c>
      <c r="F22" s="20">
        <f t="shared" si="2"/>
        <v>1647</v>
      </c>
      <c r="G22" s="20">
        <f t="shared" si="3"/>
        <v>301401</v>
      </c>
      <c r="I22" s="18"/>
      <c r="J22" s="30"/>
      <c r="K22" s="18"/>
    </row>
    <row r="23" spans="2:14" ht="14.4" thickBot="1"/>
    <row r="24" spans="2:14" ht="15" thickBot="1">
      <c r="B24" s="7" t="s">
        <v>13</v>
      </c>
      <c r="C24" s="8"/>
      <c r="D24" s="23">
        <f>SUM(D8:D22)</f>
        <v>5000</v>
      </c>
      <c r="E24" s="24">
        <f>SUM(E8:E22)</f>
        <v>2535</v>
      </c>
      <c r="F24" s="23">
        <f>SUM(F8:F22)</f>
        <v>849790</v>
      </c>
      <c r="G24" s="25">
        <f>SUM(G8:G22)</f>
        <v>144512888</v>
      </c>
      <c r="I24" s="7" t="s">
        <v>13</v>
      </c>
      <c r="J24" s="8"/>
      <c r="K24" s="23">
        <f>SUM(K8:K22)</f>
        <v>5000</v>
      </c>
      <c r="L24" s="24">
        <f>SUM(L8:L22)</f>
        <v>1360</v>
      </c>
      <c r="M24" s="23">
        <f>SUM(M8:M22)</f>
        <v>849712</v>
      </c>
      <c r="N24" s="25">
        <f>SUM(N8:N22)</f>
        <v>144491104</v>
      </c>
    </row>
    <row r="25" spans="2:14" ht="14.4" thickBot="1"/>
    <row r="26" spans="2:14" ht="15" thickBot="1">
      <c r="B26" s="31" t="s">
        <v>14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3"/>
    </row>
    <row r="27" spans="2:14" ht="14.4" thickBot="1"/>
    <row r="28" spans="2:14" ht="15" thickBot="1">
      <c r="D28" s="35" t="s">
        <v>15</v>
      </c>
      <c r="K28" s="35" t="s">
        <v>19</v>
      </c>
    </row>
    <row r="29" spans="2:14" ht="14.4">
      <c r="E29" s="36" t="s">
        <v>16</v>
      </c>
      <c r="F29">
        <f>F24/D24</f>
        <v>169.958</v>
      </c>
      <c r="L29" s="36" t="s">
        <v>16</v>
      </c>
      <c r="M29">
        <f>M24/K24</f>
        <v>169.94239999999999</v>
      </c>
    </row>
    <row r="30" spans="2:14" ht="14.4">
      <c r="E30" s="36"/>
      <c r="L30" s="36"/>
    </row>
    <row r="31" spans="2:14" ht="14.4">
      <c r="E31" s="36" t="s">
        <v>17</v>
      </c>
      <c r="F31" s="34">
        <f>G24/D24-F29^2</f>
        <v>16.855836000002455</v>
      </c>
      <c r="L31" s="36" t="s">
        <v>17</v>
      </c>
      <c r="M31" s="34">
        <f>N24/K24-M29^2</f>
        <v>17.801482240000041</v>
      </c>
    </row>
    <row r="32" spans="2:14" ht="14.4">
      <c r="E32" s="36" t="s">
        <v>18</v>
      </c>
      <c r="F32" s="34">
        <f>SQRT(F31)</f>
        <v>4.105585950872598</v>
      </c>
      <c r="L32" s="36" t="s">
        <v>18</v>
      </c>
      <c r="M32" s="34">
        <f>SQRT(M31)</f>
        <v>4.2191802805758423</v>
      </c>
    </row>
    <row r="33" spans="2:11" ht="14.4" thickBot="1"/>
    <row r="34" spans="2:11" ht="15" thickBot="1">
      <c r="B34" s="31" t="s">
        <v>20</v>
      </c>
      <c r="C34" s="32"/>
      <c r="D34" s="33"/>
      <c r="I34" s="31" t="s">
        <v>21</v>
      </c>
      <c r="J34" s="32"/>
      <c r="K34" s="33"/>
    </row>
  </sheetData>
  <mergeCells count="10">
    <mergeCell ref="B26:N26"/>
    <mergeCell ref="B34:D34"/>
    <mergeCell ref="I34:K34"/>
    <mergeCell ref="B1:F1"/>
    <mergeCell ref="B6:G6"/>
    <mergeCell ref="B7:C7"/>
    <mergeCell ref="B24:C24"/>
    <mergeCell ref="I6:N6"/>
    <mergeCell ref="I7:J7"/>
    <mergeCell ref="I24:J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Données</vt:lpstr>
      <vt:lpstr>Résumé</vt:lpstr>
      <vt:lpstr>Réponses</vt:lpstr>
      <vt:lpstr>donnee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léo chouippe</cp:lastModifiedBy>
  <cp:revision>2</cp:revision>
  <dcterms:created xsi:type="dcterms:W3CDTF">2005-02-12T13:25:31Z</dcterms:created>
  <dcterms:modified xsi:type="dcterms:W3CDTF">2024-04-08T15:44:30Z</dcterms:modified>
</cp:coreProperties>
</file>