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eesha\2025\Mark Sheet\Second Term\Grade 10\"/>
    </mc:Choice>
  </mc:AlternateContent>
  <bookViews>
    <workbookView xWindow="0" yWindow="0" windowWidth="20490" windowHeight="7710" tabRatio="846" activeTab="1"/>
  </bookViews>
  <sheets>
    <sheet name="10S4-1st" sheetId="1" r:id="rId1"/>
    <sheet name="10S1-2nd" sheetId="2" r:id="rId2"/>
    <sheet name="10S1-3rd" sheetId="3" r:id="rId3"/>
    <sheet name="10s1 results 3rd term" sheetId="24" r:id="rId4"/>
  </sheets>
  <definedNames>
    <definedName name="_xlnm._FilterDatabase" localSheetId="1" hidden="1">'10S1-2nd'!$L$4:$N$10</definedName>
    <definedName name="_xlnm._FilterDatabase" localSheetId="2" hidden="1">'10S1-3rd'!$L$4:$N$10</definedName>
    <definedName name="_xlnm._FilterDatabase" localSheetId="0" hidden="1">'10S4-1st'!$L$4:$N$55</definedName>
    <definedName name="A">#REF!</definedName>
    <definedName name="POSITION" localSheetId="1">'10S1-2nd'!$M$5:$M$7</definedName>
    <definedName name="POSITION" localSheetId="2">'10S1-3rd'!$M$5:$M$7</definedName>
    <definedName name="POSITION" localSheetId="0">'10S4-1st'!$M$5:$M$7</definedName>
    <definedName name="POSITION">#REF!</definedName>
    <definedName name="_xlnm.Print_Area" localSheetId="1">'10S1-2nd'!$AF$58:$AY$67</definedName>
    <definedName name="_xlnm.Print_Area" localSheetId="0">'10S4-1st'!$A$1:$N$55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61" i="2" l="1"/>
  <c r="AM61" i="2"/>
  <c r="AO61" i="1"/>
  <c r="AN61" i="1"/>
  <c r="AM61" i="1"/>
  <c r="AP61" i="1"/>
  <c r="I5" i="3" a="1"/>
  <c r="I5" i="3"/>
  <c r="O2" i="24"/>
  <c r="B45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I48" i="3" a="1"/>
  <c r="I48" i="3"/>
  <c r="O45" i="24"/>
  <c r="P45" i="24"/>
  <c r="J48" i="3" a="1"/>
  <c r="J48" i="3"/>
  <c r="Q45" i="24"/>
  <c r="R45" i="24"/>
  <c r="K48" i="3" a="1"/>
  <c r="K48" i="3"/>
  <c r="S45" i="24"/>
  <c r="T45" i="24"/>
  <c r="B46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I49" i="3" a="1"/>
  <c r="I49" i="3"/>
  <c r="O46" i="24"/>
  <c r="P46" i="24"/>
  <c r="J49" i="3" a="1"/>
  <c r="J49" i="3"/>
  <c r="Q46" i="24"/>
  <c r="R46" i="24"/>
  <c r="K49" i="3" a="1"/>
  <c r="K49" i="3"/>
  <c r="S46" i="24"/>
  <c r="T46" i="24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I6" i="3" a="1"/>
  <c r="I6" i="3"/>
  <c r="O3" i="24"/>
  <c r="P3" i="24"/>
  <c r="J6" i="3" a="1"/>
  <c r="J6" i="3"/>
  <c r="Q3" i="24"/>
  <c r="R3" i="24"/>
  <c r="K6" i="3" a="1"/>
  <c r="K6" i="3"/>
  <c r="S3" i="24"/>
  <c r="T3" i="24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I7" i="3" a="1"/>
  <c r="I7" i="3"/>
  <c r="O4" i="24"/>
  <c r="P4" i="24"/>
  <c r="J7" i="3" a="1"/>
  <c r="J7" i="3"/>
  <c r="Q4" i="24"/>
  <c r="R4" i="24"/>
  <c r="K7" i="3" a="1"/>
  <c r="K7" i="3"/>
  <c r="S4" i="24"/>
  <c r="T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I8" i="3" a="1"/>
  <c r="I8" i="3"/>
  <c r="O5" i="24"/>
  <c r="P5" i="24"/>
  <c r="J8" i="3" a="1"/>
  <c r="J8" i="3"/>
  <c r="Q5" i="24"/>
  <c r="R5" i="24"/>
  <c r="K8" i="3" a="1"/>
  <c r="K8" i="3"/>
  <c r="S5" i="24"/>
  <c r="T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I9" i="3" a="1"/>
  <c r="I9" i="3"/>
  <c r="O6" i="24"/>
  <c r="P6" i="24"/>
  <c r="J9" i="3" a="1"/>
  <c r="J9" i="3"/>
  <c r="Q6" i="24"/>
  <c r="R6" i="24"/>
  <c r="K9" i="3" a="1"/>
  <c r="K9" i="3"/>
  <c r="S6" i="24"/>
  <c r="T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I10" i="3" a="1"/>
  <c r="I10" i="3"/>
  <c r="O7" i="24"/>
  <c r="P7" i="24"/>
  <c r="J10" i="3" a="1"/>
  <c r="J10" i="3"/>
  <c r="Q7" i="24"/>
  <c r="R7" i="24"/>
  <c r="K10" i="3" a="1"/>
  <c r="K10" i="3"/>
  <c r="S7" i="24"/>
  <c r="T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I11" i="3" a="1"/>
  <c r="I11" i="3"/>
  <c r="O8" i="24"/>
  <c r="P8" i="24"/>
  <c r="J11" i="3" a="1"/>
  <c r="J11" i="3"/>
  <c r="Q8" i="24"/>
  <c r="R8" i="24"/>
  <c r="K11" i="3" a="1"/>
  <c r="K11" i="3"/>
  <c r="S8" i="24"/>
  <c r="T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I12" i="3" a="1"/>
  <c r="I12" i="3"/>
  <c r="O9" i="24"/>
  <c r="P9" i="24"/>
  <c r="J12" i="3" a="1"/>
  <c r="J12" i="3"/>
  <c r="Q9" i="24"/>
  <c r="R9" i="24"/>
  <c r="K12" i="3" a="1"/>
  <c r="K12" i="3"/>
  <c r="S9" i="24"/>
  <c r="T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I13" i="3" a="1"/>
  <c r="I13" i="3"/>
  <c r="O10" i="24"/>
  <c r="P10" i="24"/>
  <c r="J13" i="3" a="1"/>
  <c r="J13" i="3"/>
  <c r="Q10" i="24"/>
  <c r="R10" i="24"/>
  <c r="K13" i="3" a="1"/>
  <c r="K13" i="3"/>
  <c r="S10" i="24"/>
  <c r="T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I14" i="3" a="1"/>
  <c r="I14" i="3"/>
  <c r="O11" i="24"/>
  <c r="P11" i="24"/>
  <c r="J14" i="3" a="1"/>
  <c r="J14" i="3"/>
  <c r="Q11" i="24"/>
  <c r="R11" i="24"/>
  <c r="K14" i="3" a="1"/>
  <c r="K14" i="3"/>
  <c r="S11" i="24"/>
  <c r="T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I15" i="3" a="1"/>
  <c r="I15" i="3"/>
  <c r="O12" i="24"/>
  <c r="P12" i="24"/>
  <c r="J15" i="3" a="1"/>
  <c r="J15" i="3"/>
  <c r="Q12" i="24"/>
  <c r="R12" i="24"/>
  <c r="K15" i="3" a="1"/>
  <c r="K15" i="3"/>
  <c r="S12" i="24"/>
  <c r="T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I16" i="3" a="1"/>
  <c r="I16" i="3"/>
  <c r="O13" i="24"/>
  <c r="P13" i="24"/>
  <c r="J16" i="3" a="1"/>
  <c r="J16" i="3"/>
  <c r="Q13" i="24"/>
  <c r="R13" i="24"/>
  <c r="K16" i="3" a="1"/>
  <c r="K16" i="3"/>
  <c r="S13" i="24"/>
  <c r="T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I17" i="3" a="1"/>
  <c r="I17" i="3"/>
  <c r="O14" i="24"/>
  <c r="P14" i="24"/>
  <c r="J17" i="3" a="1"/>
  <c r="J17" i="3"/>
  <c r="Q14" i="24"/>
  <c r="R14" i="24"/>
  <c r="K17" i="3" a="1"/>
  <c r="K17" i="3"/>
  <c r="S14" i="24"/>
  <c r="T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I18" i="3" a="1"/>
  <c r="I18" i="3"/>
  <c r="O15" i="24"/>
  <c r="P15" i="24"/>
  <c r="J18" i="3" a="1"/>
  <c r="J18" i="3"/>
  <c r="Q15" i="24"/>
  <c r="R15" i="24"/>
  <c r="K18" i="3" a="1"/>
  <c r="K18" i="3"/>
  <c r="S15" i="24"/>
  <c r="T15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I19" i="3" a="1"/>
  <c r="I19" i="3"/>
  <c r="O16" i="24"/>
  <c r="P16" i="24"/>
  <c r="J19" i="3" a="1"/>
  <c r="J19" i="3"/>
  <c r="Q16" i="24"/>
  <c r="R16" i="24"/>
  <c r="K19" i="3" a="1"/>
  <c r="K19" i="3"/>
  <c r="S16" i="24"/>
  <c r="T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I20" i="3" a="1"/>
  <c r="I20" i="3"/>
  <c r="O17" i="24"/>
  <c r="P17" i="24"/>
  <c r="J20" i="3" a="1"/>
  <c r="J20" i="3"/>
  <c r="Q17" i="24"/>
  <c r="R17" i="24"/>
  <c r="K20" i="3" a="1"/>
  <c r="K20" i="3"/>
  <c r="S17" i="24"/>
  <c r="T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I21" i="3" a="1"/>
  <c r="I21" i="3"/>
  <c r="O18" i="24"/>
  <c r="P18" i="24"/>
  <c r="J21" i="3" a="1"/>
  <c r="J21" i="3"/>
  <c r="Q18" i="24"/>
  <c r="R18" i="24"/>
  <c r="K21" i="3" a="1"/>
  <c r="K21" i="3"/>
  <c r="S18" i="24"/>
  <c r="T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I22" i="3" a="1"/>
  <c r="I22" i="3"/>
  <c r="O19" i="24"/>
  <c r="P19" i="24"/>
  <c r="J22" i="3" a="1"/>
  <c r="J22" i="3"/>
  <c r="Q19" i="24"/>
  <c r="R19" i="24"/>
  <c r="K22" i="3" a="1"/>
  <c r="K22" i="3"/>
  <c r="S19" i="24"/>
  <c r="T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I23" i="3" a="1"/>
  <c r="I23" i="3"/>
  <c r="O20" i="24"/>
  <c r="P20" i="24"/>
  <c r="J23" i="3" a="1"/>
  <c r="J23" i="3"/>
  <c r="Q20" i="24"/>
  <c r="R20" i="24"/>
  <c r="K23" i="3" a="1"/>
  <c r="K23" i="3"/>
  <c r="S20" i="24"/>
  <c r="T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I24" i="3" a="1"/>
  <c r="I24" i="3"/>
  <c r="O21" i="24"/>
  <c r="P21" i="24"/>
  <c r="J24" i="3" a="1"/>
  <c r="J24" i="3"/>
  <c r="Q21" i="24"/>
  <c r="R21" i="24"/>
  <c r="K24" i="3" a="1"/>
  <c r="K24" i="3"/>
  <c r="S21" i="24"/>
  <c r="T21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I25" i="3" a="1"/>
  <c r="I25" i="3"/>
  <c r="O22" i="24"/>
  <c r="P22" i="24"/>
  <c r="J25" i="3" a="1"/>
  <c r="J25" i="3"/>
  <c r="Q22" i="24"/>
  <c r="R22" i="24"/>
  <c r="K25" i="3" a="1"/>
  <c r="K25" i="3"/>
  <c r="S22" i="24"/>
  <c r="T22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I26" i="3" a="1"/>
  <c r="I26" i="3"/>
  <c r="O23" i="24"/>
  <c r="P23" i="24"/>
  <c r="J26" i="3" a="1"/>
  <c r="J26" i="3"/>
  <c r="Q23" i="24"/>
  <c r="R23" i="24"/>
  <c r="K26" i="3" a="1"/>
  <c r="K26" i="3"/>
  <c r="S23" i="24"/>
  <c r="T23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I27" i="3" a="1"/>
  <c r="I27" i="3"/>
  <c r="O24" i="24"/>
  <c r="P24" i="24"/>
  <c r="J27" i="3" a="1"/>
  <c r="J27" i="3"/>
  <c r="Q24" i="24"/>
  <c r="R24" i="24"/>
  <c r="K27" i="3" a="1"/>
  <c r="K27" i="3"/>
  <c r="S24" i="24"/>
  <c r="T24" i="24"/>
  <c r="B25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I28" i="3" a="1"/>
  <c r="I28" i="3"/>
  <c r="O25" i="24"/>
  <c r="P25" i="24"/>
  <c r="J28" i="3" a="1"/>
  <c r="J28" i="3"/>
  <c r="Q25" i="24"/>
  <c r="R25" i="24"/>
  <c r="K28" i="3" a="1"/>
  <c r="K28" i="3"/>
  <c r="S25" i="24"/>
  <c r="T25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I29" i="3" a="1"/>
  <c r="I29" i="3"/>
  <c r="O26" i="24"/>
  <c r="P26" i="24"/>
  <c r="J29" i="3" a="1"/>
  <c r="J29" i="3"/>
  <c r="Q26" i="24"/>
  <c r="R26" i="24"/>
  <c r="K29" i="3" a="1"/>
  <c r="K29" i="3"/>
  <c r="S26" i="24"/>
  <c r="T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I30" i="3" a="1"/>
  <c r="I30" i="3"/>
  <c r="O27" i="24"/>
  <c r="P27" i="24"/>
  <c r="J30" i="3" a="1"/>
  <c r="J30" i="3"/>
  <c r="Q27" i="24"/>
  <c r="R27" i="24"/>
  <c r="K30" i="3" a="1"/>
  <c r="K30" i="3"/>
  <c r="S27" i="24"/>
  <c r="T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I31" i="3" a="1"/>
  <c r="I31" i="3"/>
  <c r="O28" i="24"/>
  <c r="P28" i="24"/>
  <c r="J31" i="3" a="1"/>
  <c r="J31" i="3"/>
  <c r="Q28" i="24"/>
  <c r="R28" i="24"/>
  <c r="K31" i="3" a="1"/>
  <c r="K31" i="3"/>
  <c r="S28" i="24"/>
  <c r="T28" i="24"/>
  <c r="B29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I32" i="3" a="1"/>
  <c r="I32" i="3"/>
  <c r="O29" i="24"/>
  <c r="P29" i="24"/>
  <c r="J32" i="3" a="1"/>
  <c r="J32" i="3"/>
  <c r="Q29" i="24"/>
  <c r="R29" i="24"/>
  <c r="K32" i="3" a="1"/>
  <c r="K32" i="3"/>
  <c r="S29" i="24"/>
  <c r="T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I33" i="3" a="1"/>
  <c r="I33" i="3"/>
  <c r="O30" i="24"/>
  <c r="P30" i="24"/>
  <c r="J33" i="3" a="1"/>
  <c r="J33" i="3"/>
  <c r="Q30" i="24"/>
  <c r="R30" i="24"/>
  <c r="K33" i="3" a="1"/>
  <c r="K33" i="3"/>
  <c r="S30" i="24"/>
  <c r="T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I34" i="3" a="1"/>
  <c r="I34" i="3"/>
  <c r="O31" i="24"/>
  <c r="P31" i="24"/>
  <c r="J34" i="3" a="1"/>
  <c r="J34" i="3"/>
  <c r="Q31" i="24"/>
  <c r="R31" i="24"/>
  <c r="K34" i="3" a="1"/>
  <c r="K34" i="3"/>
  <c r="S31" i="24"/>
  <c r="T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I35" i="3" a="1"/>
  <c r="I35" i="3"/>
  <c r="O32" i="24"/>
  <c r="P32" i="24"/>
  <c r="J35" i="3" a="1"/>
  <c r="J35" i="3"/>
  <c r="Q32" i="24"/>
  <c r="R32" i="24"/>
  <c r="K35" i="3" a="1"/>
  <c r="K35" i="3"/>
  <c r="S32" i="24"/>
  <c r="T32" i="24"/>
  <c r="B33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I36" i="3" a="1"/>
  <c r="I36" i="3"/>
  <c r="O33" i="24"/>
  <c r="P33" i="24"/>
  <c r="J36" i="3" a="1"/>
  <c r="J36" i="3"/>
  <c r="Q33" i="24"/>
  <c r="R33" i="24"/>
  <c r="K36" i="3" a="1"/>
  <c r="K36" i="3"/>
  <c r="S33" i="24"/>
  <c r="T33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I37" i="3" a="1"/>
  <c r="I37" i="3"/>
  <c r="O34" i="24"/>
  <c r="P34" i="24"/>
  <c r="J37" i="3" a="1"/>
  <c r="J37" i="3"/>
  <c r="Q34" i="24"/>
  <c r="R34" i="24"/>
  <c r="K37" i="3" a="1"/>
  <c r="K37" i="3"/>
  <c r="S34" i="24"/>
  <c r="T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I38" i="3" a="1"/>
  <c r="I38" i="3"/>
  <c r="O35" i="24"/>
  <c r="P35" i="24"/>
  <c r="J38" i="3" a="1"/>
  <c r="J38" i="3"/>
  <c r="Q35" i="24"/>
  <c r="R35" i="24"/>
  <c r="K38" i="3" a="1"/>
  <c r="K38" i="3"/>
  <c r="S35" i="24"/>
  <c r="T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I39" i="3" a="1"/>
  <c r="I39" i="3"/>
  <c r="O36" i="24"/>
  <c r="P36" i="24"/>
  <c r="J39" i="3" a="1"/>
  <c r="J39" i="3"/>
  <c r="Q36" i="24"/>
  <c r="R36" i="24"/>
  <c r="K39" i="3" a="1"/>
  <c r="K39" i="3"/>
  <c r="S36" i="24"/>
  <c r="T36" i="24"/>
  <c r="B37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I40" i="3" a="1"/>
  <c r="I40" i="3"/>
  <c r="O37" i="24"/>
  <c r="P37" i="24"/>
  <c r="J40" i="3" a="1"/>
  <c r="J40" i="3"/>
  <c r="Q37" i="24"/>
  <c r="R37" i="24"/>
  <c r="K40" i="3" a="1"/>
  <c r="K40" i="3"/>
  <c r="S37" i="24"/>
  <c r="T37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I41" i="3" a="1"/>
  <c r="I41" i="3"/>
  <c r="O38" i="24"/>
  <c r="P38" i="24"/>
  <c r="J41" i="3" a="1"/>
  <c r="J41" i="3"/>
  <c r="Q38" i="24"/>
  <c r="R38" i="24"/>
  <c r="K41" i="3" a="1"/>
  <c r="K41" i="3"/>
  <c r="S38" i="24"/>
  <c r="T38" i="24"/>
  <c r="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I42" i="3" a="1"/>
  <c r="I42" i="3"/>
  <c r="O39" i="24"/>
  <c r="P39" i="24"/>
  <c r="J42" i="3" a="1"/>
  <c r="J42" i="3"/>
  <c r="Q39" i="24"/>
  <c r="R39" i="24"/>
  <c r="K42" i="3" a="1"/>
  <c r="K42" i="3"/>
  <c r="S39" i="24"/>
  <c r="T39" i="24"/>
  <c r="B40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I43" i="3" a="1"/>
  <c r="I43" i="3"/>
  <c r="O40" i="24"/>
  <c r="P40" i="24"/>
  <c r="J43" i="3" a="1"/>
  <c r="J43" i="3"/>
  <c r="Q40" i="24"/>
  <c r="R40" i="24"/>
  <c r="K43" i="3" a="1"/>
  <c r="K43" i="3"/>
  <c r="S40" i="24"/>
  <c r="T40" i="24"/>
  <c r="B41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I44" i="3" a="1"/>
  <c r="I44" i="3"/>
  <c r="O41" i="24"/>
  <c r="P41" i="24"/>
  <c r="J44" i="3" a="1"/>
  <c r="J44" i="3"/>
  <c r="Q41" i="24"/>
  <c r="R41" i="24"/>
  <c r="K44" i="3" a="1"/>
  <c r="K44" i="3"/>
  <c r="S41" i="24"/>
  <c r="T41" i="24"/>
  <c r="B42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I45" i="3" a="1"/>
  <c r="I45" i="3"/>
  <c r="O42" i="24"/>
  <c r="P42" i="24"/>
  <c r="J45" i="3" a="1"/>
  <c r="J45" i="3"/>
  <c r="Q42" i="24"/>
  <c r="R42" i="24"/>
  <c r="K45" i="3" a="1"/>
  <c r="K45" i="3"/>
  <c r="S42" i="24"/>
  <c r="T42" i="24"/>
  <c r="B43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I46" i="3" a="1"/>
  <c r="I46" i="3"/>
  <c r="O43" i="24"/>
  <c r="P43" i="24"/>
  <c r="J46" i="3" a="1"/>
  <c r="J46" i="3"/>
  <c r="Q43" i="24"/>
  <c r="R43" i="24"/>
  <c r="K46" i="3" a="1"/>
  <c r="K46" i="3"/>
  <c r="S43" i="24"/>
  <c r="T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I47" i="3" a="1"/>
  <c r="I47" i="3"/>
  <c r="O44" i="24"/>
  <c r="P44" i="24"/>
  <c r="J47" i="3" a="1"/>
  <c r="J47" i="3"/>
  <c r="Q44" i="24"/>
  <c r="R44" i="24"/>
  <c r="K47" i="3" a="1"/>
  <c r="K47" i="3"/>
  <c r="S44" i="24"/>
  <c r="T44" i="24"/>
  <c r="K5" i="3" a="1"/>
  <c r="K5" i="3"/>
  <c r="S2" i="24"/>
  <c r="J5" i="3" a="1"/>
  <c r="J5" i="3"/>
  <c r="Q2" i="24"/>
  <c r="M2" i="24"/>
  <c r="K2" i="24"/>
  <c r="I2" i="24"/>
  <c r="G2" i="24"/>
  <c r="E2" i="24"/>
  <c r="C2" i="24"/>
  <c r="B2" i="24"/>
  <c r="I53" i="3" a="1"/>
  <c r="I53" i="3"/>
  <c r="J53" i="3" a="1"/>
  <c r="J53" i="3"/>
  <c r="K53" i="3" a="1"/>
  <c r="K53" i="3"/>
  <c r="L53" i="3"/>
  <c r="M53" i="3"/>
  <c r="I54" i="3" a="1"/>
  <c r="I54" i="3"/>
  <c r="J54" i="3" a="1"/>
  <c r="J54" i="3"/>
  <c r="K54" i="3" a="1"/>
  <c r="K54" i="3"/>
  <c r="L54" i="3"/>
  <c r="M54" i="3"/>
  <c r="AX65" i="3"/>
  <c r="AY65" i="3"/>
  <c r="AX64" i="3"/>
  <c r="AY64" i="3"/>
  <c r="AX63" i="3"/>
  <c r="AY63" i="3"/>
  <c r="AX62" i="3"/>
  <c r="AY62" i="3"/>
  <c r="AX61" i="3"/>
  <c r="AY61" i="3"/>
  <c r="AX60" i="3"/>
  <c r="AY60" i="3"/>
  <c r="AX59" i="3"/>
  <c r="AY59" i="3"/>
  <c r="AX58" i="3"/>
  <c r="AY58" i="3"/>
  <c r="AW65" i="3"/>
  <c r="AW64" i="3"/>
  <c r="AW63" i="3"/>
  <c r="AW62" i="3"/>
  <c r="AW61" i="3"/>
  <c r="AW60" i="3"/>
  <c r="AW59" i="3"/>
  <c r="AW58" i="3"/>
  <c r="AQ65" i="3"/>
  <c r="AR65" i="3"/>
  <c r="AS65" i="3"/>
  <c r="AT65" i="3"/>
  <c r="AU65" i="3"/>
  <c r="AV65" i="3"/>
  <c r="AR64" i="3"/>
  <c r="AS64" i="3"/>
  <c r="AT64" i="3"/>
  <c r="AU64" i="3"/>
  <c r="AV64" i="3"/>
  <c r="AR63" i="3"/>
  <c r="AS63" i="3"/>
  <c r="AT63" i="3"/>
  <c r="AU63" i="3"/>
  <c r="AV63" i="3"/>
  <c r="AR62" i="3"/>
  <c r="AS62" i="3"/>
  <c r="AT62" i="3"/>
  <c r="AU62" i="3"/>
  <c r="AV62" i="3"/>
  <c r="AR61" i="3"/>
  <c r="AS61" i="3"/>
  <c r="AT61" i="3"/>
  <c r="AU61" i="3"/>
  <c r="AV61" i="3"/>
  <c r="AR60" i="3"/>
  <c r="AS60" i="3"/>
  <c r="AT60" i="3"/>
  <c r="AU60" i="3"/>
  <c r="AV60" i="3"/>
  <c r="AR59" i="3"/>
  <c r="AS59" i="3"/>
  <c r="AT59" i="3"/>
  <c r="AU59" i="3"/>
  <c r="AV59" i="3"/>
  <c r="AR58" i="3"/>
  <c r="AS58" i="3"/>
  <c r="AT58" i="3"/>
  <c r="AU58" i="3"/>
  <c r="AV58" i="3"/>
  <c r="AQ58" i="3"/>
  <c r="AQ64" i="3"/>
  <c r="AQ63" i="3"/>
  <c r="AQ62" i="3"/>
  <c r="AQ61" i="3"/>
  <c r="AQ60" i="3"/>
  <c r="AQ59" i="3"/>
  <c r="AP65" i="3"/>
  <c r="AN65" i="3"/>
  <c r="AO65" i="3"/>
  <c r="AN64" i="3"/>
  <c r="AO64" i="3"/>
  <c r="AP64" i="3"/>
  <c r="AN63" i="3"/>
  <c r="AO63" i="3"/>
  <c r="AP63" i="3"/>
  <c r="AN62" i="3"/>
  <c r="AO62" i="3"/>
  <c r="AP62" i="3"/>
  <c r="AN61" i="3"/>
  <c r="AO61" i="3"/>
  <c r="AP61" i="3"/>
  <c r="AN60" i="3"/>
  <c r="AO60" i="3"/>
  <c r="AP60" i="3"/>
  <c r="AN58" i="3"/>
  <c r="AN59" i="3"/>
  <c r="AO59" i="3"/>
  <c r="AP59" i="3"/>
  <c r="AO58" i="3"/>
  <c r="AP58" i="3"/>
  <c r="AM65" i="3"/>
  <c r="AM64" i="3"/>
  <c r="AM63" i="3"/>
  <c r="AM62" i="3"/>
  <c r="AM60" i="3"/>
  <c r="AM61" i="3"/>
  <c r="AM59" i="3"/>
  <c r="AM58" i="3"/>
  <c r="AH65" i="3"/>
  <c r="AI65" i="3"/>
  <c r="AJ65" i="3"/>
  <c r="AK65" i="3"/>
  <c r="AL65" i="3"/>
  <c r="AH64" i="3"/>
  <c r="AI64" i="3"/>
  <c r="AJ64" i="3"/>
  <c r="AK64" i="3"/>
  <c r="AL64" i="3"/>
  <c r="AH63" i="3"/>
  <c r="AI63" i="3"/>
  <c r="AJ63" i="3"/>
  <c r="AK63" i="3"/>
  <c r="AL63" i="3"/>
  <c r="AH62" i="3"/>
  <c r="AI62" i="3"/>
  <c r="AJ62" i="3"/>
  <c r="AK62" i="3"/>
  <c r="AL62" i="3"/>
  <c r="AH61" i="3"/>
  <c r="AI61" i="3"/>
  <c r="AJ61" i="3"/>
  <c r="AK61" i="3"/>
  <c r="AL61" i="3"/>
  <c r="AH60" i="3"/>
  <c r="AI60" i="3"/>
  <c r="AJ60" i="3"/>
  <c r="AK60" i="3"/>
  <c r="AL60" i="3"/>
  <c r="AH59" i="3"/>
  <c r="AI59" i="3"/>
  <c r="AJ59" i="3"/>
  <c r="AK59" i="3"/>
  <c r="AL59" i="3"/>
  <c r="AG65" i="3"/>
  <c r="AG64" i="3"/>
  <c r="AG63" i="3"/>
  <c r="AG62" i="3"/>
  <c r="AG61" i="3"/>
  <c r="AG60" i="3"/>
  <c r="AG59" i="3"/>
  <c r="AI58" i="3"/>
  <c r="AH58" i="3"/>
  <c r="AJ58" i="3"/>
  <c r="AK58" i="3"/>
  <c r="AL58" i="3"/>
  <c r="AG58" i="3"/>
  <c r="AN60" i="2"/>
  <c r="AM59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Y61" i="2"/>
  <c r="AX61" i="2"/>
  <c r="AW61" i="2"/>
  <c r="AV61" i="2"/>
  <c r="AU61" i="2"/>
  <c r="AT61" i="2"/>
  <c r="AS61" i="2"/>
  <c r="AR61" i="2"/>
  <c r="AQ61" i="2"/>
  <c r="I25" i="2" a="1"/>
  <c r="I25" i="2"/>
  <c r="K25" i="2" a="1"/>
  <c r="K25" i="2"/>
  <c r="J25" i="2" a="1"/>
  <c r="J25" i="2"/>
  <c r="L25" i="2"/>
  <c r="AP61" i="2"/>
  <c r="AO61" i="2"/>
  <c r="AL61" i="2"/>
  <c r="AK61" i="2"/>
  <c r="AJ61" i="2"/>
  <c r="AI61" i="2"/>
  <c r="AH61" i="2"/>
  <c r="AG61" i="2"/>
  <c r="AY60" i="2"/>
  <c r="AX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L59" i="2"/>
  <c r="AK59" i="2"/>
  <c r="AJ59" i="2"/>
  <c r="AI59" i="2"/>
  <c r="AH59" i="2"/>
  <c r="AG59" i="2"/>
  <c r="AX66" i="1"/>
  <c r="AY66" i="1"/>
  <c r="AX65" i="1"/>
  <c r="AY65" i="1"/>
  <c r="AX64" i="1"/>
  <c r="AY64" i="1"/>
  <c r="AX63" i="1"/>
  <c r="AY63" i="1"/>
  <c r="AX62" i="1"/>
  <c r="AY62" i="1"/>
  <c r="AX61" i="1"/>
  <c r="AY61" i="1"/>
  <c r="AX60" i="1"/>
  <c r="AY60" i="1"/>
  <c r="AX59" i="1"/>
  <c r="AY59" i="1"/>
  <c r="AW66" i="1"/>
  <c r="AW65" i="1"/>
  <c r="AW64" i="1"/>
  <c r="AW63" i="1"/>
  <c r="AW62" i="1"/>
  <c r="AW61" i="1"/>
  <c r="AW60" i="1"/>
  <c r="AW59" i="1"/>
  <c r="AR66" i="1"/>
  <c r="AS66" i="1"/>
  <c r="AT66" i="1"/>
  <c r="AU66" i="1"/>
  <c r="AV66" i="1"/>
  <c r="AR65" i="1"/>
  <c r="AS65" i="1"/>
  <c r="AT65" i="1"/>
  <c r="AU65" i="1"/>
  <c r="AV65" i="1"/>
  <c r="AR64" i="1"/>
  <c r="AS64" i="1"/>
  <c r="AT64" i="1"/>
  <c r="AU64" i="1"/>
  <c r="AV64" i="1"/>
  <c r="AR63" i="1"/>
  <c r="AS63" i="1"/>
  <c r="AT63" i="1"/>
  <c r="AU63" i="1"/>
  <c r="AV63" i="1"/>
  <c r="AR62" i="1"/>
  <c r="AS62" i="1"/>
  <c r="AT62" i="1"/>
  <c r="AU62" i="1"/>
  <c r="AV62" i="1"/>
  <c r="AR61" i="1"/>
  <c r="AS61" i="1"/>
  <c r="AT61" i="1"/>
  <c r="AU61" i="1"/>
  <c r="AV61" i="1"/>
  <c r="AR60" i="1"/>
  <c r="AS60" i="1"/>
  <c r="AT60" i="1"/>
  <c r="AU60" i="1"/>
  <c r="AV60" i="1"/>
  <c r="AQ66" i="1"/>
  <c r="AQ65" i="1"/>
  <c r="AQ64" i="1"/>
  <c r="AQ63" i="1"/>
  <c r="AQ62" i="1"/>
  <c r="AQ61" i="1"/>
  <c r="AQ60" i="1"/>
  <c r="AQ59" i="1"/>
  <c r="AN66" i="1"/>
  <c r="AO66" i="1"/>
  <c r="AP66" i="1"/>
  <c r="AN65" i="1"/>
  <c r="AO65" i="1"/>
  <c r="AP65" i="1"/>
  <c r="AN64" i="1"/>
  <c r="AO64" i="1"/>
  <c r="AP64" i="1"/>
  <c r="AN63" i="1"/>
  <c r="AO63" i="1"/>
  <c r="AP63" i="1"/>
  <c r="AN62" i="1"/>
  <c r="AO62" i="1"/>
  <c r="AP62" i="1"/>
  <c r="AN60" i="1"/>
  <c r="AO60" i="1"/>
  <c r="AP60" i="1"/>
  <c r="AM66" i="1"/>
  <c r="AM65" i="1"/>
  <c r="AM64" i="1"/>
  <c r="AM63" i="1"/>
  <c r="AM62" i="1"/>
  <c r="I8" i="1" a="1"/>
  <c r="I8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9" i="1" a="1"/>
  <c r="I19" i="1"/>
  <c r="I23" i="1" a="1"/>
  <c r="I23" i="1"/>
  <c r="I26" i="1" a="1"/>
  <c r="I26" i="1"/>
  <c r="I30" i="1" a="1"/>
  <c r="I30" i="1"/>
  <c r="I32" i="1" a="1"/>
  <c r="I32" i="1"/>
  <c r="I34" i="1" a="1"/>
  <c r="I34" i="1"/>
  <c r="I35" i="1" a="1"/>
  <c r="I35" i="1"/>
  <c r="AM60" i="1"/>
  <c r="AV59" i="1"/>
  <c r="AR59" i="1"/>
  <c r="AS59" i="1"/>
  <c r="AT59" i="1"/>
  <c r="AU59" i="1"/>
  <c r="AP59" i="1"/>
  <c r="AN59" i="1"/>
  <c r="AO59" i="1"/>
  <c r="AM59" i="1"/>
  <c r="K50" i="3" a="1"/>
  <c r="K50" i="3"/>
  <c r="K51" i="3" a="1"/>
  <c r="K51" i="3"/>
  <c r="K52" i="3" a="1"/>
  <c r="K52" i="3"/>
  <c r="K55" i="3" a="1"/>
  <c r="K55" i="3"/>
  <c r="J55" i="3" a="1"/>
  <c r="J55" i="3"/>
  <c r="J50" i="3" a="1"/>
  <c r="J50" i="3"/>
  <c r="J51" i="3" a="1"/>
  <c r="J51" i="3"/>
  <c r="J52" i="3" a="1"/>
  <c r="J52" i="3"/>
  <c r="I50" i="3" a="1"/>
  <c r="I50" i="3"/>
  <c r="I51" i="3" a="1"/>
  <c r="I51" i="3"/>
  <c r="I52" i="3" a="1"/>
  <c r="I52" i="3"/>
  <c r="I55" i="3" a="1"/>
  <c r="I55" i="3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/>
  <c r="K52" i="2" a="1"/>
  <c r="K52" i="2"/>
  <c r="K53" i="2" a="1"/>
  <c r="K53" i="2"/>
  <c r="K54" i="2" a="1"/>
  <c r="K54" i="2"/>
  <c r="K55" i="2" a="1"/>
  <c r="K5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/>
  <c r="J20" i="2" a="1"/>
  <c r="J20" i="2"/>
  <c r="J21" i="2" a="1"/>
  <c r="J21" i="2"/>
  <c r="J22" i="2" a="1"/>
  <c r="J22" i="2"/>
  <c r="J23" i="2" a="1"/>
  <c r="J23" i="2"/>
  <c r="J24" i="2" a="1"/>
  <c r="J24" i="2"/>
  <c r="J26" i="2" a="1"/>
  <c r="J26" i="2"/>
  <c r="J27" i="2" a="1"/>
  <c r="J27" i="2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/>
  <c r="J52" i="2" a="1"/>
  <c r="J52" i="2"/>
  <c r="J53" i="2" a="1"/>
  <c r="J53" i="2"/>
  <c r="J54" i="2" a="1"/>
  <c r="J54" i="2"/>
  <c r="J55" i="2" a="1"/>
  <c r="J55" i="2"/>
  <c r="K5" i="2" a="1"/>
  <c r="K5" i="2"/>
  <c r="J5" i="2" a="1"/>
  <c r="J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6" i="2" a="1"/>
  <c r="I26" i="2"/>
  <c r="I27" i="2" a="1"/>
  <c r="I27" i="2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I34" i="2" a="1"/>
  <c r="I34" i="2"/>
  <c r="I35" i="2" a="1"/>
  <c r="I35" i="2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/>
  <c r="I51" i="2" a="1"/>
  <c r="I51" i="2"/>
  <c r="I52" i="2" a="1"/>
  <c r="I52" i="2"/>
  <c r="I53" i="2" a="1"/>
  <c r="I53" i="2"/>
  <c r="I54" i="2" a="1"/>
  <c r="I54" i="2"/>
  <c r="I55" i="2" a="1"/>
  <c r="I55" i="2"/>
  <c r="I5" i="2" a="1"/>
  <c r="I5" i="2"/>
  <c r="I5" i="1" a="1"/>
  <c r="I5" i="1"/>
  <c r="J5" i="1" a="1"/>
  <c r="J5" i="1"/>
  <c r="K5" i="1" a="1"/>
  <c r="K5" i="1"/>
  <c r="L5" i="1"/>
  <c r="M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I6" i="1" a="1"/>
  <c r="I6" i="1"/>
  <c r="I7" i="1" a="1"/>
  <c r="I7" i="1"/>
  <c r="I9" i="1" a="1"/>
  <c r="I9" i="1"/>
  <c r="I16" i="1" a="1"/>
  <c r="I16" i="1"/>
  <c r="I17" i="1" a="1"/>
  <c r="I17" i="1"/>
  <c r="I18" i="1" a="1"/>
  <c r="I18" i="1"/>
  <c r="I20" i="1" a="1"/>
  <c r="I20" i="1"/>
  <c r="I21" i="1" a="1"/>
  <c r="I21" i="1"/>
  <c r="I22" i="1" a="1"/>
  <c r="I22" i="1"/>
  <c r="I24" i="1" a="1"/>
  <c r="I24" i="1"/>
  <c r="I25" i="1" a="1"/>
  <c r="I25" i="1"/>
  <c r="I27" i="1" a="1"/>
  <c r="I27" i="1"/>
  <c r="I28" i="1" a="1"/>
  <c r="I28" i="1"/>
  <c r="I29" i="1" a="1"/>
  <c r="I29" i="1"/>
  <c r="I31" i="1" a="1"/>
  <c r="I31" i="1"/>
  <c r="I33" i="1" a="1"/>
  <c r="I33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AH66" i="1"/>
  <c r="AI66" i="1"/>
  <c r="AJ66" i="1"/>
  <c r="AK66" i="1"/>
  <c r="AL66" i="1"/>
  <c r="AH65" i="1"/>
  <c r="AI65" i="1"/>
  <c r="AJ65" i="1"/>
  <c r="AK65" i="1"/>
  <c r="AL65" i="1"/>
  <c r="AH64" i="1"/>
  <c r="AI64" i="1"/>
  <c r="AJ64" i="1"/>
  <c r="AK64" i="1"/>
  <c r="AL64" i="1"/>
  <c r="AH63" i="1"/>
  <c r="AI63" i="1"/>
  <c r="AJ63" i="1"/>
  <c r="AK63" i="1"/>
  <c r="AL63" i="1"/>
  <c r="AH62" i="1"/>
  <c r="AI62" i="1"/>
  <c r="AJ62" i="1"/>
  <c r="AK62" i="1"/>
  <c r="AL62" i="1"/>
  <c r="AH61" i="1"/>
  <c r="AI61" i="1"/>
  <c r="AJ61" i="1"/>
  <c r="AK61" i="1"/>
  <c r="AL61" i="1"/>
  <c r="AH60" i="1"/>
  <c r="AI60" i="1"/>
  <c r="AJ60" i="1"/>
  <c r="AK60" i="1"/>
  <c r="AL60" i="1"/>
  <c r="AH59" i="1"/>
  <c r="AI59" i="1"/>
  <c r="AJ59" i="1"/>
  <c r="AK59" i="1"/>
  <c r="AL59" i="1"/>
  <c r="AG66" i="1"/>
  <c r="AG65" i="1"/>
  <c r="AG64" i="1"/>
  <c r="AG63" i="1"/>
  <c r="AG62" i="1"/>
  <c r="AG61" i="1"/>
  <c r="AG60" i="1"/>
  <c r="AG59" i="1"/>
  <c r="L6" i="1"/>
  <c r="M6" i="1"/>
  <c r="L8" i="1"/>
  <c r="M8" i="1"/>
  <c r="L10" i="1"/>
  <c r="M10" i="1"/>
  <c r="L11" i="1"/>
  <c r="M11" i="1"/>
  <c r="L14" i="1"/>
  <c r="M14" i="1"/>
  <c r="L15" i="1"/>
  <c r="M15" i="1"/>
  <c r="L16" i="1"/>
  <c r="M16" i="1"/>
  <c r="L19" i="1"/>
  <c r="M19" i="1"/>
  <c r="L22" i="1"/>
  <c r="M22" i="1"/>
  <c r="L23" i="1"/>
  <c r="M23" i="1"/>
  <c r="L24" i="1"/>
  <c r="M24" i="1"/>
  <c r="L28" i="1"/>
  <c r="M28" i="1"/>
  <c r="L30" i="1"/>
  <c r="M30" i="1"/>
  <c r="L32" i="1"/>
  <c r="M32" i="1"/>
  <c r="L34" i="1"/>
  <c r="M34" i="1"/>
  <c r="L35" i="1"/>
  <c r="M35" i="1"/>
  <c r="L36" i="1"/>
  <c r="M36" i="1"/>
  <c r="L38" i="1"/>
  <c r="M38" i="1"/>
  <c r="L40" i="1"/>
  <c r="M40" i="1"/>
  <c r="L42" i="1"/>
  <c r="M42" i="1"/>
  <c r="L43" i="1"/>
  <c r="M43" i="1"/>
  <c r="L49" i="1"/>
  <c r="M49" i="1"/>
  <c r="T2" i="24"/>
  <c r="R2" i="24"/>
  <c r="P2" i="24"/>
  <c r="N2" i="24"/>
  <c r="L2" i="24"/>
  <c r="J2" i="24"/>
  <c r="H2" i="24"/>
  <c r="F2" i="24"/>
  <c r="D2" i="24"/>
  <c r="K61" i="3"/>
  <c r="J61" i="3"/>
  <c r="I61" i="3"/>
  <c r="H61" i="3"/>
  <c r="G61" i="3"/>
  <c r="F61" i="3"/>
  <c r="E61" i="3"/>
  <c r="D61" i="3"/>
  <c r="C61" i="3"/>
  <c r="K60" i="3"/>
  <c r="J60" i="3"/>
  <c r="I60" i="3"/>
  <c r="H60" i="3"/>
  <c r="G60" i="3"/>
  <c r="F60" i="3"/>
  <c r="E60" i="3"/>
  <c r="D60" i="3"/>
  <c r="C60" i="3"/>
  <c r="K59" i="3"/>
  <c r="J59" i="3"/>
  <c r="I59" i="3"/>
  <c r="H59" i="3"/>
  <c r="G59" i="3"/>
  <c r="F59" i="3"/>
  <c r="E59" i="3"/>
  <c r="D59" i="3"/>
  <c r="C59" i="3"/>
  <c r="K58" i="3"/>
  <c r="J58" i="3"/>
  <c r="I58" i="3"/>
  <c r="H58" i="3"/>
  <c r="G58" i="3"/>
  <c r="F58" i="3"/>
  <c r="E58" i="3"/>
  <c r="D58" i="3"/>
  <c r="C58" i="3"/>
  <c r="L55" i="3"/>
  <c r="M55" i="3"/>
  <c r="L52" i="3"/>
  <c r="M52" i="3"/>
  <c r="L51" i="3"/>
  <c r="M51" i="3"/>
  <c r="L50" i="3"/>
  <c r="M50" i="3"/>
  <c r="L49" i="3"/>
  <c r="M49" i="3"/>
  <c r="L48" i="3"/>
  <c r="M48" i="3"/>
  <c r="L47" i="3"/>
  <c r="M47" i="3"/>
  <c r="L46" i="3"/>
  <c r="M46" i="3"/>
  <c r="L45" i="3"/>
  <c r="M45" i="3"/>
  <c r="L44" i="3"/>
  <c r="M44" i="3"/>
  <c r="L43" i="3"/>
  <c r="M43" i="3"/>
  <c r="L42" i="3"/>
  <c r="M42" i="3"/>
  <c r="L41" i="3"/>
  <c r="M41" i="3"/>
  <c r="L40" i="3"/>
  <c r="M40" i="3"/>
  <c r="L39" i="3"/>
  <c r="M39" i="3"/>
  <c r="L38" i="3"/>
  <c r="M38" i="3"/>
  <c r="L37" i="3"/>
  <c r="M37" i="3"/>
  <c r="L36" i="3"/>
  <c r="M36" i="3"/>
  <c r="L35" i="3"/>
  <c r="M35" i="3"/>
  <c r="L34" i="3"/>
  <c r="M34" i="3"/>
  <c r="L33" i="3"/>
  <c r="M33" i="3"/>
  <c r="L32" i="3"/>
  <c r="M32" i="3"/>
  <c r="L31" i="3"/>
  <c r="M31" i="3"/>
  <c r="L30" i="3"/>
  <c r="M30" i="3"/>
  <c r="L29" i="3"/>
  <c r="M29" i="3"/>
  <c r="L28" i="3"/>
  <c r="M28" i="3"/>
  <c r="L27" i="3"/>
  <c r="M27" i="3"/>
  <c r="L26" i="3"/>
  <c r="M26" i="3"/>
  <c r="L25" i="3"/>
  <c r="M25" i="3"/>
  <c r="L24" i="3"/>
  <c r="M24" i="3"/>
  <c r="L23" i="3"/>
  <c r="M23" i="3"/>
  <c r="L22" i="3"/>
  <c r="M22" i="3"/>
  <c r="L21" i="3"/>
  <c r="M21" i="3"/>
  <c r="L20" i="3"/>
  <c r="M20" i="3"/>
  <c r="L19" i="3"/>
  <c r="M19" i="3"/>
  <c r="L18" i="3"/>
  <c r="M18" i="3"/>
  <c r="L17" i="3"/>
  <c r="M17" i="3"/>
  <c r="L16" i="3"/>
  <c r="M16" i="3"/>
  <c r="L15" i="3"/>
  <c r="M15" i="3"/>
  <c r="L14" i="3"/>
  <c r="M14" i="3"/>
  <c r="L13" i="3"/>
  <c r="M13" i="3"/>
  <c r="L12" i="3"/>
  <c r="M12" i="3"/>
  <c r="L11" i="3"/>
  <c r="M11" i="3"/>
  <c r="L10" i="3"/>
  <c r="M10" i="3"/>
  <c r="L9" i="3"/>
  <c r="M9" i="3"/>
  <c r="L8" i="3"/>
  <c r="M8" i="3"/>
  <c r="L7" i="3"/>
  <c r="M7" i="3"/>
  <c r="L6" i="3"/>
  <c r="M6" i="3"/>
  <c r="L5" i="3"/>
  <c r="K62" i="2"/>
  <c r="J62" i="2"/>
  <c r="I62" i="2"/>
  <c r="H62" i="2"/>
  <c r="G62" i="2"/>
  <c r="F62" i="2"/>
  <c r="E62" i="2"/>
  <c r="D62" i="2"/>
  <c r="C62" i="2"/>
  <c r="K61" i="2"/>
  <c r="J61" i="2"/>
  <c r="I61" i="2"/>
  <c r="H61" i="2"/>
  <c r="G61" i="2"/>
  <c r="F61" i="2"/>
  <c r="E61" i="2"/>
  <c r="D61" i="2"/>
  <c r="C61" i="2"/>
  <c r="K60" i="2"/>
  <c r="J60" i="2"/>
  <c r="I60" i="2"/>
  <c r="H60" i="2"/>
  <c r="G60" i="2"/>
  <c r="F60" i="2"/>
  <c r="E60" i="2"/>
  <c r="D60" i="2"/>
  <c r="C60" i="2"/>
  <c r="K59" i="2"/>
  <c r="J59" i="2"/>
  <c r="I59" i="2"/>
  <c r="H59" i="2"/>
  <c r="G59" i="2"/>
  <c r="F59" i="2"/>
  <c r="E59" i="2"/>
  <c r="D59" i="2"/>
  <c r="C59" i="2"/>
  <c r="L55" i="2"/>
  <c r="M55" i="2"/>
  <c r="L54" i="2"/>
  <c r="M54" i="2"/>
  <c r="L53" i="2"/>
  <c r="M53" i="2"/>
  <c r="L52" i="2"/>
  <c r="M52" i="2"/>
  <c r="L51" i="2"/>
  <c r="M51" i="2"/>
  <c r="L50" i="2"/>
  <c r="M50" i="2"/>
  <c r="L49" i="2"/>
  <c r="M49" i="2"/>
  <c r="L48" i="2"/>
  <c r="M48" i="2"/>
  <c r="L47" i="2"/>
  <c r="M47" i="2"/>
  <c r="L46" i="2"/>
  <c r="M46" i="2"/>
  <c r="L45" i="2"/>
  <c r="M45" i="2"/>
  <c r="L44" i="2"/>
  <c r="M44" i="2"/>
  <c r="L43" i="2"/>
  <c r="M43" i="2"/>
  <c r="L42" i="2"/>
  <c r="M42" i="2"/>
  <c r="L41" i="2"/>
  <c r="M41" i="2"/>
  <c r="L40" i="2"/>
  <c r="M40" i="2"/>
  <c r="L39" i="2"/>
  <c r="M39" i="2"/>
  <c r="L38" i="2"/>
  <c r="M38" i="2"/>
  <c r="L37" i="2"/>
  <c r="M37" i="2"/>
  <c r="L36" i="2"/>
  <c r="M36" i="2"/>
  <c r="L35" i="2"/>
  <c r="M35" i="2"/>
  <c r="L34" i="2"/>
  <c r="M34" i="2"/>
  <c r="L33" i="2"/>
  <c r="M33" i="2"/>
  <c r="L32" i="2"/>
  <c r="M32" i="2"/>
  <c r="L31" i="2"/>
  <c r="M31" i="2"/>
  <c r="L30" i="2"/>
  <c r="M30" i="2"/>
  <c r="L29" i="2"/>
  <c r="M29" i="2"/>
  <c r="L28" i="2"/>
  <c r="M28" i="2"/>
  <c r="L27" i="2"/>
  <c r="M27" i="2"/>
  <c r="L26" i="2"/>
  <c r="M26" i="2"/>
  <c r="M25" i="2"/>
  <c r="L24" i="2"/>
  <c r="M24" i="2"/>
  <c r="L23" i="2"/>
  <c r="M23" i="2"/>
  <c r="L22" i="2"/>
  <c r="M22" i="2"/>
  <c r="L21" i="2"/>
  <c r="M21" i="2"/>
  <c r="L20" i="2"/>
  <c r="M20" i="2"/>
  <c r="L19" i="2"/>
  <c r="M19" i="2"/>
  <c r="L18" i="2"/>
  <c r="M18" i="2"/>
  <c r="L17" i="2"/>
  <c r="M17" i="2"/>
  <c r="L16" i="2"/>
  <c r="M16" i="2"/>
  <c r="L15" i="2"/>
  <c r="M15" i="2"/>
  <c r="L14" i="2"/>
  <c r="M14" i="2"/>
  <c r="L13" i="2"/>
  <c r="M13" i="2"/>
  <c r="L12" i="2"/>
  <c r="M12" i="2"/>
  <c r="L11" i="2"/>
  <c r="M11" i="2"/>
  <c r="L10" i="2"/>
  <c r="M10" i="2"/>
  <c r="L9" i="2"/>
  <c r="M9" i="2"/>
  <c r="L8" i="2"/>
  <c r="M8" i="2"/>
  <c r="L7" i="2"/>
  <c r="M7" i="2"/>
  <c r="L6" i="2"/>
  <c r="M6" i="2"/>
  <c r="L5" i="2"/>
  <c r="M5" i="2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M5" i="3"/>
  <c r="N54" i="3"/>
  <c r="N53" i="3"/>
  <c r="N5" i="3"/>
  <c r="I64" i="2"/>
  <c r="L27" i="1"/>
  <c r="M27" i="1"/>
  <c r="L26" i="1"/>
  <c r="M26" i="1"/>
  <c r="L9" i="1"/>
  <c r="L39" i="1"/>
  <c r="M39" i="1"/>
  <c r="L31" i="1"/>
  <c r="M31" i="1"/>
  <c r="L44" i="1"/>
  <c r="M44" i="1"/>
  <c r="L37" i="1"/>
  <c r="M37" i="1"/>
  <c r="L21" i="1"/>
  <c r="M21" i="1"/>
  <c r="L7" i="1"/>
  <c r="M7" i="1"/>
  <c r="L20" i="1"/>
  <c r="M20" i="1"/>
  <c r="L12" i="1"/>
  <c r="M12" i="1"/>
  <c r="L18" i="1"/>
  <c r="M18" i="1"/>
  <c r="L25" i="1"/>
  <c r="M25" i="1"/>
  <c r="L41" i="1"/>
  <c r="M41" i="1"/>
  <c r="L33" i="1"/>
  <c r="M33" i="1"/>
  <c r="L29" i="1"/>
  <c r="M29" i="1"/>
  <c r="L17" i="1"/>
  <c r="M17" i="1"/>
  <c r="L13" i="1"/>
  <c r="M13" i="1"/>
  <c r="D64" i="1"/>
  <c r="L54" i="1"/>
  <c r="M54" i="1"/>
  <c r="L47" i="1"/>
  <c r="M47" i="1"/>
  <c r="L46" i="1"/>
  <c r="M46" i="1"/>
  <c r="L52" i="1"/>
  <c r="M52" i="1"/>
  <c r="L51" i="1"/>
  <c r="M51" i="1"/>
  <c r="L50" i="1"/>
  <c r="M50" i="1"/>
  <c r="L48" i="1"/>
  <c r="M48" i="1"/>
  <c r="L55" i="1"/>
  <c r="M55" i="1"/>
  <c r="L45" i="1"/>
  <c r="M45" i="1"/>
  <c r="L53" i="1"/>
  <c r="M53" i="1"/>
  <c r="K62" i="1"/>
  <c r="K61" i="1"/>
  <c r="K59" i="1"/>
  <c r="K60" i="1"/>
  <c r="J60" i="1"/>
  <c r="J61" i="1"/>
  <c r="J59" i="1"/>
  <c r="J62" i="1"/>
  <c r="I62" i="1"/>
  <c r="I61" i="1"/>
  <c r="I60" i="1"/>
  <c r="I59" i="1"/>
  <c r="N16" i="2"/>
  <c r="N22" i="2"/>
  <c r="N28" i="2"/>
  <c r="N34" i="2"/>
  <c r="N39" i="2"/>
  <c r="N7" i="3"/>
  <c r="N37" i="3"/>
  <c r="N31" i="3"/>
  <c r="N28" i="3"/>
  <c r="N25" i="3"/>
  <c r="N14" i="3"/>
  <c r="N6" i="3"/>
  <c r="N18" i="3"/>
  <c r="N33" i="3"/>
  <c r="N6" i="2"/>
  <c r="N41" i="3"/>
  <c r="N35" i="3"/>
  <c r="N17" i="2"/>
  <c r="N40" i="2"/>
  <c r="N46" i="2"/>
  <c r="N52" i="2"/>
  <c r="N8" i="3"/>
  <c r="N24" i="3"/>
  <c r="N29" i="3"/>
  <c r="N23" i="2"/>
  <c r="N30" i="2"/>
  <c r="N52" i="3"/>
  <c r="N41" i="2"/>
  <c r="N42" i="2"/>
  <c r="N7" i="2"/>
  <c r="N25" i="2"/>
  <c r="N48" i="2"/>
  <c r="N54" i="2"/>
  <c r="N10" i="3"/>
  <c r="N15" i="3"/>
  <c r="N26" i="3"/>
  <c r="N36" i="3"/>
  <c r="N24" i="2"/>
  <c r="N47" i="3"/>
  <c r="N8" i="2"/>
  <c r="N14" i="2"/>
  <c r="N20" i="2"/>
  <c r="N26" i="2"/>
  <c r="N31" i="2"/>
  <c r="N49" i="2"/>
  <c r="N16" i="3"/>
  <c r="N18" i="2"/>
  <c r="N36" i="2"/>
  <c r="N9" i="2"/>
  <c r="N32" i="2"/>
  <c r="N38" i="2"/>
  <c r="N44" i="2"/>
  <c r="N50" i="2"/>
  <c r="N55" i="2"/>
  <c r="N27" i="3"/>
  <c r="N38" i="3"/>
  <c r="N49" i="3"/>
  <c r="N12" i="2"/>
  <c r="N20" i="3"/>
  <c r="N10" i="2"/>
  <c r="N15" i="2"/>
  <c r="N33" i="2"/>
  <c r="N12" i="3"/>
  <c r="N23" i="3"/>
  <c r="N32" i="3"/>
  <c r="N39" i="3"/>
  <c r="N44" i="3"/>
  <c r="N34" i="3"/>
  <c r="I63" i="3"/>
  <c r="F64" i="1"/>
  <c r="H64" i="1"/>
  <c r="N11" i="2"/>
  <c r="N19" i="2"/>
  <c r="N27" i="2"/>
  <c r="N35" i="2"/>
  <c r="N43" i="2"/>
  <c r="N51" i="2"/>
  <c r="J64" i="2"/>
  <c r="N9" i="3"/>
  <c r="N17" i="3"/>
  <c r="N40" i="3"/>
  <c r="N43" i="3"/>
  <c r="N46" i="3"/>
  <c r="K63" i="3"/>
  <c r="C64" i="2"/>
  <c r="K64" i="2"/>
  <c r="D64" i="2"/>
  <c r="E64" i="2"/>
  <c r="N21" i="3"/>
  <c r="N50" i="3"/>
  <c r="C63" i="3"/>
  <c r="C64" i="1"/>
  <c r="N47" i="2"/>
  <c r="F64" i="2"/>
  <c r="N13" i="3"/>
  <c r="N30" i="3"/>
  <c r="H63" i="3"/>
  <c r="E63" i="3"/>
  <c r="G64" i="2"/>
  <c r="N42" i="3"/>
  <c r="N45" i="3"/>
  <c r="F63" i="3"/>
  <c r="E64" i="1"/>
  <c r="N5" i="2"/>
  <c r="N13" i="2"/>
  <c r="N21" i="2"/>
  <c r="N29" i="2"/>
  <c r="N37" i="2"/>
  <c r="N45" i="2"/>
  <c r="N53" i="2"/>
  <c r="H64" i="2"/>
  <c r="N11" i="3"/>
  <c r="N19" i="3"/>
  <c r="N22" i="3"/>
  <c r="N48" i="3"/>
  <c r="N51" i="3"/>
  <c r="N55" i="3"/>
  <c r="J63" i="3"/>
  <c r="G63" i="3"/>
  <c r="D63" i="3"/>
  <c r="M9" i="1"/>
  <c r="I64" i="1"/>
  <c r="K64" i="1"/>
  <c r="J64" i="1"/>
  <c r="N28" i="1"/>
  <c r="N7" i="1"/>
  <c r="N16" i="1"/>
  <c r="N8" i="1"/>
  <c r="N25" i="1"/>
  <c r="N35" i="1"/>
  <c r="N40" i="1"/>
  <c r="N54" i="1"/>
  <c r="N46" i="1"/>
  <c r="N41" i="1"/>
  <c r="N9" i="1"/>
  <c r="N17" i="1"/>
  <c r="N14" i="1"/>
  <c r="N33" i="1"/>
  <c r="N52" i="1"/>
  <c r="N50" i="1"/>
  <c r="N6" i="1"/>
  <c r="N45" i="1"/>
  <c r="N15" i="1"/>
  <c r="N29" i="1"/>
  <c r="N24" i="1"/>
  <c r="N31" i="1"/>
  <c r="N55" i="1"/>
  <c r="N22" i="1"/>
  <c r="N53" i="1"/>
  <c r="N39" i="1"/>
  <c r="N5" i="1"/>
  <c r="N38" i="1"/>
  <c r="N34" i="1"/>
  <c r="N30" i="1"/>
  <c r="N43" i="1"/>
  <c r="N12" i="1"/>
  <c r="N51" i="1"/>
  <c r="N37" i="1"/>
  <c r="N47" i="1"/>
  <c r="N19" i="1"/>
  <c r="N44" i="1"/>
  <c r="N27" i="1"/>
  <c r="N20" i="1"/>
  <c r="N21" i="1"/>
  <c r="N48" i="1"/>
  <c r="N11" i="1"/>
  <c r="N18" i="1"/>
  <c r="N13" i="1"/>
  <c r="N49" i="1"/>
  <c r="N26" i="1"/>
  <c r="N10" i="1"/>
  <c r="N32" i="1"/>
  <c r="N23" i="1"/>
  <c r="N42" i="1"/>
  <c r="N3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<sst xmlns="http://schemas.openxmlformats.org/spreadsheetml/2006/main" count="346" uniqueCount="108">
  <si>
    <t>No</t>
  </si>
  <si>
    <t>Name</t>
  </si>
  <si>
    <t>R/C   BU.</t>
  </si>
  <si>
    <t>SINHALA</t>
  </si>
  <si>
    <t>ENGLISH</t>
  </si>
  <si>
    <t>MATHS</t>
  </si>
  <si>
    <t>SCIENCE</t>
  </si>
  <si>
    <t>HISTORY</t>
  </si>
  <si>
    <t>TOTAL</t>
  </si>
  <si>
    <t>AVERAGE</t>
  </si>
  <si>
    <t>POSITION</t>
  </si>
  <si>
    <t>ST. JOSEPH'S COLLEGE  - NEGOMBO BRANCH</t>
  </si>
  <si>
    <t xml:space="preserve">   Grade</t>
  </si>
  <si>
    <t>&gt;=40</t>
  </si>
  <si>
    <t>&lt;40</t>
  </si>
  <si>
    <t>&lt;75</t>
  </si>
  <si>
    <t>&lt;=100</t>
  </si>
  <si>
    <t>&gt;=75</t>
  </si>
  <si>
    <t>Below 40</t>
  </si>
  <si>
    <t>Between 75-100</t>
  </si>
  <si>
    <t>Marks</t>
  </si>
  <si>
    <t>Between 40-49</t>
  </si>
  <si>
    <t>Between 50-74</t>
  </si>
  <si>
    <t>&gt;=50</t>
  </si>
  <si>
    <t>&lt;50</t>
  </si>
  <si>
    <t>B2(A/D/EM/WM/Dr)</t>
  </si>
  <si>
    <t>B3(IT/HSc/HE)</t>
  </si>
  <si>
    <t>BI (BS/Civics/Tamil)</t>
  </si>
  <si>
    <t>&lt;35</t>
  </si>
  <si>
    <t>&gt;=35</t>
  </si>
  <si>
    <t>10 S1</t>
  </si>
  <si>
    <t>Third Term Evaluation - 2023</t>
  </si>
  <si>
    <t xml:space="preserve">Result </t>
  </si>
  <si>
    <t>B3(IT/HSc/Med)</t>
  </si>
  <si>
    <t>AB</t>
  </si>
  <si>
    <t>B1</t>
  </si>
  <si>
    <t>BS</t>
  </si>
  <si>
    <t>Civics</t>
  </si>
  <si>
    <t>Tamil</t>
  </si>
  <si>
    <t>ICT</t>
  </si>
  <si>
    <t>HSc</t>
  </si>
  <si>
    <t>B2</t>
  </si>
  <si>
    <t>B3</t>
  </si>
  <si>
    <t>Above 40</t>
  </si>
  <si>
    <t>A - (75-100)</t>
  </si>
  <si>
    <t>B - (65-74)</t>
  </si>
  <si>
    <t>C - (50-64)</t>
  </si>
  <si>
    <t>S - (40-49)</t>
  </si>
  <si>
    <t>W-(0-39)</t>
  </si>
  <si>
    <t>Busket Subjects</t>
  </si>
  <si>
    <t>Geography</t>
  </si>
  <si>
    <t>Art</t>
  </si>
  <si>
    <t>Dancing</t>
  </si>
  <si>
    <t>E Music</t>
  </si>
  <si>
    <t>W Music</t>
  </si>
  <si>
    <t>Drama</t>
  </si>
  <si>
    <t>E Lit.</t>
  </si>
  <si>
    <t>Media</t>
  </si>
  <si>
    <t>B3(IT/HSc/Me)</t>
  </si>
  <si>
    <t>B3(IT/HSc/ME)</t>
  </si>
  <si>
    <t>First Term Evaluation - 2025</t>
  </si>
  <si>
    <t>10 S4</t>
  </si>
  <si>
    <t>Thinula Damsas De Silva</t>
  </si>
  <si>
    <t>Shenuka Nishen Thissera</t>
  </si>
  <si>
    <t>Evan Sasanda Nimneth Perera</t>
  </si>
  <si>
    <t>Anuhas Vihanga Lusena</t>
  </si>
  <si>
    <t>Jevindu Theshan Perera</t>
  </si>
  <si>
    <t>Keshan Zion Joseph</t>
  </si>
  <si>
    <t>Mahisha Saswidu Amantha</t>
  </si>
  <si>
    <t>Adrian Rishon Warnakulasuriya</t>
  </si>
  <si>
    <t>Chamith Shehan Appuhamy</t>
  </si>
  <si>
    <t>Pahan Nimsara Fernando</t>
  </si>
  <si>
    <t>Navindu Devhan</t>
  </si>
  <si>
    <t>Ronal Tathsilu Fernando</t>
  </si>
  <si>
    <t>Sasen Sandira</t>
  </si>
  <si>
    <t>Shannon Ken Milhuisen</t>
  </si>
  <si>
    <t>Sandil Achinthya Madurawala</t>
  </si>
  <si>
    <t>Nethula Dias Gunawardana</t>
  </si>
  <si>
    <t>Udula Sachinthana</t>
  </si>
  <si>
    <t>Suhash Nishel Thissera</t>
  </si>
  <si>
    <t>Diyon Rukshan Abeywickrama</t>
  </si>
  <si>
    <t>Leha Shenuki Vaas</t>
  </si>
  <si>
    <t>Krisheli Thevindi Kurera</t>
  </si>
  <si>
    <t>Kalani Amasha De Silva</t>
  </si>
  <si>
    <t>Thisali Dewmini Fernando</t>
  </si>
  <si>
    <t>Senithi Chamathka Fernando</t>
  </si>
  <si>
    <t>Mahisha Sassarani Ashera</t>
  </si>
  <si>
    <t>Keahma Thesadi Fernando</t>
  </si>
  <si>
    <t>Beverly Stefni Blackett</t>
  </si>
  <si>
    <t>Chrishmi  Wickramasinghe</t>
  </si>
  <si>
    <t xml:space="preserve">Sethumli Gunawardhana </t>
  </si>
  <si>
    <t>Sehara Himashi Fernando</t>
  </si>
  <si>
    <t>Vathmi Vethara Madiwaththa</t>
  </si>
  <si>
    <t>Dunali Onara Heenkenda</t>
  </si>
  <si>
    <t>Misheli Dewthilini Herath</t>
  </si>
  <si>
    <t>ab</t>
  </si>
  <si>
    <t>Mikel Nethula Dias Gunawardana</t>
  </si>
  <si>
    <t>Udula Sachinthana Siyambalapitiya</t>
  </si>
  <si>
    <t>Diyon Rukshan Abeywickrana</t>
  </si>
  <si>
    <t>Marian Krisheli Thevindi Kurera</t>
  </si>
  <si>
    <t>Thisali Dahamsa Dewmini Fernando</t>
  </si>
  <si>
    <t>Anne Senithi Chamathka Fernando</t>
  </si>
  <si>
    <t>Keshma Thesadi Fernando</t>
  </si>
  <si>
    <t>Beverly Oneesha Stefni Blackett</t>
  </si>
  <si>
    <t>Chrishmi Savindi Wickramasinghe</t>
  </si>
  <si>
    <t>Sethumli Ayansa Gunawardana</t>
  </si>
  <si>
    <t>Kulanima Vathmi Vethara Madiwaththa</t>
  </si>
  <si>
    <t>Second Term Evaluation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</si>
</sst>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name val="Calibri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none"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9" fillId="0" borderId="0">
      <protection locked="0"/>
    </xf>
    <xf numFmtId="0" fontId="13" fillId="3" borderId="0">
      <protection locked="0"/>
    </xf>
    <xf numFmtId="0" fontId="16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4" borderId="9" xfId="2" applyFont="1" applyFill="1" applyBorder="1" applyAlignment="1" applyProtection="1">
      <alignment horizontal="center"/>
    </xf>
    <xf numFmtId="0" fontId="7" fillId="4" borderId="8" xfId="2" applyFont="1" applyFill="1" applyBorder="1" applyAlignment="1" applyProtection="1">
      <alignment horizontal="right"/>
    </xf>
    <xf numFmtId="0" fontId="14" fillId="0" borderId="1" xfId="0" applyFont="1" applyBorder="1" applyAlignment="1"/>
    <xf numFmtId="0" fontId="1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/>
    <xf numFmtId="0" fontId="1" fillId="6" borderId="1" xfId="0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 applyProtection="1">
      <protection locked="0"/>
    </xf>
    <xf numFmtId="0" fontId="1" fillId="6" borderId="1" xfId="0" applyFont="1" applyFill="1" applyBorder="1" applyAlignment="1" applyProtection="1">
      <alignment textRotation="90"/>
      <protection locked="0"/>
    </xf>
    <xf numFmtId="0" fontId="17" fillId="6" borderId="1" xfId="0" applyFont="1" applyFill="1" applyBorder="1" applyAlignment="1" applyProtection="1">
      <alignment textRotation="90"/>
      <protection locked="0"/>
    </xf>
    <xf numFmtId="0" fontId="1" fillId="7" borderId="1" xfId="0" applyFont="1" applyFill="1" applyBorder="1" applyAlignment="1" applyProtection="1">
      <alignment textRotation="90"/>
      <protection locked="0"/>
    </xf>
    <xf numFmtId="0" fontId="0" fillId="6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horizontal="center" textRotation="90"/>
      <protection locked="0"/>
    </xf>
    <xf numFmtId="0" fontId="1" fillId="9" borderId="1" xfId="0" applyFont="1" applyFill="1" applyBorder="1" applyAlignment="1" applyProtection="1">
      <alignment textRotation="90"/>
      <protection locked="0"/>
    </xf>
    <xf numFmtId="0" fontId="17" fillId="9" borderId="1" xfId="0" applyFont="1" applyFill="1" applyBorder="1" applyAlignment="1" applyProtection="1">
      <alignment textRotation="90"/>
      <protection locked="0"/>
    </xf>
    <xf numFmtId="0" fontId="17" fillId="8" borderId="1" xfId="0" applyFont="1" applyFill="1" applyBorder="1" applyAlignment="1" applyProtection="1">
      <alignment textRotation="90"/>
      <protection locked="0"/>
    </xf>
    <xf numFmtId="0" fontId="1" fillId="10" borderId="1" xfId="0" applyFont="1" applyFill="1" applyBorder="1" applyAlignment="1" applyProtection="1">
      <alignment textRotation="90"/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textRotation="90"/>
      <protection locked="0"/>
    </xf>
    <xf numFmtId="0" fontId="1" fillId="2" borderId="6" xfId="0" applyFont="1" applyFill="1" applyBorder="1" applyAlignment="1" applyProtection="1">
      <alignment horizontal="center" textRotation="90"/>
      <protection locked="0"/>
    </xf>
    <xf numFmtId="0" fontId="1" fillId="2" borderId="5" xfId="0" applyFont="1" applyFill="1" applyBorder="1" applyAlignment="1" applyProtection="1">
      <alignment horizontal="center" textRotation="90"/>
      <protection locked="0"/>
    </xf>
    <xf numFmtId="0" fontId="1" fillId="2" borderId="7" xfId="0" applyFont="1" applyFill="1" applyBorder="1" applyAlignment="1" applyProtection="1">
      <alignment horizontal="center" textRotation="90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protection locked="0"/>
    </xf>
    <xf numFmtId="0" fontId="6" fillId="3" borderId="9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11" fillId="0" borderId="1" xfId="0" applyFont="1" applyBorder="1" applyAlignment="1" applyProtection="1">
      <protection locked="0"/>
    </xf>
    <xf numFmtId="0" fontId="11" fillId="0" borderId="5" xfId="0" applyFont="1" applyBorder="1" applyAlignment="1" applyProtection="1">
      <protection locked="0"/>
    </xf>
    <xf numFmtId="0" fontId="12" fillId="3" borderId="9" xfId="0" applyFont="1" applyFill="1" applyBorder="1" applyAlignment="1" applyProtection="1">
      <alignment horizontal="left"/>
      <protection locked="0"/>
    </xf>
    <xf numFmtId="0" fontId="8" fillId="3" borderId="9" xfId="2" applyFont="1" applyBorder="1" applyAlignment="1">
      <alignment horizontal="left"/>
      <protection locked="0"/>
    </xf>
    <xf numFmtId="0" fontId="8" fillId="3" borderId="13" xfId="2" applyFont="1" applyBorder="1" applyAlignment="1">
      <alignment horizontal="left"/>
      <protection locked="0"/>
    </xf>
    <xf numFmtId="0" fontId="9" fillId="0" borderId="1" xfId="1" applyBorder="1">
      <protection locked="0"/>
    </xf>
    <xf numFmtId="0" fontId="6" fillId="3" borderId="8" xfId="0" applyFont="1" applyFill="1" applyBorder="1" applyAlignment="1" applyProtection="1">
      <alignment horizontal="left" wrapText="1"/>
      <protection locked="0"/>
    </xf>
    <xf numFmtId="0" fontId="1" fillId="5" borderId="1" xfId="0" applyFont="1" applyFill="1" applyBorder="1" applyAlignment="1" applyProtection="1">
      <alignment horizontal="center" wrapText="1"/>
      <protection locked="0"/>
    </xf>
    <xf numFmtId="0" fontId="1" fillId="6" borderId="1" xfId="0" applyFont="1" applyFill="1" applyBorder="1" applyAlignment="1" applyProtection="1">
      <alignment wrapText="1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9">
    <cellStyle name="Normal" xfId="0" builtinId="0"/>
    <cellStyle name="Normal 10" xfId="2"/>
    <cellStyle name="Normal 11" xfId="6"/>
    <cellStyle name="Normal 13" xfId="8"/>
    <cellStyle name="Normal 2" xfId="3"/>
    <cellStyle name="Normal 3" xfId="1"/>
    <cellStyle name="Normal 4" xfId="7"/>
    <cellStyle name="Normal 6" xfId="4"/>
    <cellStyle name="Normal 6 2" xfId="5"/>
  </cellStyles>
  <dxfs count="2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ED6F5"/>
      <color rgb="FFF8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33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opLeftCell="A17" zoomScaleNormal="100" workbookViewId="0">
      <selection activeCell="J68" sqref="J68:M71"/>
    </sheetView>
  </sheetViews>
  <sheetFormatPr defaultColWidth="9.109375" defaultRowHeight="15"/>
  <cols>
    <col min="1" max="1" width="3.77734375" style="24" customWidth="1"/>
    <col min="2" max="2" width="27.44140625" style="24" customWidth="1"/>
    <col min="3" max="12" width="4.44140625" style="27" customWidth="1"/>
    <col min="13" max="13" width="4.88671875" style="27" customWidth="1"/>
    <col min="14" max="14" width="5.109375" style="27" customWidth="1"/>
    <col min="15" max="15" width="9.109375" style="24"/>
    <col min="16" max="30" width="4" style="24" customWidth="1"/>
    <col min="31" max="31" width="5.109375" style="24" customWidth="1"/>
    <col min="32" max="32" width="12.6640625" style="24" customWidth="1"/>
    <col min="33" max="51" width="4" style="24" customWidth="1"/>
    <col min="52" max="16384" width="9.109375" style="24"/>
  </cols>
  <sheetData>
    <row r="1" spans="1:30" ht="18.7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>
      <c r="A2" s="25" t="s">
        <v>60</v>
      </c>
      <c r="B2" s="25"/>
      <c r="C2" s="26"/>
      <c r="L2" s="28" t="s">
        <v>12</v>
      </c>
      <c r="M2" s="28"/>
      <c r="N2" s="28" t="s">
        <v>61</v>
      </c>
      <c r="P2" s="60" t="s">
        <v>49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1" t="s">
        <v>35</v>
      </c>
      <c r="Q3" s="61"/>
      <c r="R3" s="61"/>
      <c r="S3" s="13"/>
      <c r="T3" s="14"/>
      <c r="U3" s="61" t="s">
        <v>41</v>
      </c>
      <c r="V3" s="61"/>
      <c r="W3" s="61"/>
      <c r="X3" s="61"/>
      <c r="Y3" s="61"/>
      <c r="Z3" s="13"/>
      <c r="AA3" s="14"/>
      <c r="AB3" s="61" t="s">
        <v>42</v>
      </c>
      <c r="AC3" s="61"/>
      <c r="AD3" s="61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41" t="s">
        <v>62</v>
      </c>
      <c r="C5" s="42">
        <v>48</v>
      </c>
      <c r="D5" s="42">
        <v>47</v>
      </c>
      <c r="E5" s="42">
        <v>90</v>
      </c>
      <c r="F5" s="42">
        <v>44</v>
      </c>
      <c r="G5" s="42">
        <v>39</v>
      </c>
      <c r="H5" s="42">
        <v>33</v>
      </c>
      <c r="I5" s="2" cm="1">
        <f t="array" ref="I5">IFERROR(INDEX(P5:S5,MATCH(TRUE,P5:S5&lt;&gt;"",0)),"0")</f>
        <v>52</v>
      </c>
      <c r="J5" s="2" cm="1">
        <f t="array" ref="J5">IFERROR(INDEX(U5:Z5,MATCH(TRUE,U5:Z5&lt;&gt;"",0)),"0")</f>
        <v>72</v>
      </c>
      <c r="K5" s="2" cm="1">
        <f t="array" ref="K5">IFERROR(INDEX(AB5:AD5,MATCH(TRUE,AB5:AD5&lt;&gt;"",0)),"0")</f>
        <v>38</v>
      </c>
      <c r="L5" s="43">
        <f>SUM(C5:K5)</f>
        <v>463</v>
      </c>
      <c r="M5" s="44">
        <f>L5/9</f>
        <v>51.444444444444443</v>
      </c>
      <c r="N5" s="45">
        <f t="shared" ref="N5:N12" si="0">RANK(M5,$M$5:$M$55)</f>
        <v>30</v>
      </c>
      <c r="P5" s="46"/>
      <c r="Q5" s="46">
        <v>52</v>
      </c>
      <c r="R5" s="46"/>
      <c r="S5" s="46"/>
      <c r="T5" s="14"/>
      <c r="U5" s="46"/>
      <c r="V5" s="46"/>
      <c r="W5" s="46"/>
      <c r="X5" s="46"/>
      <c r="Y5" s="46"/>
      <c r="Z5" s="46">
        <v>72</v>
      </c>
      <c r="AA5" s="17"/>
      <c r="AB5" s="46"/>
      <c r="AC5" s="46">
        <v>38</v>
      </c>
      <c r="AD5" s="46"/>
    </row>
    <row r="6" spans="1:30" ht="16.5" customHeight="1">
      <c r="A6" s="40">
        <v>2</v>
      </c>
      <c r="B6" s="41" t="s">
        <v>63</v>
      </c>
      <c r="C6" s="42">
        <v>78</v>
      </c>
      <c r="D6" s="42">
        <v>43</v>
      </c>
      <c r="E6" s="42">
        <v>89</v>
      </c>
      <c r="F6" s="42">
        <v>41</v>
      </c>
      <c r="G6" s="42">
        <v>60</v>
      </c>
      <c r="H6" s="42">
        <v>31</v>
      </c>
      <c r="I6" s="2" cm="1">
        <f t="array" ref="I6">IFERROR(INDEX(P6:S6,MATCH(TRUE,P6:S6&lt;&gt;"",0)),"0")</f>
        <v>45</v>
      </c>
      <c r="J6" s="2" cm="1">
        <f t="array" ref="J6">IFERROR(INDEX(U6:Z6,MATCH(TRUE,U6:Z6&lt;&gt;"",0)),"0")</f>
        <v>50</v>
      </c>
      <c r="K6" s="2" cm="1">
        <f t="array" ref="K6">IFERROR(INDEX(AB6:AD6,MATCH(TRUE,AB6:AD6&lt;&gt;"",0)),"0")</f>
        <v>35</v>
      </c>
      <c r="L6" s="43">
        <f t="shared" ref="L6:L55" si="1">SUM(C6:K6)</f>
        <v>472</v>
      </c>
      <c r="M6" s="44">
        <f t="shared" ref="M6:M55" si="2">L6/9</f>
        <v>52.444444444444443</v>
      </c>
      <c r="N6" s="45">
        <f t="shared" si="0"/>
        <v>28</v>
      </c>
      <c r="P6" s="46"/>
      <c r="Q6" s="46">
        <v>45</v>
      </c>
      <c r="R6" s="46"/>
      <c r="S6" s="46"/>
      <c r="T6" s="14"/>
      <c r="U6" s="46"/>
      <c r="V6" s="46"/>
      <c r="W6" s="46"/>
      <c r="X6" s="46"/>
      <c r="Y6" s="46"/>
      <c r="Z6" s="46">
        <v>50</v>
      </c>
      <c r="AA6" s="17"/>
      <c r="AB6" s="46"/>
      <c r="AC6" s="46">
        <v>35</v>
      </c>
      <c r="AD6" s="46"/>
    </row>
    <row r="7" spans="1:30" ht="16.5" customHeight="1">
      <c r="A7" s="40">
        <v>3</v>
      </c>
      <c r="B7" s="41" t="s">
        <v>64</v>
      </c>
      <c r="C7" s="42">
        <v>77</v>
      </c>
      <c r="D7" s="42">
        <v>51</v>
      </c>
      <c r="E7" s="42">
        <v>92</v>
      </c>
      <c r="F7" s="42">
        <v>32</v>
      </c>
      <c r="G7" s="42">
        <v>53</v>
      </c>
      <c r="H7" s="42">
        <v>46</v>
      </c>
      <c r="I7" s="2" cm="1">
        <f t="array" ref="I7">IFERROR(INDEX(P7:S7,MATCH(TRUE,P7:S7&lt;&gt;"",0)),"0")</f>
        <v>47</v>
      </c>
      <c r="J7" s="2" cm="1">
        <f t="array" ref="J7">IFERROR(INDEX(U7:Z7,MATCH(TRUE,U7:Z7&lt;&gt;"",0)),"0")</f>
        <v>77</v>
      </c>
      <c r="K7" s="2" cm="1">
        <f t="array" ref="K7">IFERROR(INDEX(AB7:AD7,MATCH(TRUE,AB7:AD7&lt;&gt;"",0)),"0")</f>
        <v>64</v>
      </c>
      <c r="L7" s="43">
        <f t="shared" si="1"/>
        <v>539</v>
      </c>
      <c r="M7" s="44">
        <f t="shared" si="2"/>
        <v>59.888888888888886</v>
      </c>
      <c r="N7" s="45">
        <f t="shared" si="0"/>
        <v>23</v>
      </c>
      <c r="P7" s="46">
        <v>47</v>
      </c>
      <c r="Q7" s="46"/>
      <c r="R7" s="46"/>
      <c r="S7" s="46"/>
      <c r="T7" s="14"/>
      <c r="U7" s="46"/>
      <c r="V7" s="46"/>
      <c r="W7" s="46"/>
      <c r="X7" s="46"/>
      <c r="Y7" s="46"/>
      <c r="Z7" s="46">
        <v>77</v>
      </c>
      <c r="AA7" s="17"/>
      <c r="AB7" s="46">
        <v>64</v>
      </c>
      <c r="AC7" s="46"/>
      <c r="AD7" s="46"/>
    </row>
    <row r="8" spans="1:30" ht="16.5" customHeight="1">
      <c r="A8" s="40">
        <v>4</v>
      </c>
      <c r="B8" s="41" t="s">
        <v>65</v>
      </c>
      <c r="C8" s="42">
        <v>98</v>
      </c>
      <c r="D8" s="42">
        <v>61</v>
      </c>
      <c r="E8" s="42">
        <v>94</v>
      </c>
      <c r="F8" s="42">
        <v>52</v>
      </c>
      <c r="G8" s="42">
        <v>76</v>
      </c>
      <c r="H8" s="42">
        <v>69</v>
      </c>
      <c r="I8" s="2" cm="1">
        <f t="array" ref="I8">IFERROR(INDEX(P8:S8,MATCH(TRUE,P8:S8&lt;&gt;"",0)),"0")</f>
        <v>88</v>
      </c>
      <c r="J8" s="2" cm="1">
        <f t="array" ref="J8">IFERROR(INDEX(U8:Z8,MATCH(TRUE,U8:Z8&lt;&gt;"",0)),"0")</f>
        <v>81</v>
      </c>
      <c r="K8" s="2" cm="1">
        <f t="array" ref="K8">IFERROR(INDEX(AB8:AD8,MATCH(TRUE,AB8:AD8&lt;&gt;"",0)),"0")</f>
        <v>81</v>
      </c>
      <c r="L8" s="43">
        <f t="shared" si="1"/>
        <v>700</v>
      </c>
      <c r="M8" s="44">
        <f t="shared" si="2"/>
        <v>77.777777777777771</v>
      </c>
      <c r="N8" s="45">
        <f t="shared" si="0"/>
        <v>14</v>
      </c>
      <c r="P8" s="46">
        <v>88</v>
      </c>
      <c r="Q8" s="46"/>
      <c r="R8" s="46"/>
      <c r="S8" s="46"/>
      <c r="T8" s="14"/>
      <c r="U8" s="46"/>
      <c r="V8" s="46"/>
      <c r="W8" s="46"/>
      <c r="X8" s="46"/>
      <c r="Y8" s="46"/>
      <c r="Z8" s="46">
        <v>81</v>
      </c>
      <c r="AA8" s="17"/>
      <c r="AB8" s="46">
        <v>81</v>
      </c>
      <c r="AC8" s="46"/>
      <c r="AD8" s="46"/>
    </row>
    <row r="9" spans="1:30" ht="16.5" customHeight="1">
      <c r="A9" s="40">
        <v>5</v>
      </c>
      <c r="B9" s="41" t="s">
        <v>66</v>
      </c>
      <c r="C9" s="42">
        <v>33</v>
      </c>
      <c r="D9" s="42">
        <v>26</v>
      </c>
      <c r="E9" s="42">
        <v>92</v>
      </c>
      <c r="F9" s="42">
        <v>74</v>
      </c>
      <c r="G9" s="42">
        <v>16</v>
      </c>
      <c r="H9" s="42">
        <v>62</v>
      </c>
      <c r="I9" s="2" cm="1">
        <f t="array" ref="I9">IFERROR(INDEX(P9:S9,MATCH(TRUE,P9:S9&lt;&gt;"",0)),"0")</f>
        <v>60</v>
      </c>
      <c r="J9" s="2" cm="1">
        <f t="array" ref="J9">IFERROR(INDEX(U9:Z9,MATCH(TRUE,U9:Z9&lt;&gt;"",0)),"0")</f>
        <v>72</v>
      </c>
      <c r="K9" s="2" cm="1">
        <f t="array" ref="K9">IFERROR(INDEX(AB9:AD9,MATCH(TRUE,AB9:AD9&lt;&gt;"",0)),"0")</f>
        <v>87</v>
      </c>
      <c r="L9" s="43">
        <f t="shared" si="1"/>
        <v>522</v>
      </c>
      <c r="M9" s="44">
        <f t="shared" si="2"/>
        <v>58</v>
      </c>
      <c r="N9" s="45">
        <f t="shared" si="0"/>
        <v>24</v>
      </c>
      <c r="P9" s="46">
        <v>60</v>
      </c>
      <c r="Q9" s="46"/>
      <c r="R9" s="46"/>
      <c r="S9" s="46"/>
      <c r="T9" s="14"/>
      <c r="U9" s="46"/>
      <c r="V9" s="46"/>
      <c r="W9" s="46"/>
      <c r="X9" s="46"/>
      <c r="Y9" s="46"/>
      <c r="Z9" s="46">
        <v>72</v>
      </c>
      <c r="AA9" s="17"/>
      <c r="AB9" s="46">
        <v>87</v>
      </c>
      <c r="AC9" s="46"/>
      <c r="AD9" s="46"/>
    </row>
    <row r="10" spans="1:30" ht="16.5" customHeight="1">
      <c r="A10" s="40">
        <v>6</v>
      </c>
      <c r="B10" s="41" t="s">
        <v>67</v>
      </c>
      <c r="C10" s="42">
        <v>98</v>
      </c>
      <c r="D10" s="42">
        <v>64</v>
      </c>
      <c r="E10" s="42">
        <v>99</v>
      </c>
      <c r="F10" s="42">
        <v>82</v>
      </c>
      <c r="G10" s="42">
        <v>82</v>
      </c>
      <c r="H10" s="42">
        <v>83</v>
      </c>
      <c r="I10" s="2" cm="1">
        <f t="array" ref="I10">IFERROR(INDEX(P10:S10,MATCH(TRUE,P10:S10&lt;&gt;"",0)),"0")</f>
        <v>91</v>
      </c>
      <c r="J10" s="2" cm="1">
        <f t="array" ref="J10">IFERROR(INDEX(U10:Z10,MATCH(TRUE,U10:Z10&lt;&gt;"",0)),"0")</f>
        <v>72</v>
      </c>
      <c r="K10" s="2" cm="1">
        <f t="array" ref="K10">IFERROR(INDEX(AB10:AD10,MATCH(TRUE,AB10:AD10&lt;&gt;"",0)),"0")</f>
        <v>81</v>
      </c>
      <c r="L10" s="43">
        <f t="shared" si="1"/>
        <v>752</v>
      </c>
      <c r="M10" s="44">
        <f t="shared" si="2"/>
        <v>83.555555555555557</v>
      </c>
      <c r="N10" s="45">
        <f t="shared" si="0"/>
        <v>5</v>
      </c>
      <c r="P10" s="46">
        <v>91</v>
      </c>
      <c r="Q10" s="46"/>
      <c r="R10" s="46"/>
      <c r="S10" s="46"/>
      <c r="T10" s="14"/>
      <c r="U10" s="46"/>
      <c r="V10" s="46"/>
      <c r="W10" s="46"/>
      <c r="X10" s="46"/>
      <c r="Y10" s="46"/>
      <c r="Z10" s="46">
        <v>72</v>
      </c>
      <c r="AA10" s="17"/>
      <c r="AB10" s="46">
        <v>81</v>
      </c>
      <c r="AC10" s="46"/>
      <c r="AD10" s="46"/>
    </row>
    <row r="11" spans="1:30" ht="16.5" customHeight="1">
      <c r="A11" s="40">
        <v>7</v>
      </c>
      <c r="B11" s="41" t="s">
        <v>68</v>
      </c>
      <c r="C11" s="42">
        <v>93</v>
      </c>
      <c r="D11" s="42">
        <v>55</v>
      </c>
      <c r="E11" s="42">
        <v>92</v>
      </c>
      <c r="F11" s="42">
        <v>88</v>
      </c>
      <c r="G11" s="42">
        <v>84</v>
      </c>
      <c r="H11" s="42">
        <v>75</v>
      </c>
      <c r="I11" s="2" cm="1">
        <f t="array" ref="I11">IFERROR(INDEX(P11:S11,MATCH(TRUE,P11:S11&lt;&gt;"",0)),"0")</f>
        <v>84</v>
      </c>
      <c r="J11" s="2" cm="1">
        <f t="array" ref="J11">IFERROR(INDEX(U11:Z11,MATCH(TRUE,U11:Z11&lt;&gt;"",0)),"0")</f>
        <v>82</v>
      </c>
      <c r="K11" s="2" cm="1">
        <f t="array" ref="K11">IFERROR(INDEX(AB11:AD11,MATCH(TRUE,AB11:AD11&lt;&gt;"",0)),"0")</f>
        <v>62</v>
      </c>
      <c r="L11" s="43">
        <f>SUM(C11:K11)</f>
        <v>715</v>
      </c>
      <c r="M11" s="44">
        <f t="shared" si="2"/>
        <v>79.444444444444443</v>
      </c>
      <c r="N11" s="45">
        <f t="shared" si="0"/>
        <v>11</v>
      </c>
      <c r="P11" s="46">
        <v>84</v>
      </c>
      <c r="Q11" s="46"/>
      <c r="R11" s="46"/>
      <c r="S11" s="46"/>
      <c r="T11" s="14"/>
      <c r="U11" s="46">
        <v>82</v>
      </c>
      <c r="V11" s="46"/>
      <c r="W11" s="46"/>
      <c r="X11" s="46"/>
      <c r="Y11" s="46"/>
      <c r="Z11" s="46"/>
      <c r="AA11" s="17"/>
      <c r="AB11" s="46">
        <v>62</v>
      </c>
      <c r="AC11" s="46"/>
      <c r="AD11" s="46"/>
    </row>
    <row r="12" spans="1:30" ht="16.5" customHeight="1">
      <c r="A12" s="40">
        <v>8</v>
      </c>
      <c r="B12" s="41" t="s">
        <v>69</v>
      </c>
      <c r="C12" s="42">
        <v>96</v>
      </c>
      <c r="D12" s="42">
        <v>68</v>
      </c>
      <c r="E12" s="42">
        <v>95</v>
      </c>
      <c r="F12" s="42">
        <v>88</v>
      </c>
      <c r="G12" s="42">
        <v>74</v>
      </c>
      <c r="H12" s="42">
        <v>85</v>
      </c>
      <c r="I12" s="2" cm="1">
        <f t="array" ref="I12">IFERROR(INDEX(P12:S12,MATCH(TRUE,P12:S12&lt;&gt;"",0)),"0")</f>
        <v>88</v>
      </c>
      <c r="J12" s="2" cm="1">
        <f t="array" ref="J12">IFERROR(INDEX(U12:Z12,MATCH(TRUE,U12:Z12&lt;&gt;"",0)),"0")</f>
        <v>84</v>
      </c>
      <c r="K12" s="2" cm="1">
        <f t="array" ref="K12">IFERROR(INDEX(AB12:AD12,MATCH(TRUE,AB12:AD12&lt;&gt;"",0)),"0")</f>
        <v>81</v>
      </c>
      <c r="L12" s="43">
        <f t="shared" si="1"/>
        <v>759</v>
      </c>
      <c r="M12" s="44">
        <f t="shared" si="2"/>
        <v>84.333333333333329</v>
      </c>
      <c r="N12" s="45">
        <f t="shared" si="0"/>
        <v>3</v>
      </c>
      <c r="P12" s="46">
        <v>88</v>
      </c>
      <c r="Q12" s="46"/>
      <c r="R12" s="46"/>
      <c r="S12" s="46"/>
      <c r="T12" s="14"/>
      <c r="U12" s="46">
        <v>84</v>
      </c>
      <c r="V12" s="46"/>
      <c r="W12" s="46"/>
      <c r="X12" s="46"/>
      <c r="Y12" s="46"/>
      <c r="Z12" s="46"/>
      <c r="AA12" s="17"/>
      <c r="AB12" s="46">
        <v>81</v>
      </c>
      <c r="AC12" s="46"/>
      <c r="AD12" s="46"/>
    </row>
    <row r="13" spans="1:30" ht="16.5" customHeight="1">
      <c r="A13" s="40">
        <v>9</v>
      </c>
      <c r="B13" s="41" t="s">
        <v>70</v>
      </c>
      <c r="C13" s="42">
        <v>100</v>
      </c>
      <c r="D13" s="42">
        <v>74</v>
      </c>
      <c r="E13" s="42">
        <v>93</v>
      </c>
      <c r="F13" s="42">
        <v>92</v>
      </c>
      <c r="G13" s="42">
        <v>80</v>
      </c>
      <c r="H13" s="42">
        <v>87</v>
      </c>
      <c r="I13" s="2" cm="1">
        <f t="array" ref="I13">IFERROR(INDEX(P13:S13,MATCH(TRUE,P13:S13&lt;&gt;"",0)),"0")</f>
        <v>92</v>
      </c>
      <c r="J13" s="2" cm="1">
        <f t="array" ref="J13">IFERROR(INDEX(U13:Z13,MATCH(TRUE,U13:Z13&lt;&gt;"",0)),"0")</f>
        <v>76</v>
      </c>
      <c r="K13" s="2" cm="1">
        <f t="array" ref="K13">IFERROR(INDEX(AB13:AD13,MATCH(TRUE,AB13:AD13&lt;&gt;"",0)),"0")</f>
        <v>72</v>
      </c>
      <c r="L13" s="43">
        <f t="shared" si="1"/>
        <v>766</v>
      </c>
      <c r="M13" s="44">
        <f t="shared" si="2"/>
        <v>85.111111111111114</v>
      </c>
      <c r="N13" s="45">
        <f t="shared" ref="N13:N29" si="3">RANK(M13,$M$5:$M$55)</f>
        <v>2</v>
      </c>
      <c r="P13" s="46">
        <v>92</v>
      </c>
      <c r="Q13" s="46"/>
      <c r="R13" s="46"/>
      <c r="S13" s="46"/>
      <c r="T13" s="14"/>
      <c r="U13" s="46"/>
      <c r="V13" s="46"/>
      <c r="W13" s="46">
        <v>76</v>
      </c>
      <c r="X13" s="46"/>
      <c r="Y13" s="46"/>
      <c r="Z13" s="46"/>
      <c r="AA13" s="17"/>
      <c r="AB13" s="46">
        <v>72</v>
      </c>
      <c r="AC13" s="46"/>
      <c r="AD13" s="46"/>
    </row>
    <row r="14" spans="1:30" ht="16.5" customHeight="1">
      <c r="A14" s="40">
        <v>10</v>
      </c>
      <c r="B14" s="41" t="s">
        <v>71</v>
      </c>
      <c r="C14" s="42">
        <v>96</v>
      </c>
      <c r="D14" s="42">
        <v>63</v>
      </c>
      <c r="E14" s="42">
        <v>89</v>
      </c>
      <c r="F14" s="42">
        <v>81</v>
      </c>
      <c r="G14" s="42">
        <v>88</v>
      </c>
      <c r="H14" s="42">
        <v>81</v>
      </c>
      <c r="I14" s="2" cm="1">
        <f t="array" ref="I14">IFERROR(INDEX(P14:S14,MATCH(TRUE,P14:S14&lt;&gt;"",0)),"0")</f>
        <v>77</v>
      </c>
      <c r="J14" s="2" cm="1">
        <f t="array" ref="J14">IFERROR(INDEX(U14:Z14,MATCH(TRUE,U14:Z14&lt;&gt;"",0)),"0")</f>
        <v>81</v>
      </c>
      <c r="K14" s="2" cm="1">
        <f t="array" ref="K14">IFERROR(INDEX(AB14:AD14,MATCH(TRUE,AB14:AD14&lt;&gt;"",0)),"0")</f>
        <v>72</v>
      </c>
      <c r="L14" s="43">
        <f t="shared" si="1"/>
        <v>728</v>
      </c>
      <c r="M14" s="44">
        <f t="shared" si="2"/>
        <v>80.888888888888886</v>
      </c>
      <c r="N14" s="45">
        <f t="shared" si="3"/>
        <v>7</v>
      </c>
      <c r="P14" s="46">
        <v>77</v>
      </c>
      <c r="Q14" s="46"/>
      <c r="R14" s="46"/>
      <c r="S14" s="46"/>
      <c r="T14" s="14"/>
      <c r="U14" s="46"/>
      <c r="V14" s="46"/>
      <c r="W14" s="46"/>
      <c r="X14" s="46"/>
      <c r="Y14" s="46"/>
      <c r="Z14" s="46">
        <v>81</v>
      </c>
      <c r="AA14" s="17"/>
      <c r="AB14" s="46">
        <v>72</v>
      </c>
      <c r="AC14" s="46"/>
      <c r="AD14" s="46"/>
    </row>
    <row r="15" spans="1:30" ht="16.5" customHeight="1">
      <c r="A15" s="40">
        <v>11</v>
      </c>
      <c r="B15" s="41" t="s">
        <v>72</v>
      </c>
      <c r="C15" s="42">
        <v>85</v>
      </c>
      <c r="D15" s="42">
        <v>66</v>
      </c>
      <c r="E15" s="42">
        <v>94</v>
      </c>
      <c r="F15" s="42">
        <v>91</v>
      </c>
      <c r="G15" s="42">
        <v>69</v>
      </c>
      <c r="H15" s="42">
        <v>73</v>
      </c>
      <c r="I15" s="2" cm="1">
        <f t="array" ref="I15">IFERROR(INDEX(P15:S15,MATCH(TRUE,P15:S15&lt;&gt;"",0)),"0")</f>
        <v>87</v>
      </c>
      <c r="J15" s="2" cm="1">
        <f t="array" ref="J15">IFERROR(INDEX(U15:Z15,MATCH(TRUE,U15:Z15&lt;&gt;"",0)),"0")</f>
        <v>90</v>
      </c>
      <c r="K15" s="2" cm="1">
        <f t="array" ref="K15">IFERROR(INDEX(AB15:AD15,MATCH(TRUE,AB15:AD15&lt;&gt;"",0)),"0")</f>
        <v>67</v>
      </c>
      <c r="L15" s="43">
        <f t="shared" si="1"/>
        <v>722</v>
      </c>
      <c r="M15" s="44">
        <f t="shared" si="2"/>
        <v>80.222222222222229</v>
      </c>
      <c r="N15" s="45">
        <f t="shared" si="3"/>
        <v>9</v>
      </c>
      <c r="P15" s="46">
        <v>87</v>
      </c>
      <c r="Q15" s="46"/>
      <c r="R15" s="46"/>
      <c r="S15" s="46"/>
      <c r="T15" s="14"/>
      <c r="U15" s="46"/>
      <c r="V15" s="46"/>
      <c r="W15" s="46"/>
      <c r="X15" s="46"/>
      <c r="Y15" s="46"/>
      <c r="Z15" s="46">
        <v>90</v>
      </c>
      <c r="AA15" s="17"/>
      <c r="AB15" s="46">
        <v>67</v>
      </c>
      <c r="AC15" s="46"/>
      <c r="AD15" s="46"/>
    </row>
    <row r="16" spans="1:30" ht="16.5" customHeight="1">
      <c r="A16" s="40">
        <v>12</v>
      </c>
      <c r="B16" s="41" t="s">
        <v>73</v>
      </c>
      <c r="C16" s="42">
        <v>94</v>
      </c>
      <c r="D16" s="58" t="s">
        <v>95</v>
      </c>
      <c r="E16" s="42">
        <v>90</v>
      </c>
      <c r="F16" s="42">
        <v>66</v>
      </c>
      <c r="G16" s="42">
        <v>65</v>
      </c>
      <c r="H16" s="42">
        <v>63</v>
      </c>
      <c r="I16" s="2" cm="1">
        <f t="array" ref="I16">IFERROR(INDEX(P16:S16,MATCH(TRUE,P16:S16&lt;&gt;"",0)),"0")</f>
        <v>58</v>
      </c>
      <c r="J16" s="2" t="str" cm="1">
        <f t="array" ref="J16">IFERROR(INDEX(U16:Z16,MATCH(TRUE,U16:Z16&lt;&gt;"",0)),"0")</f>
        <v>ab</v>
      </c>
      <c r="K16" s="2" cm="1">
        <f t="array" ref="K16">IFERROR(INDEX(AB16:AD16,MATCH(TRUE,AB16:AD16&lt;&gt;"",0)),"0")</f>
        <v>72</v>
      </c>
      <c r="L16" s="43">
        <f t="shared" si="1"/>
        <v>508</v>
      </c>
      <c r="M16" s="44">
        <f t="shared" si="2"/>
        <v>56.444444444444443</v>
      </c>
      <c r="N16" s="45">
        <f t="shared" si="3"/>
        <v>25</v>
      </c>
      <c r="P16" s="46">
        <v>58</v>
      </c>
      <c r="Q16" s="46"/>
      <c r="R16" s="46"/>
      <c r="S16" s="46"/>
      <c r="T16" s="14"/>
      <c r="U16" s="46"/>
      <c r="V16" s="46"/>
      <c r="W16" s="46"/>
      <c r="X16" s="59" t="s">
        <v>95</v>
      </c>
      <c r="Y16" s="46"/>
      <c r="Z16" s="46"/>
      <c r="AA16" s="17"/>
      <c r="AB16" s="46">
        <v>72</v>
      </c>
      <c r="AC16" s="46"/>
      <c r="AD16" s="46"/>
    </row>
    <row r="17" spans="1:30" ht="16.5" customHeight="1">
      <c r="A17" s="40">
        <v>13</v>
      </c>
      <c r="B17" s="41" t="s">
        <v>74</v>
      </c>
      <c r="C17" s="42">
        <v>85</v>
      </c>
      <c r="D17" s="42">
        <v>48</v>
      </c>
      <c r="E17" s="42">
        <v>96</v>
      </c>
      <c r="F17" s="42">
        <v>36</v>
      </c>
      <c r="G17" s="42">
        <v>64</v>
      </c>
      <c r="H17" s="42">
        <v>50</v>
      </c>
      <c r="I17" s="2" cm="1">
        <f t="array" ref="I17">IFERROR(INDEX(P17:S17,MATCH(TRUE,P17:S17&lt;&gt;"",0)),"0")</f>
        <v>52</v>
      </c>
      <c r="J17" s="2" t="str" cm="1">
        <f t="array" ref="J17">IFERROR(INDEX(U17:Z17,MATCH(TRUE,U17:Z17&lt;&gt;"",0)),"0")</f>
        <v>ab</v>
      </c>
      <c r="K17" s="2" cm="1">
        <f t="array" ref="K17">IFERROR(INDEX(AB17:AD17,MATCH(TRUE,AB17:AD17&lt;&gt;"",0)),"0")</f>
        <v>72</v>
      </c>
      <c r="L17" s="43">
        <f t="shared" si="1"/>
        <v>503</v>
      </c>
      <c r="M17" s="44">
        <f t="shared" si="2"/>
        <v>55.888888888888886</v>
      </c>
      <c r="N17" s="45">
        <f t="shared" si="3"/>
        <v>26</v>
      </c>
      <c r="P17" s="46"/>
      <c r="Q17" s="46"/>
      <c r="R17" s="46"/>
      <c r="S17" s="46">
        <v>52</v>
      </c>
      <c r="T17" s="14"/>
      <c r="U17" s="46"/>
      <c r="V17" s="46"/>
      <c r="W17" s="46" t="s">
        <v>95</v>
      </c>
      <c r="X17" s="46"/>
      <c r="Y17" s="46"/>
      <c r="Z17" s="46"/>
      <c r="AA17" s="17"/>
      <c r="AB17" s="46">
        <v>72</v>
      </c>
      <c r="AC17" s="46"/>
      <c r="AD17" s="46"/>
    </row>
    <row r="18" spans="1:30" ht="16.5" customHeight="1">
      <c r="A18" s="40">
        <v>14</v>
      </c>
      <c r="B18" s="41" t="s">
        <v>75</v>
      </c>
      <c r="C18" s="42">
        <v>75</v>
      </c>
      <c r="D18" s="42">
        <v>28</v>
      </c>
      <c r="E18" s="42">
        <v>87</v>
      </c>
      <c r="F18" s="42">
        <v>27</v>
      </c>
      <c r="G18" s="42">
        <v>31</v>
      </c>
      <c r="H18" s="42">
        <v>52</v>
      </c>
      <c r="I18" s="2" cm="1">
        <f t="array" ref="I18">IFERROR(INDEX(P18:S18,MATCH(TRUE,P18:S18&lt;&gt;"",0)),"0")</f>
        <v>62</v>
      </c>
      <c r="J18" s="2" cm="1">
        <f t="array" ref="J18">IFERROR(INDEX(U18:Z18,MATCH(TRUE,U18:Z18&lt;&gt;"",0)),"0")</f>
        <v>61</v>
      </c>
      <c r="K18" s="2" cm="1">
        <f t="array" ref="K18">IFERROR(INDEX(AB18:AD18,MATCH(TRUE,AB18:AD18&lt;&gt;"",0)),"0")</f>
        <v>75</v>
      </c>
      <c r="L18" s="43">
        <f t="shared" si="1"/>
        <v>498</v>
      </c>
      <c r="M18" s="44">
        <f t="shared" si="2"/>
        <v>55.333333333333336</v>
      </c>
      <c r="N18" s="45">
        <f t="shared" si="3"/>
        <v>27</v>
      </c>
      <c r="P18" s="46">
        <v>62</v>
      </c>
      <c r="Q18" s="46"/>
      <c r="R18" s="46"/>
      <c r="S18" s="46"/>
      <c r="T18" s="14"/>
      <c r="U18" s="46"/>
      <c r="V18" s="46"/>
      <c r="W18" s="46"/>
      <c r="X18" s="46">
        <v>61</v>
      </c>
      <c r="Y18" s="46"/>
      <c r="Z18" s="46"/>
      <c r="AA18" s="17"/>
      <c r="AB18" s="46">
        <v>75</v>
      </c>
      <c r="AC18" s="46"/>
      <c r="AD18" s="46"/>
    </row>
    <row r="19" spans="1:30" ht="16.5" customHeight="1">
      <c r="A19" s="40">
        <v>15</v>
      </c>
      <c r="B19" s="41" t="s">
        <v>76</v>
      </c>
      <c r="C19" s="42">
        <v>96</v>
      </c>
      <c r="D19" s="42">
        <v>61</v>
      </c>
      <c r="E19" s="42">
        <v>98</v>
      </c>
      <c r="F19" s="42">
        <v>80</v>
      </c>
      <c r="G19" s="42">
        <v>75</v>
      </c>
      <c r="H19" s="42">
        <v>80</v>
      </c>
      <c r="I19" s="2" cm="1">
        <f t="array" ref="I19">IFERROR(INDEX(P19:S19,MATCH(TRUE,P19:S19&lt;&gt;"",0)),"0")</f>
        <v>75</v>
      </c>
      <c r="J19" s="2" cm="1">
        <f t="array" ref="J19">IFERROR(INDEX(U19:Z19,MATCH(TRUE,U19:Z19&lt;&gt;"",0)),"0")</f>
        <v>87</v>
      </c>
      <c r="K19" s="2" cm="1">
        <f t="array" ref="K19">IFERROR(INDEX(AB19:AD19,MATCH(TRUE,AB19:AD19&lt;&gt;"",0)),"0")</f>
        <v>71</v>
      </c>
      <c r="L19" s="43">
        <f t="shared" si="1"/>
        <v>723</v>
      </c>
      <c r="M19" s="44">
        <f t="shared" si="2"/>
        <v>80.333333333333329</v>
      </c>
      <c r="N19" s="45">
        <f t="shared" si="3"/>
        <v>8</v>
      </c>
      <c r="P19" s="46">
        <v>75</v>
      </c>
      <c r="Q19" s="46"/>
      <c r="R19" s="46"/>
      <c r="S19" s="46"/>
      <c r="T19" s="14"/>
      <c r="U19" s="46"/>
      <c r="V19" s="46"/>
      <c r="W19" s="46">
        <v>87</v>
      </c>
      <c r="X19" s="46"/>
      <c r="Y19" s="46"/>
      <c r="Z19" s="46"/>
      <c r="AA19" s="17"/>
      <c r="AB19" s="46">
        <v>71</v>
      </c>
      <c r="AC19" s="46"/>
      <c r="AD19" s="46"/>
    </row>
    <row r="20" spans="1:30" ht="16.5" customHeight="1">
      <c r="A20" s="40">
        <v>16</v>
      </c>
      <c r="B20" s="41" t="s">
        <v>77</v>
      </c>
      <c r="C20" s="42">
        <v>79</v>
      </c>
      <c r="D20" s="42">
        <v>41</v>
      </c>
      <c r="E20" s="42">
        <v>91</v>
      </c>
      <c r="F20" s="42">
        <v>6</v>
      </c>
      <c r="G20" s="42">
        <v>26</v>
      </c>
      <c r="H20" s="42">
        <v>30</v>
      </c>
      <c r="I20" s="2" cm="1">
        <f t="array" ref="I20">IFERROR(INDEX(P20:S20,MATCH(TRUE,P20:S20&lt;&gt;"",0)),"0")</f>
        <v>29</v>
      </c>
      <c r="J20" s="2" cm="1">
        <f t="array" ref="J20">IFERROR(INDEX(U20:Z20,MATCH(TRUE,U20:Z20&lt;&gt;"",0)),"0")</f>
        <v>46</v>
      </c>
      <c r="K20" s="2" cm="1">
        <f t="array" ref="K20">IFERROR(INDEX(AB20:AD20,MATCH(TRUE,AB20:AD20&lt;&gt;"",0)),"0")</f>
        <v>51</v>
      </c>
      <c r="L20" s="43">
        <f t="shared" si="1"/>
        <v>399</v>
      </c>
      <c r="M20" s="44">
        <f t="shared" si="2"/>
        <v>44.333333333333336</v>
      </c>
      <c r="N20" s="45">
        <f t="shared" si="3"/>
        <v>32</v>
      </c>
      <c r="P20" s="46"/>
      <c r="Q20" s="46">
        <v>29</v>
      </c>
      <c r="R20" s="46"/>
      <c r="S20" s="46"/>
      <c r="T20" s="14"/>
      <c r="U20" s="46"/>
      <c r="V20" s="46"/>
      <c r="W20" s="46"/>
      <c r="X20" s="46">
        <v>46</v>
      </c>
      <c r="Y20" s="46"/>
      <c r="Z20" s="46"/>
      <c r="AA20" s="17"/>
      <c r="AB20" s="46"/>
      <c r="AC20" s="46">
        <v>51</v>
      </c>
      <c r="AD20" s="46"/>
    </row>
    <row r="21" spans="1:30" ht="16.5" customHeight="1">
      <c r="A21" s="40">
        <v>17</v>
      </c>
      <c r="B21" s="57" t="s">
        <v>79</v>
      </c>
      <c r="C21" s="42">
        <v>98</v>
      </c>
      <c r="D21" s="42">
        <v>59</v>
      </c>
      <c r="E21" s="42">
        <v>88</v>
      </c>
      <c r="F21" s="42">
        <v>55</v>
      </c>
      <c r="G21" s="42">
        <v>82</v>
      </c>
      <c r="H21" s="42">
        <v>62</v>
      </c>
      <c r="I21" s="2" cm="1">
        <f t="array" ref="I21">IFERROR(INDEX(P21:S21,MATCH(TRUE,P21:S21&lt;&gt;"",0)),"0")</f>
        <v>62</v>
      </c>
      <c r="J21" s="2" cm="1">
        <f t="array" ref="J21">IFERROR(INDEX(U21:Z21,MATCH(TRUE,U21:Z21&lt;&gt;"",0)),"0")</f>
        <v>56</v>
      </c>
      <c r="K21" s="2" cm="1">
        <f t="array" ref="K21">IFERROR(INDEX(AB21:AD21,MATCH(TRUE,AB21:AD21&lt;&gt;"",0)),"0")</f>
        <v>69</v>
      </c>
      <c r="L21" s="43">
        <f t="shared" si="1"/>
        <v>631</v>
      </c>
      <c r="M21" s="44">
        <f t="shared" si="2"/>
        <v>70.111111111111114</v>
      </c>
      <c r="N21" s="45">
        <f t="shared" si="3"/>
        <v>21</v>
      </c>
      <c r="P21" s="46">
        <v>62</v>
      </c>
      <c r="Q21" s="46"/>
      <c r="R21" s="46"/>
      <c r="S21" s="46"/>
      <c r="T21" s="14"/>
      <c r="U21" s="46"/>
      <c r="V21" s="46"/>
      <c r="W21" s="46">
        <v>56</v>
      </c>
      <c r="X21" s="46"/>
      <c r="Y21" s="46"/>
      <c r="Z21" s="46"/>
      <c r="AA21" s="17"/>
      <c r="AB21" s="46">
        <v>69</v>
      </c>
      <c r="AC21" s="46"/>
      <c r="AD21" s="46"/>
    </row>
    <row r="22" spans="1:30" ht="16.5" customHeight="1">
      <c r="A22" s="40">
        <v>18</v>
      </c>
      <c r="B22" s="41" t="s">
        <v>78</v>
      </c>
      <c r="C22" s="42">
        <v>60</v>
      </c>
      <c r="D22" s="42">
        <v>25</v>
      </c>
      <c r="E22" s="42">
        <v>78</v>
      </c>
      <c r="F22" s="42">
        <v>23</v>
      </c>
      <c r="G22" s="42">
        <v>17</v>
      </c>
      <c r="H22" s="42">
        <v>52</v>
      </c>
      <c r="I22" s="2" cm="1">
        <f t="array" ref="I22">IFERROR(INDEX(P22:S22,MATCH(TRUE,P22:S22&lt;&gt;"",0)),"0")</f>
        <v>65</v>
      </c>
      <c r="J22" s="2" cm="1">
        <f t="array" ref="J22">IFERROR(INDEX(U22:Z22,MATCH(TRUE,U22:Z22&lt;&gt;"",0)),"0")</f>
        <v>69</v>
      </c>
      <c r="K22" s="2" cm="1">
        <f t="array" ref="K22">IFERROR(INDEX(AB22:AD22,MATCH(TRUE,AB22:AD22&lt;&gt;"",0)),"0")</f>
        <v>63</v>
      </c>
      <c r="L22" s="43">
        <f t="shared" si="1"/>
        <v>452</v>
      </c>
      <c r="M22" s="44">
        <f t="shared" si="2"/>
        <v>50.222222222222221</v>
      </c>
      <c r="N22" s="45">
        <f t="shared" si="3"/>
        <v>31</v>
      </c>
      <c r="P22" s="46">
        <v>65</v>
      </c>
      <c r="Q22" s="46"/>
      <c r="R22" s="46"/>
      <c r="S22" s="46"/>
      <c r="T22" s="14"/>
      <c r="U22" s="46"/>
      <c r="V22" s="46"/>
      <c r="W22" s="46"/>
      <c r="X22" s="46">
        <v>69</v>
      </c>
      <c r="Y22" s="46"/>
      <c r="Z22" s="46"/>
      <c r="AA22" s="17"/>
      <c r="AB22" s="46">
        <v>63</v>
      </c>
      <c r="AC22" s="46"/>
      <c r="AD22" s="46"/>
    </row>
    <row r="23" spans="1:30" ht="16.5" customHeight="1">
      <c r="A23" s="40">
        <v>19</v>
      </c>
      <c r="B23" s="41" t="s">
        <v>80</v>
      </c>
      <c r="C23" s="42">
        <v>82</v>
      </c>
      <c r="D23" s="42" t="s">
        <v>95</v>
      </c>
      <c r="E23" s="42">
        <v>88</v>
      </c>
      <c r="F23" s="42">
        <v>74</v>
      </c>
      <c r="G23" s="42">
        <v>90</v>
      </c>
      <c r="H23" s="42">
        <v>68</v>
      </c>
      <c r="I23" s="2" cm="1">
        <f t="array" ref="I23">IFERROR(INDEX(P23:S23,MATCH(TRUE,P23:S23&lt;&gt;"",0)),"0")</f>
        <v>90</v>
      </c>
      <c r="J23" s="2" t="str" cm="1">
        <f t="array" ref="J23">IFERROR(INDEX(U23:Z23,MATCH(TRUE,U23:Z23&lt;&gt;"",0)),"0")</f>
        <v>ab</v>
      </c>
      <c r="K23" s="2" cm="1">
        <f t="array" ref="K23">IFERROR(INDEX(AB23:AD23,MATCH(TRUE,AB23:AD23&lt;&gt;"",0)),"0")</f>
        <v>81</v>
      </c>
      <c r="L23" s="43">
        <f t="shared" si="1"/>
        <v>573</v>
      </c>
      <c r="M23" s="44">
        <f t="shared" si="2"/>
        <v>63.666666666666664</v>
      </c>
      <c r="N23" s="45">
        <f t="shared" si="3"/>
        <v>22</v>
      </c>
      <c r="P23" s="46">
        <v>90</v>
      </c>
      <c r="Q23" s="46"/>
      <c r="R23" s="46"/>
      <c r="S23" s="46"/>
      <c r="T23" s="14"/>
      <c r="U23" s="46"/>
      <c r="V23" s="46"/>
      <c r="W23" s="46"/>
      <c r="X23" s="46"/>
      <c r="Y23" s="46"/>
      <c r="Z23" s="46" t="s">
        <v>95</v>
      </c>
      <c r="AA23" s="17"/>
      <c r="AB23" s="46"/>
      <c r="AC23" s="46">
        <v>81</v>
      </c>
      <c r="AD23" s="46"/>
    </row>
    <row r="24" spans="1:30" ht="16.5" customHeight="1">
      <c r="A24" s="40">
        <v>20</v>
      </c>
      <c r="B24" s="41" t="s">
        <v>81</v>
      </c>
      <c r="C24" s="42">
        <v>88</v>
      </c>
      <c r="D24" s="42">
        <v>60</v>
      </c>
      <c r="E24" s="42">
        <v>89</v>
      </c>
      <c r="F24" s="42">
        <v>49</v>
      </c>
      <c r="G24" s="42">
        <v>67</v>
      </c>
      <c r="H24" s="42">
        <v>68</v>
      </c>
      <c r="I24" s="2" cm="1">
        <f t="array" ref="I24">IFERROR(INDEX(P24:S24,MATCH(TRUE,P24:S24&lt;&gt;"",0)),"0")</f>
        <v>69</v>
      </c>
      <c r="J24" s="2" cm="1">
        <f t="array" ref="J24">IFERROR(INDEX(U24:Z24,MATCH(TRUE,U24:Z24&lt;&gt;"",0)),"0")</f>
        <v>83</v>
      </c>
      <c r="K24" s="2" cm="1">
        <f t="array" ref="K24">IFERROR(INDEX(AB24:AD24,MATCH(TRUE,AB24:AD24&lt;&gt;"",0)),"0")</f>
        <v>60</v>
      </c>
      <c r="L24" s="43">
        <f t="shared" si="1"/>
        <v>633</v>
      </c>
      <c r="M24" s="44">
        <f t="shared" si="2"/>
        <v>70.333333333333329</v>
      </c>
      <c r="N24" s="45">
        <f t="shared" si="3"/>
        <v>20</v>
      </c>
      <c r="P24" s="46">
        <v>69</v>
      </c>
      <c r="Q24" s="46"/>
      <c r="R24" s="46"/>
      <c r="S24" s="46"/>
      <c r="T24" s="14"/>
      <c r="U24" s="46"/>
      <c r="V24" s="46"/>
      <c r="W24" s="46"/>
      <c r="X24" s="46"/>
      <c r="Y24" s="46"/>
      <c r="Z24" s="46">
        <v>83</v>
      </c>
      <c r="AA24" s="17"/>
      <c r="AB24" s="46"/>
      <c r="AC24" s="46">
        <v>60</v>
      </c>
      <c r="AD24" s="46"/>
    </row>
    <row r="25" spans="1:30" ht="16.5" customHeight="1">
      <c r="A25" s="40">
        <v>21</v>
      </c>
      <c r="B25" s="41" t="s">
        <v>82</v>
      </c>
      <c r="C25" s="42">
        <v>96</v>
      </c>
      <c r="D25" s="42" t="s">
        <v>95</v>
      </c>
      <c r="E25" s="42">
        <v>92</v>
      </c>
      <c r="F25" s="42">
        <v>55</v>
      </c>
      <c r="G25" s="42" t="s">
        <v>95</v>
      </c>
      <c r="H25" s="58" t="s">
        <v>95</v>
      </c>
      <c r="I25" s="2" t="str" cm="1">
        <f t="array" ref="I25">IFERROR(INDEX(P25:S25,MATCH(TRUE,P25:S25&lt;&gt;"",0)),"0")</f>
        <v>ab</v>
      </c>
      <c r="J25" s="2" t="str" cm="1">
        <f t="array" ref="J25">IFERROR(INDEX(U25:Z25,MATCH(TRUE,U25:Z25&lt;&gt;"",0)),"0")</f>
        <v>ab</v>
      </c>
      <c r="K25" s="2" t="str" cm="1">
        <f t="array" ref="K25">IFERROR(INDEX(AB25:AD25,MATCH(TRUE,AB25:AD25&lt;&gt;"",0)),"0")</f>
        <v>ab</v>
      </c>
      <c r="L25" s="43">
        <f t="shared" si="1"/>
        <v>243</v>
      </c>
      <c r="M25" s="44">
        <f t="shared" si="2"/>
        <v>27</v>
      </c>
      <c r="N25" s="45">
        <f t="shared" si="3"/>
        <v>33</v>
      </c>
      <c r="P25" s="46"/>
      <c r="Q25" s="46"/>
      <c r="R25" s="46"/>
      <c r="S25" s="59" t="s">
        <v>95</v>
      </c>
      <c r="T25" s="14"/>
      <c r="U25" s="46"/>
      <c r="V25" s="46"/>
      <c r="W25" s="46"/>
      <c r="X25" s="46"/>
      <c r="Y25" s="46"/>
      <c r="Z25" s="46" t="s">
        <v>95</v>
      </c>
      <c r="AA25" s="17"/>
      <c r="AB25" s="46" t="s">
        <v>95</v>
      </c>
      <c r="AC25" s="46"/>
      <c r="AD25" s="46"/>
    </row>
    <row r="26" spans="1:30" ht="16.5" customHeight="1">
      <c r="A26" s="40">
        <v>22</v>
      </c>
      <c r="B26" s="41" t="s">
        <v>83</v>
      </c>
      <c r="C26" s="42">
        <v>75</v>
      </c>
      <c r="D26" s="42">
        <v>61</v>
      </c>
      <c r="E26" s="42">
        <v>96</v>
      </c>
      <c r="F26" s="42">
        <v>82</v>
      </c>
      <c r="G26" s="42">
        <v>73</v>
      </c>
      <c r="H26" s="42">
        <v>79</v>
      </c>
      <c r="I26" s="2" cm="1">
        <f t="array" ref="I26">IFERROR(INDEX(P26:S26,MATCH(TRUE,P26:S26&lt;&gt;"",0)),"0")</f>
        <v>84</v>
      </c>
      <c r="J26" s="2" cm="1">
        <f t="array" ref="J26">IFERROR(INDEX(U26:Z26,MATCH(TRUE,U26:Z26&lt;&gt;"",0)),"0")</f>
        <v>57</v>
      </c>
      <c r="K26" s="2" cm="1">
        <f t="array" ref="K26">IFERROR(INDEX(AB26:AD26,MATCH(TRUE,AB26:AD26&lt;&gt;"",0)),"0")</f>
        <v>66</v>
      </c>
      <c r="L26" s="43">
        <f t="shared" si="1"/>
        <v>673</v>
      </c>
      <c r="M26" s="44">
        <f t="shared" si="2"/>
        <v>74.777777777777771</v>
      </c>
      <c r="N26" s="45">
        <f t="shared" si="3"/>
        <v>16</v>
      </c>
      <c r="P26" s="46">
        <v>84</v>
      </c>
      <c r="Q26" s="46"/>
      <c r="R26" s="46"/>
      <c r="S26" s="46"/>
      <c r="T26" s="14"/>
      <c r="U26" s="46"/>
      <c r="V26" s="46">
        <v>57</v>
      </c>
      <c r="W26" s="46"/>
      <c r="X26" s="46"/>
      <c r="Y26" s="46"/>
      <c r="Z26" s="46"/>
      <c r="AA26" s="17"/>
      <c r="AB26" s="46">
        <v>66</v>
      </c>
      <c r="AC26" s="46"/>
      <c r="AD26" s="46"/>
    </row>
    <row r="27" spans="1:30" ht="16.5" customHeight="1">
      <c r="A27" s="40">
        <v>23</v>
      </c>
      <c r="B27" s="41" t="s">
        <v>84</v>
      </c>
      <c r="C27" s="42">
        <v>90</v>
      </c>
      <c r="D27" s="42">
        <v>64</v>
      </c>
      <c r="E27" s="42">
        <v>91</v>
      </c>
      <c r="F27" s="42">
        <v>67</v>
      </c>
      <c r="G27" s="42">
        <v>75</v>
      </c>
      <c r="H27" s="42">
        <v>77</v>
      </c>
      <c r="I27" s="2" cm="1">
        <f t="array" ref="I27">IFERROR(INDEX(P27:S27,MATCH(TRUE,P27:S27&lt;&gt;"",0)),"0")</f>
        <v>71</v>
      </c>
      <c r="J27" s="2" cm="1">
        <f t="array" ref="J27">IFERROR(INDEX(U27:Z27,MATCH(TRUE,U27:Z27&lt;&gt;"",0)),"0")</f>
        <v>78</v>
      </c>
      <c r="K27" s="2" cm="1">
        <f t="array" ref="K27">IFERROR(INDEX(AB27:AD27,MATCH(TRUE,AB27:AD27&lt;&gt;"",0)),"0")</f>
        <v>75</v>
      </c>
      <c r="L27" s="43">
        <f t="shared" si="1"/>
        <v>688</v>
      </c>
      <c r="M27" s="44">
        <f t="shared" si="2"/>
        <v>76.444444444444443</v>
      </c>
      <c r="N27" s="45">
        <f t="shared" si="3"/>
        <v>15</v>
      </c>
      <c r="P27" s="46">
        <v>71</v>
      </c>
      <c r="Q27" s="46"/>
      <c r="R27" s="46"/>
      <c r="S27" s="46"/>
      <c r="T27" s="14"/>
      <c r="U27" s="46"/>
      <c r="V27" s="46">
        <v>78</v>
      </c>
      <c r="W27" s="46"/>
      <c r="X27" s="46"/>
      <c r="Y27" s="46"/>
      <c r="Z27" s="46"/>
      <c r="AA27" s="17"/>
      <c r="AB27" s="46"/>
      <c r="AC27" s="46">
        <v>75</v>
      </c>
      <c r="AD27" s="46"/>
    </row>
    <row r="28" spans="1:30" ht="16.5" customHeight="1">
      <c r="A28" s="40">
        <v>24</v>
      </c>
      <c r="B28" s="41" t="s">
        <v>85</v>
      </c>
      <c r="C28" s="42">
        <v>98</v>
      </c>
      <c r="D28" s="42">
        <v>74</v>
      </c>
      <c r="E28" s="42">
        <v>94</v>
      </c>
      <c r="F28" s="42">
        <v>40</v>
      </c>
      <c r="G28" s="42">
        <v>71</v>
      </c>
      <c r="H28" s="42">
        <v>67</v>
      </c>
      <c r="I28" s="2" cm="1">
        <f t="array" ref="I28">IFERROR(INDEX(P28:S28,MATCH(TRUE,P28:S28&lt;&gt;"",0)),"0")</f>
        <v>57</v>
      </c>
      <c r="J28" s="2" cm="1">
        <f t="array" ref="J28">IFERROR(INDEX(U28:Z28,MATCH(TRUE,U28:Z28&lt;&gt;"",0)),"0")</f>
        <v>91</v>
      </c>
      <c r="K28" s="2" cm="1">
        <f t="array" ref="K28">IFERROR(INDEX(AB28:AD28,MATCH(TRUE,AB28:AD28&lt;&gt;"",0)),"0")</f>
        <v>69</v>
      </c>
      <c r="L28" s="43">
        <f t="shared" si="1"/>
        <v>661</v>
      </c>
      <c r="M28" s="44">
        <f t="shared" si="2"/>
        <v>73.444444444444443</v>
      </c>
      <c r="N28" s="45">
        <f t="shared" si="3"/>
        <v>18</v>
      </c>
      <c r="P28" s="46">
        <v>57</v>
      </c>
      <c r="Q28" s="46"/>
      <c r="R28" s="46"/>
      <c r="S28" s="46"/>
      <c r="T28" s="14"/>
      <c r="U28" s="46"/>
      <c r="V28" s="46"/>
      <c r="W28" s="46"/>
      <c r="X28" s="46">
        <v>91</v>
      </c>
      <c r="Y28" s="46"/>
      <c r="Z28" s="46"/>
      <c r="AA28" s="17"/>
      <c r="AB28" s="46">
        <v>69</v>
      </c>
      <c r="AC28" s="46"/>
      <c r="AD28" s="46"/>
    </row>
    <row r="29" spans="1:30" ht="16.5" customHeight="1">
      <c r="A29" s="40">
        <v>25</v>
      </c>
      <c r="B29" s="41" t="s">
        <v>86</v>
      </c>
      <c r="C29" s="42">
        <v>100</v>
      </c>
      <c r="D29" s="42">
        <v>56</v>
      </c>
      <c r="E29" s="42">
        <v>92</v>
      </c>
      <c r="F29" s="42">
        <v>87</v>
      </c>
      <c r="G29" s="42">
        <v>78</v>
      </c>
      <c r="H29" s="42">
        <v>68</v>
      </c>
      <c r="I29" s="2" cm="1">
        <f t="array" ref="I29">IFERROR(INDEX(P29:S29,MATCH(TRUE,P29:S29&lt;&gt;"",0)),"0")</f>
        <v>71</v>
      </c>
      <c r="J29" s="2" cm="1">
        <f t="array" ref="J29">IFERROR(INDEX(U29:Z29,MATCH(TRUE,U29:Z29&lt;&gt;"",0)),"0")</f>
        <v>86</v>
      </c>
      <c r="K29" s="2" cm="1">
        <f t="array" ref="K29">IFERROR(INDEX(AB29:AD29,MATCH(TRUE,AB29:AD29&lt;&gt;"",0)),"0")</f>
        <v>63</v>
      </c>
      <c r="L29" s="43">
        <f t="shared" si="1"/>
        <v>701</v>
      </c>
      <c r="M29" s="44">
        <f t="shared" si="2"/>
        <v>77.888888888888886</v>
      </c>
      <c r="N29" s="45">
        <f t="shared" si="3"/>
        <v>13</v>
      </c>
      <c r="P29" s="46">
        <v>71</v>
      </c>
      <c r="Q29" s="46"/>
      <c r="R29" s="46"/>
      <c r="S29" s="46"/>
      <c r="T29" s="14"/>
      <c r="U29" s="46"/>
      <c r="V29" s="46"/>
      <c r="W29" s="46"/>
      <c r="X29" s="46"/>
      <c r="Y29" s="46"/>
      <c r="Z29" s="46">
        <v>86</v>
      </c>
      <c r="AA29" s="17"/>
      <c r="AB29" s="46">
        <v>63</v>
      </c>
      <c r="AC29" s="46"/>
      <c r="AD29" s="46"/>
    </row>
    <row r="30" spans="1:30" ht="16.5" customHeight="1">
      <c r="A30" s="40">
        <v>26</v>
      </c>
      <c r="B30" s="41" t="s">
        <v>87</v>
      </c>
      <c r="C30" s="42">
        <v>100</v>
      </c>
      <c r="D30" s="42">
        <v>77</v>
      </c>
      <c r="E30" s="42">
        <v>96</v>
      </c>
      <c r="F30" s="42">
        <v>82</v>
      </c>
      <c r="G30" s="42">
        <v>92</v>
      </c>
      <c r="H30" s="42">
        <v>91</v>
      </c>
      <c r="I30" s="2" cm="1">
        <f t="array" ref="I30">IFERROR(INDEX(P30:S30,MATCH(TRUE,P30:S30&lt;&gt;"",0)),"0")</f>
        <v>92</v>
      </c>
      <c r="J30" s="2" cm="1">
        <f t="array" ref="J30">IFERROR(INDEX(U30:Z30,MATCH(TRUE,U30:Z30&lt;&gt;"",0)),"0")</f>
        <v>89</v>
      </c>
      <c r="K30" s="2" cm="1">
        <f t="array" ref="K30">IFERROR(INDEX(AB30:AD30,MATCH(TRUE,AB30:AD30&lt;&gt;"",0)),"0")</f>
        <v>94</v>
      </c>
      <c r="L30" s="43">
        <f t="shared" si="1"/>
        <v>813</v>
      </c>
      <c r="M30" s="44">
        <f t="shared" si="2"/>
        <v>90.333333333333329</v>
      </c>
      <c r="N30" s="45">
        <f t="shared" ref="N30:N55" si="4">RANK(M30,$M$5:$M$55)</f>
        <v>1</v>
      </c>
      <c r="P30" s="46">
        <v>92</v>
      </c>
      <c r="Q30" s="46"/>
      <c r="R30" s="46"/>
      <c r="S30" s="46"/>
      <c r="T30" s="14"/>
      <c r="U30" s="46"/>
      <c r="V30" s="46">
        <v>89</v>
      </c>
      <c r="W30" s="46"/>
      <c r="X30" s="46"/>
      <c r="Y30" s="46"/>
      <c r="Z30" s="46"/>
      <c r="AA30" s="17"/>
      <c r="AB30" s="46"/>
      <c r="AC30" s="46">
        <v>94</v>
      </c>
      <c r="AD30" s="46"/>
    </row>
    <row r="31" spans="1:30" ht="16.5" customHeight="1">
      <c r="A31" s="40">
        <v>27</v>
      </c>
      <c r="B31" s="41" t="s">
        <v>88</v>
      </c>
      <c r="C31" s="42">
        <v>92</v>
      </c>
      <c r="D31" s="42">
        <v>58</v>
      </c>
      <c r="E31" s="42">
        <v>85</v>
      </c>
      <c r="F31" s="42">
        <v>25</v>
      </c>
      <c r="G31" s="42">
        <v>36</v>
      </c>
      <c r="H31" s="42">
        <v>25</v>
      </c>
      <c r="I31" s="2" cm="1">
        <f t="array" ref="I31">IFERROR(INDEX(P31:S31,MATCH(TRUE,P31:S31&lt;&gt;"",0)),"0")</f>
        <v>48</v>
      </c>
      <c r="J31" s="2" cm="1">
        <f t="array" ref="J31">IFERROR(INDEX(U31:Z31,MATCH(TRUE,U31:Z31&lt;&gt;"",0)),"0")</f>
        <v>16</v>
      </c>
      <c r="K31" s="2" cm="1">
        <f t="array" ref="K31">IFERROR(INDEX(AB31:AD31,MATCH(TRUE,AB31:AD31&lt;&gt;"",0)),"0")</f>
        <v>86</v>
      </c>
      <c r="L31" s="43">
        <f t="shared" si="1"/>
        <v>471</v>
      </c>
      <c r="M31" s="44">
        <f t="shared" si="2"/>
        <v>52.333333333333336</v>
      </c>
      <c r="N31" s="45">
        <f t="shared" si="4"/>
        <v>29</v>
      </c>
      <c r="P31" s="46"/>
      <c r="Q31" s="46">
        <v>48</v>
      </c>
      <c r="R31" s="46"/>
      <c r="S31" s="46"/>
      <c r="T31" s="14"/>
      <c r="U31" s="46"/>
      <c r="V31" s="46"/>
      <c r="W31" s="46">
        <v>16</v>
      </c>
      <c r="X31" s="46"/>
      <c r="Y31" s="46"/>
      <c r="Z31" s="46"/>
      <c r="AA31" s="17"/>
      <c r="AB31" s="46"/>
      <c r="AC31" s="46"/>
      <c r="AD31" s="46">
        <v>86</v>
      </c>
    </row>
    <row r="32" spans="1:30" ht="16.5" customHeight="1">
      <c r="A32" s="40">
        <v>28</v>
      </c>
      <c r="B32" s="41" t="s">
        <v>89</v>
      </c>
      <c r="C32" s="42">
        <v>94</v>
      </c>
      <c r="D32" s="42">
        <v>74</v>
      </c>
      <c r="E32" s="42">
        <v>96</v>
      </c>
      <c r="F32" s="42">
        <v>86</v>
      </c>
      <c r="G32" s="42">
        <v>88</v>
      </c>
      <c r="H32" s="42">
        <v>75</v>
      </c>
      <c r="I32" s="2" cm="1">
        <f t="array" ref="I32">IFERROR(INDEX(P32:S32,MATCH(TRUE,P32:S32&lt;&gt;"",0)),"0")</f>
        <v>85</v>
      </c>
      <c r="J32" s="2" cm="1">
        <f t="array" ref="J32">IFERROR(INDEX(U32:Z32,MATCH(TRUE,U32:Z32&lt;&gt;"",0)),"0")</f>
        <v>90</v>
      </c>
      <c r="K32" s="2" cm="1">
        <f t="array" ref="K32">IFERROR(INDEX(AB32:AD32,MATCH(TRUE,AB32:AD32&lt;&gt;"",0)),"0")</f>
        <v>62</v>
      </c>
      <c r="L32" s="43">
        <f t="shared" si="1"/>
        <v>750</v>
      </c>
      <c r="M32" s="44">
        <f t="shared" si="2"/>
        <v>83.333333333333329</v>
      </c>
      <c r="N32" s="45">
        <f t="shared" si="4"/>
        <v>6</v>
      </c>
      <c r="P32" s="46">
        <v>85</v>
      </c>
      <c r="Q32" s="46"/>
      <c r="R32" s="46"/>
      <c r="S32" s="46"/>
      <c r="T32" s="14"/>
      <c r="U32" s="46"/>
      <c r="V32" s="46"/>
      <c r="W32" s="46"/>
      <c r="X32" s="46"/>
      <c r="Y32" s="46"/>
      <c r="Z32" s="46">
        <v>90</v>
      </c>
      <c r="AA32" s="17"/>
      <c r="AB32" s="46">
        <v>62</v>
      </c>
      <c r="AC32" s="46"/>
      <c r="AD32" s="46"/>
    </row>
    <row r="33" spans="1:30" ht="16.5" customHeight="1">
      <c r="A33" s="40">
        <v>29</v>
      </c>
      <c r="B33" s="41" t="s">
        <v>90</v>
      </c>
      <c r="C33" s="42">
        <v>92</v>
      </c>
      <c r="D33" s="42">
        <v>68</v>
      </c>
      <c r="E33" s="42">
        <v>90</v>
      </c>
      <c r="F33" s="42">
        <v>63</v>
      </c>
      <c r="G33" s="42">
        <v>74</v>
      </c>
      <c r="H33" s="42">
        <v>79</v>
      </c>
      <c r="I33" s="2" cm="1">
        <f t="array" ref="I33">IFERROR(INDEX(P33:S33,MATCH(TRUE,P33:S33&lt;&gt;"",0)),"0")</f>
        <v>89</v>
      </c>
      <c r="J33" s="2" cm="1">
        <f t="array" ref="J33">IFERROR(INDEX(U33:Z33,MATCH(TRUE,U33:Z33&lt;&gt;"",0)),"0")</f>
        <v>78</v>
      </c>
      <c r="K33" s="2" cm="1">
        <f t="array" ref="K33">IFERROR(INDEX(AB33:AD33,MATCH(TRUE,AB33:AD33&lt;&gt;"",0)),"0")</f>
        <v>75</v>
      </c>
      <c r="L33" s="43">
        <f t="shared" si="1"/>
        <v>708</v>
      </c>
      <c r="M33" s="44">
        <f t="shared" si="2"/>
        <v>78.666666666666671</v>
      </c>
      <c r="N33" s="45">
        <f t="shared" si="4"/>
        <v>12</v>
      </c>
      <c r="P33" s="46"/>
      <c r="Q33" s="46">
        <v>89</v>
      </c>
      <c r="R33" s="46"/>
      <c r="S33" s="46"/>
      <c r="T33" s="14"/>
      <c r="U33" s="46"/>
      <c r="V33" s="46"/>
      <c r="W33" s="46"/>
      <c r="X33" s="46">
        <v>78</v>
      </c>
      <c r="Y33" s="46"/>
      <c r="Z33" s="46"/>
      <c r="AA33" s="17"/>
      <c r="AB33" s="46">
        <v>75</v>
      </c>
      <c r="AC33" s="46"/>
      <c r="AD33" s="46"/>
    </row>
    <row r="34" spans="1:30" ht="16.5" customHeight="1">
      <c r="A34" s="40">
        <v>30</v>
      </c>
      <c r="B34" s="41" t="s">
        <v>91</v>
      </c>
      <c r="C34" s="42">
        <v>100</v>
      </c>
      <c r="D34" s="42">
        <v>70</v>
      </c>
      <c r="E34" s="42">
        <v>97</v>
      </c>
      <c r="F34" s="42">
        <v>76</v>
      </c>
      <c r="G34" s="42">
        <v>78</v>
      </c>
      <c r="H34" s="42">
        <v>84</v>
      </c>
      <c r="I34" s="2" cm="1">
        <f t="array" ref="I34">IFERROR(INDEX(P34:S34,MATCH(TRUE,P34:S34&lt;&gt;"",0)),"0")</f>
        <v>90</v>
      </c>
      <c r="J34" s="2" cm="1">
        <f t="array" ref="J34">IFERROR(INDEX(U34:Z34,MATCH(TRUE,U34:Z34&lt;&gt;"",0)),"0")</f>
        <v>63</v>
      </c>
      <c r="K34" s="2" cm="1">
        <f t="array" ref="K34">IFERROR(INDEX(AB34:AD34,MATCH(TRUE,AB34:AD34&lt;&gt;"",0)),"0")</f>
        <v>62</v>
      </c>
      <c r="L34" s="43">
        <f t="shared" si="1"/>
        <v>720</v>
      </c>
      <c r="M34" s="44">
        <f t="shared" si="2"/>
        <v>80</v>
      </c>
      <c r="N34" s="45">
        <f t="shared" si="4"/>
        <v>10</v>
      </c>
      <c r="P34" s="46">
        <v>90</v>
      </c>
      <c r="Q34" s="46"/>
      <c r="R34" s="46"/>
      <c r="S34" s="46"/>
      <c r="T34" s="14"/>
      <c r="U34" s="46"/>
      <c r="V34" s="46"/>
      <c r="W34" s="46"/>
      <c r="X34" s="46"/>
      <c r="Y34" s="46">
        <v>63</v>
      </c>
      <c r="Z34" s="46"/>
      <c r="AA34" s="17"/>
      <c r="AB34" s="46">
        <v>62</v>
      </c>
      <c r="AC34" s="46"/>
      <c r="AD34" s="46"/>
    </row>
    <row r="35" spans="1:30" ht="16.5" customHeight="1">
      <c r="A35" s="40">
        <v>31</v>
      </c>
      <c r="B35" s="41" t="s">
        <v>92</v>
      </c>
      <c r="C35" s="42">
        <v>96</v>
      </c>
      <c r="D35" s="42">
        <v>80</v>
      </c>
      <c r="E35" s="42">
        <v>94</v>
      </c>
      <c r="F35" s="42">
        <v>90</v>
      </c>
      <c r="G35" s="42">
        <v>90</v>
      </c>
      <c r="H35" s="42">
        <v>88</v>
      </c>
      <c r="I35" s="2" cm="1">
        <f t="array" ref="I35">IFERROR(INDEX(P35:S35,MATCH(TRUE,P35:S35&lt;&gt;"",0)),"0")</f>
        <v>86</v>
      </c>
      <c r="J35" s="2" cm="1">
        <f t="array" ref="J35">IFERROR(INDEX(U35:Z35,MATCH(TRUE,U35:Z35&lt;&gt;"",0)),"0")</f>
        <v>70</v>
      </c>
      <c r="K35" s="2" cm="1">
        <f t="array" ref="K35">IFERROR(INDEX(AB35:AD35,MATCH(TRUE,AB35:AD35&lt;&gt;"",0)),"0")</f>
        <v>63</v>
      </c>
      <c r="L35" s="43">
        <f t="shared" si="1"/>
        <v>757</v>
      </c>
      <c r="M35" s="44">
        <f t="shared" si="2"/>
        <v>84.111111111111114</v>
      </c>
      <c r="N35" s="45">
        <f t="shared" si="4"/>
        <v>4</v>
      </c>
      <c r="P35" s="46">
        <v>86</v>
      </c>
      <c r="Q35" s="46"/>
      <c r="R35" s="46"/>
      <c r="S35" s="46"/>
      <c r="T35" s="14"/>
      <c r="U35" s="46">
        <v>70</v>
      </c>
      <c r="V35" s="46"/>
      <c r="W35" s="46"/>
      <c r="X35" s="46"/>
      <c r="Y35" s="46"/>
      <c r="Z35" s="46"/>
      <c r="AA35" s="17"/>
      <c r="AB35" s="46">
        <v>63</v>
      </c>
      <c r="AC35" s="46"/>
      <c r="AD35" s="46"/>
    </row>
    <row r="36" spans="1:30" ht="16.5" customHeight="1">
      <c r="A36" s="40">
        <v>32</v>
      </c>
      <c r="B36" s="41" t="s">
        <v>93</v>
      </c>
      <c r="C36" s="42">
        <v>100</v>
      </c>
      <c r="D36" s="42">
        <v>69</v>
      </c>
      <c r="E36" s="42">
        <v>94</v>
      </c>
      <c r="F36" s="42">
        <v>55</v>
      </c>
      <c r="G36" s="42">
        <v>79</v>
      </c>
      <c r="H36" s="42">
        <v>69</v>
      </c>
      <c r="I36" s="2" cm="1">
        <f t="array" ref="I36">IFERROR(INDEX(P36:S36,MATCH(TRUE,P36:S36&lt;&gt;"",0)),"0")</f>
        <v>66</v>
      </c>
      <c r="J36" s="2" cm="1">
        <f t="array" ref="J36">IFERROR(INDEX(U36:Z36,MATCH(TRUE,U36:Z36&lt;&gt;"",0)),"0")</f>
        <v>83</v>
      </c>
      <c r="K36" s="2" cm="1">
        <f t="array" ref="K36">IFERROR(INDEX(AB36:AD36,MATCH(TRUE,AB36:AD36&lt;&gt;"",0)),"0")</f>
        <v>58</v>
      </c>
      <c r="L36" s="43">
        <f t="shared" si="1"/>
        <v>673</v>
      </c>
      <c r="M36" s="44">
        <f t="shared" si="2"/>
        <v>74.777777777777771</v>
      </c>
      <c r="N36" s="45">
        <f t="shared" si="4"/>
        <v>16</v>
      </c>
      <c r="P36" s="46">
        <v>66</v>
      </c>
      <c r="Q36" s="46"/>
      <c r="R36" s="46"/>
      <c r="S36" s="46"/>
      <c r="T36" s="14"/>
      <c r="U36" s="46"/>
      <c r="V36" s="46"/>
      <c r="W36" s="46"/>
      <c r="X36" s="46"/>
      <c r="Y36" s="46"/>
      <c r="Z36" s="46">
        <v>83</v>
      </c>
      <c r="AA36" s="17"/>
      <c r="AB36" s="46">
        <v>58</v>
      </c>
      <c r="AC36" s="46"/>
      <c r="AD36" s="46"/>
    </row>
    <row r="37" spans="1:30" ht="16.5" customHeight="1">
      <c r="A37" s="40">
        <v>33</v>
      </c>
      <c r="B37" s="41" t="s">
        <v>94</v>
      </c>
      <c r="C37" s="42">
        <v>98</v>
      </c>
      <c r="D37" s="42">
        <v>65</v>
      </c>
      <c r="E37" s="42">
        <v>93</v>
      </c>
      <c r="F37" s="42">
        <v>60</v>
      </c>
      <c r="G37" s="42">
        <v>65</v>
      </c>
      <c r="H37" s="42">
        <v>61</v>
      </c>
      <c r="I37" s="2" cm="1">
        <f t="array" ref="I37">IFERROR(INDEX(P37:S37,MATCH(TRUE,P37:S37&lt;&gt;"",0)),"0")</f>
        <v>60</v>
      </c>
      <c r="J37" s="2" cm="1">
        <f t="array" ref="J37">IFERROR(INDEX(U37:Z37,MATCH(TRUE,U37:Z37&lt;&gt;"",0)),"0")</f>
        <v>80</v>
      </c>
      <c r="K37" s="2" cm="1">
        <f t="array" ref="K37">IFERROR(INDEX(AB37:AD37,MATCH(TRUE,AB37:AD37&lt;&gt;"",0)),"0")</f>
        <v>56</v>
      </c>
      <c r="L37" s="43">
        <f t="shared" si="1"/>
        <v>638</v>
      </c>
      <c r="M37" s="44">
        <f t="shared" si="2"/>
        <v>70.888888888888886</v>
      </c>
      <c r="N37" s="45">
        <f t="shared" si="4"/>
        <v>19</v>
      </c>
      <c r="P37" s="46"/>
      <c r="Q37" s="46">
        <v>60</v>
      </c>
      <c r="R37" s="46"/>
      <c r="S37" s="46"/>
      <c r="T37" s="14"/>
      <c r="U37" s="46"/>
      <c r="V37" s="46"/>
      <c r="W37" s="46"/>
      <c r="X37" s="46"/>
      <c r="Y37" s="46"/>
      <c r="Z37" s="46">
        <v>80</v>
      </c>
      <c r="AA37" s="17"/>
      <c r="AB37" s="46">
        <v>56</v>
      </c>
      <c r="AC37" s="46"/>
      <c r="AD37" s="46"/>
    </row>
    <row r="38" spans="1:30" ht="16.5" customHeight="1">
      <c r="A38" s="40">
        <v>34</v>
      </c>
      <c r="B38" s="41"/>
      <c r="C38" s="42"/>
      <c r="D38" s="42"/>
      <c r="E38" s="42"/>
      <c r="F38" s="42"/>
      <c r="G38" s="42"/>
      <c r="H38" s="42"/>
      <c r="I38" s="2" t="str" cm="1">
        <f t="array" ref="I38">IFERROR(INDEX(P38:S38,MATCH(TRUE,P38:S38&lt;&gt;"",0)),"0")</f>
        <v>0</v>
      </c>
      <c r="J38" s="2" t="str" cm="1">
        <f t="array" ref="J38">IFERROR(INDEX(U38:Z38,MATCH(TRUE,U38:Z38&lt;&gt;"",0)),"0")</f>
        <v>0</v>
      </c>
      <c r="K38" s="2" t="str" cm="1">
        <f t="array" ref="K38">IFERROR(INDEX(AB38:AD38,MATCH(TRUE,AB38:AD38&lt;&gt;"",0)),"0")</f>
        <v>0</v>
      </c>
      <c r="L38" s="43">
        <f t="shared" si="1"/>
        <v>0</v>
      </c>
      <c r="M38" s="44">
        <f t="shared" si="2"/>
        <v>0</v>
      </c>
      <c r="N38" s="45">
        <f t="shared" si="4"/>
        <v>34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47"/>
      <c r="C39" s="42"/>
      <c r="D39" s="42"/>
      <c r="E39" s="42"/>
      <c r="F39" s="42"/>
      <c r="G39" s="42"/>
      <c r="H39" s="42"/>
      <c r="I39" s="2" t="str" cm="1">
        <f t="array" ref="I39">IFERROR(INDEX(P39:S39,MATCH(TRUE,P39:S39&lt;&gt;"",0)),"0")</f>
        <v>0</v>
      </c>
      <c r="J39" s="2" t="str" cm="1">
        <f t="array" ref="J39">IFERROR(INDEX(U39:Z39,MATCH(TRUE,U39:Z39&lt;&gt;"",0)),"0")</f>
        <v>0</v>
      </c>
      <c r="K39" s="2" t="str" cm="1">
        <f t="array" ref="K39">IFERROR(INDEX(AB39:AD39,MATCH(TRUE,AB39:AD39&lt;&gt;"",0)),"0")</f>
        <v>0</v>
      </c>
      <c r="L39" s="43">
        <f t="shared" si="1"/>
        <v>0</v>
      </c>
      <c r="M39" s="44">
        <f t="shared" si="2"/>
        <v>0</v>
      </c>
      <c r="N39" s="45">
        <f t="shared" si="4"/>
        <v>34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47"/>
      <c r="C40" s="42"/>
      <c r="D40" s="42"/>
      <c r="E40" s="42"/>
      <c r="F40" s="42"/>
      <c r="G40" s="42"/>
      <c r="H40" s="42"/>
      <c r="I40" s="2" t="str" cm="1">
        <f t="array" ref="I40">IFERROR(INDEX(P40:S40,MATCH(TRUE,P40:S40&lt;&gt;"",0)),"0")</f>
        <v>0</v>
      </c>
      <c r="J40" s="2" t="str" cm="1">
        <f t="array" ref="J40">IFERROR(INDEX(U40:Z40,MATCH(TRUE,U40:Z40&lt;&gt;"",0)),"0")</f>
        <v>0</v>
      </c>
      <c r="K40" s="2" t="str" cm="1">
        <f t="array" ref="K40">IFERROR(INDEX(AB40:AD40,MATCH(TRUE,AB40:AD40&lt;&gt;"",0)),"0")</f>
        <v>0</v>
      </c>
      <c r="L40" s="43">
        <f t="shared" si="1"/>
        <v>0</v>
      </c>
      <c r="M40" s="44">
        <f t="shared" si="2"/>
        <v>0</v>
      </c>
      <c r="N40" s="45">
        <f t="shared" si="4"/>
        <v>34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47"/>
      <c r="C41" s="42"/>
      <c r="D41" s="42"/>
      <c r="E41" s="42"/>
      <c r="F41" s="42"/>
      <c r="G41" s="42"/>
      <c r="H41" s="42"/>
      <c r="I41" s="2" t="str" cm="1">
        <f t="array" ref="I41">IFERROR(INDEX(P41:S41,MATCH(TRUE,P41:S41&lt;&gt;"",0)),"0")</f>
        <v>0</v>
      </c>
      <c r="J41" s="2" t="str" cm="1">
        <f t="array" ref="J41">IFERROR(INDEX(U41:Z41,MATCH(TRUE,U41:Z41&lt;&gt;"",0)),"0")</f>
        <v>0</v>
      </c>
      <c r="K41" s="2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4"/>
        <v>34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6.5" customHeight="1">
      <c r="A42" s="40">
        <v>38</v>
      </c>
      <c r="B42" s="47"/>
      <c r="C42" s="42"/>
      <c r="D42" s="42"/>
      <c r="E42" s="42"/>
      <c r="F42" s="42"/>
      <c r="G42" s="42"/>
      <c r="H42" s="42"/>
      <c r="I42" s="2" t="str" cm="1">
        <f t="array" ref="I42">IFERROR(INDEX(P42:S42,MATCH(TRUE,P42:S42&lt;&gt;"",0)),"0")</f>
        <v>0</v>
      </c>
      <c r="J42" s="2" t="str" cm="1">
        <f t="array" ref="J42">IFERROR(INDEX(U42:Z42,MATCH(TRUE,U42:Z42&lt;&gt;"",0)),"0")</f>
        <v>0</v>
      </c>
      <c r="K42" s="2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4"/>
        <v>34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5.75">
      <c r="A43" s="40">
        <v>39</v>
      </c>
      <c r="B43" s="47"/>
      <c r="C43" s="42"/>
      <c r="D43" s="42"/>
      <c r="E43" s="42"/>
      <c r="F43" s="42"/>
      <c r="G43" s="42"/>
      <c r="H43" s="42"/>
      <c r="I43" s="2" t="str" cm="1">
        <f t="array" ref="I43">IFERROR(INDEX(P43:S43,MATCH(TRUE,P43:S43&lt;&gt;"",0)),"0")</f>
        <v>0</v>
      </c>
      <c r="J43" s="2" t="str" cm="1">
        <f t="array" ref="J43">IFERROR(INDEX(U43:Z43,MATCH(TRUE,U43:Z43&lt;&gt;"",0)),"0")</f>
        <v>0</v>
      </c>
      <c r="K43" s="2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4"/>
        <v>34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5.75">
      <c r="A44" s="40">
        <v>40</v>
      </c>
      <c r="B44" s="47"/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2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4"/>
        <v>34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2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4"/>
        <v>34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2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4"/>
        <v>34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2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4"/>
        <v>34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2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4"/>
        <v>34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2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4"/>
        <v>34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2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4"/>
        <v>34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2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4"/>
        <v>34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2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4"/>
        <v>34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2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4"/>
        <v>34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2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4"/>
        <v>34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2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4"/>
        <v>34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102.75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59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36</v>
      </c>
      <c r="AN58" s="21" t="s">
        <v>37</v>
      </c>
      <c r="AO58" s="20" t="s">
        <v>38</v>
      </c>
      <c r="AP58" s="21" t="s">
        <v>50</v>
      </c>
      <c r="AQ58" s="22" t="s">
        <v>51</v>
      </c>
      <c r="AR58" s="22" t="s">
        <v>52</v>
      </c>
      <c r="AS58" s="22" t="s">
        <v>53</v>
      </c>
      <c r="AT58" s="22" t="s">
        <v>54</v>
      </c>
      <c r="AU58" s="22" t="s">
        <v>55</v>
      </c>
      <c r="AV58" s="22" t="s">
        <v>56</v>
      </c>
      <c r="AW58" s="23" t="s">
        <v>39</v>
      </c>
      <c r="AX58" s="23" t="s">
        <v>40</v>
      </c>
      <c r="AY58" s="23" t="s">
        <v>57</v>
      </c>
    </row>
    <row r="59" spans="1:51">
      <c r="B59" s="50" t="s">
        <v>18</v>
      </c>
      <c r="C59" s="30">
        <f t="shared" ref="C59:K59" si="5">COUNTIF(C$5:C$55,$B66)</f>
        <v>1</v>
      </c>
      <c r="D59" s="30">
        <f t="shared" si="5"/>
        <v>3</v>
      </c>
      <c r="E59" s="30">
        <f t="shared" si="5"/>
        <v>0</v>
      </c>
      <c r="F59" s="30">
        <f t="shared" si="5"/>
        <v>6</v>
      </c>
      <c r="G59" s="30">
        <f t="shared" si="5"/>
        <v>6</v>
      </c>
      <c r="H59" s="30">
        <f t="shared" si="5"/>
        <v>4</v>
      </c>
      <c r="I59" s="30">
        <f t="shared" si="5"/>
        <v>1</v>
      </c>
      <c r="J59" s="30">
        <f t="shared" si="5"/>
        <v>1</v>
      </c>
      <c r="K59" s="30">
        <f t="shared" si="5"/>
        <v>2</v>
      </c>
      <c r="AF59" s="18" t="s">
        <v>18</v>
      </c>
      <c r="AG59" s="18">
        <f t="shared" ref="AG59" si="6">COUNTIF(C5:C55,"&lt;40")</f>
        <v>1</v>
      </c>
      <c r="AH59" s="18">
        <f t="shared" ref="AH59" si="7">COUNTIF(D5:D55,"&lt;40")</f>
        <v>3</v>
      </c>
      <c r="AI59" s="18">
        <f t="shared" ref="AI59" si="8">COUNTIF(E5:E55,"&lt;40")</f>
        <v>0</v>
      </c>
      <c r="AJ59" s="18">
        <f t="shared" ref="AJ59" si="9">COUNTIF(F5:F55,"&lt;40")</f>
        <v>6</v>
      </c>
      <c r="AK59" s="18">
        <f t="shared" ref="AK59" si="10">COUNTIF(G5:G55,"&lt;40")</f>
        <v>6</v>
      </c>
      <c r="AL59" s="18">
        <f t="shared" ref="AL59" si="11">COUNTIF(H5:H55,"&lt;40")</f>
        <v>4</v>
      </c>
      <c r="AM59" s="18">
        <f>COUNTIF(P5:P55,"&lt;40")</f>
        <v>0</v>
      </c>
      <c r="AN59" s="18">
        <f t="shared" ref="AN59:AO59" si="12">COUNTIF(Q5:Q55,"&lt;40")</f>
        <v>1</v>
      </c>
      <c r="AO59" s="18">
        <f t="shared" si="12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13">COUNTIF(V5:V55,"&lt;40")</f>
        <v>0</v>
      </c>
      <c r="AS59" s="18">
        <f t="shared" si="13"/>
        <v>1</v>
      </c>
      <c r="AT59" s="18">
        <f t="shared" si="13"/>
        <v>0</v>
      </c>
      <c r="AU59" s="18">
        <f t="shared" si="13"/>
        <v>0</v>
      </c>
      <c r="AV59" s="18">
        <f>COUNTIF(Z5:Z55,"&lt;40")</f>
        <v>0</v>
      </c>
      <c r="AW59" s="18">
        <f>COUNTIF(AB5:AB55,"&lt;40")</f>
        <v>0</v>
      </c>
      <c r="AX59" s="18">
        <f t="shared" ref="AX59:AY59" si="14">COUNTIF(AC5:AC55,"&lt;40")</f>
        <v>2</v>
      </c>
      <c r="AY59" s="18">
        <f t="shared" si="14"/>
        <v>0</v>
      </c>
    </row>
    <row r="60" spans="1:51">
      <c r="B60" s="50" t="s">
        <v>21</v>
      </c>
      <c r="C60" s="30">
        <f t="shared" ref="C60:K60" si="15">COUNTIFS(C$5:C$55,$B70,C$5:C$55,$B67)</f>
        <v>1</v>
      </c>
      <c r="D60" s="30">
        <f t="shared" si="15"/>
        <v>4</v>
      </c>
      <c r="E60" s="30">
        <f t="shared" si="15"/>
        <v>0</v>
      </c>
      <c r="F60" s="30">
        <f t="shared" si="15"/>
        <v>4</v>
      </c>
      <c r="G60" s="30">
        <f t="shared" si="15"/>
        <v>0</v>
      </c>
      <c r="H60" s="30">
        <f t="shared" si="15"/>
        <v>1</v>
      </c>
      <c r="I60" s="30">
        <f t="shared" si="15"/>
        <v>3</v>
      </c>
      <c r="J60" s="30">
        <f t="shared" si="15"/>
        <v>1</v>
      </c>
      <c r="K60" s="30">
        <f t="shared" si="15"/>
        <v>0</v>
      </c>
      <c r="AF60" s="18" t="s">
        <v>43</v>
      </c>
      <c r="AG60" s="18">
        <f t="shared" ref="AG60" si="16">COUNTIF(C5:C55,"&gt;=40")</f>
        <v>32</v>
      </c>
      <c r="AH60" s="18">
        <f t="shared" ref="AH60" si="17">COUNTIF(D5:D55,"&gt;=40")</f>
        <v>27</v>
      </c>
      <c r="AI60" s="18">
        <f t="shared" ref="AI60" si="18">COUNTIF(E5:E55,"&gt;=40")</f>
        <v>33</v>
      </c>
      <c r="AJ60" s="18">
        <f t="shared" ref="AJ60" si="19">COUNTIF(F5:F55,"&gt;=40")</f>
        <v>27</v>
      </c>
      <c r="AK60" s="18">
        <f t="shared" ref="AK60" si="20">COUNTIF(G5:G55,"&gt;=40")</f>
        <v>26</v>
      </c>
      <c r="AL60" s="18">
        <f t="shared" ref="AL60" si="21">COUNTIF(H5:H55,"&gt;=40")</f>
        <v>28</v>
      </c>
      <c r="AM60" s="18">
        <f>COUNTIF(P5:P55,"&gt;=40")</f>
        <v>25</v>
      </c>
      <c r="AN60" s="18">
        <f t="shared" ref="AN60:AP60" si="22">COUNTIF(Q5:Q55,"&gt;=40")</f>
        <v>5</v>
      </c>
      <c r="AO60" s="18">
        <f t="shared" si="22"/>
        <v>0</v>
      </c>
      <c r="AP60" s="18">
        <f t="shared" si="22"/>
        <v>1</v>
      </c>
      <c r="AQ60" s="18">
        <f>COUNTIF(U5:U55,"&gt;=40")</f>
        <v>3</v>
      </c>
      <c r="AR60" s="18">
        <f t="shared" ref="AR60:AV60" si="23">COUNTIF(V5:V55,"&gt;=40")</f>
        <v>3</v>
      </c>
      <c r="AS60" s="18">
        <f t="shared" si="23"/>
        <v>3</v>
      </c>
      <c r="AT60" s="18">
        <f t="shared" si="23"/>
        <v>5</v>
      </c>
      <c r="AU60" s="18">
        <f t="shared" si="23"/>
        <v>1</v>
      </c>
      <c r="AV60" s="18">
        <f t="shared" si="23"/>
        <v>13</v>
      </c>
      <c r="AW60" s="18">
        <f>COUNTIF(AB5:AB55,"&gt;=40")</f>
        <v>24</v>
      </c>
      <c r="AX60" s="18">
        <f t="shared" ref="AX60:AY60" si="24">COUNTIF(AC5:AC55,"&gt;=40")</f>
        <v>5</v>
      </c>
      <c r="AY60" s="18">
        <f t="shared" si="24"/>
        <v>1</v>
      </c>
    </row>
    <row r="61" spans="1:51">
      <c r="B61" s="50" t="s">
        <v>22</v>
      </c>
      <c r="C61" s="30">
        <f t="shared" ref="C61:K61" si="25">COUNTIFS(C$5:C$55,$B71,C$5:C$55,$B68)</f>
        <v>1</v>
      </c>
      <c r="D61" s="30">
        <f t="shared" si="25"/>
        <v>21</v>
      </c>
      <c r="E61" s="30">
        <f t="shared" si="25"/>
        <v>0</v>
      </c>
      <c r="F61" s="30">
        <f t="shared" si="25"/>
        <v>10</v>
      </c>
      <c r="G61" s="30">
        <f t="shared" si="25"/>
        <v>11</v>
      </c>
      <c r="H61" s="30">
        <f t="shared" si="25"/>
        <v>14</v>
      </c>
      <c r="I61" s="30">
        <f t="shared" si="25"/>
        <v>13</v>
      </c>
      <c r="J61" s="30">
        <f t="shared" si="25"/>
        <v>10</v>
      </c>
      <c r="K61" s="30">
        <f t="shared" si="25"/>
        <v>20</v>
      </c>
      <c r="AF61" s="18" t="s">
        <v>44</v>
      </c>
      <c r="AG61" s="18">
        <f t="shared" ref="AG61" si="26">COUNTIFS(C5:C55,"&gt;=75",C5:C55,"&lt;=100")</f>
        <v>30</v>
      </c>
      <c r="AH61" s="18">
        <f t="shared" ref="AH61" si="27">COUNTIFS(D5:D55,"&gt;=75",D5:D55,"&lt;=100")</f>
        <v>2</v>
      </c>
      <c r="AI61" s="18">
        <f t="shared" ref="AI61" si="28">COUNTIFS(E5:E55,"&gt;=75",E5:E55,"&lt;=100")</f>
        <v>33</v>
      </c>
      <c r="AJ61" s="18">
        <f t="shared" ref="AJ61" si="29">COUNTIFS(F5:F55,"&gt;=75",F5:F55,"&lt;=100")</f>
        <v>13</v>
      </c>
      <c r="AK61" s="18">
        <f t="shared" ref="AK61" si="30">COUNTIFS(G5:G55,"&gt;=75",G5:G55,"&lt;=100")</f>
        <v>15</v>
      </c>
      <c r="AL61" s="18">
        <f t="shared" ref="AL61" si="31">COUNTIFS(H5:H55,"&gt;=75",H5:H55,"&lt;=100")</f>
        <v>13</v>
      </c>
      <c r="AM61" s="18">
        <f>COUNTIFS(P5:P55,"&gt;=75",P5:P55,"&lt;=100")</f>
        <v>14</v>
      </c>
      <c r="AN61" s="18">
        <f>COUNTIFS(Q5:Q55,"&gt;=75",Q5:Q55,"&lt;=100")</f>
        <v>1</v>
      </c>
      <c r="AO61" s="18">
        <f>COUNTIFS(R5:R55,"&gt;=75",R5:R55,"&lt;=100")</f>
        <v>0</v>
      </c>
      <c r="AP61" s="18">
        <f>COUNTIFS(S5:S55,"&gt;=75",S5:S55,"&lt;=100")</f>
        <v>0</v>
      </c>
      <c r="AQ61" s="18">
        <f>COUNTIFS(U5:U55,"&gt;=75",U5:U55,"&lt;=100")</f>
        <v>2</v>
      </c>
      <c r="AR61" s="18">
        <f t="shared" ref="AR61:AV61" si="32">COUNTIFS(V5:V55,"&gt;=75",V5:V55,"&lt;=100")</f>
        <v>2</v>
      </c>
      <c r="AS61" s="18">
        <f t="shared" si="32"/>
        <v>2</v>
      </c>
      <c r="AT61" s="18">
        <f t="shared" si="32"/>
        <v>2</v>
      </c>
      <c r="AU61" s="18">
        <f t="shared" si="32"/>
        <v>0</v>
      </c>
      <c r="AV61" s="18">
        <f t="shared" si="32"/>
        <v>9</v>
      </c>
      <c r="AW61" s="18">
        <f>COUNTIFS(AB5:AB55,"&gt;=75",AB5:AB55,"&lt;=100")</f>
        <v>6</v>
      </c>
      <c r="AX61" s="18">
        <f t="shared" ref="AX61:AY61" si="33">COUNTIFS(AC5:AC55,"&gt;=75",AC5:AC55,"&lt;=100")</f>
        <v>3</v>
      </c>
      <c r="AY61" s="18">
        <f t="shared" si="33"/>
        <v>1</v>
      </c>
    </row>
    <row r="62" spans="1:51">
      <c r="B62" s="50" t="s">
        <v>19</v>
      </c>
      <c r="C62" s="30">
        <f t="shared" ref="C62:K62" si="34">COUNTIFS(C$5:C$55,$B72,C$5:C$55,$B69)</f>
        <v>30</v>
      </c>
      <c r="D62" s="30">
        <f t="shared" si="34"/>
        <v>2</v>
      </c>
      <c r="E62" s="30">
        <f t="shared" si="34"/>
        <v>33</v>
      </c>
      <c r="F62" s="30">
        <f t="shared" si="34"/>
        <v>13</v>
      </c>
      <c r="G62" s="30">
        <f t="shared" si="34"/>
        <v>15</v>
      </c>
      <c r="H62" s="30">
        <f t="shared" si="34"/>
        <v>13</v>
      </c>
      <c r="I62" s="30">
        <f t="shared" si="34"/>
        <v>15</v>
      </c>
      <c r="J62" s="30">
        <f t="shared" si="34"/>
        <v>17</v>
      </c>
      <c r="K62" s="30">
        <f t="shared" si="34"/>
        <v>10</v>
      </c>
      <c r="AF62" s="18" t="s">
        <v>45</v>
      </c>
      <c r="AG62" s="18">
        <f t="shared" ref="AG62" si="35">COUNTIFS(C5:C55,"&gt;=65",C5:C55,"&lt;75")</f>
        <v>0</v>
      </c>
      <c r="AH62" s="18">
        <f t="shared" ref="AH62" si="36">COUNTIFS(D5:D55,"&gt;=65",D5:D55,"&lt;75")</f>
        <v>9</v>
      </c>
      <c r="AI62" s="18">
        <f t="shared" ref="AI62" si="37">COUNTIFS(E5:E55,"&gt;=65",E5:E55,"&lt;75")</f>
        <v>0</v>
      </c>
      <c r="AJ62" s="18">
        <f t="shared" ref="AJ62" si="38">COUNTIFS(F5:F55,"&gt;=65",F5:F55,"&lt;75")</f>
        <v>4</v>
      </c>
      <c r="AK62" s="18">
        <f t="shared" ref="AK62" si="39">COUNTIFS(G5:G55,"&gt;=65",G5:G55,"&lt;75")</f>
        <v>8</v>
      </c>
      <c r="AL62" s="18">
        <f t="shared" ref="AL62" si="40">COUNTIFS(H5:H55,"&gt;=65",H5:H55,"&lt;75")</f>
        <v>7</v>
      </c>
      <c r="AM62" s="18">
        <f>COUNTIFS(P5:P55,"&gt;=65",P5:P55,"&lt;75")</f>
        <v>5</v>
      </c>
      <c r="AN62" s="18">
        <f t="shared" ref="AN62:AP62" si="41">COUNTIFS(Q5:Q55,"&gt;=65",Q5:Q55,"&lt;75")</f>
        <v>0</v>
      </c>
      <c r="AO62" s="18">
        <f t="shared" si="41"/>
        <v>0</v>
      </c>
      <c r="AP62" s="18">
        <f t="shared" si="41"/>
        <v>0</v>
      </c>
      <c r="AQ62" s="18">
        <f>COUNTIFS(U5:U55,"&gt;=65",U5:U55,"&lt;75")</f>
        <v>1</v>
      </c>
      <c r="AR62" s="18">
        <f t="shared" ref="AR62:AV62" si="42">COUNTIFS(V5:V55,"&gt;=65",V5:V55,"&lt;75")</f>
        <v>0</v>
      </c>
      <c r="AS62" s="18">
        <f t="shared" si="42"/>
        <v>0</v>
      </c>
      <c r="AT62" s="18">
        <f t="shared" si="42"/>
        <v>1</v>
      </c>
      <c r="AU62" s="18">
        <f t="shared" si="42"/>
        <v>0</v>
      </c>
      <c r="AV62" s="18">
        <f t="shared" si="42"/>
        <v>3</v>
      </c>
      <c r="AW62" s="18">
        <f>COUNTIFS(AB5:AB55,"&gt;=65",AB5:AB55,"&lt;75")</f>
        <v>9</v>
      </c>
      <c r="AX62" s="18">
        <f t="shared" ref="AX62:AY62" si="43">COUNTIFS(AC5:AC55,"&gt;=65",AC5:AC55,"&lt;75")</f>
        <v>0</v>
      </c>
      <c r="AY62" s="18">
        <f t="shared" si="43"/>
        <v>0</v>
      </c>
    </row>
    <row r="63" spans="1:51">
      <c r="AF63" s="18" t="s">
        <v>46</v>
      </c>
      <c r="AG63" s="18">
        <f t="shared" ref="AG63" si="44">COUNTIFS(C5:C55,"&gt;=50",C5:C55,"&lt;65")</f>
        <v>1</v>
      </c>
      <c r="AH63" s="18">
        <f t="shared" ref="AH63" si="45">COUNTIFS(D5:D55,"&gt;=50",D5:D55,"&lt;65")</f>
        <v>12</v>
      </c>
      <c r="AI63" s="18">
        <f t="shared" ref="AI63" si="46">COUNTIFS(E5:E55,"&gt;=50",E5:E55,"&lt;65")</f>
        <v>0</v>
      </c>
      <c r="AJ63" s="18">
        <f t="shared" ref="AJ63" si="47">COUNTIFS(F5:F55,"&gt;=50",F5:F55,"&lt;65")</f>
        <v>6</v>
      </c>
      <c r="AK63" s="18">
        <f t="shared" ref="AK63" si="48">COUNTIFS(G5:G55,"&gt;=50",G5:G55,"&lt;65")</f>
        <v>3</v>
      </c>
      <c r="AL63" s="18">
        <f t="shared" ref="AL63" si="49">COUNTIFS(H5:H55,"&gt;=50",H5:H55,"&lt;65")</f>
        <v>7</v>
      </c>
      <c r="AM63" s="18">
        <f>COUNTIFS(P5:P55,"&gt;=50",P5:P55,"&lt;65")</f>
        <v>5</v>
      </c>
      <c r="AN63" s="18">
        <f t="shared" ref="AN63:AP63" si="50">COUNTIFS(Q5:Q55,"&gt;=50",Q5:Q55,"&lt;65")</f>
        <v>2</v>
      </c>
      <c r="AO63" s="18">
        <f t="shared" si="50"/>
        <v>0</v>
      </c>
      <c r="AP63" s="18">
        <f t="shared" si="50"/>
        <v>1</v>
      </c>
      <c r="AQ63" s="18">
        <f>COUNTIFS(U5:U55,"&gt;=50",U5:U55,"&lt;65")</f>
        <v>0</v>
      </c>
      <c r="AR63" s="18">
        <f t="shared" ref="AR63:AV63" si="51">COUNTIFS(V5:V55,"&gt;=50",V5:V55,"&lt;65")</f>
        <v>1</v>
      </c>
      <c r="AS63" s="18">
        <f t="shared" si="51"/>
        <v>1</v>
      </c>
      <c r="AT63" s="18">
        <f t="shared" si="51"/>
        <v>1</v>
      </c>
      <c r="AU63" s="18">
        <f t="shared" si="51"/>
        <v>1</v>
      </c>
      <c r="AV63" s="18">
        <f t="shared" si="51"/>
        <v>1</v>
      </c>
      <c r="AW63" s="18">
        <f>COUNTIFS(AB5:AB55,"&gt;=50",AB5:AB55,"&lt;65")</f>
        <v>9</v>
      </c>
      <c r="AX63" s="18">
        <f t="shared" ref="AX63:AY63" si="52">COUNTIFS(AC5:AC55,"&gt;=50",AC5:AC55,"&lt;65")</f>
        <v>2</v>
      </c>
      <c r="AY63" s="18">
        <f t="shared" si="52"/>
        <v>0</v>
      </c>
    </row>
    <row r="64" spans="1:51">
      <c r="C64" s="27">
        <f t="shared" ref="C64:K64" si="53">SUM(C59:C63)</f>
        <v>33</v>
      </c>
      <c r="D64" s="27">
        <f t="shared" si="53"/>
        <v>30</v>
      </c>
      <c r="E64" s="27">
        <f t="shared" si="53"/>
        <v>33</v>
      </c>
      <c r="F64" s="27">
        <f t="shared" si="53"/>
        <v>33</v>
      </c>
      <c r="H64" s="27">
        <f t="shared" si="53"/>
        <v>32</v>
      </c>
      <c r="I64" s="27">
        <f t="shared" si="53"/>
        <v>32</v>
      </c>
      <c r="J64" s="27">
        <f t="shared" si="53"/>
        <v>29</v>
      </c>
      <c r="K64" s="27">
        <f t="shared" si="53"/>
        <v>32</v>
      </c>
      <c r="AF64" s="18" t="s">
        <v>47</v>
      </c>
      <c r="AG64" s="18">
        <f t="shared" ref="AG64" si="54">COUNTIFS(C5:C55,"&gt;=40",C5:C55,"&lt;50")</f>
        <v>1</v>
      </c>
      <c r="AH64" s="18">
        <f t="shared" ref="AH64" si="55">COUNTIFS(D5:D55,"&gt;=40",D5:D55,"&lt;50")</f>
        <v>4</v>
      </c>
      <c r="AI64" s="18">
        <f t="shared" ref="AI64" si="56">COUNTIFS(E5:E55,"&gt;=40",E5:E55,"&lt;50")</f>
        <v>0</v>
      </c>
      <c r="AJ64" s="18">
        <f t="shared" ref="AJ64" si="57">COUNTIFS(F5:F55,"&gt;=40",F5:F55,"&lt;50")</f>
        <v>4</v>
      </c>
      <c r="AK64" s="18">
        <f t="shared" ref="AK64" si="58">COUNTIFS(G5:G55,"&gt;=40",G5:G55,"&lt;50")</f>
        <v>0</v>
      </c>
      <c r="AL64" s="18">
        <f t="shared" ref="AL64" si="59">COUNTIFS(H5:H55,"&gt;=40",H5:H55,"&lt;50")</f>
        <v>1</v>
      </c>
      <c r="AM64" s="18">
        <f>COUNTIFS(P5:P55,"&gt;=40",P5:P55,"&lt;50")</f>
        <v>1</v>
      </c>
      <c r="AN64" s="18">
        <f t="shared" ref="AN64:AP64" si="60">COUNTIFS(Q5:Q55,"&gt;=40",Q5:Q55,"&lt;50")</f>
        <v>2</v>
      </c>
      <c r="AO64" s="18">
        <f t="shared" si="60"/>
        <v>0</v>
      </c>
      <c r="AP64" s="18">
        <f t="shared" si="60"/>
        <v>0</v>
      </c>
      <c r="AQ64" s="18">
        <f>COUNTIFS(U5:U55,"&gt;=40",U5:U55,"&lt;50")</f>
        <v>0</v>
      </c>
      <c r="AR64" s="18">
        <f t="shared" ref="AR64:AV64" si="61">COUNTIFS(V5:V55,"&gt;=40",V5:V55,"&lt;50")</f>
        <v>0</v>
      </c>
      <c r="AS64" s="18">
        <f t="shared" si="61"/>
        <v>0</v>
      </c>
      <c r="AT64" s="18">
        <f t="shared" si="61"/>
        <v>1</v>
      </c>
      <c r="AU64" s="18">
        <f t="shared" si="61"/>
        <v>0</v>
      </c>
      <c r="AV64" s="18">
        <f t="shared" si="61"/>
        <v>0</v>
      </c>
      <c r="AW64" s="18">
        <f>COUNTIFS(AB5:AB55,"&gt;=40",AB5:AB55,"&lt;50")</f>
        <v>0</v>
      </c>
      <c r="AX64" s="18">
        <f t="shared" ref="AX64:AY64" si="62">COUNTIFS(AC5:AC55,"&gt;=40",AC5:AC55,"&lt;50")</f>
        <v>0</v>
      </c>
      <c r="AY64" s="18">
        <f t="shared" si="62"/>
        <v>0</v>
      </c>
    </row>
    <row r="65" spans="2:51">
      <c r="AF65" s="18" t="s">
        <v>48</v>
      </c>
      <c r="AG65" s="18">
        <f t="shared" ref="AG65" si="63">COUNTIFS(C5:C55,"&gt;=0",C5:C55,"&lt;40")</f>
        <v>1</v>
      </c>
      <c r="AH65" s="18">
        <f t="shared" ref="AH65" si="64">COUNTIFS(D5:D55,"&gt;=0",D5:D55,"&lt;40")</f>
        <v>3</v>
      </c>
      <c r="AI65" s="18">
        <f t="shared" ref="AI65" si="65">COUNTIFS(E5:E55,"&gt;=0",E5:E55,"&lt;40")</f>
        <v>0</v>
      </c>
      <c r="AJ65" s="18">
        <f t="shared" ref="AJ65" si="66">COUNTIFS(F5:F55,"&gt;=0",F5:F55,"&lt;40")</f>
        <v>6</v>
      </c>
      <c r="AK65" s="18">
        <f t="shared" ref="AK65" si="67">COUNTIFS(G5:G55,"&gt;=0",G5:G55,"&lt;40")</f>
        <v>6</v>
      </c>
      <c r="AL65" s="18">
        <f t="shared" ref="AL65" si="68">COUNTIFS(H5:H55,"&gt;=0",H5:H55,"&lt;40")</f>
        <v>4</v>
      </c>
      <c r="AM65" s="18">
        <f>COUNTIFS(P5:P55,"&gt;=0",P5:P55,"&lt;40")</f>
        <v>0</v>
      </c>
      <c r="AN65" s="18">
        <f t="shared" ref="AN65:AP65" si="69">COUNTIFS(Q5:Q55,"&gt;=0",Q5:Q55,"&lt;40")</f>
        <v>1</v>
      </c>
      <c r="AO65" s="18">
        <f t="shared" si="69"/>
        <v>0</v>
      </c>
      <c r="AP65" s="18">
        <f t="shared" si="69"/>
        <v>0</v>
      </c>
      <c r="AQ65" s="18">
        <f>COUNTIFS(U5:U55,"&gt;=0",U5:U55,"&lt;40")</f>
        <v>0</v>
      </c>
      <c r="AR65" s="18">
        <f t="shared" ref="AR65:AV65" si="70">COUNTIFS(V5:V55,"&gt;=0",V5:V55,"&lt;40")</f>
        <v>0</v>
      </c>
      <c r="AS65" s="18">
        <f t="shared" si="70"/>
        <v>1</v>
      </c>
      <c r="AT65" s="18">
        <f t="shared" si="70"/>
        <v>0</v>
      </c>
      <c r="AU65" s="18">
        <f t="shared" si="70"/>
        <v>0</v>
      </c>
      <c r="AV65" s="18">
        <f t="shared" si="70"/>
        <v>0</v>
      </c>
      <c r="AW65" s="18">
        <f>COUNTIFS(AB5:AB55,"&gt;=0",AB5:AB55,"&lt;40")</f>
        <v>0</v>
      </c>
      <c r="AX65" s="18">
        <f t="shared" ref="AX65:AY65" si="71">COUNTIFS(AC5:AC55,"&gt;=0",AC5:AC55,"&lt;40")</f>
        <v>2</v>
      </c>
      <c r="AY65" s="18">
        <f t="shared" si="71"/>
        <v>0</v>
      </c>
    </row>
    <row r="66" spans="2:51">
      <c r="B66" s="24" t="s">
        <v>14</v>
      </c>
      <c r="AF66" s="18" t="s">
        <v>34</v>
      </c>
      <c r="AG66" s="18">
        <f t="shared" ref="AG66" si="72">COUNTIF(C5:C55,"ab")</f>
        <v>0</v>
      </c>
      <c r="AH66" s="18">
        <f t="shared" ref="AH66" si="73">COUNTIF(D5:D55,"ab")</f>
        <v>3</v>
      </c>
      <c r="AI66" s="18">
        <f t="shared" ref="AI66" si="74">COUNTIF(E5:E55,"ab")</f>
        <v>0</v>
      </c>
      <c r="AJ66" s="18">
        <f t="shared" ref="AJ66" si="75">COUNTIF(F5:F55,"ab")</f>
        <v>0</v>
      </c>
      <c r="AK66" s="18">
        <f t="shared" ref="AK66" si="76">COUNTIF(G5:G55,"ab")</f>
        <v>1</v>
      </c>
      <c r="AL66" s="18">
        <f t="shared" ref="AL66" si="77">COUNTIF(H5:H55,"ab")</f>
        <v>1</v>
      </c>
      <c r="AM66" s="18">
        <f>COUNTIF(P5:P55,"ab")</f>
        <v>0</v>
      </c>
      <c r="AN66" s="18">
        <f t="shared" ref="AN66:AP66" si="78">COUNTIF(Q5:Q55,"ab")</f>
        <v>0</v>
      </c>
      <c r="AO66" s="18">
        <f t="shared" si="78"/>
        <v>0</v>
      </c>
      <c r="AP66" s="18">
        <f t="shared" si="78"/>
        <v>1</v>
      </c>
      <c r="AQ66" s="18">
        <f>COUNTIF(U5:U55,"ab")</f>
        <v>0</v>
      </c>
      <c r="AR66" s="18">
        <f t="shared" ref="AR66:AV66" si="79">COUNTIF(V5:V55,"ab")</f>
        <v>0</v>
      </c>
      <c r="AS66" s="18">
        <f t="shared" si="79"/>
        <v>1</v>
      </c>
      <c r="AT66" s="18">
        <f t="shared" si="79"/>
        <v>1</v>
      </c>
      <c r="AU66" s="18">
        <f t="shared" si="79"/>
        <v>0</v>
      </c>
      <c r="AV66" s="18">
        <f t="shared" si="79"/>
        <v>2</v>
      </c>
      <c r="AW66" s="18">
        <f>COUNTIF(AB5:AB55,"ab")</f>
        <v>1</v>
      </c>
      <c r="AX66" s="18">
        <f t="shared" ref="AX66:AY66" si="80">COUNTIF(AC5:AC55,"ab")</f>
        <v>0</v>
      </c>
      <c r="AY66" s="18">
        <f t="shared" si="80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sheetProtection sheet="1" objects="1" scenarios="1"/>
  <autoFilter ref="L4:N55"/>
  <mergeCells count="5">
    <mergeCell ref="P2:AD2"/>
    <mergeCell ref="P3:R3"/>
    <mergeCell ref="U3:Y3"/>
    <mergeCell ref="AB3:AD3"/>
    <mergeCell ref="A1:N1"/>
  </mergeCells>
  <conditionalFormatting sqref="C5:K5 C6:H44 I6:K55">
    <cfRule type="cellIs" dxfId="27" priority="7" operator="lessThan">
      <formula>35</formula>
    </cfRule>
    <cfRule type="cellIs" dxfId="26" priority="8" operator="greaterThan">
      <formula>74</formula>
    </cfRule>
  </conditionalFormatting>
  <conditionalFormatting sqref="C45:H55">
    <cfRule type="cellIs" dxfId="25" priority="11" operator="lessThan">
      <formula>35</formula>
    </cfRule>
    <cfRule type="cellIs" dxfId="24" priority="12" operator="greaterThan">
      <formula>74</formula>
    </cfRule>
  </conditionalFormatting>
  <conditionalFormatting sqref="F45:F55">
    <cfRule type="cellIs" dxfId="23" priority="14" operator="between">
      <formula>11</formula>
      <formula>20</formula>
    </cfRule>
    <cfRule type="cellIs" dxfId="22" priority="15" operator="between">
      <formula>0</formula>
      <formula>10</formula>
    </cfRule>
  </conditionalFormatting>
  <conditionalFormatting sqref="O5">
    <cfRule type="aboveAverage" dxfId="21" priority="20"/>
  </conditionalFormatting>
  <pageMargins left="0.71" right="0.17" top="0.16" bottom="0.16" header="0.17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topLeftCell="D55" workbookViewId="0">
      <selection activeCell="AF59" sqref="AF58:AY67"/>
    </sheetView>
  </sheetViews>
  <sheetFormatPr defaultColWidth="9.109375" defaultRowHeight="15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109375" style="24"/>
    <col min="16" max="30" width="4" style="24" customWidth="1"/>
    <col min="31" max="31" width="9.109375" style="24"/>
    <col min="32" max="32" width="14.44140625" style="24" customWidth="1"/>
    <col min="33" max="51" width="4" style="24" customWidth="1"/>
    <col min="52" max="16384" width="9.109375" style="24"/>
  </cols>
  <sheetData>
    <row r="1" spans="1:30" ht="18.7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>
      <c r="A2" s="25" t="s">
        <v>107</v>
      </c>
      <c r="B2" s="25"/>
      <c r="C2" s="26"/>
      <c r="L2" s="28" t="s">
        <v>12</v>
      </c>
      <c r="M2" s="28"/>
      <c r="N2" s="28" t="s">
        <v>61</v>
      </c>
      <c r="P2" s="60" t="s">
        <v>49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1" t="s">
        <v>35</v>
      </c>
      <c r="Q3" s="61"/>
      <c r="R3" s="61"/>
      <c r="S3" s="13"/>
      <c r="T3" s="14"/>
      <c r="U3" s="61" t="s">
        <v>41</v>
      </c>
      <c r="V3" s="61"/>
      <c r="W3" s="61"/>
      <c r="X3" s="61"/>
      <c r="Y3" s="61"/>
      <c r="Z3" s="13"/>
      <c r="AA3" s="14"/>
      <c r="AB3" s="61" t="s">
        <v>42</v>
      </c>
      <c r="AC3" s="61"/>
      <c r="AD3" s="61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33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51" t="s">
        <v>62</v>
      </c>
      <c r="C5" s="42">
        <v>59</v>
      </c>
      <c r="D5" s="42">
        <v>44</v>
      </c>
      <c r="E5" s="42">
        <v>77</v>
      </c>
      <c r="F5" s="42">
        <v>33</v>
      </c>
      <c r="G5" s="42">
        <v>44</v>
      </c>
      <c r="H5" s="42">
        <v>30</v>
      </c>
      <c r="I5" s="2" cm="1">
        <f t="array" ref="I5">IFERROR(INDEX(P5:S5,MATCH(TRUE,P5:S5&lt;&gt;"",0)),"0")</f>
        <v>32</v>
      </c>
      <c r="J5" s="3" cm="1">
        <f t="array" ref="J5">IFERROR(INDEX(U5:Z5,MATCH(TRUE,U5:Z5&lt;&gt;"",0)),"0")</f>
        <v>50</v>
      </c>
      <c r="K5" s="2" cm="1">
        <f t="array" ref="K5">IFERROR(INDEX(AB5:AD5,MATCH(TRUE,AB5:AD5&lt;&gt;"",0)),"0")</f>
        <v>45</v>
      </c>
      <c r="L5" s="43">
        <f>SUM(C5:K5)</f>
        <v>414</v>
      </c>
      <c r="M5" s="44">
        <f>L5/9</f>
        <v>46</v>
      </c>
      <c r="N5" s="45">
        <f t="shared" ref="N5:N36" si="0">RANK(M5,$M$5:$M$55)</f>
        <v>31</v>
      </c>
      <c r="P5" s="46"/>
      <c r="Q5" s="46">
        <v>32</v>
      </c>
      <c r="R5" s="46"/>
      <c r="S5" s="46"/>
      <c r="T5" s="14"/>
      <c r="U5" s="46"/>
      <c r="V5" s="46"/>
      <c r="W5" s="46"/>
      <c r="X5" s="46"/>
      <c r="Y5" s="46"/>
      <c r="Z5" s="46">
        <v>50</v>
      </c>
      <c r="AA5" s="17"/>
      <c r="AB5" s="46"/>
      <c r="AC5" s="46">
        <v>45</v>
      </c>
      <c r="AD5" s="46"/>
    </row>
    <row r="6" spans="1:30" ht="16.5" customHeight="1">
      <c r="A6" s="40">
        <v>2</v>
      </c>
      <c r="B6" s="51" t="s">
        <v>63</v>
      </c>
      <c r="C6" s="42">
        <v>66</v>
      </c>
      <c r="D6" s="42">
        <v>44</v>
      </c>
      <c r="E6" s="42">
        <v>78</v>
      </c>
      <c r="F6" s="42">
        <v>38</v>
      </c>
      <c r="G6" s="42">
        <v>45</v>
      </c>
      <c r="H6" s="42">
        <v>29</v>
      </c>
      <c r="I6" s="2" cm="1">
        <f t="array" ref="I6">IFERROR(INDEX(P6:S6,MATCH(TRUE,P6:S6&lt;&gt;"",0)),"0")</f>
        <v>61</v>
      </c>
      <c r="J6" s="3" cm="1">
        <f t="array" ref="J6">IFERROR(INDEX(U6:Z6,MATCH(TRUE,U6:Z6&lt;&gt;"",0)),"0")</f>
        <v>30</v>
      </c>
      <c r="K6" s="2" cm="1">
        <f t="array" ref="K6">IFERROR(INDEX(AB6:AD6,MATCH(TRUE,AB6:AD6&lt;&gt;"",0)),"0")</f>
        <v>56</v>
      </c>
      <c r="L6" s="43">
        <f t="shared" ref="L6:L55" si="1">SUM(C6:K6)</f>
        <v>447</v>
      </c>
      <c r="M6" s="44">
        <f t="shared" ref="M6:M55" si="2">L6/9</f>
        <v>49.666666666666664</v>
      </c>
      <c r="N6" s="45">
        <f t="shared" si="0"/>
        <v>29</v>
      </c>
      <c r="P6" s="46"/>
      <c r="Q6" s="46">
        <v>61</v>
      </c>
      <c r="R6" s="46"/>
      <c r="S6" s="46"/>
      <c r="T6" s="14"/>
      <c r="U6" s="46"/>
      <c r="V6" s="46"/>
      <c r="W6" s="46"/>
      <c r="X6" s="46"/>
      <c r="Y6" s="46"/>
      <c r="Z6" s="46">
        <v>30</v>
      </c>
      <c r="AA6" s="17"/>
      <c r="AB6" s="46"/>
      <c r="AC6" s="46">
        <v>56</v>
      </c>
      <c r="AD6" s="46"/>
    </row>
    <row r="7" spans="1:30" ht="16.5" customHeight="1">
      <c r="A7" s="40">
        <v>3</v>
      </c>
      <c r="B7" s="51" t="s">
        <v>64</v>
      </c>
      <c r="C7" s="42">
        <v>76</v>
      </c>
      <c r="D7" s="42">
        <v>47</v>
      </c>
      <c r="E7" s="42">
        <v>86</v>
      </c>
      <c r="F7" s="42">
        <v>21</v>
      </c>
      <c r="G7" s="42">
        <v>48</v>
      </c>
      <c r="H7" s="42">
        <v>41</v>
      </c>
      <c r="I7" s="2" cm="1">
        <f t="array" ref="I7">IFERROR(INDEX(P7:S7,MATCH(TRUE,P7:S7&lt;&gt;"",0)),"0")</f>
        <v>56</v>
      </c>
      <c r="J7" s="3" cm="1">
        <f t="array" ref="J7">IFERROR(INDEX(U7:Z7,MATCH(TRUE,U7:Z7&lt;&gt;"",0)),"0")</f>
        <v>40</v>
      </c>
      <c r="K7" s="2" cm="1">
        <f t="array" ref="K7">IFERROR(INDEX(AB7:AD7,MATCH(TRUE,AB7:AD7&lt;&gt;"",0)),"0")</f>
        <v>70</v>
      </c>
      <c r="L7" s="43">
        <f t="shared" si="1"/>
        <v>485</v>
      </c>
      <c r="M7" s="44">
        <f t="shared" si="2"/>
        <v>53.888888888888886</v>
      </c>
      <c r="N7" s="45">
        <f t="shared" si="0"/>
        <v>25</v>
      </c>
      <c r="P7" s="46">
        <v>56</v>
      </c>
      <c r="Q7" s="46"/>
      <c r="R7" s="46"/>
      <c r="S7" s="46"/>
      <c r="T7" s="14"/>
      <c r="U7" s="46"/>
      <c r="V7" s="46"/>
      <c r="W7" s="46"/>
      <c r="X7" s="46"/>
      <c r="Y7" s="46"/>
      <c r="Z7" s="46">
        <v>40</v>
      </c>
      <c r="AA7" s="17"/>
      <c r="AB7" s="46">
        <v>70</v>
      </c>
      <c r="AC7" s="46"/>
      <c r="AD7" s="46"/>
    </row>
    <row r="8" spans="1:30" ht="16.5" customHeight="1">
      <c r="A8" s="40">
        <v>4</v>
      </c>
      <c r="B8" s="51" t="s">
        <v>65</v>
      </c>
      <c r="C8" s="42">
        <v>89</v>
      </c>
      <c r="D8" s="42">
        <v>62</v>
      </c>
      <c r="E8" s="42">
        <v>93</v>
      </c>
      <c r="F8" s="42">
        <v>32</v>
      </c>
      <c r="G8" s="42">
        <v>51</v>
      </c>
      <c r="H8" s="42">
        <v>52</v>
      </c>
      <c r="I8" s="2" cm="1">
        <f t="array" ref="I8">IFERROR(INDEX(P8:S8,MATCH(TRUE,P8:S8&lt;&gt;"",0)),"0")</f>
        <v>66</v>
      </c>
      <c r="J8" s="3" cm="1">
        <f t="array" ref="J8">IFERROR(INDEX(U8:Z8,MATCH(TRUE,U8:Z8&lt;&gt;"",0)),"0")</f>
        <v>64</v>
      </c>
      <c r="K8" s="2" cm="1">
        <f t="array" ref="K8">IFERROR(INDEX(AB8:AD8,MATCH(TRUE,AB8:AD8&lt;&gt;"",0)),"0")</f>
        <v>95</v>
      </c>
      <c r="L8" s="43">
        <f t="shared" si="1"/>
        <v>604</v>
      </c>
      <c r="M8" s="44">
        <f t="shared" si="2"/>
        <v>67.111111111111114</v>
      </c>
      <c r="N8" s="45">
        <f t="shared" si="0"/>
        <v>15</v>
      </c>
      <c r="P8" s="46">
        <v>66</v>
      </c>
      <c r="Q8" s="46"/>
      <c r="R8" s="46"/>
      <c r="S8" s="46"/>
      <c r="T8" s="14"/>
      <c r="U8" s="46"/>
      <c r="V8" s="46"/>
      <c r="W8" s="46"/>
      <c r="X8" s="46"/>
      <c r="Y8" s="46"/>
      <c r="Z8" s="46">
        <v>64</v>
      </c>
      <c r="AA8" s="17"/>
      <c r="AB8" s="46">
        <v>95</v>
      </c>
      <c r="AC8" s="46"/>
      <c r="AD8" s="46"/>
    </row>
    <row r="9" spans="1:30" ht="16.5" customHeight="1">
      <c r="A9" s="40">
        <v>5</v>
      </c>
      <c r="B9" s="51" t="s">
        <v>66</v>
      </c>
      <c r="C9" s="42">
        <v>22</v>
      </c>
      <c r="D9" s="42">
        <v>22</v>
      </c>
      <c r="E9" s="42">
        <v>88</v>
      </c>
      <c r="F9" s="42">
        <v>70</v>
      </c>
      <c r="G9" s="42">
        <v>13</v>
      </c>
      <c r="H9" s="42">
        <v>23</v>
      </c>
      <c r="I9" s="2" cm="1">
        <f t="array" ref="I9">IFERROR(INDEX(P9:S9,MATCH(TRUE,P9:S9&lt;&gt;"",0)),"0")</f>
        <v>55</v>
      </c>
      <c r="J9" s="3" cm="1">
        <f t="array" ref="J9">IFERROR(INDEX(U9:Z9,MATCH(TRUE,U9:Z9&lt;&gt;"",0)),"0")</f>
        <v>61</v>
      </c>
      <c r="K9" s="2" cm="1">
        <f t="array" ref="K9">IFERROR(INDEX(AB9:AD9,MATCH(TRUE,AB9:AD9&lt;&gt;"",0)),"0")</f>
        <v>94</v>
      </c>
      <c r="L9" s="43">
        <f t="shared" si="1"/>
        <v>448</v>
      </c>
      <c r="M9" s="44">
        <f t="shared" si="2"/>
        <v>49.777777777777779</v>
      </c>
      <c r="N9" s="45">
        <f t="shared" si="0"/>
        <v>28</v>
      </c>
      <c r="P9" s="46">
        <v>55</v>
      </c>
      <c r="Q9" s="46"/>
      <c r="R9" s="46"/>
      <c r="S9" s="46"/>
      <c r="T9" s="14"/>
      <c r="U9" s="46"/>
      <c r="V9" s="46"/>
      <c r="W9" s="46"/>
      <c r="X9" s="46"/>
      <c r="Y9" s="46"/>
      <c r="Z9" s="46">
        <v>61</v>
      </c>
      <c r="AA9" s="17"/>
      <c r="AB9" s="46">
        <v>94</v>
      </c>
      <c r="AC9" s="46"/>
      <c r="AD9" s="46"/>
    </row>
    <row r="10" spans="1:30" ht="16.5" customHeight="1">
      <c r="A10" s="40">
        <v>6</v>
      </c>
      <c r="B10" s="51" t="s">
        <v>67</v>
      </c>
      <c r="C10" s="42">
        <v>92</v>
      </c>
      <c r="D10" s="42">
        <v>65</v>
      </c>
      <c r="E10" s="42">
        <v>92</v>
      </c>
      <c r="F10" s="42">
        <v>70</v>
      </c>
      <c r="G10" s="42">
        <v>76</v>
      </c>
      <c r="H10" s="42">
        <v>60</v>
      </c>
      <c r="I10" s="2" cm="1">
        <f t="array" ref="I10">IFERROR(INDEX(P10:S10,MATCH(TRUE,P10:S10&lt;&gt;"",0)),"0")</f>
        <v>65</v>
      </c>
      <c r="J10" s="3" cm="1">
        <f t="array" ref="J10">IFERROR(INDEX(U10:Z10,MATCH(TRUE,U10:Z10&lt;&gt;"",0)),"0")</f>
        <v>62</v>
      </c>
      <c r="K10" s="2" cm="1">
        <f t="array" ref="K10">IFERROR(INDEX(AB10:AD10,MATCH(TRUE,AB10:AD10&lt;&gt;"",0)),"0")</f>
        <v>57</v>
      </c>
      <c r="L10" s="43">
        <f t="shared" si="1"/>
        <v>639</v>
      </c>
      <c r="M10" s="44">
        <f t="shared" si="2"/>
        <v>71</v>
      </c>
      <c r="N10" s="45">
        <f t="shared" si="0"/>
        <v>11</v>
      </c>
      <c r="P10" s="46">
        <v>65</v>
      </c>
      <c r="Q10" s="46"/>
      <c r="R10" s="46"/>
      <c r="S10" s="46"/>
      <c r="T10" s="14"/>
      <c r="U10" s="46"/>
      <c r="V10" s="46"/>
      <c r="W10" s="46"/>
      <c r="X10" s="46"/>
      <c r="Y10" s="46"/>
      <c r="Z10" s="46">
        <v>62</v>
      </c>
      <c r="AA10" s="17"/>
      <c r="AB10" s="46">
        <v>57</v>
      </c>
      <c r="AC10" s="46"/>
      <c r="AD10" s="46"/>
    </row>
    <row r="11" spans="1:30" ht="16.5" customHeight="1">
      <c r="A11" s="40">
        <v>7</v>
      </c>
      <c r="B11" s="51" t="s">
        <v>68</v>
      </c>
      <c r="C11" s="42">
        <v>87</v>
      </c>
      <c r="D11" s="42">
        <v>58</v>
      </c>
      <c r="E11" s="42">
        <v>81</v>
      </c>
      <c r="F11" s="42">
        <v>32</v>
      </c>
      <c r="G11" s="42">
        <v>66</v>
      </c>
      <c r="H11" s="42">
        <v>51</v>
      </c>
      <c r="I11" s="2" cm="1">
        <f t="array" ref="I11">IFERROR(INDEX(P11:S11,MATCH(TRUE,P11:S11&lt;&gt;"",0)),"0")</f>
        <v>58</v>
      </c>
      <c r="J11" s="3" cm="1">
        <f t="array" ref="J11">IFERROR(INDEX(U11:Z11,MATCH(TRUE,U11:Z11&lt;&gt;"",0)),"0")</f>
        <v>71</v>
      </c>
      <c r="K11" s="2" cm="1">
        <f t="array" ref="K11">IFERROR(INDEX(AB11:AD11,MATCH(TRUE,AB11:AD11&lt;&gt;"",0)),"0")</f>
        <v>62</v>
      </c>
      <c r="L11" s="43">
        <f t="shared" si="1"/>
        <v>566</v>
      </c>
      <c r="M11" s="44">
        <f t="shared" si="2"/>
        <v>62.888888888888886</v>
      </c>
      <c r="N11" s="45">
        <f t="shared" si="0"/>
        <v>21</v>
      </c>
      <c r="P11" s="46">
        <v>58</v>
      </c>
      <c r="Q11" s="46"/>
      <c r="R11" s="46"/>
      <c r="S11" s="46"/>
      <c r="T11" s="14"/>
      <c r="U11" s="46">
        <v>71</v>
      </c>
      <c r="V11" s="46"/>
      <c r="W11" s="46"/>
      <c r="X11" s="46"/>
      <c r="Y11" s="46"/>
      <c r="Z11" s="46"/>
      <c r="AA11" s="17"/>
      <c r="AB11" s="46">
        <v>62</v>
      </c>
      <c r="AC11" s="46"/>
      <c r="AD11" s="46"/>
    </row>
    <row r="12" spans="1:30" ht="16.5" customHeight="1">
      <c r="A12" s="40">
        <v>8</v>
      </c>
      <c r="B12" s="51" t="s">
        <v>69</v>
      </c>
      <c r="C12" s="42">
        <v>90</v>
      </c>
      <c r="D12" s="42">
        <v>61</v>
      </c>
      <c r="E12" s="42">
        <v>95</v>
      </c>
      <c r="F12" s="42">
        <v>71</v>
      </c>
      <c r="G12" s="42">
        <v>88</v>
      </c>
      <c r="H12" s="42">
        <v>67</v>
      </c>
      <c r="I12" s="2" cm="1">
        <f t="array" ref="I12">IFERROR(INDEX(P12:S12,MATCH(TRUE,P12:S12&lt;&gt;"",0)),"0")</f>
        <v>89</v>
      </c>
      <c r="J12" s="3" cm="1">
        <f t="array" ref="J12">IFERROR(INDEX(U12:Z12,MATCH(TRUE,U12:Z12&lt;&gt;"",0)),"0")</f>
        <v>70</v>
      </c>
      <c r="K12" s="2" cm="1">
        <f t="array" ref="K12">IFERROR(INDEX(AB12:AD12,MATCH(TRUE,AB12:AD12&lt;&gt;"",0)),"0")</f>
        <v>80</v>
      </c>
      <c r="L12" s="43">
        <f t="shared" si="1"/>
        <v>711</v>
      </c>
      <c r="M12" s="44">
        <f t="shared" si="2"/>
        <v>79</v>
      </c>
      <c r="N12" s="45">
        <f t="shared" si="0"/>
        <v>4</v>
      </c>
      <c r="P12" s="46">
        <v>89</v>
      </c>
      <c r="Q12" s="46"/>
      <c r="R12" s="46"/>
      <c r="S12" s="46"/>
      <c r="T12" s="14"/>
      <c r="U12" s="46">
        <v>70</v>
      </c>
      <c r="V12" s="46"/>
      <c r="W12" s="46"/>
      <c r="X12" s="46"/>
      <c r="Y12" s="46"/>
      <c r="Z12" s="46"/>
      <c r="AA12" s="17"/>
      <c r="AB12" s="46">
        <v>80</v>
      </c>
      <c r="AC12" s="46"/>
      <c r="AD12" s="46"/>
    </row>
    <row r="13" spans="1:30" ht="16.5" customHeight="1">
      <c r="A13" s="40">
        <v>9</v>
      </c>
      <c r="B13" s="51" t="s">
        <v>70</v>
      </c>
      <c r="C13" s="42">
        <v>100</v>
      </c>
      <c r="D13" s="42">
        <v>73</v>
      </c>
      <c r="E13" s="42">
        <v>94</v>
      </c>
      <c r="F13" s="42">
        <v>64</v>
      </c>
      <c r="G13" s="42">
        <v>73</v>
      </c>
      <c r="H13" s="42">
        <v>73</v>
      </c>
      <c r="I13" s="2" cm="1">
        <f t="array" ref="I13">IFERROR(INDEX(P13:S13,MATCH(TRUE,P13:S13&lt;&gt;"",0)),"0")</f>
        <v>77</v>
      </c>
      <c r="J13" s="3" cm="1">
        <f t="array" ref="J13">IFERROR(INDEX(U13:Z13,MATCH(TRUE,U13:Z13&lt;&gt;"",0)),"0")</f>
        <v>87</v>
      </c>
      <c r="K13" s="2" cm="1">
        <f t="array" ref="K13">IFERROR(INDEX(AB13:AD13,MATCH(TRUE,AB13:AD13&lt;&gt;"",0)),"0")</f>
        <v>70</v>
      </c>
      <c r="L13" s="43">
        <f t="shared" si="1"/>
        <v>711</v>
      </c>
      <c r="M13" s="44">
        <f t="shared" si="2"/>
        <v>79</v>
      </c>
      <c r="N13" s="45">
        <f t="shared" si="0"/>
        <v>4</v>
      </c>
      <c r="P13" s="46">
        <v>77</v>
      </c>
      <c r="Q13" s="46"/>
      <c r="R13" s="46"/>
      <c r="S13" s="46"/>
      <c r="T13" s="14"/>
      <c r="U13" s="46"/>
      <c r="V13" s="46"/>
      <c r="W13" s="46">
        <v>87</v>
      </c>
      <c r="X13" s="46"/>
      <c r="Y13" s="46"/>
      <c r="Z13" s="46"/>
      <c r="AA13" s="17"/>
      <c r="AB13" s="46">
        <v>70</v>
      </c>
      <c r="AC13" s="46"/>
      <c r="AD13" s="46"/>
    </row>
    <row r="14" spans="1:30" ht="16.5" customHeight="1">
      <c r="A14" s="40">
        <v>10</v>
      </c>
      <c r="B14" s="51" t="s">
        <v>71</v>
      </c>
      <c r="C14" s="42">
        <v>89</v>
      </c>
      <c r="D14" s="42">
        <v>60</v>
      </c>
      <c r="E14" s="42">
        <v>90</v>
      </c>
      <c r="F14" s="42">
        <v>37</v>
      </c>
      <c r="G14" s="42">
        <v>74</v>
      </c>
      <c r="H14" s="42">
        <v>69</v>
      </c>
      <c r="I14" s="2" cm="1">
        <f t="array" ref="I14">IFERROR(INDEX(P14:S14,MATCH(TRUE,P14:S14&lt;&gt;"",0)),"0")</f>
        <v>76</v>
      </c>
      <c r="J14" s="3" cm="1">
        <f t="array" ref="J14">IFERROR(INDEX(U14:Z14,MATCH(TRUE,U14:Z14&lt;&gt;"",0)),"0")</f>
        <v>62</v>
      </c>
      <c r="K14" s="2" cm="1">
        <f t="array" ref="K14">IFERROR(INDEX(AB14:AD14,MATCH(TRUE,AB14:AD14&lt;&gt;"",0)),"0")</f>
        <v>90</v>
      </c>
      <c r="L14" s="43">
        <f t="shared" si="1"/>
        <v>647</v>
      </c>
      <c r="M14" s="44">
        <f t="shared" si="2"/>
        <v>71.888888888888886</v>
      </c>
      <c r="N14" s="45">
        <f t="shared" si="0"/>
        <v>9</v>
      </c>
      <c r="P14" s="46">
        <v>76</v>
      </c>
      <c r="Q14" s="46"/>
      <c r="R14" s="46"/>
      <c r="S14" s="46"/>
      <c r="T14" s="14"/>
      <c r="U14" s="46"/>
      <c r="V14" s="46"/>
      <c r="W14" s="46"/>
      <c r="X14" s="46"/>
      <c r="Y14" s="46"/>
      <c r="Z14" s="46">
        <v>62</v>
      </c>
      <c r="AA14" s="17"/>
      <c r="AB14" s="46">
        <v>90</v>
      </c>
      <c r="AC14" s="46"/>
      <c r="AD14" s="46"/>
    </row>
    <row r="15" spans="1:30" ht="16.5" customHeight="1">
      <c r="A15" s="40">
        <v>11</v>
      </c>
      <c r="B15" s="51" t="s">
        <v>72</v>
      </c>
      <c r="C15" s="42">
        <v>100</v>
      </c>
      <c r="D15" s="42">
        <v>66</v>
      </c>
      <c r="E15" s="42">
        <v>95</v>
      </c>
      <c r="F15" s="42">
        <v>85</v>
      </c>
      <c r="G15" s="42">
        <v>79</v>
      </c>
      <c r="H15" s="42">
        <v>82</v>
      </c>
      <c r="I15" s="2" cm="1">
        <f t="array" ref="I15">IFERROR(INDEX(P15:S15,MATCH(TRUE,P15:S15&lt;&gt;"",0)),"0")</f>
        <v>85</v>
      </c>
      <c r="J15" s="3" cm="1">
        <f t="array" ref="J15">IFERROR(INDEX(U15:Z15,MATCH(TRUE,U15:Z15&lt;&gt;"",0)),"0")</f>
        <v>70</v>
      </c>
      <c r="K15" s="2" cm="1">
        <f t="array" ref="K15">IFERROR(INDEX(AB15:AD15,MATCH(TRUE,AB15:AD15&lt;&gt;"",0)),"0")</f>
        <v>77</v>
      </c>
      <c r="L15" s="43">
        <f t="shared" si="1"/>
        <v>739</v>
      </c>
      <c r="M15" s="44">
        <f t="shared" si="2"/>
        <v>82.111111111111114</v>
      </c>
      <c r="N15" s="45">
        <f t="shared" si="0"/>
        <v>1</v>
      </c>
      <c r="P15" s="46">
        <v>85</v>
      </c>
      <c r="Q15" s="46"/>
      <c r="R15" s="46"/>
      <c r="S15" s="46"/>
      <c r="T15" s="14"/>
      <c r="U15" s="46"/>
      <c r="V15" s="46"/>
      <c r="W15" s="46"/>
      <c r="X15" s="46"/>
      <c r="Y15" s="46"/>
      <c r="Z15" s="46">
        <v>70</v>
      </c>
      <c r="AA15" s="17"/>
      <c r="AB15" s="46">
        <v>77</v>
      </c>
      <c r="AC15" s="46"/>
      <c r="AD15" s="46"/>
    </row>
    <row r="16" spans="1:30" ht="16.5" customHeight="1">
      <c r="A16" s="40">
        <v>12</v>
      </c>
      <c r="B16" s="51" t="s">
        <v>73</v>
      </c>
      <c r="C16" s="42">
        <v>65</v>
      </c>
      <c r="D16" s="42">
        <v>51</v>
      </c>
      <c r="E16" s="42">
        <v>88</v>
      </c>
      <c r="F16" s="42">
        <v>48</v>
      </c>
      <c r="G16" s="42">
        <v>50</v>
      </c>
      <c r="H16" s="42">
        <v>55</v>
      </c>
      <c r="I16" s="2" cm="1">
        <f t="array" ref="I16">IFERROR(INDEX(P16:S16,MATCH(TRUE,P16:S16&lt;&gt;"",0)),"0")</f>
        <v>69</v>
      </c>
      <c r="J16" s="3" cm="1">
        <f t="array" ref="J16">IFERROR(INDEX(U16:Z16,MATCH(TRUE,U16:Z16&lt;&gt;"",0)),"0")</f>
        <v>63</v>
      </c>
      <c r="K16" s="2" cm="1">
        <f t="array" ref="K16">IFERROR(INDEX(AB16:AD16,MATCH(TRUE,AB16:AD16&lt;&gt;"",0)),"0")</f>
        <v>65</v>
      </c>
      <c r="L16" s="43">
        <f t="shared" si="1"/>
        <v>554</v>
      </c>
      <c r="M16" s="44">
        <f t="shared" si="2"/>
        <v>61.555555555555557</v>
      </c>
      <c r="N16" s="45">
        <f t="shared" si="0"/>
        <v>23</v>
      </c>
      <c r="P16" s="46">
        <v>69</v>
      </c>
      <c r="Q16" s="46"/>
      <c r="R16" s="46"/>
      <c r="S16" s="46"/>
      <c r="T16" s="14"/>
      <c r="U16" s="46"/>
      <c r="V16" s="46"/>
      <c r="W16" s="46"/>
      <c r="X16" s="46">
        <v>63</v>
      </c>
      <c r="Y16" s="46"/>
      <c r="Z16" s="46"/>
      <c r="AA16" s="17"/>
      <c r="AB16" s="46">
        <v>65</v>
      </c>
      <c r="AC16" s="46"/>
      <c r="AD16" s="46"/>
    </row>
    <row r="17" spans="1:30" ht="16.5" customHeight="1">
      <c r="A17" s="40">
        <v>13</v>
      </c>
      <c r="B17" s="51" t="s">
        <v>74</v>
      </c>
      <c r="C17" s="42">
        <v>73</v>
      </c>
      <c r="D17" s="42">
        <v>48</v>
      </c>
      <c r="E17" s="42">
        <v>88</v>
      </c>
      <c r="F17" s="42">
        <v>19</v>
      </c>
      <c r="G17" s="42">
        <v>46</v>
      </c>
      <c r="H17" s="42">
        <v>35</v>
      </c>
      <c r="I17" s="2" cm="1">
        <f t="array" ref="I17">IFERROR(INDEX(P17:S17,MATCH(TRUE,P17:S17&lt;&gt;"",0)),"0")</f>
        <v>68</v>
      </c>
      <c r="J17" s="3" cm="1">
        <f t="array" ref="J17">IFERROR(INDEX(U17:Z17,MATCH(TRUE,U17:Z17&lt;&gt;"",0)),"0")</f>
        <v>43</v>
      </c>
      <c r="K17" s="2" cm="1">
        <f t="array" ref="K17">IFERROR(INDEX(AB17:AD17,MATCH(TRUE,AB17:AD17&lt;&gt;"",0)),"0")</f>
        <v>60</v>
      </c>
      <c r="L17" s="43">
        <f t="shared" si="1"/>
        <v>480</v>
      </c>
      <c r="M17" s="44">
        <f t="shared" si="2"/>
        <v>53.333333333333336</v>
      </c>
      <c r="N17" s="45">
        <f t="shared" si="0"/>
        <v>26</v>
      </c>
      <c r="P17" s="46"/>
      <c r="Q17" s="46"/>
      <c r="R17" s="46"/>
      <c r="S17" s="46">
        <v>68</v>
      </c>
      <c r="T17" s="14"/>
      <c r="U17" s="46"/>
      <c r="V17" s="46"/>
      <c r="W17" s="46">
        <v>43</v>
      </c>
      <c r="X17" s="46"/>
      <c r="Y17" s="46"/>
      <c r="Z17" s="46"/>
      <c r="AA17" s="17"/>
      <c r="AB17" s="46">
        <v>60</v>
      </c>
      <c r="AC17" s="46"/>
      <c r="AD17" s="46"/>
    </row>
    <row r="18" spans="1:30" ht="16.5" customHeight="1">
      <c r="A18" s="40">
        <v>14</v>
      </c>
      <c r="B18" s="51" t="s">
        <v>75</v>
      </c>
      <c r="C18" s="42">
        <v>59</v>
      </c>
      <c r="D18" s="42">
        <v>31</v>
      </c>
      <c r="E18" s="42">
        <v>85</v>
      </c>
      <c r="F18" s="42">
        <v>27</v>
      </c>
      <c r="G18" s="42">
        <v>40</v>
      </c>
      <c r="H18" s="42">
        <v>39</v>
      </c>
      <c r="I18" s="2" cm="1">
        <f t="array" ref="I18">IFERROR(INDEX(P18:S18,MATCH(TRUE,P18:S18&lt;&gt;"",0)),"0")</f>
        <v>46</v>
      </c>
      <c r="J18" s="3" cm="1">
        <f t="array" ref="J18">IFERROR(INDEX(U18:Z18,MATCH(TRUE,U18:Z18&lt;&gt;"",0)),"0")</f>
        <v>52</v>
      </c>
      <c r="K18" s="2" cm="1">
        <f t="array" ref="K18">IFERROR(INDEX(AB18:AD18,MATCH(TRUE,AB18:AD18&lt;&gt;"",0)),"0")</f>
        <v>68</v>
      </c>
      <c r="L18" s="43">
        <f t="shared" si="1"/>
        <v>447</v>
      </c>
      <c r="M18" s="44">
        <f t="shared" si="2"/>
        <v>49.666666666666664</v>
      </c>
      <c r="N18" s="45">
        <f t="shared" si="0"/>
        <v>29</v>
      </c>
      <c r="P18" s="46">
        <v>46</v>
      </c>
      <c r="Q18" s="46"/>
      <c r="R18" s="46"/>
      <c r="S18" s="46"/>
      <c r="T18" s="14"/>
      <c r="U18" s="46"/>
      <c r="V18" s="46"/>
      <c r="W18" s="46"/>
      <c r="X18" s="46">
        <v>52</v>
      </c>
      <c r="Y18" s="46"/>
      <c r="Z18" s="46"/>
      <c r="AA18" s="17"/>
      <c r="AB18" s="46">
        <v>68</v>
      </c>
      <c r="AC18" s="46"/>
      <c r="AD18" s="46"/>
    </row>
    <row r="19" spans="1:30" ht="16.5" customHeight="1">
      <c r="A19" s="40">
        <v>15</v>
      </c>
      <c r="B19" s="51" t="s">
        <v>76</v>
      </c>
      <c r="C19" s="42">
        <v>86</v>
      </c>
      <c r="D19" s="42">
        <v>58</v>
      </c>
      <c r="E19" s="42">
        <v>91</v>
      </c>
      <c r="F19" s="42">
        <v>68</v>
      </c>
      <c r="G19" s="42">
        <v>68</v>
      </c>
      <c r="H19" s="42">
        <v>71</v>
      </c>
      <c r="I19" s="2" cm="1">
        <f t="array" ref="I19">IFERROR(INDEX(P19:S19,MATCH(TRUE,P19:S19&lt;&gt;"",0)),"0")</f>
        <v>77</v>
      </c>
      <c r="J19" s="3" cm="1">
        <f t="array" ref="J19">IFERROR(INDEX(U19:Z19,MATCH(TRUE,U19:Z19&lt;&gt;"",0)),"0")</f>
        <v>74</v>
      </c>
      <c r="K19" s="2" cm="1">
        <f t="array" ref="K19">IFERROR(INDEX(AB19:AD19,MATCH(TRUE,AB19:AD19&lt;&gt;"",0)),"0")</f>
        <v>78</v>
      </c>
      <c r="L19" s="43">
        <f t="shared" si="1"/>
        <v>671</v>
      </c>
      <c r="M19" s="44">
        <f t="shared" si="2"/>
        <v>74.555555555555557</v>
      </c>
      <c r="N19" s="45">
        <f t="shared" si="0"/>
        <v>7</v>
      </c>
      <c r="P19" s="46">
        <v>77</v>
      </c>
      <c r="Q19" s="46"/>
      <c r="R19" s="46"/>
      <c r="S19" s="46"/>
      <c r="T19" s="14"/>
      <c r="U19" s="46"/>
      <c r="V19" s="46"/>
      <c r="W19" s="46">
        <v>74</v>
      </c>
      <c r="X19" s="46"/>
      <c r="Y19" s="46"/>
      <c r="Z19" s="46"/>
      <c r="AA19" s="17"/>
      <c r="AB19" s="46">
        <v>78</v>
      </c>
      <c r="AC19" s="46"/>
      <c r="AD19" s="46"/>
    </row>
    <row r="20" spans="1:30" ht="16.5" customHeight="1">
      <c r="A20" s="40">
        <v>16</v>
      </c>
      <c r="B20" s="51" t="s">
        <v>96</v>
      </c>
      <c r="C20" s="42">
        <v>61</v>
      </c>
      <c r="D20" s="42">
        <v>38</v>
      </c>
      <c r="E20" s="42">
        <v>88</v>
      </c>
      <c r="F20" s="42">
        <v>17</v>
      </c>
      <c r="G20" s="42">
        <v>23</v>
      </c>
      <c r="H20" s="42">
        <v>27</v>
      </c>
      <c r="I20" s="2" cm="1">
        <f t="array" ref="I20">IFERROR(INDEX(P20:S20,MATCH(TRUE,P20:S20&lt;&gt;"",0)),"0")</f>
        <v>36</v>
      </c>
      <c r="J20" s="3" cm="1">
        <f t="array" ref="J20">IFERROR(INDEX(U20:Z20,MATCH(TRUE,U20:Z20&lt;&gt;"",0)),"0")</f>
        <v>48</v>
      </c>
      <c r="K20" s="2" cm="1">
        <f t="array" ref="K20">IFERROR(INDEX(AB20:AD20,MATCH(TRUE,AB20:AD20&lt;&gt;"",0)),"0")</f>
        <v>53</v>
      </c>
      <c r="L20" s="43">
        <f t="shared" si="1"/>
        <v>391</v>
      </c>
      <c r="M20" s="44">
        <f t="shared" si="2"/>
        <v>43.444444444444443</v>
      </c>
      <c r="N20" s="45">
        <f t="shared" si="0"/>
        <v>32</v>
      </c>
      <c r="P20" s="46"/>
      <c r="Q20" s="46">
        <v>36</v>
      </c>
      <c r="R20" s="46"/>
      <c r="S20" s="46"/>
      <c r="T20" s="14"/>
      <c r="U20" s="46"/>
      <c r="V20" s="46"/>
      <c r="W20" s="46"/>
      <c r="X20" s="46">
        <v>48</v>
      </c>
      <c r="Y20" s="46"/>
      <c r="Z20" s="46"/>
      <c r="AA20" s="17"/>
      <c r="AB20" s="46"/>
      <c r="AC20" s="46">
        <v>53</v>
      </c>
      <c r="AD20" s="46"/>
    </row>
    <row r="21" spans="1:30" ht="16.5" customHeight="1">
      <c r="A21" s="40">
        <v>17</v>
      </c>
      <c r="B21" s="51" t="s">
        <v>79</v>
      </c>
      <c r="C21" s="42">
        <v>84</v>
      </c>
      <c r="D21" s="42">
        <v>59</v>
      </c>
      <c r="E21" s="42">
        <v>78</v>
      </c>
      <c r="F21" s="42">
        <v>64</v>
      </c>
      <c r="G21" s="42">
        <v>64</v>
      </c>
      <c r="H21" s="42">
        <v>56</v>
      </c>
      <c r="I21" s="2" cm="1">
        <f t="array" ref="I21">IFERROR(INDEX(P21:S21,MATCH(TRUE,P21:S21&lt;&gt;"",0)),"0")</f>
        <v>62</v>
      </c>
      <c r="J21" s="3" cm="1">
        <f t="array" ref="J21">IFERROR(INDEX(U21:Z21,MATCH(TRUE,U21:Z21&lt;&gt;"",0)),"0")</f>
        <v>45</v>
      </c>
      <c r="K21" s="2" cm="1">
        <f t="array" ref="K21">IFERROR(INDEX(AB21:AD21,MATCH(TRUE,AB21:AD21&lt;&gt;"",0)),"0")</f>
        <v>64</v>
      </c>
      <c r="L21" s="43">
        <f t="shared" si="1"/>
        <v>576</v>
      </c>
      <c r="M21" s="44">
        <f t="shared" si="2"/>
        <v>64</v>
      </c>
      <c r="N21" s="45">
        <f t="shared" si="0"/>
        <v>19</v>
      </c>
      <c r="P21" s="46">
        <v>62</v>
      </c>
      <c r="Q21" s="46"/>
      <c r="R21" s="46"/>
      <c r="S21" s="46"/>
      <c r="T21" s="14"/>
      <c r="U21" s="46"/>
      <c r="V21" s="46"/>
      <c r="W21" s="46">
        <v>45</v>
      </c>
      <c r="X21" s="46"/>
      <c r="Y21" s="46"/>
      <c r="Z21" s="46"/>
      <c r="AA21" s="17"/>
      <c r="AB21" s="46">
        <v>64</v>
      </c>
      <c r="AC21" s="46"/>
      <c r="AD21" s="46"/>
    </row>
    <row r="22" spans="1:30" ht="16.5" customHeight="1">
      <c r="A22" s="40">
        <v>18</v>
      </c>
      <c r="B22" s="51" t="s">
        <v>97</v>
      </c>
      <c r="C22" s="42">
        <v>33</v>
      </c>
      <c r="D22" s="42">
        <v>25</v>
      </c>
      <c r="E22" s="42">
        <v>76</v>
      </c>
      <c r="F22" s="42">
        <v>26</v>
      </c>
      <c r="G22" s="42">
        <v>12</v>
      </c>
      <c r="H22" s="42">
        <v>20</v>
      </c>
      <c r="I22" s="2" cm="1">
        <f t="array" ref="I22">IFERROR(INDEX(P22:S22,MATCH(TRUE,P22:S22&lt;&gt;"",0)),"0")</f>
        <v>30</v>
      </c>
      <c r="J22" s="3" cm="1">
        <f t="array" ref="J22">IFERROR(INDEX(U22:Z22,MATCH(TRUE,U22:Z22&lt;&gt;"",0)),"0")</f>
        <v>30</v>
      </c>
      <c r="K22" s="2" cm="1">
        <f t="array" ref="K22">IFERROR(INDEX(AB22:AD22,MATCH(TRUE,AB22:AD22&lt;&gt;"",0)),"0")</f>
        <v>60</v>
      </c>
      <c r="L22" s="43">
        <f t="shared" si="1"/>
        <v>312</v>
      </c>
      <c r="M22" s="44">
        <f t="shared" si="2"/>
        <v>34.666666666666664</v>
      </c>
      <c r="N22" s="45">
        <f t="shared" si="0"/>
        <v>33</v>
      </c>
      <c r="P22" s="46">
        <v>30</v>
      </c>
      <c r="Q22" s="46"/>
      <c r="R22" s="46"/>
      <c r="S22" s="46"/>
      <c r="T22" s="14"/>
      <c r="U22" s="46"/>
      <c r="V22" s="46"/>
      <c r="W22" s="46"/>
      <c r="X22" s="46">
        <v>30</v>
      </c>
      <c r="Y22" s="46"/>
      <c r="Z22" s="46"/>
      <c r="AA22" s="17"/>
      <c r="AB22" s="46">
        <v>60</v>
      </c>
      <c r="AC22" s="46"/>
      <c r="AD22" s="46"/>
    </row>
    <row r="23" spans="1:30" ht="16.5" customHeight="1">
      <c r="A23" s="40">
        <v>19</v>
      </c>
      <c r="B23" s="51" t="s">
        <v>98</v>
      </c>
      <c r="C23" s="42">
        <v>92</v>
      </c>
      <c r="D23" s="42">
        <v>66</v>
      </c>
      <c r="E23" s="42">
        <v>84</v>
      </c>
      <c r="F23" s="42">
        <v>64</v>
      </c>
      <c r="G23" s="42">
        <v>70</v>
      </c>
      <c r="H23" s="42">
        <v>61</v>
      </c>
      <c r="I23" s="2" cm="1">
        <f t="array" ref="I23">IFERROR(INDEX(P23:S23,MATCH(TRUE,P23:S23&lt;&gt;"",0)),"0")</f>
        <v>65</v>
      </c>
      <c r="J23" s="3" cm="1">
        <f t="array" ref="J23">IFERROR(INDEX(U23:Z23,MATCH(TRUE,U23:Z23&lt;&gt;"",0)),"0")</f>
        <v>61</v>
      </c>
      <c r="K23" s="2" cm="1">
        <f t="array" ref="K23">IFERROR(INDEX(AB23:AD23,MATCH(TRUE,AB23:AD23&lt;&gt;"",0)),"0")</f>
        <v>84</v>
      </c>
      <c r="L23" s="43">
        <f t="shared" si="1"/>
        <v>647</v>
      </c>
      <c r="M23" s="44">
        <f t="shared" si="2"/>
        <v>71.888888888888886</v>
      </c>
      <c r="N23" s="45">
        <f t="shared" si="0"/>
        <v>9</v>
      </c>
      <c r="P23" s="46">
        <v>65</v>
      </c>
      <c r="Q23" s="46"/>
      <c r="R23" s="46"/>
      <c r="S23" s="46"/>
      <c r="T23" s="14"/>
      <c r="U23" s="46"/>
      <c r="V23" s="46"/>
      <c r="W23" s="46"/>
      <c r="X23" s="46"/>
      <c r="Y23" s="46"/>
      <c r="Z23" s="46">
        <v>61</v>
      </c>
      <c r="AA23" s="17"/>
      <c r="AB23" s="46"/>
      <c r="AC23" s="46">
        <v>84</v>
      </c>
      <c r="AD23" s="46"/>
    </row>
    <row r="24" spans="1:30" ht="16.5" customHeight="1">
      <c r="A24" s="40">
        <v>20</v>
      </c>
      <c r="B24" s="51" t="s">
        <v>81</v>
      </c>
      <c r="C24" s="42">
        <v>75</v>
      </c>
      <c r="D24" s="42">
        <v>59</v>
      </c>
      <c r="E24" s="42">
        <v>89</v>
      </c>
      <c r="F24" s="42">
        <v>52</v>
      </c>
      <c r="G24" s="42">
        <v>41</v>
      </c>
      <c r="H24" s="42">
        <v>43</v>
      </c>
      <c r="I24" s="2" cm="1">
        <f t="array" ref="I24">IFERROR(INDEX(P24:S24,MATCH(TRUE,P24:S24&lt;&gt;"",0)),"0")</f>
        <v>65</v>
      </c>
      <c r="J24" s="3" cm="1">
        <f t="array" ref="J24">IFERROR(INDEX(U24:Z24,MATCH(TRUE,U24:Z24&lt;&gt;"",0)),"0")</f>
        <v>70</v>
      </c>
      <c r="K24" s="2" cm="1">
        <f t="array" ref="K24">IFERROR(INDEX(AB24:AD24,MATCH(TRUE,AB24:AD24&lt;&gt;"",0)),"0")</f>
        <v>65</v>
      </c>
      <c r="L24" s="43">
        <f t="shared" si="1"/>
        <v>559</v>
      </c>
      <c r="M24" s="44">
        <f t="shared" si="2"/>
        <v>62.111111111111114</v>
      </c>
      <c r="N24" s="45">
        <f t="shared" si="0"/>
        <v>22</v>
      </c>
      <c r="P24" s="46">
        <v>65</v>
      </c>
      <c r="Q24" s="46"/>
      <c r="R24" s="46"/>
      <c r="S24" s="46"/>
      <c r="T24" s="14"/>
      <c r="U24" s="46"/>
      <c r="V24" s="46"/>
      <c r="W24" s="46"/>
      <c r="X24" s="46"/>
      <c r="Y24" s="46"/>
      <c r="Z24" s="46">
        <v>70</v>
      </c>
      <c r="AA24" s="17"/>
      <c r="AB24" s="46"/>
      <c r="AC24" s="46">
        <v>65</v>
      </c>
      <c r="AD24" s="46"/>
    </row>
    <row r="25" spans="1:30" ht="16.5" customHeight="1">
      <c r="A25" s="40">
        <v>21</v>
      </c>
      <c r="B25" s="51" t="s">
        <v>99</v>
      </c>
      <c r="C25" s="42">
        <v>90</v>
      </c>
      <c r="D25" s="42">
        <v>62</v>
      </c>
      <c r="E25" s="42">
        <v>96</v>
      </c>
      <c r="F25" s="42">
        <v>45</v>
      </c>
      <c r="G25" s="42">
        <v>65</v>
      </c>
      <c r="H25" s="42">
        <v>55</v>
      </c>
      <c r="I25" s="2" cm="1">
        <f t="array" ref="I25">IFERROR(INDEX(P25:S25,MATCH(TRUE,P25:S25&lt;&gt;"",0)),"0")</f>
        <v>77</v>
      </c>
      <c r="J25" s="3" cm="1">
        <f t="array" ref="J25">IFERROR(INDEX(U25:Z25,MATCH(TRUE,U25:Z25&lt;&gt;"",0)),"0")</f>
        <v>75</v>
      </c>
      <c r="K25" s="2" cm="1">
        <f t="array" ref="K25">IFERROR(INDEX(AB25:AD25,MATCH(TRUE,AB25:AD25&lt;&gt;"",0)),"0")</f>
        <v>65</v>
      </c>
      <c r="L25" s="43">
        <f t="shared" si="1"/>
        <v>630</v>
      </c>
      <c r="M25" s="44">
        <f t="shared" si="2"/>
        <v>70</v>
      </c>
      <c r="N25" s="45">
        <f t="shared" si="0"/>
        <v>12</v>
      </c>
      <c r="P25" s="46"/>
      <c r="Q25" s="46"/>
      <c r="R25" s="46"/>
      <c r="S25" s="46">
        <v>77</v>
      </c>
      <c r="T25" s="14"/>
      <c r="U25" s="46"/>
      <c r="V25" s="46"/>
      <c r="W25" s="46"/>
      <c r="X25" s="46"/>
      <c r="Y25" s="46"/>
      <c r="Z25" s="46">
        <v>75</v>
      </c>
      <c r="AA25" s="17"/>
      <c r="AB25" s="46">
        <v>65</v>
      </c>
      <c r="AC25" s="46"/>
      <c r="AD25" s="46"/>
    </row>
    <row r="26" spans="1:30" ht="16.5" customHeight="1">
      <c r="A26" s="40">
        <v>22</v>
      </c>
      <c r="B26" s="51" t="s">
        <v>83</v>
      </c>
      <c r="C26" s="42">
        <v>76</v>
      </c>
      <c r="D26" s="42">
        <v>49</v>
      </c>
      <c r="E26" s="42">
        <v>88</v>
      </c>
      <c r="F26" s="42">
        <v>67</v>
      </c>
      <c r="G26" s="42">
        <v>67</v>
      </c>
      <c r="H26" s="42">
        <v>60</v>
      </c>
      <c r="I26" s="2" cm="1">
        <f t="array" ref="I26">IFERROR(INDEX(P26:S26,MATCH(TRUE,P26:S26&lt;&gt;"",0)),"0")</f>
        <v>84</v>
      </c>
      <c r="J26" s="3" cm="1">
        <f t="array" ref="J26">IFERROR(INDEX(U26:Z26,MATCH(TRUE,U26:Z26&lt;&gt;"",0)),"0")</f>
        <v>60</v>
      </c>
      <c r="K26" s="2" cm="1">
        <f t="array" ref="K26">IFERROR(INDEX(AB26:AD26,MATCH(TRUE,AB26:AD26&lt;&gt;"",0)),"0")</f>
        <v>77</v>
      </c>
      <c r="L26" s="43">
        <f t="shared" si="1"/>
        <v>628</v>
      </c>
      <c r="M26" s="44">
        <f t="shared" si="2"/>
        <v>69.777777777777771</v>
      </c>
      <c r="N26" s="45">
        <f t="shared" si="0"/>
        <v>13</v>
      </c>
      <c r="P26" s="46">
        <v>84</v>
      </c>
      <c r="Q26" s="46"/>
      <c r="R26" s="46"/>
      <c r="S26" s="46"/>
      <c r="T26" s="14"/>
      <c r="U26" s="46"/>
      <c r="V26" s="46">
        <v>60</v>
      </c>
      <c r="W26" s="46"/>
      <c r="X26" s="46"/>
      <c r="Y26" s="46"/>
      <c r="Z26" s="46"/>
      <c r="AA26" s="17"/>
      <c r="AB26" s="46">
        <v>77</v>
      </c>
      <c r="AC26" s="46"/>
      <c r="AD26" s="46"/>
    </row>
    <row r="27" spans="1:30" ht="16.5" customHeight="1">
      <c r="A27" s="40">
        <v>23</v>
      </c>
      <c r="B27" s="51" t="s">
        <v>100</v>
      </c>
      <c r="C27" s="42">
        <v>82</v>
      </c>
      <c r="D27" s="42">
        <v>64</v>
      </c>
      <c r="E27" s="42">
        <v>82</v>
      </c>
      <c r="F27" s="42">
        <v>66</v>
      </c>
      <c r="G27" s="42">
        <v>58</v>
      </c>
      <c r="H27" s="42">
        <v>63</v>
      </c>
      <c r="I27" s="2" cm="1">
        <f t="array" ref="I27">IFERROR(INDEX(P27:S27,MATCH(TRUE,P27:S27&lt;&gt;"",0)),"0")</f>
        <v>61</v>
      </c>
      <c r="J27" s="3" cm="1">
        <f t="array" ref="J27">IFERROR(INDEX(U27:Z27,MATCH(TRUE,U27:Z27&lt;&gt;"",0)),"0")</f>
        <v>78</v>
      </c>
      <c r="K27" s="2" cm="1">
        <f t="array" ref="K27">IFERROR(INDEX(AB27:AD27,MATCH(TRUE,AB27:AD27&lt;&gt;"",0)),"0")</f>
        <v>71</v>
      </c>
      <c r="L27" s="43">
        <f t="shared" si="1"/>
        <v>625</v>
      </c>
      <c r="M27" s="44">
        <f t="shared" si="2"/>
        <v>69.444444444444443</v>
      </c>
      <c r="N27" s="45">
        <f t="shared" si="0"/>
        <v>14</v>
      </c>
      <c r="P27" s="46">
        <v>61</v>
      </c>
      <c r="Q27" s="46"/>
      <c r="R27" s="46"/>
      <c r="S27" s="46"/>
      <c r="T27" s="14"/>
      <c r="U27" s="46"/>
      <c r="V27" s="46">
        <v>78</v>
      </c>
      <c r="W27" s="46"/>
      <c r="X27" s="46"/>
      <c r="Y27" s="46"/>
      <c r="Z27" s="46"/>
      <c r="AA27" s="17"/>
      <c r="AB27" s="46"/>
      <c r="AC27" s="46">
        <v>71</v>
      </c>
      <c r="AD27" s="46"/>
    </row>
    <row r="28" spans="1:30" ht="16.5" customHeight="1">
      <c r="A28" s="40">
        <v>24</v>
      </c>
      <c r="B28" s="51" t="s">
        <v>101</v>
      </c>
      <c r="C28" s="42">
        <v>85</v>
      </c>
      <c r="D28" s="42">
        <v>67</v>
      </c>
      <c r="E28" s="42">
        <v>92</v>
      </c>
      <c r="F28" s="42">
        <v>61</v>
      </c>
      <c r="G28" s="42">
        <v>44</v>
      </c>
      <c r="H28" s="42">
        <v>44</v>
      </c>
      <c r="I28" s="2" cm="1">
        <f t="array" ref="I28">IFERROR(INDEX(P28:S28,MATCH(TRUE,P28:S28&lt;&gt;"",0)),"0")</f>
        <v>60</v>
      </c>
      <c r="J28" s="3" cm="1">
        <f t="array" ref="J28">IFERROR(INDEX(U28:Z28,MATCH(TRUE,U28:Z28&lt;&gt;"",0)),"0")</f>
        <v>74</v>
      </c>
      <c r="K28" s="2" cm="1">
        <f t="array" ref="K28">IFERROR(INDEX(AB28:AD28,MATCH(TRUE,AB28:AD28&lt;&gt;"",0)),"0")</f>
        <v>67</v>
      </c>
      <c r="L28" s="43">
        <f t="shared" si="1"/>
        <v>594</v>
      </c>
      <c r="M28" s="44">
        <f t="shared" si="2"/>
        <v>66</v>
      </c>
      <c r="N28" s="45">
        <f t="shared" si="0"/>
        <v>18</v>
      </c>
      <c r="P28" s="46">
        <v>60</v>
      </c>
      <c r="Q28" s="46"/>
      <c r="R28" s="46"/>
      <c r="S28" s="46"/>
      <c r="T28" s="14"/>
      <c r="U28" s="46"/>
      <c r="V28" s="46"/>
      <c r="W28" s="46"/>
      <c r="X28" s="46">
        <v>74</v>
      </c>
      <c r="Y28" s="46"/>
      <c r="Z28" s="46"/>
      <c r="AA28" s="17"/>
      <c r="AB28" s="46">
        <v>67</v>
      </c>
      <c r="AC28" s="46"/>
      <c r="AD28" s="46"/>
    </row>
    <row r="29" spans="1:30" ht="16.5" customHeight="1">
      <c r="A29" s="40">
        <v>25</v>
      </c>
      <c r="B29" s="51" t="s">
        <v>86</v>
      </c>
      <c r="C29" s="42">
        <v>94</v>
      </c>
      <c r="D29" s="42">
        <v>52</v>
      </c>
      <c r="E29" s="42">
        <v>91</v>
      </c>
      <c r="F29" s="42">
        <v>56</v>
      </c>
      <c r="G29" s="42">
        <v>59</v>
      </c>
      <c r="H29" s="42">
        <v>53</v>
      </c>
      <c r="I29" s="2" cm="1">
        <f t="array" ref="I29">IFERROR(INDEX(P29:S29,MATCH(TRUE,P29:S29&lt;&gt;"",0)),"0")</f>
        <v>65</v>
      </c>
      <c r="J29" s="3" cm="1">
        <f t="array" ref="J29">IFERROR(INDEX(U29:Z29,MATCH(TRUE,U29:Z29&lt;&gt;"",0)),"0")</f>
        <v>66</v>
      </c>
      <c r="K29" s="2" cm="1">
        <f t="array" ref="K29">IFERROR(INDEX(AB29:AD29,MATCH(TRUE,AB29:AD29&lt;&gt;"",0)),"0")</f>
        <v>60</v>
      </c>
      <c r="L29" s="43">
        <f t="shared" si="1"/>
        <v>596</v>
      </c>
      <c r="M29" s="44">
        <f t="shared" si="2"/>
        <v>66.222222222222229</v>
      </c>
      <c r="N29" s="45">
        <f t="shared" si="0"/>
        <v>17</v>
      </c>
      <c r="P29" s="46">
        <v>65</v>
      </c>
      <c r="Q29" s="46"/>
      <c r="R29" s="46"/>
      <c r="S29" s="46"/>
      <c r="T29" s="14"/>
      <c r="U29" s="46"/>
      <c r="V29" s="46"/>
      <c r="W29" s="46"/>
      <c r="X29" s="46"/>
      <c r="Y29" s="46"/>
      <c r="Z29" s="46">
        <v>66</v>
      </c>
      <c r="AA29" s="17"/>
      <c r="AB29" s="46">
        <v>60</v>
      </c>
      <c r="AC29" s="46"/>
      <c r="AD29" s="46"/>
    </row>
    <row r="30" spans="1:30" ht="16.5" customHeight="1">
      <c r="A30" s="40">
        <v>26</v>
      </c>
      <c r="B30" s="51" t="s">
        <v>102</v>
      </c>
      <c r="C30" s="42">
        <v>93</v>
      </c>
      <c r="D30" s="42">
        <v>69</v>
      </c>
      <c r="E30" s="42">
        <v>89</v>
      </c>
      <c r="F30" s="42">
        <v>62</v>
      </c>
      <c r="G30" s="42">
        <v>72</v>
      </c>
      <c r="H30" s="42">
        <v>77</v>
      </c>
      <c r="I30" s="2" cm="1">
        <f t="array" ref="I30">IFERROR(INDEX(P30:S30,MATCH(TRUE,P30:S30&lt;&gt;"",0)),"0")</f>
        <v>86</v>
      </c>
      <c r="J30" s="3" cm="1">
        <f t="array" ref="J30">IFERROR(INDEX(U30:Z30,MATCH(TRUE,U30:Z30&lt;&gt;"",0)),"0")</f>
        <v>90</v>
      </c>
      <c r="K30" s="2" cm="1">
        <f t="array" ref="K30">IFERROR(INDEX(AB30:AD30,MATCH(TRUE,AB30:AD30&lt;&gt;"",0)),"0")</f>
        <v>75</v>
      </c>
      <c r="L30" s="43">
        <f t="shared" si="1"/>
        <v>713</v>
      </c>
      <c r="M30" s="44">
        <f t="shared" si="2"/>
        <v>79.222222222222229</v>
      </c>
      <c r="N30" s="45">
        <f t="shared" si="0"/>
        <v>3</v>
      </c>
      <c r="P30" s="46">
        <v>86</v>
      </c>
      <c r="Q30" s="46"/>
      <c r="R30" s="46"/>
      <c r="S30" s="46"/>
      <c r="T30" s="14"/>
      <c r="U30" s="46"/>
      <c r="V30" s="46">
        <v>90</v>
      </c>
      <c r="W30" s="46"/>
      <c r="X30" s="46"/>
      <c r="Y30" s="46"/>
      <c r="Z30" s="46"/>
      <c r="AA30" s="17"/>
      <c r="AB30" s="46"/>
      <c r="AC30" s="46">
        <v>75</v>
      </c>
      <c r="AD30" s="46"/>
    </row>
    <row r="31" spans="1:30" ht="16.5" customHeight="1">
      <c r="A31" s="40">
        <v>27</v>
      </c>
      <c r="B31" s="51" t="s">
        <v>103</v>
      </c>
      <c r="C31" s="42">
        <v>83</v>
      </c>
      <c r="D31" s="42">
        <v>45</v>
      </c>
      <c r="E31" s="42">
        <v>67</v>
      </c>
      <c r="F31" s="42">
        <v>14</v>
      </c>
      <c r="G31" s="42">
        <v>37</v>
      </c>
      <c r="H31" s="42">
        <v>26</v>
      </c>
      <c r="I31" s="2" cm="1">
        <f t="array" ref="I31">IFERROR(INDEX(P31:S31,MATCH(TRUE,P31:S31&lt;&gt;"",0)),"0")</f>
        <v>66</v>
      </c>
      <c r="J31" s="3" cm="1">
        <f t="array" ref="J31">IFERROR(INDEX(U31:Z31,MATCH(TRUE,U31:Z31&lt;&gt;"",0)),"0")</f>
        <v>65</v>
      </c>
      <c r="K31" s="2" cm="1">
        <f t="array" ref="K31">IFERROR(INDEX(AB31:AD31,MATCH(TRUE,AB31:AD31&lt;&gt;"",0)),"0")</f>
        <v>65</v>
      </c>
      <c r="L31" s="43">
        <f t="shared" si="1"/>
        <v>468</v>
      </c>
      <c r="M31" s="44">
        <f t="shared" si="2"/>
        <v>52</v>
      </c>
      <c r="N31" s="45">
        <f t="shared" si="0"/>
        <v>27</v>
      </c>
      <c r="P31" s="46"/>
      <c r="Q31" s="46">
        <v>66</v>
      </c>
      <c r="R31" s="46"/>
      <c r="S31" s="46"/>
      <c r="T31" s="14"/>
      <c r="U31" s="46"/>
      <c r="V31" s="46"/>
      <c r="W31" s="46">
        <v>65</v>
      </c>
      <c r="X31" s="46"/>
      <c r="Y31" s="46"/>
      <c r="Z31" s="46"/>
      <c r="AA31" s="17"/>
      <c r="AB31" s="46"/>
      <c r="AC31" s="46"/>
      <c r="AD31" s="46">
        <v>65</v>
      </c>
    </row>
    <row r="32" spans="1:30" ht="16.5" customHeight="1">
      <c r="A32" s="40">
        <v>28</v>
      </c>
      <c r="B32" s="51" t="s">
        <v>104</v>
      </c>
      <c r="C32" s="42">
        <v>94</v>
      </c>
      <c r="D32" s="42">
        <v>71</v>
      </c>
      <c r="E32" s="42">
        <v>91</v>
      </c>
      <c r="F32" s="42">
        <v>74</v>
      </c>
      <c r="G32" s="42">
        <v>70</v>
      </c>
      <c r="H32" s="42">
        <v>72</v>
      </c>
      <c r="I32" s="2" cm="1">
        <f t="array" ref="I32">IFERROR(INDEX(P32:S32,MATCH(TRUE,P32:S32&lt;&gt;"",0)),"0")</f>
        <v>77</v>
      </c>
      <c r="J32" s="3" cm="1">
        <f t="array" ref="J32">IFERROR(INDEX(U32:Z32,MATCH(TRUE,U32:Z32&lt;&gt;"",0)),"0")</f>
        <v>80</v>
      </c>
      <c r="K32" s="2" cm="1">
        <f t="array" ref="K32">IFERROR(INDEX(AB32:AD32,MATCH(TRUE,AB32:AD32&lt;&gt;"",0)),"0")</f>
        <v>86</v>
      </c>
      <c r="L32" s="43">
        <f t="shared" si="1"/>
        <v>715</v>
      </c>
      <c r="M32" s="44">
        <f t="shared" si="2"/>
        <v>79.444444444444443</v>
      </c>
      <c r="N32" s="45">
        <f t="shared" si="0"/>
        <v>2</v>
      </c>
      <c r="P32" s="46">
        <v>77</v>
      </c>
      <c r="Q32" s="46"/>
      <c r="R32" s="46"/>
      <c r="S32" s="46"/>
      <c r="T32" s="14"/>
      <c r="U32" s="46"/>
      <c r="V32" s="46"/>
      <c r="W32" s="46"/>
      <c r="X32" s="46"/>
      <c r="Y32" s="46"/>
      <c r="Z32" s="46">
        <v>80</v>
      </c>
      <c r="AA32" s="17"/>
      <c r="AB32" s="46">
        <v>86</v>
      </c>
      <c r="AC32" s="46"/>
      <c r="AD32" s="46"/>
    </row>
    <row r="33" spans="1:30" ht="16.5" customHeight="1">
      <c r="A33" s="40">
        <v>29</v>
      </c>
      <c r="B33" s="51" t="s">
        <v>105</v>
      </c>
      <c r="C33" s="42">
        <v>91</v>
      </c>
      <c r="D33" s="42">
        <v>61</v>
      </c>
      <c r="E33" s="42">
        <v>83</v>
      </c>
      <c r="F33" s="42">
        <v>59</v>
      </c>
      <c r="G33" s="42">
        <v>65</v>
      </c>
      <c r="H33" s="42">
        <v>57</v>
      </c>
      <c r="I33" s="2" cm="1">
        <f t="array" ref="I33">IFERROR(INDEX(P33:S33,MATCH(TRUE,P33:S33&lt;&gt;"",0)),"0")</f>
        <v>80</v>
      </c>
      <c r="J33" s="3" cm="1">
        <f t="array" ref="J33">IFERROR(INDEX(U33:Z33,MATCH(TRUE,U33:Z33&lt;&gt;"",0)),"0")</f>
        <v>42</v>
      </c>
      <c r="K33" s="2" cm="1">
        <f t="array" ref="K33">IFERROR(INDEX(AB33:AD33,MATCH(TRUE,AB33:AD33&lt;&gt;"",0)),"0")</f>
        <v>65</v>
      </c>
      <c r="L33" s="43">
        <f t="shared" si="1"/>
        <v>603</v>
      </c>
      <c r="M33" s="44">
        <f t="shared" si="2"/>
        <v>67</v>
      </c>
      <c r="N33" s="45">
        <f t="shared" si="0"/>
        <v>16</v>
      </c>
      <c r="P33" s="46"/>
      <c r="Q33" s="46">
        <v>80</v>
      </c>
      <c r="R33" s="46"/>
      <c r="S33" s="46"/>
      <c r="T33" s="14"/>
      <c r="U33" s="46"/>
      <c r="V33" s="46"/>
      <c r="W33" s="46"/>
      <c r="X33" s="46">
        <v>42</v>
      </c>
      <c r="Y33" s="46"/>
      <c r="Z33" s="46"/>
      <c r="AA33" s="17"/>
      <c r="AB33" s="46">
        <v>65</v>
      </c>
      <c r="AC33" s="46"/>
      <c r="AD33" s="46"/>
    </row>
    <row r="34" spans="1:30" ht="16.5" customHeight="1">
      <c r="A34" s="40">
        <v>30</v>
      </c>
      <c r="B34" s="51" t="s">
        <v>91</v>
      </c>
      <c r="C34" s="42">
        <v>92</v>
      </c>
      <c r="D34" s="42">
        <v>56</v>
      </c>
      <c r="E34" s="42">
        <v>84</v>
      </c>
      <c r="F34" s="42">
        <v>63</v>
      </c>
      <c r="G34" s="42">
        <v>79</v>
      </c>
      <c r="H34" s="42">
        <v>58</v>
      </c>
      <c r="I34" s="2" cm="1">
        <f t="array" ref="I34">IFERROR(INDEX(P34:S34,MATCH(TRUE,P34:S34&lt;&gt;"",0)),"0")</f>
        <v>79</v>
      </c>
      <c r="J34" s="3" cm="1">
        <f t="array" ref="J34">IFERROR(INDEX(U34:Z34,MATCH(TRUE,U34:Z34&lt;&gt;"",0)),"0")</f>
        <v>67</v>
      </c>
      <c r="K34" s="2" cm="1">
        <f t="array" ref="K34">IFERROR(INDEX(AB34:AD34,MATCH(TRUE,AB34:AD34&lt;&gt;"",0)),"0")</f>
        <v>75</v>
      </c>
      <c r="L34" s="43">
        <f t="shared" si="1"/>
        <v>653</v>
      </c>
      <c r="M34" s="44">
        <f t="shared" si="2"/>
        <v>72.555555555555557</v>
      </c>
      <c r="N34" s="45">
        <f t="shared" si="0"/>
        <v>8</v>
      </c>
      <c r="P34" s="46">
        <v>79</v>
      </c>
      <c r="Q34" s="46"/>
      <c r="R34" s="46"/>
      <c r="S34" s="46"/>
      <c r="T34" s="14"/>
      <c r="U34" s="46"/>
      <c r="V34" s="46"/>
      <c r="W34" s="46"/>
      <c r="X34" s="46"/>
      <c r="Y34" s="46">
        <v>67</v>
      </c>
      <c r="Z34" s="46"/>
      <c r="AA34" s="17"/>
      <c r="AB34" s="46">
        <v>75</v>
      </c>
      <c r="AC34" s="46"/>
      <c r="AD34" s="46"/>
    </row>
    <row r="35" spans="1:30" ht="16.5" customHeight="1">
      <c r="A35" s="40">
        <v>31</v>
      </c>
      <c r="B35" s="51" t="s">
        <v>106</v>
      </c>
      <c r="C35" s="42">
        <v>98</v>
      </c>
      <c r="D35" s="42">
        <v>71</v>
      </c>
      <c r="E35" s="42">
        <v>91</v>
      </c>
      <c r="F35" s="42">
        <v>80</v>
      </c>
      <c r="G35" s="42">
        <v>79</v>
      </c>
      <c r="H35" s="42">
        <v>70</v>
      </c>
      <c r="I35" s="2" cm="1">
        <f t="array" ref="I35">IFERROR(INDEX(P35:S35,MATCH(TRUE,P35:S35&lt;&gt;"",0)),"0")</f>
        <v>83</v>
      </c>
      <c r="J35" s="3" cm="1">
        <f t="array" ref="J35">IFERROR(INDEX(U35:Z35,MATCH(TRUE,U35:Z35&lt;&gt;"",0)),"0")</f>
        <v>61</v>
      </c>
      <c r="K35" s="2" cm="1">
        <f t="array" ref="K35">IFERROR(INDEX(AB35:AD35,MATCH(TRUE,AB35:AD35&lt;&gt;"",0)),"0")</f>
        <v>75</v>
      </c>
      <c r="L35" s="43">
        <f t="shared" si="1"/>
        <v>708</v>
      </c>
      <c r="M35" s="44">
        <f t="shared" si="2"/>
        <v>78.666666666666671</v>
      </c>
      <c r="N35" s="45">
        <f t="shared" si="0"/>
        <v>6</v>
      </c>
      <c r="P35" s="46">
        <v>83</v>
      </c>
      <c r="Q35" s="46"/>
      <c r="R35" s="46"/>
      <c r="S35" s="46"/>
      <c r="T35" s="14"/>
      <c r="U35" s="46">
        <v>61</v>
      </c>
      <c r="V35" s="46"/>
      <c r="W35" s="46"/>
      <c r="X35" s="46"/>
      <c r="Y35" s="46"/>
      <c r="Z35" s="46"/>
      <c r="AA35" s="17"/>
      <c r="AB35" s="46">
        <v>75</v>
      </c>
      <c r="AC35" s="46"/>
      <c r="AD35" s="46"/>
    </row>
    <row r="36" spans="1:30" ht="16.5" customHeight="1">
      <c r="A36" s="40">
        <v>32</v>
      </c>
      <c r="B36" s="51" t="s">
        <v>93</v>
      </c>
      <c r="C36" s="42">
        <v>76</v>
      </c>
      <c r="D36" s="42">
        <v>65</v>
      </c>
      <c r="E36" s="42">
        <v>92</v>
      </c>
      <c r="F36" s="42">
        <v>71</v>
      </c>
      <c r="G36" s="42">
        <v>55</v>
      </c>
      <c r="H36" s="42">
        <v>51</v>
      </c>
      <c r="I36" s="2" cm="1">
        <f t="array" ref="I36">IFERROR(INDEX(P36:S36,MATCH(TRUE,P36:S36&lt;&gt;"",0)),"0")</f>
        <v>47</v>
      </c>
      <c r="J36" s="3" cm="1">
        <f t="array" ref="J36">IFERROR(INDEX(U36:Z36,MATCH(TRUE,U36:Z36&lt;&gt;"",0)),"0")</f>
        <v>65</v>
      </c>
      <c r="K36" s="2" cm="1">
        <f t="array" ref="K36">IFERROR(INDEX(AB36:AD36,MATCH(TRUE,AB36:AD36&lt;&gt;"",0)),"0")</f>
        <v>54</v>
      </c>
      <c r="L36" s="43">
        <f t="shared" si="1"/>
        <v>576</v>
      </c>
      <c r="M36" s="44">
        <f t="shared" si="2"/>
        <v>64</v>
      </c>
      <c r="N36" s="45">
        <f t="shared" si="0"/>
        <v>19</v>
      </c>
      <c r="P36" s="46">
        <v>47</v>
      </c>
      <c r="Q36" s="46"/>
      <c r="R36" s="46"/>
      <c r="S36" s="46"/>
      <c r="T36" s="14"/>
      <c r="U36" s="46"/>
      <c r="V36" s="46"/>
      <c r="W36" s="46"/>
      <c r="X36" s="46"/>
      <c r="Y36" s="46"/>
      <c r="Z36" s="46">
        <v>65</v>
      </c>
      <c r="AA36" s="17"/>
      <c r="AB36" s="46">
        <v>54</v>
      </c>
      <c r="AC36" s="46"/>
      <c r="AD36" s="46"/>
    </row>
    <row r="37" spans="1:30" ht="16.5" customHeight="1">
      <c r="A37" s="40">
        <v>33</v>
      </c>
      <c r="B37" s="51" t="s">
        <v>94</v>
      </c>
      <c r="C37" s="42">
        <v>84</v>
      </c>
      <c r="D37" s="42">
        <v>57</v>
      </c>
      <c r="E37" s="42">
        <v>85</v>
      </c>
      <c r="F37" s="42">
        <v>57</v>
      </c>
      <c r="G37" s="42">
        <v>54</v>
      </c>
      <c r="H37" s="42">
        <v>41</v>
      </c>
      <c r="I37" s="2" cm="1">
        <f t="array" ref="I37">IFERROR(INDEX(P37:S37,MATCH(TRUE,P37:S37&lt;&gt;"",0)),"0")</f>
        <v>64</v>
      </c>
      <c r="J37" s="3" cm="1">
        <f t="array" ref="J37">IFERROR(INDEX(U37:Z37,MATCH(TRUE,U37:Z37&lt;&gt;"",0)),"0")</f>
        <v>60</v>
      </c>
      <c r="K37" s="2" cm="1">
        <f t="array" ref="K37">IFERROR(INDEX(AB37:AD37,MATCH(TRUE,AB37:AD37&lt;&gt;"",0)),"0")</f>
        <v>50</v>
      </c>
      <c r="L37" s="43">
        <f t="shared" si="1"/>
        <v>552</v>
      </c>
      <c r="M37" s="44">
        <f t="shared" si="2"/>
        <v>61.333333333333336</v>
      </c>
      <c r="N37" s="45">
        <f t="shared" ref="N37:N55" si="3">RANK(M37,$M$5:$M$55)</f>
        <v>24</v>
      </c>
      <c r="P37" s="46"/>
      <c r="Q37" s="46">
        <v>64</v>
      </c>
      <c r="R37" s="46"/>
      <c r="S37" s="46"/>
      <c r="T37" s="14"/>
      <c r="U37" s="46"/>
      <c r="V37" s="46"/>
      <c r="W37" s="46"/>
      <c r="X37" s="46"/>
      <c r="Y37" s="46"/>
      <c r="Z37" s="46">
        <v>60</v>
      </c>
      <c r="AA37" s="17"/>
      <c r="AB37" s="46">
        <v>50</v>
      </c>
      <c r="AC37" s="46"/>
      <c r="AD37" s="46"/>
    </row>
    <row r="38" spans="1:30" ht="16.5" customHeight="1">
      <c r="A38" s="40">
        <v>34</v>
      </c>
      <c r="B38" s="51"/>
      <c r="C38" s="42"/>
      <c r="D38" s="42"/>
      <c r="E38" s="42"/>
      <c r="F38" s="42"/>
      <c r="G38" s="42"/>
      <c r="H38" s="42"/>
      <c r="I38" s="2" t="str" cm="1">
        <f t="array" ref="I38">IFERROR(INDEX(P38:S38,MATCH(TRUE,P38:S38&lt;&gt;"",0)),"0")</f>
        <v>0</v>
      </c>
      <c r="J38" s="3" t="str" cm="1">
        <f t="array" ref="J38">IFERROR(INDEX(U38:Z38,MATCH(TRUE,U38:Z38&lt;&gt;"",0)),"0")</f>
        <v>0</v>
      </c>
      <c r="K38" s="2" t="str" cm="1">
        <f t="array" ref="K38">IFERROR(INDEX(AB38:AD38,MATCH(TRUE,AB38:AD38&lt;&gt;"",0)),"0")</f>
        <v>0</v>
      </c>
      <c r="L38" s="43">
        <f t="shared" si="1"/>
        <v>0</v>
      </c>
      <c r="M38" s="44">
        <f t="shared" si="2"/>
        <v>0</v>
      </c>
      <c r="N38" s="45">
        <f t="shared" si="3"/>
        <v>34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51"/>
      <c r="C39" s="42"/>
      <c r="D39" s="42"/>
      <c r="E39" s="42"/>
      <c r="F39" s="42"/>
      <c r="G39" s="42"/>
      <c r="H39" s="42"/>
      <c r="I39" s="2" t="str" cm="1">
        <f t="array" ref="I39">IFERROR(INDEX(P39:S39,MATCH(TRUE,P39:S39&lt;&gt;"",0)),"0")</f>
        <v>0</v>
      </c>
      <c r="J39" s="3" t="str" cm="1">
        <f t="array" ref="J39">IFERROR(INDEX(U39:Z39,MATCH(TRUE,U39:Z39&lt;&gt;"",0)),"0")</f>
        <v>0</v>
      </c>
      <c r="K39" s="2" t="str" cm="1">
        <f t="array" ref="K39">IFERROR(INDEX(AB39:AD39,MATCH(TRUE,AB39:AD39&lt;&gt;"",0)),"0")</f>
        <v>0</v>
      </c>
      <c r="L39" s="43">
        <f t="shared" si="1"/>
        <v>0</v>
      </c>
      <c r="M39" s="44">
        <f t="shared" si="2"/>
        <v>0</v>
      </c>
      <c r="N39" s="45">
        <f t="shared" si="3"/>
        <v>34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51"/>
      <c r="C40" s="42"/>
      <c r="D40" s="42"/>
      <c r="E40" s="42"/>
      <c r="F40" s="42"/>
      <c r="G40" s="42"/>
      <c r="H40" s="42"/>
      <c r="I40" s="2" t="str" cm="1">
        <f t="array" ref="I40">IFERROR(INDEX(P40:S40,MATCH(TRUE,P40:S40&lt;&gt;"",0)),"0")</f>
        <v>0</v>
      </c>
      <c r="J40" s="3" t="str" cm="1">
        <f t="array" ref="J40">IFERROR(INDEX(U40:Z40,MATCH(TRUE,U40:Z40&lt;&gt;"",0)),"0")</f>
        <v>0</v>
      </c>
      <c r="K40" s="2" t="str" cm="1">
        <f t="array" ref="K40">IFERROR(INDEX(AB40:AD40,MATCH(TRUE,AB40:AD40&lt;&gt;"",0)),"0")</f>
        <v>0</v>
      </c>
      <c r="L40" s="43">
        <f t="shared" si="1"/>
        <v>0</v>
      </c>
      <c r="M40" s="44">
        <f t="shared" si="2"/>
        <v>0</v>
      </c>
      <c r="N40" s="45">
        <f t="shared" si="3"/>
        <v>34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51"/>
      <c r="C41" s="42"/>
      <c r="D41" s="42"/>
      <c r="E41" s="42"/>
      <c r="F41" s="42"/>
      <c r="G41" s="42"/>
      <c r="H41" s="42"/>
      <c r="I41" s="2" t="str" cm="1">
        <f t="array" ref="I41">IFERROR(INDEX(P41:S41,MATCH(TRUE,P41:S41&lt;&gt;"",0)),"0")</f>
        <v>0</v>
      </c>
      <c r="J41" s="3" t="str" cm="1">
        <f t="array" ref="J41">IFERROR(INDEX(U41:Z41,MATCH(TRUE,U41:Z41&lt;&gt;"",0)),"0")</f>
        <v>0</v>
      </c>
      <c r="K41" s="2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3"/>
        <v>34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6.5" customHeight="1">
      <c r="A42" s="40">
        <v>38</v>
      </c>
      <c r="B42" s="51"/>
      <c r="C42" s="42"/>
      <c r="D42" s="42"/>
      <c r="E42" s="42"/>
      <c r="F42" s="42"/>
      <c r="G42" s="42"/>
      <c r="H42" s="42"/>
      <c r="I42" s="2" t="str" cm="1">
        <f t="array" ref="I42">IFERROR(INDEX(P42:S42,MATCH(TRUE,P42:S42&lt;&gt;"",0)),"0")</f>
        <v>0</v>
      </c>
      <c r="J42" s="3" t="str" cm="1">
        <f t="array" ref="J42">IFERROR(INDEX(U42:Z42,MATCH(TRUE,U42:Z42&lt;&gt;"",0)),"0")</f>
        <v>0</v>
      </c>
      <c r="K42" s="2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3"/>
        <v>34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5.75">
      <c r="A43" s="40">
        <v>39</v>
      </c>
      <c r="B43" s="51"/>
      <c r="C43" s="42"/>
      <c r="D43" s="42"/>
      <c r="E43" s="42"/>
      <c r="F43" s="42"/>
      <c r="G43" s="42"/>
      <c r="H43" s="42"/>
      <c r="I43" s="2" t="str" cm="1">
        <f t="array" ref="I43">IFERROR(INDEX(P43:S43,MATCH(TRUE,P43:S43&lt;&gt;"",0)),"0")</f>
        <v>0</v>
      </c>
      <c r="J43" s="3" t="str" cm="1">
        <f t="array" ref="J43">IFERROR(INDEX(U43:Z43,MATCH(TRUE,U43:Z43&lt;&gt;"",0)),"0")</f>
        <v>0</v>
      </c>
      <c r="K43" s="2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3"/>
        <v>34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5.75">
      <c r="A44" s="40">
        <v>40</v>
      </c>
      <c r="B44" s="52"/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3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3"/>
        <v>34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3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3"/>
        <v>34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3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3"/>
        <v>34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3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3"/>
        <v>34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3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3"/>
        <v>34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3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3"/>
        <v>34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3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3"/>
        <v>34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3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3"/>
        <v>34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3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3"/>
        <v>34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3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3"/>
        <v>34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3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3"/>
        <v>34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3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3"/>
        <v>34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102.75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59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36</v>
      </c>
      <c r="AN58" s="21" t="s">
        <v>37</v>
      </c>
      <c r="AO58" s="20" t="s">
        <v>38</v>
      </c>
      <c r="AP58" s="21" t="s">
        <v>50</v>
      </c>
      <c r="AQ58" s="22" t="s">
        <v>51</v>
      </c>
      <c r="AR58" s="22" t="s">
        <v>52</v>
      </c>
      <c r="AS58" s="22" t="s">
        <v>53</v>
      </c>
      <c r="AT58" s="22" t="s">
        <v>54</v>
      </c>
      <c r="AU58" s="22" t="s">
        <v>55</v>
      </c>
      <c r="AV58" s="22" t="s">
        <v>56</v>
      </c>
      <c r="AW58" s="23" t="s">
        <v>39</v>
      </c>
      <c r="AX58" s="23" t="s">
        <v>40</v>
      </c>
      <c r="AY58" s="23" t="s">
        <v>57</v>
      </c>
    </row>
    <row r="59" spans="1:51">
      <c r="B59" s="50" t="s">
        <v>18</v>
      </c>
      <c r="C59" s="30">
        <f>COUNTIF(C$5:C$55,$B66)</f>
        <v>2</v>
      </c>
      <c r="D59" s="30">
        <f>COUNTIF(D$5:D$55,$B66)</f>
        <v>4</v>
      </c>
      <c r="E59" s="30">
        <f t="shared" ref="E59:J59" si="4">COUNTIF(E$5:E$55,$B66)</f>
        <v>0</v>
      </c>
      <c r="F59" s="30">
        <f>COUNTIF(F$5:F$55,$B66)</f>
        <v>11</v>
      </c>
      <c r="G59" s="30">
        <f t="shared" si="4"/>
        <v>4</v>
      </c>
      <c r="H59" s="30">
        <f t="shared" si="4"/>
        <v>8</v>
      </c>
      <c r="I59" s="30">
        <f t="shared" si="4"/>
        <v>3</v>
      </c>
      <c r="J59" s="30">
        <f t="shared" si="4"/>
        <v>2</v>
      </c>
      <c r="K59" s="30">
        <f>COUNTIF(K$5:K$55,$B66)</f>
        <v>0</v>
      </c>
      <c r="AF59" s="18" t="s">
        <v>18</v>
      </c>
      <c r="AG59" s="18">
        <f t="shared" ref="AG59:AL59" si="5">COUNTIF(C5:C55,"&lt;40")</f>
        <v>2</v>
      </c>
      <c r="AH59" s="18">
        <f t="shared" si="5"/>
        <v>4</v>
      </c>
      <c r="AI59" s="18">
        <f t="shared" si="5"/>
        <v>0</v>
      </c>
      <c r="AJ59" s="18">
        <f t="shared" si="5"/>
        <v>11</v>
      </c>
      <c r="AK59" s="18">
        <f t="shared" si="5"/>
        <v>4</v>
      </c>
      <c r="AL59" s="18">
        <f t="shared" si="5"/>
        <v>8</v>
      </c>
      <c r="AM59" s="18">
        <f>COUNTIF(P5:P55,"&lt;40")</f>
        <v>1</v>
      </c>
      <c r="AN59" s="18">
        <f t="shared" ref="AN59:AO59" si="6">COUNTIF(Q5:Q55,"&lt;40")</f>
        <v>2</v>
      </c>
      <c r="AO59" s="18">
        <f t="shared" si="6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7">COUNTIF(V5:V55,"&lt;40")</f>
        <v>0</v>
      </c>
      <c r="AS59" s="18">
        <f t="shared" si="7"/>
        <v>0</v>
      </c>
      <c r="AT59" s="18">
        <f t="shared" si="7"/>
        <v>1</v>
      </c>
      <c r="AU59" s="18">
        <f t="shared" si="7"/>
        <v>0</v>
      </c>
      <c r="AV59" s="18">
        <f>COUNTIF(Z5:Z55,"&lt;40")</f>
        <v>1</v>
      </c>
      <c r="AW59" s="18">
        <f>COUNTIF(AB5:AB55,"&lt;40")</f>
        <v>0</v>
      </c>
      <c r="AX59" s="18">
        <f t="shared" ref="AX59:AY59" si="8">COUNTIF(AC5:AC55,"&lt;40")</f>
        <v>0</v>
      </c>
      <c r="AY59" s="18">
        <f t="shared" si="8"/>
        <v>0</v>
      </c>
    </row>
    <row r="60" spans="1:51">
      <c r="B60" s="50" t="s">
        <v>21</v>
      </c>
      <c r="C60" s="30">
        <f t="shared" ref="C60:K60" si="9">COUNTIFS(C$5:C$55,$B70,C$5:C$55,$B67)</f>
        <v>0</v>
      </c>
      <c r="D60" s="30">
        <f t="shared" si="9"/>
        <v>6</v>
      </c>
      <c r="E60" s="30">
        <f t="shared" si="9"/>
        <v>0</v>
      </c>
      <c r="F60" s="30">
        <f t="shared" si="9"/>
        <v>2</v>
      </c>
      <c r="G60" s="30">
        <f t="shared" si="9"/>
        <v>7</v>
      </c>
      <c r="H60" s="30">
        <f t="shared" si="9"/>
        <v>4</v>
      </c>
      <c r="I60" s="30">
        <f t="shared" si="9"/>
        <v>2</v>
      </c>
      <c r="J60" s="30">
        <f t="shared" si="9"/>
        <v>5</v>
      </c>
      <c r="K60" s="30">
        <f t="shared" si="9"/>
        <v>1</v>
      </c>
      <c r="AF60" s="18" t="s">
        <v>43</v>
      </c>
      <c r="AG60" s="18">
        <f t="shared" ref="AG60:AL60" si="10">COUNTIF(C5:C55,"&gt;=40")</f>
        <v>31</v>
      </c>
      <c r="AH60" s="18">
        <f t="shared" si="10"/>
        <v>29</v>
      </c>
      <c r="AI60" s="18">
        <f t="shared" si="10"/>
        <v>33</v>
      </c>
      <c r="AJ60" s="18">
        <f t="shared" si="10"/>
        <v>22</v>
      </c>
      <c r="AK60" s="18">
        <f t="shared" si="10"/>
        <v>29</v>
      </c>
      <c r="AL60" s="18">
        <f t="shared" si="10"/>
        <v>25</v>
      </c>
      <c r="AM60" s="18">
        <f>COUNTIF(P5:P55,"&gt;=40")</f>
        <v>24</v>
      </c>
      <c r="AN60" s="18">
        <f>COUNTIF(Q5:Q55,"&gt;=40")</f>
        <v>4</v>
      </c>
      <c r="AO60" s="18">
        <f t="shared" ref="AO60:AP60" si="11">COUNTIF(R5:R55,"&gt;=40")</f>
        <v>0</v>
      </c>
      <c r="AP60" s="18">
        <f t="shared" si="11"/>
        <v>2</v>
      </c>
      <c r="AQ60" s="18">
        <f>COUNTIF(U5:U55,"&gt;=40")</f>
        <v>3</v>
      </c>
      <c r="AR60" s="18">
        <f t="shared" ref="AR60:AV60" si="12">COUNTIF(V5:V55,"&gt;=40")</f>
        <v>3</v>
      </c>
      <c r="AS60" s="18">
        <f t="shared" si="12"/>
        <v>5</v>
      </c>
      <c r="AT60" s="18">
        <f t="shared" si="12"/>
        <v>5</v>
      </c>
      <c r="AU60" s="18">
        <f t="shared" si="12"/>
        <v>1</v>
      </c>
      <c r="AV60" s="18">
        <f t="shared" si="12"/>
        <v>14</v>
      </c>
      <c r="AW60" s="18">
        <f>COUNTIF(AB5:AB55,"&gt;=40")</f>
        <v>25</v>
      </c>
      <c r="AX60" s="18">
        <f t="shared" ref="AX60:AY60" si="13">COUNTIF(AC5:AC55,"&gt;=40")</f>
        <v>7</v>
      </c>
      <c r="AY60" s="18">
        <f t="shared" si="13"/>
        <v>1</v>
      </c>
    </row>
    <row r="61" spans="1:51">
      <c r="B61" s="50" t="s">
        <v>22</v>
      </c>
      <c r="C61" s="30">
        <f t="shared" ref="C61:K61" si="14">COUNTIFS(C$5:C$55,$B71,C$5:C$55,$B68)</f>
        <v>6</v>
      </c>
      <c r="D61" s="30">
        <f t="shared" si="14"/>
        <v>23</v>
      </c>
      <c r="E61" s="30">
        <f t="shared" si="14"/>
        <v>1</v>
      </c>
      <c r="F61" s="30">
        <f t="shared" si="14"/>
        <v>18</v>
      </c>
      <c r="G61" s="30">
        <f t="shared" si="14"/>
        <v>17</v>
      </c>
      <c r="H61" s="30">
        <f t="shared" si="14"/>
        <v>19</v>
      </c>
      <c r="I61" s="30">
        <f t="shared" si="14"/>
        <v>16</v>
      </c>
      <c r="J61" s="30">
        <f t="shared" si="14"/>
        <v>21</v>
      </c>
      <c r="K61" s="30">
        <f t="shared" si="14"/>
        <v>20</v>
      </c>
      <c r="AF61" s="18" t="s">
        <v>44</v>
      </c>
      <c r="AG61" s="18">
        <f t="shared" ref="AG61:AL61" si="15">COUNTIFS(C5:C55,"&gt;=75",C5:C55,"&lt;=100")</f>
        <v>25</v>
      </c>
      <c r="AH61" s="18">
        <f t="shared" si="15"/>
        <v>0</v>
      </c>
      <c r="AI61" s="18">
        <f t="shared" si="15"/>
        <v>32</v>
      </c>
      <c r="AJ61" s="18">
        <f t="shared" si="15"/>
        <v>2</v>
      </c>
      <c r="AK61" s="18">
        <f t="shared" si="15"/>
        <v>5</v>
      </c>
      <c r="AL61" s="18">
        <f t="shared" si="15"/>
        <v>2</v>
      </c>
      <c r="AM61" s="18">
        <f>COUNTIFS(P5:P55,"&gt;=75",P5:P55,"&lt;=100")</f>
        <v>10</v>
      </c>
      <c r="AN61" s="18">
        <f>COUNTIFS(Q5:Q55,"&gt;=75",Q5:Q55,"&lt;=100")</f>
        <v>1</v>
      </c>
      <c r="AO61" s="18">
        <f t="shared" ref="AO61:AP61" si="16">COUNTIFS(R5:R55,"&gt;=75",K5:K55,"&lt;=100")</f>
        <v>0</v>
      </c>
      <c r="AP61" s="18">
        <f t="shared" si="16"/>
        <v>0</v>
      </c>
      <c r="AQ61" s="18">
        <f>COUNTIFS(U5:U55,"&gt;=75",U5:U55,"&lt;=100")</f>
        <v>0</v>
      </c>
      <c r="AR61" s="18">
        <f t="shared" ref="AR61:AV61" si="17">COUNTIFS(V5:V55,"&gt;=75",V5:V55,"&lt;=100")</f>
        <v>2</v>
      </c>
      <c r="AS61" s="18">
        <f t="shared" si="17"/>
        <v>1</v>
      </c>
      <c r="AT61" s="18">
        <f t="shared" si="17"/>
        <v>0</v>
      </c>
      <c r="AU61" s="18">
        <f t="shared" si="17"/>
        <v>0</v>
      </c>
      <c r="AV61" s="18">
        <f t="shared" si="17"/>
        <v>2</v>
      </c>
      <c r="AW61" s="18">
        <f>COUNTIFS(AB5:AB55,"&gt;=75",AB5:AB55,"&lt;=100")</f>
        <v>10</v>
      </c>
      <c r="AX61" s="18">
        <f t="shared" ref="AX61:AY61" si="18">COUNTIFS(AC5:AC55,"&gt;=75",AC5:AC55,"&lt;=100")</f>
        <v>2</v>
      </c>
      <c r="AY61" s="18">
        <f t="shared" si="18"/>
        <v>0</v>
      </c>
    </row>
    <row r="62" spans="1:51">
      <c r="B62" s="50" t="s">
        <v>19</v>
      </c>
      <c r="C62" s="30">
        <f t="shared" ref="C62:K62" si="19">COUNTIFS(C$5:C$55,$B72,C$5:C$55,$B69)</f>
        <v>25</v>
      </c>
      <c r="D62" s="30">
        <f t="shared" si="19"/>
        <v>0</v>
      </c>
      <c r="E62" s="30">
        <f t="shared" si="19"/>
        <v>32</v>
      </c>
      <c r="F62" s="30">
        <f t="shared" si="19"/>
        <v>2</v>
      </c>
      <c r="G62" s="30">
        <f t="shared" si="19"/>
        <v>5</v>
      </c>
      <c r="H62" s="30">
        <f t="shared" si="19"/>
        <v>2</v>
      </c>
      <c r="I62" s="30">
        <f t="shared" si="19"/>
        <v>12</v>
      </c>
      <c r="J62" s="30">
        <f t="shared" si="19"/>
        <v>5</v>
      </c>
      <c r="K62" s="30">
        <f t="shared" si="19"/>
        <v>12</v>
      </c>
      <c r="AF62" s="18" t="s">
        <v>45</v>
      </c>
      <c r="AG62" s="18">
        <f t="shared" ref="AG62:AL62" si="20">COUNTIFS(C5:C55,"&gt;=65",C5:C55,"&lt;75")</f>
        <v>3</v>
      </c>
      <c r="AH62" s="18">
        <f t="shared" si="20"/>
        <v>9</v>
      </c>
      <c r="AI62" s="18">
        <f t="shared" si="20"/>
        <v>1</v>
      </c>
      <c r="AJ62" s="18">
        <f t="shared" si="20"/>
        <v>8</v>
      </c>
      <c r="AK62" s="18">
        <f t="shared" si="20"/>
        <v>10</v>
      </c>
      <c r="AL62" s="18">
        <f t="shared" si="20"/>
        <v>6</v>
      </c>
      <c r="AM62" s="18">
        <f>COUNTIFS(P5:P55,"&gt;=65",P5:P55,"&lt;75")</f>
        <v>6</v>
      </c>
      <c r="AN62" s="18">
        <f t="shared" ref="AN62:AP62" si="21">COUNTIFS(Q5:Q55,"&gt;=65",Q5:Q55,"&lt;75")</f>
        <v>1</v>
      </c>
      <c r="AO62" s="18">
        <f t="shared" si="21"/>
        <v>0</v>
      </c>
      <c r="AP62" s="18">
        <f t="shared" si="21"/>
        <v>1</v>
      </c>
      <c r="AQ62" s="18">
        <f>COUNTIFS(U5:U55,"&gt;=65",U5:U55,"&lt;75")</f>
        <v>2</v>
      </c>
      <c r="AR62" s="18">
        <f t="shared" ref="AR62:AV62" si="22">COUNTIFS(V5:V55,"&gt;=65",V5:V55,"&lt;75")</f>
        <v>0</v>
      </c>
      <c r="AS62" s="18">
        <f t="shared" si="22"/>
        <v>2</v>
      </c>
      <c r="AT62" s="18">
        <f t="shared" si="22"/>
        <v>1</v>
      </c>
      <c r="AU62" s="18">
        <f t="shared" si="22"/>
        <v>1</v>
      </c>
      <c r="AV62" s="18">
        <f t="shared" si="22"/>
        <v>4</v>
      </c>
      <c r="AW62" s="18">
        <f>COUNTIFS(AB5:AB55,"&gt;=65",AB5:AB55,"&lt;75")</f>
        <v>7</v>
      </c>
      <c r="AX62" s="18">
        <f t="shared" ref="AX62:AY62" si="23">COUNTIFS(AC5:AC55,"&gt;=65",AC5:AC55,"&lt;75")</f>
        <v>2</v>
      </c>
      <c r="AY62" s="18">
        <f t="shared" si="23"/>
        <v>1</v>
      </c>
    </row>
    <row r="63" spans="1:51">
      <c r="AF63" s="18" t="s">
        <v>46</v>
      </c>
      <c r="AG63" s="18">
        <f t="shared" ref="AG63:AL63" si="24">COUNTIFS(C5:C55,"&gt;=50",C5:C55,"&lt;65")</f>
        <v>3</v>
      </c>
      <c r="AH63" s="18">
        <f t="shared" si="24"/>
        <v>14</v>
      </c>
      <c r="AI63" s="18">
        <f t="shared" si="24"/>
        <v>0</v>
      </c>
      <c r="AJ63" s="18">
        <f t="shared" si="24"/>
        <v>10</v>
      </c>
      <c r="AK63" s="18">
        <f t="shared" si="24"/>
        <v>7</v>
      </c>
      <c r="AL63" s="18">
        <f t="shared" si="24"/>
        <v>13</v>
      </c>
      <c r="AM63" s="18">
        <f>COUNTIFS(P5:P55,"&gt;=50",P5:P55,"&lt;65")</f>
        <v>6</v>
      </c>
      <c r="AN63" s="18">
        <f t="shared" ref="AN63:AP63" si="25">COUNTIFS(Q5:Q55,"&gt;=50",Q5:Q55,"&lt;65")</f>
        <v>2</v>
      </c>
      <c r="AO63" s="18">
        <f t="shared" si="25"/>
        <v>0</v>
      </c>
      <c r="AP63" s="18">
        <f t="shared" si="25"/>
        <v>0</v>
      </c>
      <c r="AQ63" s="18">
        <f>COUNTIFS(U5:U55,"&gt;=50",U5:U55,"&lt;65")</f>
        <v>1</v>
      </c>
      <c r="AR63" s="18">
        <f t="shared" ref="AR63:AV63" si="26">COUNTIFS(V5:V55,"&gt;=50",V5:V55,"&lt;65")</f>
        <v>1</v>
      </c>
      <c r="AS63" s="18">
        <f t="shared" si="26"/>
        <v>0</v>
      </c>
      <c r="AT63" s="18">
        <f t="shared" si="26"/>
        <v>2</v>
      </c>
      <c r="AU63" s="18">
        <f t="shared" si="26"/>
        <v>0</v>
      </c>
      <c r="AV63" s="18">
        <f t="shared" si="26"/>
        <v>7</v>
      </c>
      <c r="AW63" s="18">
        <f>COUNTIFS(AB5:AB55,"&gt;=50",AB5:AB55,"&lt;65")</f>
        <v>8</v>
      </c>
      <c r="AX63" s="18">
        <f t="shared" ref="AX63:AY63" si="27">COUNTIFS(AC5:AC55,"&gt;=50",AC5:AC55,"&lt;65")</f>
        <v>2</v>
      </c>
      <c r="AY63" s="18">
        <f t="shared" si="27"/>
        <v>0</v>
      </c>
    </row>
    <row r="64" spans="1:51">
      <c r="C64" s="27">
        <f t="shared" ref="C64:K64" si="28">SUM(C59:C63)</f>
        <v>33</v>
      </c>
      <c r="D64" s="27">
        <f t="shared" si="28"/>
        <v>33</v>
      </c>
      <c r="E64" s="27">
        <f t="shared" si="28"/>
        <v>33</v>
      </c>
      <c r="F64" s="27">
        <f t="shared" si="28"/>
        <v>33</v>
      </c>
      <c r="G64" s="27">
        <f t="shared" si="28"/>
        <v>33</v>
      </c>
      <c r="H64" s="27">
        <f t="shared" si="28"/>
        <v>33</v>
      </c>
      <c r="I64" s="27">
        <f t="shared" si="28"/>
        <v>33</v>
      </c>
      <c r="J64" s="27">
        <f t="shared" si="28"/>
        <v>33</v>
      </c>
      <c r="K64" s="27">
        <f t="shared" si="28"/>
        <v>33</v>
      </c>
      <c r="AF64" s="18" t="s">
        <v>47</v>
      </c>
      <c r="AG64" s="18">
        <f t="shared" ref="AG64:AL64" si="29">COUNTIFS(C5:C55,"&gt;=40",C5:C55,"&lt;50")</f>
        <v>0</v>
      </c>
      <c r="AH64" s="18">
        <f t="shared" si="29"/>
        <v>6</v>
      </c>
      <c r="AI64" s="18">
        <f t="shared" si="29"/>
        <v>0</v>
      </c>
      <c r="AJ64" s="18">
        <f t="shared" si="29"/>
        <v>2</v>
      </c>
      <c r="AK64" s="18">
        <f t="shared" si="29"/>
        <v>7</v>
      </c>
      <c r="AL64" s="18">
        <f t="shared" si="29"/>
        <v>4</v>
      </c>
      <c r="AM64" s="18">
        <f>COUNTIFS(P5:P55,"&gt;=40",P5:P55,"&lt;50")</f>
        <v>2</v>
      </c>
      <c r="AN64" s="18">
        <f t="shared" ref="AN64:AP64" si="30">COUNTIFS(Q5:Q55,"&gt;=40",Q5:Q55,"&lt;50")</f>
        <v>0</v>
      </c>
      <c r="AO64" s="18">
        <f t="shared" si="30"/>
        <v>0</v>
      </c>
      <c r="AP64" s="18">
        <f t="shared" si="30"/>
        <v>0</v>
      </c>
      <c r="AQ64" s="18">
        <f>COUNTIFS(U5:U55,"&gt;=40",U5:U55,"&lt;50")</f>
        <v>0</v>
      </c>
      <c r="AR64" s="18">
        <f t="shared" ref="AR64:AV64" si="31">COUNTIFS(V5:V55,"&gt;=40",V5:V55,"&lt;50")</f>
        <v>0</v>
      </c>
      <c r="AS64" s="18">
        <f t="shared" si="31"/>
        <v>2</v>
      </c>
      <c r="AT64" s="18">
        <f t="shared" si="31"/>
        <v>2</v>
      </c>
      <c r="AU64" s="18">
        <f t="shared" si="31"/>
        <v>0</v>
      </c>
      <c r="AV64" s="18">
        <f t="shared" si="31"/>
        <v>1</v>
      </c>
      <c r="AW64" s="18">
        <f>COUNTIFS(AB5:AB55,"&gt;=40",AB5:AB55,"&lt;50")</f>
        <v>0</v>
      </c>
      <c r="AX64" s="18">
        <f t="shared" ref="AX64:AY64" si="32">COUNTIFS(AC5:AC55,"&gt;=40",AC5:AC55,"&lt;50")</f>
        <v>1</v>
      </c>
      <c r="AY64" s="18">
        <f t="shared" si="32"/>
        <v>0</v>
      </c>
    </row>
    <row r="65" spans="2:51">
      <c r="AF65" s="18" t="s">
        <v>48</v>
      </c>
      <c r="AG65" s="18">
        <f t="shared" ref="AG65:AL65" si="33">COUNTIFS(C5:C55,"&gt;=0",C5:C55,"&lt;40")</f>
        <v>2</v>
      </c>
      <c r="AH65" s="18">
        <f t="shared" si="33"/>
        <v>4</v>
      </c>
      <c r="AI65" s="18">
        <f t="shared" si="33"/>
        <v>0</v>
      </c>
      <c r="AJ65" s="18">
        <f t="shared" si="33"/>
        <v>11</v>
      </c>
      <c r="AK65" s="18">
        <f t="shared" si="33"/>
        <v>4</v>
      </c>
      <c r="AL65" s="18">
        <f t="shared" si="33"/>
        <v>8</v>
      </c>
      <c r="AM65" s="18">
        <f>COUNTIFS(P5:P55,"&gt;=0",P5:P55,"&lt;40")</f>
        <v>1</v>
      </c>
      <c r="AN65" s="18">
        <f t="shared" ref="AN65:AP65" si="34">COUNTIFS(Q5:Q55,"&gt;=0",Q5:Q55,"&lt;40")</f>
        <v>2</v>
      </c>
      <c r="AO65" s="18">
        <f t="shared" si="34"/>
        <v>0</v>
      </c>
      <c r="AP65" s="18">
        <f t="shared" si="34"/>
        <v>0</v>
      </c>
      <c r="AQ65" s="18">
        <f>COUNTIFS(U5:U55,"&gt;=0",U5:U55,"&lt;40")</f>
        <v>0</v>
      </c>
      <c r="AR65" s="18">
        <f t="shared" ref="AR65:AV65" si="35">COUNTIFS(V5:V55,"&gt;=0",V5:V55,"&lt;40")</f>
        <v>0</v>
      </c>
      <c r="AS65" s="18">
        <f t="shared" si="35"/>
        <v>0</v>
      </c>
      <c r="AT65" s="18">
        <f t="shared" si="35"/>
        <v>1</v>
      </c>
      <c r="AU65" s="18">
        <f t="shared" si="35"/>
        <v>0</v>
      </c>
      <c r="AV65" s="18">
        <f t="shared" si="35"/>
        <v>1</v>
      </c>
      <c r="AW65" s="18">
        <f>COUNTIFS(AB5:AB55,"&gt;=0",AB5:AB55,"&lt;40")</f>
        <v>0</v>
      </c>
      <c r="AX65" s="18">
        <f t="shared" ref="AX65:AY65" si="36">COUNTIFS(AC5:AC55,"&gt;=0",AC5:AC55,"&lt;40")</f>
        <v>0</v>
      </c>
      <c r="AY65" s="18">
        <f t="shared" si="36"/>
        <v>0</v>
      </c>
    </row>
    <row r="66" spans="2:51">
      <c r="B66" s="24" t="s">
        <v>14</v>
      </c>
      <c r="AF66" s="18" t="s">
        <v>34</v>
      </c>
      <c r="AG66" s="18">
        <f t="shared" ref="AG66:AL66" si="37">COUNTIF(C5:C55,"ab")</f>
        <v>0</v>
      </c>
      <c r="AH66" s="18">
        <f t="shared" si="37"/>
        <v>0</v>
      </c>
      <c r="AI66" s="18">
        <f t="shared" si="37"/>
        <v>0</v>
      </c>
      <c r="AJ66" s="18">
        <f t="shared" si="37"/>
        <v>0</v>
      </c>
      <c r="AK66" s="18">
        <f t="shared" si="37"/>
        <v>0</v>
      </c>
      <c r="AL66" s="18">
        <f t="shared" si="37"/>
        <v>0</v>
      </c>
      <c r="AM66" s="18">
        <f>COUNTIF(P5:P55,"ab")</f>
        <v>0</v>
      </c>
      <c r="AN66" s="18">
        <f t="shared" ref="AN66:AP66" si="38">COUNTIF(Q5:Q55,"ab")</f>
        <v>0</v>
      </c>
      <c r="AO66" s="18">
        <f t="shared" si="38"/>
        <v>0</v>
      </c>
      <c r="AP66" s="18">
        <f t="shared" si="38"/>
        <v>0</v>
      </c>
      <c r="AQ66" s="18">
        <f>COUNTIF(U5:U55,"ab")</f>
        <v>0</v>
      </c>
      <c r="AR66" s="18">
        <f t="shared" ref="AR66:AV66" si="39">COUNTIF(V5:V55,"ab")</f>
        <v>0</v>
      </c>
      <c r="AS66" s="18">
        <f t="shared" si="39"/>
        <v>0</v>
      </c>
      <c r="AT66" s="18">
        <f t="shared" si="39"/>
        <v>0</v>
      </c>
      <c r="AU66" s="18">
        <f t="shared" si="39"/>
        <v>0</v>
      </c>
      <c r="AV66" s="18">
        <f t="shared" si="39"/>
        <v>0</v>
      </c>
      <c r="AW66" s="18">
        <f>COUNTIF(AB5:AB55,"ab")</f>
        <v>0</v>
      </c>
      <c r="AX66" s="18">
        <f t="shared" ref="AX66:AY66" si="40">COUNTIF(AC5:AC55,"ab")</f>
        <v>0</v>
      </c>
      <c r="AY66" s="18">
        <f t="shared" si="40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sheetProtection sheet="1" objects="1" scenarios="1"/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20" priority="1" operator="lessThan">
      <formula>35</formula>
    </cfRule>
    <cfRule type="cellIs" dxfId="19" priority="2" operator="greaterThan">
      <formula>74</formula>
    </cfRule>
  </conditionalFormatting>
  <conditionalFormatting sqref="F5:F19 F21:F55">
    <cfRule type="cellIs" dxfId="18" priority="3" operator="between">
      <formula>11</formula>
      <formula>20</formula>
    </cfRule>
    <cfRule type="cellIs" dxfId="17" priority="4" operator="between">
      <formula>0</formula>
      <formula>10</formula>
    </cfRule>
  </conditionalFormatting>
  <conditionalFormatting sqref="O5">
    <cfRule type="aboveAverage" dxfId="16" priority="16"/>
  </conditionalFormatting>
  <pageMargins left="0.8" right="0.37" top="0.53" bottom="0.16" header="0.17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topLeftCell="I49" zoomScale="98" zoomScaleNormal="98" workbookViewId="0">
      <selection activeCell="AP60" sqref="AP60"/>
    </sheetView>
  </sheetViews>
  <sheetFormatPr defaultColWidth="9.109375" defaultRowHeight="15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109375" style="24"/>
    <col min="16" max="30" width="4" style="24" customWidth="1"/>
    <col min="31" max="31" width="5" style="24" customWidth="1"/>
    <col min="32" max="32" width="16.77734375" style="24" customWidth="1"/>
    <col min="33" max="51" width="4" style="24" customWidth="1"/>
    <col min="52" max="16384" width="9.109375" style="24"/>
  </cols>
  <sheetData>
    <row r="1" spans="1:30" ht="18.7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>
      <c r="A2" s="25" t="s">
        <v>31</v>
      </c>
      <c r="B2" s="25"/>
      <c r="C2" s="26"/>
      <c r="L2" s="28" t="s">
        <v>12</v>
      </c>
      <c r="M2" s="28"/>
      <c r="N2" s="28" t="s">
        <v>30</v>
      </c>
      <c r="P2" s="60" t="s">
        <v>49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1" t="s">
        <v>35</v>
      </c>
      <c r="Q3" s="61"/>
      <c r="R3" s="61"/>
      <c r="S3" s="13"/>
      <c r="T3" s="14"/>
      <c r="U3" s="61" t="s">
        <v>41</v>
      </c>
      <c r="V3" s="61"/>
      <c r="W3" s="61"/>
      <c r="X3" s="61"/>
      <c r="Y3" s="61"/>
      <c r="Z3" s="13"/>
      <c r="AA3" s="14"/>
      <c r="AB3" s="61" t="s">
        <v>42</v>
      </c>
      <c r="AC3" s="61"/>
      <c r="AD3" s="61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54"/>
      <c r="C5" s="42"/>
      <c r="D5" s="42"/>
      <c r="E5" s="42"/>
      <c r="F5" s="42"/>
      <c r="G5" s="42"/>
      <c r="H5" s="42"/>
      <c r="I5" s="4" t="str" cm="1">
        <f t="array" ref="I5">IFERROR(INDEX(P5:S5,MATCH(TRUE,P5:S5&lt;&gt;"",0)),"0")</f>
        <v>0</v>
      </c>
      <c r="J5" s="5" t="str" cm="1">
        <f t="array" ref="J5">IFERROR(INDEX(U5:Z5,MATCH(TRUE,U5:Z5&lt;&gt;"",0)),"0")</f>
        <v>0</v>
      </c>
      <c r="K5" s="4" t="str" cm="1">
        <f t="array" ref="K5">IFERROR(INDEX(AB5:AD5,MATCH(TRUE,AB5:AD5&lt;&gt;"",0)),"0")</f>
        <v>0</v>
      </c>
      <c r="L5" s="43">
        <f>SUM(C5:K5)</f>
        <v>0</v>
      </c>
      <c r="M5" s="44">
        <f>L5/9</f>
        <v>0</v>
      </c>
      <c r="N5" s="45">
        <f t="shared" ref="N5:N52" si="0">RANK(M5,$M$5:$M$55)</f>
        <v>1</v>
      </c>
      <c r="P5" s="46"/>
      <c r="Q5" s="46"/>
      <c r="R5" s="46"/>
      <c r="S5" s="46"/>
      <c r="T5" s="14"/>
      <c r="U5" s="46"/>
      <c r="V5" s="46"/>
      <c r="W5" s="46"/>
      <c r="X5" s="46"/>
      <c r="Y5" s="46"/>
      <c r="Z5" s="46"/>
      <c r="AA5" s="17"/>
      <c r="AB5" s="46"/>
      <c r="AC5" s="46"/>
      <c r="AD5" s="46"/>
    </row>
    <row r="6" spans="1:30" ht="16.5" customHeight="1">
      <c r="A6" s="40">
        <v>2</v>
      </c>
      <c r="B6" s="54"/>
      <c r="C6" s="42"/>
      <c r="D6" s="42"/>
      <c r="E6" s="42"/>
      <c r="F6" s="42"/>
      <c r="G6" s="42"/>
      <c r="H6" s="42"/>
      <c r="I6" s="4" t="str" cm="1">
        <f t="array" ref="I6">IFERROR(INDEX(P6:S6,MATCH(TRUE,P6:S6&lt;&gt;"",0)),"0")</f>
        <v>0</v>
      </c>
      <c r="J6" s="5" t="str" cm="1">
        <f t="array" ref="J6">IFERROR(INDEX(U6:Z6,MATCH(TRUE,U6:Z6&lt;&gt;"",0)),"0")</f>
        <v>0</v>
      </c>
      <c r="K6" s="4" t="str" cm="1">
        <f t="array" ref="K6">IFERROR(INDEX(AB6:AD6,MATCH(TRUE,AB6:AD6&lt;&gt;"",0)),"0")</f>
        <v>0</v>
      </c>
      <c r="L6" s="43">
        <f t="shared" ref="L6:L55" si="1">SUM(C6:K6)</f>
        <v>0</v>
      </c>
      <c r="M6" s="44">
        <f t="shared" ref="M6:M55" si="2">L6/9</f>
        <v>0</v>
      </c>
      <c r="N6" s="45">
        <f t="shared" si="0"/>
        <v>1</v>
      </c>
      <c r="P6" s="46"/>
      <c r="Q6" s="46"/>
      <c r="R6" s="46"/>
      <c r="S6" s="46"/>
      <c r="T6" s="14"/>
      <c r="U6" s="46"/>
      <c r="V6" s="46"/>
      <c r="W6" s="46"/>
      <c r="X6" s="46"/>
      <c r="Y6" s="46"/>
      <c r="Z6" s="46"/>
      <c r="AA6" s="17"/>
      <c r="AB6" s="46"/>
      <c r="AC6" s="46"/>
      <c r="AD6" s="46"/>
    </row>
    <row r="7" spans="1:30" ht="16.5" customHeight="1">
      <c r="A7" s="40">
        <v>3</v>
      </c>
      <c r="B7" s="54"/>
      <c r="C7" s="42"/>
      <c r="D7" s="42"/>
      <c r="E7" s="42"/>
      <c r="F7" s="42"/>
      <c r="G7" s="42"/>
      <c r="H7" s="42"/>
      <c r="I7" s="4" t="str" cm="1">
        <f t="array" ref="I7">IFERROR(INDEX(P7:S7,MATCH(TRUE,P7:S7&lt;&gt;"",0)),"0")</f>
        <v>0</v>
      </c>
      <c r="J7" s="5" t="str" cm="1">
        <f t="array" ref="J7">IFERROR(INDEX(U7:Z7,MATCH(TRUE,U7:Z7&lt;&gt;"",0)),"0")</f>
        <v>0</v>
      </c>
      <c r="K7" s="4" t="str" cm="1">
        <f t="array" ref="K7">IFERROR(INDEX(AB7:AD7,MATCH(TRUE,AB7:AD7&lt;&gt;"",0)),"0")</f>
        <v>0</v>
      </c>
      <c r="L7" s="43">
        <f t="shared" si="1"/>
        <v>0</v>
      </c>
      <c r="M7" s="44">
        <f t="shared" si="2"/>
        <v>0</v>
      </c>
      <c r="N7" s="45">
        <f t="shared" si="0"/>
        <v>1</v>
      </c>
      <c r="P7" s="46"/>
      <c r="Q7" s="46"/>
      <c r="R7" s="46"/>
      <c r="S7" s="46"/>
      <c r="T7" s="14"/>
      <c r="U7" s="46"/>
      <c r="V7" s="46"/>
      <c r="W7" s="46"/>
      <c r="X7" s="46"/>
      <c r="Y7" s="46"/>
      <c r="Z7" s="46"/>
      <c r="AA7" s="17"/>
      <c r="AB7" s="46"/>
      <c r="AC7" s="46"/>
      <c r="AD7" s="46"/>
    </row>
    <row r="8" spans="1:30" ht="16.5" customHeight="1">
      <c r="A8" s="40">
        <v>4</v>
      </c>
      <c r="B8" s="54"/>
      <c r="C8" s="42"/>
      <c r="D8" s="42"/>
      <c r="E8" s="42"/>
      <c r="F8" s="42"/>
      <c r="G8" s="42"/>
      <c r="H8" s="42"/>
      <c r="I8" s="4" t="str" cm="1">
        <f t="array" ref="I8">IFERROR(INDEX(P8:S8,MATCH(TRUE,P8:S8&lt;&gt;"",0)),"0")</f>
        <v>0</v>
      </c>
      <c r="J8" s="5" t="str" cm="1">
        <f t="array" ref="J8">IFERROR(INDEX(U8:Z8,MATCH(TRUE,U8:Z8&lt;&gt;"",0)),"0")</f>
        <v>0</v>
      </c>
      <c r="K8" s="4" t="str" cm="1">
        <f t="array" ref="K8">IFERROR(INDEX(AB8:AD8,MATCH(TRUE,AB8:AD8&lt;&gt;"",0)),"0")</f>
        <v>0</v>
      </c>
      <c r="L8" s="43">
        <f t="shared" si="1"/>
        <v>0</v>
      </c>
      <c r="M8" s="44">
        <f t="shared" si="2"/>
        <v>0</v>
      </c>
      <c r="N8" s="45">
        <f t="shared" si="0"/>
        <v>1</v>
      </c>
      <c r="P8" s="46"/>
      <c r="Q8" s="46"/>
      <c r="R8" s="46"/>
      <c r="S8" s="46"/>
      <c r="T8" s="14"/>
      <c r="U8" s="46"/>
      <c r="V8" s="46"/>
      <c r="W8" s="46"/>
      <c r="X8" s="46"/>
      <c r="Y8" s="46"/>
      <c r="Z8" s="46"/>
      <c r="AA8" s="17"/>
      <c r="AB8" s="46"/>
      <c r="AC8" s="46"/>
      <c r="AD8" s="46"/>
    </row>
    <row r="9" spans="1:30" ht="16.5" customHeight="1">
      <c r="A9" s="40">
        <v>5</v>
      </c>
      <c r="B9" s="54"/>
      <c r="C9" s="42"/>
      <c r="D9" s="42"/>
      <c r="E9" s="42"/>
      <c r="F9" s="42"/>
      <c r="G9" s="42"/>
      <c r="H9" s="42"/>
      <c r="I9" s="4" t="str" cm="1">
        <f t="array" ref="I9">IFERROR(INDEX(P9:S9,MATCH(TRUE,P9:S9&lt;&gt;"",0)),"0")</f>
        <v>0</v>
      </c>
      <c r="J9" s="5" t="str" cm="1">
        <f t="array" ref="J9">IFERROR(INDEX(U9:Z9,MATCH(TRUE,U9:Z9&lt;&gt;"",0)),"0")</f>
        <v>0</v>
      </c>
      <c r="K9" s="4" t="str" cm="1">
        <f t="array" ref="K9">IFERROR(INDEX(AB9:AD9,MATCH(TRUE,AB9:AD9&lt;&gt;"",0)),"0")</f>
        <v>0</v>
      </c>
      <c r="L9" s="43">
        <f t="shared" si="1"/>
        <v>0</v>
      </c>
      <c r="M9" s="44">
        <f t="shared" si="2"/>
        <v>0</v>
      </c>
      <c r="N9" s="45">
        <f t="shared" si="0"/>
        <v>1</v>
      </c>
      <c r="P9" s="46"/>
      <c r="Q9" s="46"/>
      <c r="R9" s="46"/>
      <c r="S9" s="46"/>
      <c r="T9" s="14"/>
      <c r="U9" s="46"/>
      <c r="V9" s="46"/>
      <c r="W9" s="46"/>
      <c r="X9" s="46"/>
      <c r="Y9" s="46"/>
      <c r="Z9" s="46"/>
      <c r="AA9" s="17"/>
      <c r="AB9" s="46"/>
      <c r="AC9" s="46"/>
      <c r="AD9" s="46"/>
    </row>
    <row r="10" spans="1:30" ht="16.5" customHeight="1">
      <c r="A10" s="40">
        <v>6</v>
      </c>
      <c r="B10" s="54"/>
      <c r="C10" s="42"/>
      <c r="D10" s="42"/>
      <c r="E10" s="42"/>
      <c r="F10" s="42"/>
      <c r="G10" s="42"/>
      <c r="H10" s="42"/>
      <c r="I10" s="4" t="str" cm="1">
        <f t="array" ref="I10">IFERROR(INDEX(P10:S10,MATCH(TRUE,P10:S10&lt;&gt;"",0)),"0")</f>
        <v>0</v>
      </c>
      <c r="J10" s="5" t="str" cm="1">
        <f t="array" ref="J10">IFERROR(INDEX(U10:Z10,MATCH(TRUE,U10:Z10&lt;&gt;"",0)),"0")</f>
        <v>0</v>
      </c>
      <c r="K10" s="4" t="str" cm="1">
        <f t="array" ref="K10">IFERROR(INDEX(AB10:AD10,MATCH(TRUE,AB10:AD10&lt;&gt;"",0)),"0")</f>
        <v>0</v>
      </c>
      <c r="L10" s="43">
        <f t="shared" si="1"/>
        <v>0</v>
      </c>
      <c r="M10" s="44">
        <f t="shared" si="2"/>
        <v>0</v>
      </c>
      <c r="N10" s="45">
        <f t="shared" si="0"/>
        <v>1</v>
      </c>
      <c r="P10" s="46"/>
      <c r="Q10" s="46"/>
      <c r="R10" s="46"/>
      <c r="S10" s="46"/>
      <c r="T10" s="14"/>
      <c r="U10" s="46"/>
      <c r="V10" s="46"/>
      <c r="W10" s="46"/>
      <c r="X10" s="46"/>
      <c r="Y10" s="46"/>
      <c r="Z10" s="46"/>
      <c r="AA10" s="17"/>
      <c r="AB10" s="46"/>
      <c r="AC10" s="46"/>
      <c r="AD10" s="46"/>
    </row>
    <row r="11" spans="1:30" ht="16.5" customHeight="1">
      <c r="A11" s="40">
        <v>7</v>
      </c>
      <c r="B11" s="54"/>
      <c r="C11" s="42"/>
      <c r="D11" s="42"/>
      <c r="E11" s="42"/>
      <c r="F11" s="42"/>
      <c r="G11" s="42"/>
      <c r="H11" s="42"/>
      <c r="I11" s="4" t="str" cm="1">
        <f t="array" ref="I11">IFERROR(INDEX(P11:S11,MATCH(TRUE,P11:S11&lt;&gt;"",0)),"0")</f>
        <v>0</v>
      </c>
      <c r="J11" s="5" t="str" cm="1">
        <f t="array" ref="J11">IFERROR(INDEX(U11:Z11,MATCH(TRUE,U11:Z11&lt;&gt;"",0)),"0")</f>
        <v>0</v>
      </c>
      <c r="K11" s="4" t="str" cm="1">
        <f t="array" ref="K11">IFERROR(INDEX(AB11:AD11,MATCH(TRUE,AB11:AD11&lt;&gt;"",0)),"0")</f>
        <v>0</v>
      </c>
      <c r="L11" s="43">
        <f t="shared" si="1"/>
        <v>0</v>
      </c>
      <c r="M11" s="44">
        <f t="shared" si="2"/>
        <v>0</v>
      </c>
      <c r="N11" s="45">
        <f t="shared" si="0"/>
        <v>1</v>
      </c>
      <c r="P11" s="46"/>
      <c r="Q11" s="46"/>
      <c r="R11" s="46"/>
      <c r="S11" s="46"/>
      <c r="T11" s="14"/>
      <c r="U11" s="46"/>
      <c r="V11" s="46"/>
      <c r="W11" s="46"/>
      <c r="X11" s="46"/>
      <c r="Y11" s="46"/>
      <c r="Z11" s="46"/>
      <c r="AA11" s="17"/>
      <c r="AB11" s="46"/>
      <c r="AC11" s="46"/>
      <c r="AD11" s="46"/>
    </row>
    <row r="12" spans="1:30" ht="16.5" customHeight="1">
      <c r="A12" s="40">
        <v>8</v>
      </c>
      <c r="B12" s="54"/>
      <c r="C12" s="42"/>
      <c r="D12" s="42"/>
      <c r="E12" s="42"/>
      <c r="F12" s="42"/>
      <c r="G12" s="42"/>
      <c r="H12" s="42"/>
      <c r="I12" s="4" t="str" cm="1">
        <f t="array" ref="I12">IFERROR(INDEX(P12:S12,MATCH(TRUE,P12:S12&lt;&gt;"",0)),"0")</f>
        <v>0</v>
      </c>
      <c r="J12" s="5" t="str" cm="1">
        <f t="array" ref="J12">IFERROR(INDEX(U12:Z12,MATCH(TRUE,U12:Z12&lt;&gt;"",0)),"0")</f>
        <v>0</v>
      </c>
      <c r="K12" s="4" t="str" cm="1">
        <f t="array" ref="K12">IFERROR(INDEX(AB12:AD12,MATCH(TRUE,AB12:AD12&lt;&gt;"",0)),"0")</f>
        <v>0</v>
      </c>
      <c r="L12" s="43">
        <f t="shared" si="1"/>
        <v>0</v>
      </c>
      <c r="M12" s="44">
        <f t="shared" si="2"/>
        <v>0</v>
      </c>
      <c r="N12" s="45">
        <f t="shared" si="0"/>
        <v>1</v>
      </c>
      <c r="P12" s="46"/>
      <c r="Q12" s="46"/>
      <c r="R12" s="46"/>
      <c r="S12" s="46"/>
      <c r="T12" s="14"/>
      <c r="U12" s="46"/>
      <c r="V12" s="46"/>
      <c r="W12" s="46"/>
      <c r="X12" s="46"/>
      <c r="Y12" s="46"/>
      <c r="Z12" s="46"/>
      <c r="AA12" s="17"/>
      <c r="AB12" s="46"/>
      <c r="AC12" s="46"/>
      <c r="AD12" s="46"/>
    </row>
    <row r="13" spans="1:30" ht="16.5" customHeight="1">
      <c r="A13" s="40">
        <v>9</v>
      </c>
      <c r="B13" s="54"/>
      <c r="C13" s="42"/>
      <c r="D13" s="42"/>
      <c r="E13" s="42"/>
      <c r="F13" s="42"/>
      <c r="G13" s="42"/>
      <c r="H13" s="42"/>
      <c r="I13" s="4" t="str" cm="1">
        <f t="array" ref="I13">IFERROR(INDEX(P13:S13,MATCH(TRUE,P13:S13&lt;&gt;"",0)),"0")</f>
        <v>0</v>
      </c>
      <c r="J13" s="5" t="str" cm="1">
        <f t="array" ref="J13">IFERROR(INDEX(U13:Z13,MATCH(TRUE,U13:Z13&lt;&gt;"",0)),"0")</f>
        <v>0</v>
      </c>
      <c r="K13" s="4" t="str" cm="1">
        <f t="array" ref="K13">IFERROR(INDEX(AB13:AD13,MATCH(TRUE,AB13:AD13&lt;&gt;"",0)),"0")</f>
        <v>0</v>
      </c>
      <c r="L13" s="43">
        <f t="shared" si="1"/>
        <v>0</v>
      </c>
      <c r="M13" s="44">
        <f t="shared" si="2"/>
        <v>0</v>
      </c>
      <c r="N13" s="45">
        <f t="shared" si="0"/>
        <v>1</v>
      </c>
      <c r="P13" s="46"/>
      <c r="Q13" s="46"/>
      <c r="R13" s="46"/>
      <c r="S13" s="46"/>
      <c r="T13" s="14"/>
      <c r="U13" s="46"/>
      <c r="V13" s="46"/>
      <c r="W13" s="46"/>
      <c r="X13" s="46"/>
      <c r="Y13" s="46"/>
      <c r="Z13" s="46"/>
      <c r="AA13" s="17"/>
      <c r="AB13" s="46"/>
      <c r="AC13" s="46"/>
      <c r="AD13" s="46"/>
    </row>
    <row r="14" spans="1:30" ht="16.5" customHeight="1">
      <c r="A14" s="40">
        <v>10</v>
      </c>
      <c r="B14" s="54"/>
      <c r="C14" s="42"/>
      <c r="D14" s="42"/>
      <c r="E14" s="42"/>
      <c r="F14" s="42"/>
      <c r="G14" s="42"/>
      <c r="H14" s="42"/>
      <c r="I14" s="4" t="str" cm="1">
        <f t="array" ref="I14">IFERROR(INDEX(P14:S14,MATCH(TRUE,P14:S14&lt;&gt;"",0)),"0")</f>
        <v>0</v>
      </c>
      <c r="J14" s="5" t="str" cm="1">
        <f t="array" ref="J14">IFERROR(INDEX(U14:Z14,MATCH(TRUE,U14:Z14&lt;&gt;"",0)),"0")</f>
        <v>0</v>
      </c>
      <c r="K14" s="4" t="str" cm="1">
        <f t="array" ref="K14">IFERROR(INDEX(AB14:AD14,MATCH(TRUE,AB14:AD14&lt;&gt;"",0)),"0")</f>
        <v>0</v>
      </c>
      <c r="L14" s="43">
        <f t="shared" si="1"/>
        <v>0</v>
      </c>
      <c r="M14" s="44">
        <f t="shared" si="2"/>
        <v>0</v>
      </c>
      <c r="N14" s="45">
        <f t="shared" si="0"/>
        <v>1</v>
      </c>
      <c r="P14" s="46"/>
      <c r="Q14" s="46"/>
      <c r="R14" s="46"/>
      <c r="S14" s="46"/>
      <c r="T14" s="14"/>
      <c r="U14" s="46"/>
      <c r="V14" s="46"/>
      <c r="W14" s="46"/>
      <c r="X14" s="46"/>
      <c r="Y14" s="46"/>
      <c r="Z14" s="46"/>
      <c r="AA14" s="17"/>
      <c r="AB14" s="46"/>
      <c r="AC14" s="46"/>
      <c r="AD14" s="46"/>
    </row>
    <row r="15" spans="1:30" ht="16.5" customHeight="1">
      <c r="A15" s="40">
        <v>11</v>
      </c>
      <c r="B15" s="54"/>
      <c r="C15" s="42"/>
      <c r="D15" s="42"/>
      <c r="E15" s="42"/>
      <c r="F15" s="42"/>
      <c r="G15" s="42"/>
      <c r="H15" s="42"/>
      <c r="I15" s="4" t="str" cm="1">
        <f t="array" ref="I15">IFERROR(INDEX(P15:S15,MATCH(TRUE,P15:S15&lt;&gt;"",0)),"0")</f>
        <v>0</v>
      </c>
      <c r="J15" s="5" t="str" cm="1">
        <f t="array" ref="J15">IFERROR(INDEX(U15:Z15,MATCH(TRUE,U15:Z15&lt;&gt;"",0)),"0")</f>
        <v>0</v>
      </c>
      <c r="K15" s="4" t="str" cm="1">
        <f t="array" ref="K15">IFERROR(INDEX(AB15:AD15,MATCH(TRUE,AB15:AD15&lt;&gt;"",0)),"0")</f>
        <v>0</v>
      </c>
      <c r="L15" s="43">
        <f t="shared" si="1"/>
        <v>0</v>
      </c>
      <c r="M15" s="44">
        <f t="shared" si="2"/>
        <v>0</v>
      </c>
      <c r="N15" s="45">
        <f t="shared" si="0"/>
        <v>1</v>
      </c>
      <c r="P15" s="46"/>
      <c r="Q15" s="46"/>
      <c r="R15" s="46"/>
      <c r="S15" s="46"/>
      <c r="T15" s="14"/>
      <c r="U15" s="46"/>
      <c r="V15" s="46"/>
      <c r="W15" s="46"/>
      <c r="X15" s="46"/>
      <c r="Y15" s="46"/>
      <c r="Z15" s="46"/>
      <c r="AA15" s="17"/>
      <c r="AB15" s="46"/>
      <c r="AC15" s="46"/>
      <c r="AD15" s="46"/>
    </row>
    <row r="16" spans="1:30" ht="16.5" customHeight="1">
      <c r="A16" s="40">
        <v>12</v>
      </c>
      <c r="B16" s="54"/>
      <c r="C16" s="42"/>
      <c r="D16" s="42"/>
      <c r="E16" s="42"/>
      <c r="F16" s="42"/>
      <c r="G16" s="42"/>
      <c r="H16" s="42"/>
      <c r="I16" s="4" t="str" cm="1">
        <f t="array" ref="I16">IFERROR(INDEX(P16:S16,MATCH(TRUE,P16:S16&lt;&gt;"",0)),"0")</f>
        <v>0</v>
      </c>
      <c r="J16" s="5" t="str" cm="1">
        <f t="array" ref="J16">IFERROR(INDEX(U16:Z16,MATCH(TRUE,U16:Z16&lt;&gt;"",0)),"0")</f>
        <v>0</v>
      </c>
      <c r="K16" s="4" t="str" cm="1">
        <f t="array" ref="K16">IFERROR(INDEX(AB16:AD16,MATCH(TRUE,AB16:AD16&lt;&gt;"",0)),"0")</f>
        <v>0</v>
      </c>
      <c r="L16" s="43">
        <f t="shared" si="1"/>
        <v>0</v>
      </c>
      <c r="M16" s="44">
        <f t="shared" si="2"/>
        <v>0</v>
      </c>
      <c r="N16" s="45">
        <f t="shared" si="0"/>
        <v>1</v>
      </c>
      <c r="P16" s="46"/>
      <c r="Q16" s="46"/>
      <c r="R16" s="46"/>
      <c r="S16" s="46"/>
      <c r="T16" s="14"/>
      <c r="U16" s="46"/>
      <c r="V16" s="46"/>
      <c r="W16" s="46"/>
      <c r="X16" s="46"/>
      <c r="Y16" s="46"/>
      <c r="Z16" s="46"/>
      <c r="AA16" s="17"/>
      <c r="AB16" s="46"/>
      <c r="AC16" s="46"/>
      <c r="AD16" s="46"/>
    </row>
    <row r="17" spans="1:30" ht="16.5" customHeight="1">
      <c r="A17" s="40">
        <v>13</v>
      </c>
      <c r="B17" s="54"/>
      <c r="C17" s="42"/>
      <c r="D17" s="42"/>
      <c r="E17" s="42"/>
      <c r="F17" s="42"/>
      <c r="G17" s="42"/>
      <c r="H17" s="42"/>
      <c r="I17" s="4" t="str" cm="1">
        <f t="array" ref="I17">IFERROR(INDEX(P17:S17,MATCH(TRUE,P17:S17&lt;&gt;"",0)),"0")</f>
        <v>0</v>
      </c>
      <c r="J17" s="5" t="str" cm="1">
        <f t="array" ref="J17">IFERROR(INDEX(U17:Z17,MATCH(TRUE,U17:Z17&lt;&gt;"",0)),"0")</f>
        <v>0</v>
      </c>
      <c r="K17" s="4" t="str" cm="1">
        <f t="array" ref="K17">IFERROR(INDEX(AB17:AD17,MATCH(TRUE,AB17:AD17&lt;&gt;"",0)),"0")</f>
        <v>0</v>
      </c>
      <c r="L17" s="43">
        <f t="shared" si="1"/>
        <v>0</v>
      </c>
      <c r="M17" s="44">
        <f t="shared" si="2"/>
        <v>0</v>
      </c>
      <c r="N17" s="45">
        <f t="shared" si="0"/>
        <v>1</v>
      </c>
      <c r="P17" s="46"/>
      <c r="Q17" s="46"/>
      <c r="R17" s="46"/>
      <c r="S17" s="46"/>
      <c r="T17" s="14"/>
      <c r="U17" s="46"/>
      <c r="V17" s="46"/>
      <c r="W17" s="46"/>
      <c r="X17" s="46"/>
      <c r="Y17" s="46"/>
      <c r="Z17" s="46"/>
      <c r="AA17" s="17"/>
      <c r="AB17" s="46"/>
      <c r="AC17" s="46"/>
      <c r="AD17" s="46"/>
    </row>
    <row r="18" spans="1:30" ht="16.5" customHeight="1">
      <c r="A18" s="40">
        <v>14</v>
      </c>
      <c r="B18" s="54"/>
      <c r="C18" s="42"/>
      <c r="D18" s="42"/>
      <c r="E18" s="42"/>
      <c r="F18" s="42"/>
      <c r="G18" s="42"/>
      <c r="H18" s="42"/>
      <c r="I18" s="4" t="str" cm="1">
        <f t="array" ref="I18">IFERROR(INDEX(P18:S18,MATCH(TRUE,P18:S18&lt;&gt;"",0)),"0")</f>
        <v>0</v>
      </c>
      <c r="J18" s="5" t="str" cm="1">
        <f t="array" ref="J18">IFERROR(INDEX(U18:Z18,MATCH(TRUE,U18:Z18&lt;&gt;"",0)),"0")</f>
        <v>0</v>
      </c>
      <c r="K18" s="4" t="str" cm="1">
        <f t="array" ref="K18">IFERROR(INDEX(AB18:AD18,MATCH(TRUE,AB18:AD18&lt;&gt;"",0)),"0")</f>
        <v>0</v>
      </c>
      <c r="L18" s="43">
        <f t="shared" si="1"/>
        <v>0</v>
      </c>
      <c r="M18" s="44">
        <f t="shared" si="2"/>
        <v>0</v>
      </c>
      <c r="N18" s="45">
        <f t="shared" si="0"/>
        <v>1</v>
      </c>
      <c r="P18" s="46"/>
      <c r="Q18" s="46"/>
      <c r="R18" s="46"/>
      <c r="S18" s="46"/>
      <c r="T18" s="14"/>
      <c r="U18" s="46"/>
      <c r="V18" s="46"/>
      <c r="W18" s="46"/>
      <c r="X18" s="46"/>
      <c r="Y18" s="46"/>
      <c r="Z18" s="46"/>
      <c r="AA18" s="17"/>
      <c r="AB18" s="46"/>
      <c r="AC18" s="46"/>
      <c r="AD18" s="46"/>
    </row>
    <row r="19" spans="1:30" ht="16.5" customHeight="1">
      <c r="A19" s="40">
        <v>15</v>
      </c>
      <c r="B19" s="54"/>
      <c r="C19" s="42"/>
      <c r="D19" s="42"/>
      <c r="E19" s="42"/>
      <c r="F19" s="42"/>
      <c r="G19" s="42"/>
      <c r="H19" s="42"/>
      <c r="I19" s="4" t="str" cm="1">
        <f t="array" ref="I19">IFERROR(INDEX(P19:S19,MATCH(TRUE,P19:S19&lt;&gt;"",0)),"0")</f>
        <v>0</v>
      </c>
      <c r="J19" s="5" t="str" cm="1">
        <f t="array" ref="J19">IFERROR(INDEX(U19:Z19,MATCH(TRUE,U19:Z19&lt;&gt;"",0)),"0")</f>
        <v>0</v>
      </c>
      <c r="K19" s="4" t="str" cm="1">
        <f t="array" ref="K19">IFERROR(INDEX(AB19:AD19,MATCH(TRUE,AB19:AD19&lt;&gt;"",0)),"0")</f>
        <v>0</v>
      </c>
      <c r="L19" s="43">
        <f t="shared" si="1"/>
        <v>0</v>
      </c>
      <c r="M19" s="44">
        <f t="shared" si="2"/>
        <v>0</v>
      </c>
      <c r="N19" s="45">
        <f t="shared" si="0"/>
        <v>1</v>
      </c>
      <c r="P19" s="46"/>
      <c r="Q19" s="46"/>
      <c r="R19" s="46"/>
      <c r="S19" s="46"/>
      <c r="T19" s="14"/>
      <c r="U19" s="46"/>
      <c r="V19" s="46"/>
      <c r="W19" s="46"/>
      <c r="X19" s="46"/>
      <c r="Y19" s="46"/>
      <c r="Z19" s="46"/>
      <c r="AA19" s="17"/>
      <c r="AB19" s="46"/>
      <c r="AC19" s="46"/>
      <c r="AD19" s="46"/>
    </row>
    <row r="20" spans="1:30" ht="16.5" customHeight="1">
      <c r="A20" s="40">
        <v>16</v>
      </c>
      <c r="B20" s="54"/>
      <c r="C20" s="42"/>
      <c r="D20" s="42"/>
      <c r="E20" s="42"/>
      <c r="F20" s="42"/>
      <c r="G20" s="42"/>
      <c r="H20" s="42"/>
      <c r="I20" s="4" t="str" cm="1">
        <f t="array" ref="I20">IFERROR(INDEX(P20:S20,MATCH(TRUE,P20:S20&lt;&gt;"",0)),"0")</f>
        <v>0</v>
      </c>
      <c r="J20" s="5" t="str" cm="1">
        <f t="array" ref="J20">IFERROR(INDEX(U20:Z20,MATCH(TRUE,U20:Z20&lt;&gt;"",0)),"0")</f>
        <v>0</v>
      </c>
      <c r="K20" s="4" t="str" cm="1">
        <f t="array" ref="K20">IFERROR(INDEX(AB20:AD20,MATCH(TRUE,AB20:AD20&lt;&gt;"",0)),"0")</f>
        <v>0</v>
      </c>
      <c r="L20" s="43">
        <f t="shared" si="1"/>
        <v>0</v>
      </c>
      <c r="M20" s="44">
        <f t="shared" si="2"/>
        <v>0</v>
      </c>
      <c r="N20" s="45">
        <f t="shared" si="0"/>
        <v>1</v>
      </c>
      <c r="P20" s="46"/>
      <c r="Q20" s="46"/>
      <c r="R20" s="46"/>
      <c r="S20" s="46"/>
      <c r="T20" s="14"/>
      <c r="U20" s="46"/>
      <c r="V20" s="46"/>
      <c r="W20" s="46"/>
      <c r="X20" s="46"/>
      <c r="Y20" s="46"/>
      <c r="Z20" s="46"/>
      <c r="AA20" s="17"/>
      <c r="AB20" s="46"/>
      <c r="AC20" s="46"/>
      <c r="AD20" s="46"/>
    </row>
    <row r="21" spans="1:30" ht="16.5" customHeight="1">
      <c r="A21" s="40">
        <v>17</v>
      </c>
      <c r="B21" s="54"/>
      <c r="C21" s="42"/>
      <c r="D21" s="42"/>
      <c r="E21" s="42"/>
      <c r="F21" s="42"/>
      <c r="G21" s="42"/>
      <c r="H21" s="42"/>
      <c r="I21" s="4" t="str" cm="1">
        <f t="array" ref="I21">IFERROR(INDEX(P21:S21,MATCH(TRUE,P21:S21&lt;&gt;"",0)),"0")</f>
        <v>0</v>
      </c>
      <c r="J21" s="5" t="str" cm="1">
        <f t="array" ref="J21">IFERROR(INDEX(U21:Z21,MATCH(TRUE,U21:Z21&lt;&gt;"",0)),"0")</f>
        <v>0</v>
      </c>
      <c r="K21" s="4" t="str" cm="1">
        <f t="array" ref="K21">IFERROR(INDEX(AB21:AD21,MATCH(TRUE,AB21:AD21&lt;&gt;"",0)),"0")</f>
        <v>0</v>
      </c>
      <c r="L21" s="43">
        <f t="shared" si="1"/>
        <v>0</v>
      </c>
      <c r="M21" s="44">
        <f t="shared" si="2"/>
        <v>0</v>
      </c>
      <c r="N21" s="45">
        <f t="shared" si="0"/>
        <v>1</v>
      </c>
      <c r="P21" s="46"/>
      <c r="Q21" s="46"/>
      <c r="R21" s="46"/>
      <c r="S21" s="46"/>
      <c r="T21" s="14"/>
      <c r="U21" s="46"/>
      <c r="V21" s="46"/>
      <c r="W21" s="46"/>
      <c r="X21" s="46"/>
      <c r="Y21" s="46"/>
      <c r="Z21" s="46"/>
      <c r="AA21" s="17"/>
      <c r="AB21" s="46"/>
      <c r="AC21" s="46"/>
      <c r="AD21" s="46"/>
    </row>
    <row r="22" spans="1:30" ht="16.5" customHeight="1">
      <c r="A22" s="40">
        <v>18</v>
      </c>
      <c r="B22" s="54"/>
      <c r="C22" s="42"/>
      <c r="D22" s="42"/>
      <c r="E22" s="42"/>
      <c r="F22" s="42"/>
      <c r="G22" s="42"/>
      <c r="H22" s="42"/>
      <c r="I22" s="4" t="str" cm="1">
        <f t="array" ref="I22">IFERROR(INDEX(P22:S22,MATCH(TRUE,P22:S22&lt;&gt;"",0)),"0")</f>
        <v>0</v>
      </c>
      <c r="J22" s="5" t="str" cm="1">
        <f t="array" ref="J22">IFERROR(INDEX(U22:Z22,MATCH(TRUE,U22:Z22&lt;&gt;"",0)),"0")</f>
        <v>0</v>
      </c>
      <c r="K22" s="4" t="str" cm="1">
        <f t="array" ref="K22">IFERROR(INDEX(AB22:AD22,MATCH(TRUE,AB22:AD22&lt;&gt;"",0)),"0")</f>
        <v>0</v>
      </c>
      <c r="L22" s="43">
        <f t="shared" si="1"/>
        <v>0</v>
      </c>
      <c r="M22" s="44">
        <f t="shared" si="2"/>
        <v>0</v>
      </c>
      <c r="N22" s="45">
        <f t="shared" si="0"/>
        <v>1</v>
      </c>
      <c r="P22" s="46"/>
      <c r="Q22" s="46"/>
      <c r="R22" s="46"/>
      <c r="S22" s="46"/>
      <c r="T22" s="14"/>
      <c r="U22" s="46"/>
      <c r="V22" s="46"/>
      <c r="W22" s="46"/>
      <c r="X22" s="46"/>
      <c r="Y22" s="46"/>
      <c r="Z22" s="46"/>
      <c r="AA22" s="17"/>
      <c r="AB22" s="46"/>
      <c r="AC22" s="46"/>
      <c r="AD22" s="46"/>
    </row>
    <row r="23" spans="1:30" ht="16.5" customHeight="1">
      <c r="A23" s="40">
        <v>19</v>
      </c>
      <c r="B23" s="54"/>
      <c r="C23" s="42"/>
      <c r="D23" s="42"/>
      <c r="E23" s="42"/>
      <c r="F23" s="42"/>
      <c r="G23" s="42"/>
      <c r="H23" s="42"/>
      <c r="I23" s="4" t="str" cm="1">
        <f t="array" ref="I23">IFERROR(INDEX(P23:S23,MATCH(TRUE,P23:S23&lt;&gt;"",0)),"0")</f>
        <v>0</v>
      </c>
      <c r="J23" s="5" t="str" cm="1">
        <f t="array" ref="J23">IFERROR(INDEX(U23:Z23,MATCH(TRUE,U23:Z23&lt;&gt;"",0)),"0")</f>
        <v>0</v>
      </c>
      <c r="K23" s="4" t="str" cm="1">
        <f t="array" ref="K23">IFERROR(INDEX(AB23:AD23,MATCH(TRUE,AB23:AD23&lt;&gt;"",0)),"0")</f>
        <v>0</v>
      </c>
      <c r="L23" s="43">
        <f t="shared" si="1"/>
        <v>0</v>
      </c>
      <c r="M23" s="44">
        <f t="shared" si="2"/>
        <v>0</v>
      </c>
      <c r="N23" s="45">
        <f t="shared" si="0"/>
        <v>1</v>
      </c>
      <c r="P23" s="46"/>
      <c r="Q23" s="46"/>
      <c r="R23" s="46"/>
      <c r="S23" s="46"/>
      <c r="T23" s="14"/>
      <c r="U23" s="46"/>
      <c r="V23" s="46"/>
      <c r="W23" s="46"/>
      <c r="X23" s="46"/>
      <c r="Y23" s="46"/>
      <c r="Z23" s="46"/>
      <c r="AA23" s="17"/>
      <c r="AB23" s="46"/>
      <c r="AC23" s="46"/>
      <c r="AD23" s="46"/>
    </row>
    <row r="24" spans="1:30" ht="16.5" customHeight="1">
      <c r="A24" s="40">
        <v>20</v>
      </c>
      <c r="B24" s="54"/>
      <c r="C24" s="42"/>
      <c r="D24" s="42"/>
      <c r="E24" s="42"/>
      <c r="F24" s="42"/>
      <c r="G24" s="42"/>
      <c r="H24" s="42"/>
      <c r="I24" s="4" t="str" cm="1">
        <f t="array" ref="I24">IFERROR(INDEX(P24:S24,MATCH(TRUE,P24:S24&lt;&gt;"",0)),"0")</f>
        <v>0</v>
      </c>
      <c r="J24" s="5" t="str" cm="1">
        <f t="array" ref="J24">IFERROR(INDEX(U24:Z24,MATCH(TRUE,U24:Z24&lt;&gt;"",0)),"0")</f>
        <v>0</v>
      </c>
      <c r="K24" s="4" t="str" cm="1">
        <f t="array" ref="K24">IFERROR(INDEX(AB24:AD24,MATCH(TRUE,AB24:AD24&lt;&gt;"",0)),"0")</f>
        <v>0</v>
      </c>
      <c r="L24" s="43">
        <f t="shared" si="1"/>
        <v>0</v>
      </c>
      <c r="M24" s="44">
        <f t="shared" si="2"/>
        <v>0</v>
      </c>
      <c r="N24" s="45">
        <f t="shared" si="0"/>
        <v>1</v>
      </c>
      <c r="P24" s="46"/>
      <c r="Q24" s="46"/>
      <c r="R24" s="46"/>
      <c r="S24" s="46"/>
      <c r="T24" s="14"/>
      <c r="U24" s="46"/>
      <c r="V24" s="46"/>
      <c r="W24" s="46"/>
      <c r="X24" s="46"/>
      <c r="Y24" s="46"/>
      <c r="Z24" s="46"/>
      <c r="AA24" s="17"/>
      <c r="AB24" s="46"/>
      <c r="AC24" s="46"/>
      <c r="AD24" s="46"/>
    </row>
    <row r="25" spans="1:30" ht="16.5" customHeight="1">
      <c r="A25" s="40">
        <v>21</v>
      </c>
      <c r="B25" s="54"/>
      <c r="C25" s="42"/>
      <c r="D25" s="42"/>
      <c r="E25" s="42"/>
      <c r="F25" s="42"/>
      <c r="G25" s="42"/>
      <c r="H25" s="42"/>
      <c r="I25" s="4" t="str" cm="1">
        <f t="array" ref="I25">IFERROR(INDEX(P25:S25,MATCH(TRUE,P25:S25&lt;&gt;"",0)),"0")</f>
        <v>0</v>
      </c>
      <c r="J25" s="5" t="str" cm="1">
        <f t="array" ref="J25">IFERROR(INDEX(U25:Z25,MATCH(TRUE,U25:Z25&lt;&gt;"",0)),"0")</f>
        <v>0</v>
      </c>
      <c r="K25" s="4" t="str" cm="1">
        <f t="array" ref="K25">IFERROR(INDEX(AB25:AD25,MATCH(TRUE,AB25:AD25&lt;&gt;"",0)),"0")</f>
        <v>0</v>
      </c>
      <c r="L25" s="43">
        <f t="shared" si="1"/>
        <v>0</v>
      </c>
      <c r="M25" s="44">
        <f t="shared" si="2"/>
        <v>0</v>
      </c>
      <c r="N25" s="45">
        <f t="shared" si="0"/>
        <v>1</v>
      </c>
      <c r="P25" s="46"/>
      <c r="Q25" s="46"/>
      <c r="R25" s="46"/>
      <c r="S25" s="46"/>
      <c r="T25" s="14"/>
      <c r="U25" s="46"/>
      <c r="V25" s="46"/>
      <c r="W25" s="46"/>
      <c r="X25" s="46"/>
      <c r="Y25" s="46"/>
      <c r="Z25" s="46"/>
      <c r="AA25" s="17"/>
      <c r="AB25" s="46"/>
      <c r="AC25" s="46"/>
      <c r="AD25" s="46"/>
    </row>
    <row r="26" spans="1:30" ht="16.5" customHeight="1">
      <c r="A26" s="40">
        <v>22</v>
      </c>
      <c r="B26" s="54"/>
      <c r="C26" s="42"/>
      <c r="D26" s="42"/>
      <c r="E26" s="42"/>
      <c r="F26" s="42"/>
      <c r="G26" s="42"/>
      <c r="H26" s="42"/>
      <c r="I26" s="4" t="str" cm="1">
        <f t="array" ref="I26">IFERROR(INDEX(P26:S26,MATCH(TRUE,P26:S26&lt;&gt;"",0)),"0")</f>
        <v>0</v>
      </c>
      <c r="J26" s="5" t="str" cm="1">
        <f t="array" ref="J26">IFERROR(INDEX(U26:Z26,MATCH(TRUE,U26:Z26&lt;&gt;"",0)),"0")</f>
        <v>0</v>
      </c>
      <c r="K26" s="4" t="str" cm="1">
        <f t="array" ref="K26">IFERROR(INDEX(AB26:AD26,MATCH(TRUE,AB26:AD26&lt;&gt;"",0)),"0")</f>
        <v>0</v>
      </c>
      <c r="L26" s="43">
        <f t="shared" si="1"/>
        <v>0</v>
      </c>
      <c r="M26" s="44">
        <f t="shared" si="2"/>
        <v>0</v>
      </c>
      <c r="N26" s="45">
        <f t="shared" si="0"/>
        <v>1</v>
      </c>
      <c r="P26" s="46"/>
      <c r="Q26" s="46"/>
      <c r="R26" s="46"/>
      <c r="S26" s="46"/>
      <c r="T26" s="14"/>
      <c r="U26" s="46"/>
      <c r="V26" s="46"/>
      <c r="W26" s="46"/>
      <c r="X26" s="46"/>
      <c r="Y26" s="46"/>
      <c r="Z26" s="46"/>
      <c r="AA26" s="17"/>
      <c r="AB26" s="46"/>
      <c r="AC26" s="46"/>
      <c r="AD26" s="46"/>
    </row>
    <row r="27" spans="1:30" ht="16.5" customHeight="1">
      <c r="A27" s="40">
        <v>23</v>
      </c>
      <c r="B27" s="54"/>
      <c r="C27" s="42"/>
      <c r="D27" s="42"/>
      <c r="E27" s="42"/>
      <c r="F27" s="42"/>
      <c r="G27" s="42"/>
      <c r="H27" s="42"/>
      <c r="I27" s="4" t="str" cm="1">
        <f t="array" ref="I27">IFERROR(INDEX(P27:S27,MATCH(TRUE,P27:S27&lt;&gt;"",0)),"0")</f>
        <v>0</v>
      </c>
      <c r="J27" s="5" t="str" cm="1">
        <f t="array" ref="J27">IFERROR(INDEX(U27:Z27,MATCH(TRUE,U27:Z27&lt;&gt;"",0)),"0")</f>
        <v>0</v>
      </c>
      <c r="K27" s="4" t="str" cm="1">
        <f t="array" ref="K27">IFERROR(INDEX(AB27:AD27,MATCH(TRUE,AB27:AD27&lt;&gt;"",0)),"0")</f>
        <v>0</v>
      </c>
      <c r="L27" s="43">
        <f t="shared" si="1"/>
        <v>0</v>
      </c>
      <c r="M27" s="44">
        <f t="shared" si="2"/>
        <v>0</v>
      </c>
      <c r="N27" s="45">
        <f t="shared" si="0"/>
        <v>1</v>
      </c>
      <c r="P27" s="46"/>
      <c r="Q27" s="46"/>
      <c r="R27" s="46"/>
      <c r="S27" s="46"/>
      <c r="T27" s="14"/>
      <c r="U27" s="46"/>
      <c r="V27" s="46"/>
      <c r="W27" s="46"/>
      <c r="X27" s="46"/>
      <c r="Y27" s="46"/>
      <c r="Z27" s="46"/>
      <c r="AA27" s="17"/>
      <c r="AB27" s="46"/>
      <c r="AC27" s="46"/>
      <c r="AD27" s="46"/>
    </row>
    <row r="28" spans="1:30" ht="16.5" customHeight="1">
      <c r="A28" s="40">
        <v>24</v>
      </c>
      <c r="B28" s="54"/>
      <c r="C28" s="42"/>
      <c r="D28" s="42"/>
      <c r="E28" s="42"/>
      <c r="F28" s="42"/>
      <c r="G28" s="42"/>
      <c r="H28" s="42"/>
      <c r="I28" s="4" t="str" cm="1">
        <f t="array" ref="I28">IFERROR(INDEX(P28:S28,MATCH(TRUE,P28:S28&lt;&gt;"",0)),"0")</f>
        <v>0</v>
      </c>
      <c r="J28" s="5" t="str" cm="1">
        <f t="array" ref="J28">IFERROR(INDEX(U28:Z28,MATCH(TRUE,U28:Z28&lt;&gt;"",0)),"0")</f>
        <v>0</v>
      </c>
      <c r="K28" s="4" t="str" cm="1">
        <f t="array" ref="K28">IFERROR(INDEX(AB28:AD28,MATCH(TRUE,AB28:AD28&lt;&gt;"",0)),"0")</f>
        <v>0</v>
      </c>
      <c r="L28" s="43">
        <f t="shared" si="1"/>
        <v>0</v>
      </c>
      <c r="M28" s="44">
        <f t="shared" si="2"/>
        <v>0</v>
      </c>
      <c r="N28" s="45">
        <f t="shared" si="0"/>
        <v>1</v>
      </c>
      <c r="P28" s="46"/>
      <c r="Q28" s="46"/>
      <c r="R28" s="46"/>
      <c r="S28" s="46"/>
      <c r="T28" s="14"/>
      <c r="U28" s="46"/>
      <c r="V28" s="46"/>
      <c r="W28" s="46"/>
      <c r="X28" s="46"/>
      <c r="Y28" s="46"/>
      <c r="Z28" s="46"/>
      <c r="AA28" s="17"/>
      <c r="AB28" s="46"/>
      <c r="AC28" s="46"/>
      <c r="AD28" s="46"/>
    </row>
    <row r="29" spans="1:30" ht="16.5" customHeight="1">
      <c r="A29" s="40">
        <v>25</v>
      </c>
      <c r="B29" s="54"/>
      <c r="C29" s="42"/>
      <c r="D29" s="42"/>
      <c r="E29" s="42"/>
      <c r="F29" s="42"/>
      <c r="G29" s="42"/>
      <c r="H29" s="42"/>
      <c r="I29" s="4" t="str" cm="1">
        <f t="array" ref="I29">IFERROR(INDEX(P29:S29,MATCH(TRUE,P29:S29&lt;&gt;"",0)),"0")</f>
        <v>0</v>
      </c>
      <c r="J29" s="5" t="str" cm="1">
        <f t="array" ref="J29">IFERROR(INDEX(U29:Z29,MATCH(TRUE,U29:Z29&lt;&gt;"",0)),"0")</f>
        <v>0</v>
      </c>
      <c r="K29" s="4" t="str" cm="1">
        <f t="array" ref="K29">IFERROR(INDEX(AB29:AD29,MATCH(TRUE,AB29:AD29&lt;&gt;"",0)),"0")</f>
        <v>0</v>
      </c>
      <c r="L29" s="43">
        <f t="shared" si="1"/>
        <v>0</v>
      </c>
      <c r="M29" s="44">
        <f t="shared" si="2"/>
        <v>0</v>
      </c>
      <c r="N29" s="45">
        <f t="shared" si="0"/>
        <v>1</v>
      </c>
      <c r="P29" s="46"/>
      <c r="Q29" s="46"/>
      <c r="R29" s="46"/>
      <c r="S29" s="46"/>
      <c r="T29" s="14"/>
      <c r="U29" s="46"/>
      <c r="V29" s="46"/>
      <c r="W29" s="46"/>
      <c r="X29" s="46"/>
      <c r="Y29" s="46"/>
      <c r="Z29" s="46"/>
      <c r="AA29" s="17"/>
      <c r="AB29" s="46"/>
      <c r="AC29" s="46"/>
      <c r="AD29" s="46"/>
    </row>
    <row r="30" spans="1:30" ht="16.5" customHeight="1">
      <c r="A30" s="40">
        <v>26</v>
      </c>
      <c r="B30" s="54"/>
      <c r="C30" s="42"/>
      <c r="D30" s="42"/>
      <c r="E30" s="42"/>
      <c r="F30" s="42"/>
      <c r="G30" s="42"/>
      <c r="H30" s="42"/>
      <c r="I30" s="4" t="str" cm="1">
        <f t="array" ref="I30">IFERROR(INDEX(P30:S30,MATCH(TRUE,P30:S30&lt;&gt;"",0)),"0")</f>
        <v>0</v>
      </c>
      <c r="J30" s="5" t="str" cm="1">
        <f t="array" ref="J30">IFERROR(INDEX(U30:Z30,MATCH(TRUE,U30:Z30&lt;&gt;"",0)),"0")</f>
        <v>0</v>
      </c>
      <c r="K30" s="4" t="str" cm="1">
        <f t="array" ref="K30">IFERROR(INDEX(AB30:AD30,MATCH(TRUE,AB30:AD30&lt;&gt;"",0)),"0")</f>
        <v>0</v>
      </c>
      <c r="L30" s="43">
        <f t="shared" si="1"/>
        <v>0</v>
      </c>
      <c r="M30" s="44">
        <f t="shared" si="2"/>
        <v>0</v>
      </c>
      <c r="N30" s="45">
        <f t="shared" si="0"/>
        <v>1</v>
      </c>
      <c r="P30" s="46"/>
      <c r="Q30" s="46"/>
      <c r="R30" s="46"/>
      <c r="S30" s="46"/>
      <c r="T30" s="14"/>
      <c r="U30" s="46"/>
      <c r="V30" s="46"/>
      <c r="W30" s="46"/>
      <c r="X30" s="46"/>
      <c r="Y30" s="46"/>
      <c r="Z30" s="46"/>
      <c r="AA30" s="17"/>
      <c r="AB30" s="46"/>
      <c r="AC30" s="46"/>
      <c r="AD30" s="46"/>
    </row>
    <row r="31" spans="1:30" ht="16.5" customHeight="1">
      <c r="A31" s="40">
        <v>27</v>
      </c>
      <c r="B31" s="54"/>
      <c r="C31" s="42"/>
      <c r="D31" s="42"/>
      <c r="E31" s="42"/>
      <c r="F31" s="42"/>
      <c r="G31" s="42"/>
      <c r="H31" s="42"/>
      <c r="I31" s="4" t="str" cm="1">
        <f t="array" ref="I31">IFERROR(INDEX(P31:S31,MATCH(TRUE,P31:S31&lt;&gt;"",0)),"0")</f>
        <v>0</v>
      </c>
      <c r="J31" s="5" t="str" cm="1">
        <f t="array" ref="J31">IFERROR(INDEX(U31:Z31,MATCH(TRUE,U31:Z31&lt;&gt;"",0)),"0")</f>
        <v>0</v>
      </c>
      <c r="K31" s="4" t="str" cm="1">
        <f t="array" ref="K31">IFERROR(INDEX(AB31:AD31,MATCH(TRUE,AB31:AD31&lt;&gt;"",0)),"0")</f>
        <v>0</v>
      </c>
      <c r="L31" s="43">
        <f t="shared" si="1"/>
        <v>0</v>
      </c>
      <c r="M31" s="44">
        <f t="shared" si="2"/>
        <v>0</v>
      </c>
      <c r="N31" s="45">
        <f t="shared" si="0"/>
        <v>1</v>
      </c>
      <c r="P31" s="46"/>
      <c r="Q31" s="46"/>
      <c r="R31" s="46"/>
      <c r="S31" s="46"/>
      <c r="T31" s="14"/>
      <c r="U31" s="46"/>
      <c r="V31" s="46"/>
      <c r="W31" s="46"/>
      <c r="X31" s="46"/>
      <c r="Y31" s="46"/>
      <c r="Z31" s="46"/>
      <c r="AA31" s="17"/>
      <c r="AB31" s="46"/>
      <c r="AC31" s="46"/>
      <c r="AD31" s="46"/>
    </row>
    <row r="32" spans="1:30" ht="16.5" customHeight="1">
      <c r="A32" s="40">
        <v>28</v>
      </c>
      <c r="B32" s="54"/>
      <c r="C32" s="42"/>
      <c r="D32" s="42"/>
      <c r="E32" s="42"/>
      <c r="F32" s="42"/>
      <c r="G32" s="42"/>
      <c r="H32" s="42"/>
      <c r="I32" s="4" t="str" cm="1">
        <f t="array" ref="I32">IFERROR(INDEX(P32:S32,MATCH(TRUE,P32:S32&lt;&gt;"",0)),"0")</f>
        <v>0</v>
      </c>
      <c r="J32" s="5" t="str" cm="1">
        <f t="array" ref="J32">IFERROR(INDEX(U32:Z32,MATCH(TRUE,U32:Z32&lt;&gt;"",0)),"0")</f>
        <v>0</v>
      </c>
      <c r="K32" s="4" t="str" cm="1">
        <f t="array" ref="K32">IFERROR(INDEX(AB32:AD32,MATCH(TRUE,AB32:AD32&lt;&gt;"",0)),"0")</f>
        <v>0</v>
      </c>
      <c r="L32" s="43">
        <f t="shared" si="1"/>
        <v>0</v>
      </c>
      <c r="M32" s="44">
        <f t="shared" si="2"/>
        <v>0</v>
      </c>
      <c r="N32" s="45">
        <f t="shared" si="0"/>
        <v>1</v>
      </c>
      <c r="P32" s="46"/>
      <c r="Q32" s="46"/>
      <c r="R32" s="46"/>
      <c r="S32" s="46"/>
      <c r="T32" s="14"/>
      <c r="U32" s="46"/>
      <c r="V32" s="46"/>
      <c r="W32" s="46"/>
      <c r="X32" s="46"/>
      <c r="Y32" s="46"/>
      <c r="Z32" s="46"/>
      <c r="AA32" s="17"/>
      <c r="AB32" s="46"/>
      <c r="AC32" s="46"/>
      <c r="AD32" s="46"/>
    </row>
    <row r="33" spans="1:30" ht="16.5" customHeight="1">
      <c r="A33" s="40">
        <v>29</v>
      </c>
      <c r="B33" s="54"/>
      <c r="C33" s="42"/>
      <c r="D33" s="42"/>
      <c r="E33" s="42"/>
      <c r="F33" s="42"/>
      <c r="G33" s="42"/>
      <c r="H33" s="42"/>
      <c r="I33" s="4" t="str" cm="1">
        <f t="array" ref="I33">IFERROR(INDEX(P33:S33,MATCH(TRUE,P33:S33&lt;&gt;"",0)),"0")</f>
        <v>0</v>
      </c>
      <c r="J33" s="5" t="str" cm="1">
        <f t="array" ref="J33">IFERROR(INDEX(U33:Z33,MATCH(TRUE,U33:Z33&lt;&gt;"",0)),"0")</f>
        <v>0</v>
      </c>
      <c r="K33" s="4" t="str" cm="1">
        <f t="array" ref="K33">IFERROR(INDEX(AB33:AD33,MATCH(TRUE,AB33:AD33&lt;&gt;"",0)),"0")</f>
        <v>0</v>
      </c>
      <c r="L33" s="43">
        <f t="shared" si="1"/>
        <v>0</v>
      </c>
      <c r="M33" s="44">
        <f t="shared" si="2"/>
        <v>0</v>
      </c>
      <c r="N33" s="45">
        <f t="shared" si="0"/>
        <v>1</v>
      </c>
      <c r="P33" s="46"/>
      <c r="Q33" s="46"/>
      <c r="R33" s="46"/>
      <c r="S33" s="46"/>
      <c r="T33" s="14"/>
      <c r="U33" s="46"/>
      <c r="V33" s="46"/>
      <c r="W33" s="46"/>
      <c r="X33" s="46"/>
      <c r="Y33" s="46"/>
      <c r="Z33" s="46"/>
      <c r="AA33" s="17"/>
      <c r="AB33" s="46"/>
      <c r="AC33" s="46"/>
      <c r="AD33" s="46"/>
    </row>
    <row r="34" spans="1:30" ht="16.5" customHeight="1">
      <c r="A34" s="40">
        <v>30</v>
      </c>
      <c r="B34" s="54"/>
      <c r="C34" s="42"/>
      <c r="D34" s="42"/>
      <c r="E34" s="42"/>
      <c r="F34" s="42"/>
      <c r="G34" s="42"/>
      <c r="H34" s="42"/>
      <c r="I34" s="4" t="str" cm="1">
        <f t="array" ref="I34">IFERROR(INDEX(P34:S34,MATCH(TRUE,P34:S34&lt;&gt;"",0)),"0")</f>
        <v>0</v>
      </c>
      <c r="J34" s="5" t="str" cm="1">
        <f t="array" ref="J34">IFERROR(INDEX(U34:Z34,MATCH(TRUE,U34:Z34&lt;&gt;"",0)),"0")</f>
        <v>0</v>
      </c>
      <c r="K34" s="4" t="str" cm="1">
        <f t="array" ref="K34">IFERROR(INDEX(AB34:AD34,MATCH(TRUE,AB34:AD34&lt;&gt;"",0)),"0")</f>
        <v>0</v>
      </c>
      <c r="L34" s="43">
        <f t="shared" si="1"/>
        <v>0</v>
      </c>
      <c r="M34" s="44">
        <f t="shared" si="2"/>
        <v>0</v>
      </c>
      <c r="N34" s="45">
        <f t="shared" si="0"/>
        <v>1</v>
      </c>
      <c r="P34" s="46"/>
      <c r="Q34" s="46"/>
      <c r="R34" s="46"/>
      <c r="S34" s="46"/>
      <c r="T34" s="14"/>
      <c r="U34" s="46"/>
      <c r="V34" s="46"/>
      <c r="W34" s="46"/>
      <c r="X34" s="46"/>
      <c r="Y34" s="46"/>
      <c r="Z34" s="46"/>
      <c r="AA34" s="17"/>
      <c r="AB34" s="46"/>
      <c r="AC34" s="46"/>
      <c r="AD34" s="46"/>
    </row>
    <row r="35" spans="1:30" ht="16.5" customHeight="1">
      <c r="A35" s="40">
        <v>31</v>
      </c>
      <c r="B35" s="54"/>
      <c r="C35" s="42"/>
      <c r="D35" s="42"/>
      <c r="E35" s="42"/>
      <c r="F35" s="42"/>
      <c r="G35" s="42"/>
      <c r="H35" s="42"/>
      <c r="I35" s="4" t="str" cm="1">
        <f t="array" ref="I35">IFERROR(INDEX(P35:S35,MATCH(TRUE,P35:S35&lt;&gt;"",0)),"0")</f>
        <v>0</v>
      </c>
      <c r="J35" s="5" t="str" cm="1">
        <f t="array" ref="J35">IFERROR(INDEX(U35:Z35,MATCH(TRUE,U35:Z35&lt;&gt;"",0)),"0")</f>
        <v>0</v>
      </c>
      <c r="K35" s="4" t="str" cm="1">
        <f t="array" ref="K35">IFERROR(INDEX(AB35:AD35,MATCH(TRUE,AB35:AD35&lt;&gt;"",0)),"0")</f>
        <v>0</v>
      </c>
      <c r="L35" s="43">
        <f t="shared" si="1"/>
        <v>0</v>
      </c>
      <c r="M35" s="44">
        <f t="shared" si="2"/>
        <v>0</v>
      </c>
      <c r="N35" s="45">
        <f t="shared" si="0"/>
        <v>1</v>
      </c>
      <c r="P35" s="46"/>
      <c r="Q35" s="46"/>
      <c r="R35" s="46"/>
      <c r="S35" s="46"/>
      <c r="T35" s="14"/>
      <c r="U35" s="46"/>
      <c r="V35" s="46"/>
      <c r="W35" s="46"/>
      <c r="X35" s="46"/>
      <c r="Y35" s="46"/>
      <c r="Z35" s="46"/>
      <c r="AA35" s="17"/>
      <c r="AB35" s="46"/>
      <c r="AC35" s="46"/>
      <c r="AD35" s="46"/>
    </row>
    <row r="36" spans="1:30" ht="16.5" customHeight="1">
      <c r="A36" s="40">
        <v>32</v>
      </c>
      <c r="B36" s="54"/>
      <c r="C36" s="42"/>
      <c r="D36" s="42"/>
      <c r="E36" s="42"/>
      <c r="F36" s="42"/>
      <c r="G36" s="42"/>
      <c r="H36" s="42"/>
      <c r="I36" s="4" t="str" cm="1">
        <f t="array" ref="I36">IFERROR(INDEX(P36:S36,MATCH(TRUE,P36:S36&lt;&gt;"",0)),"0")</f>
        <v>0</v>
      </c>
      <c r="J36" s="5" t="str" cm="1">
        <f t="array" ref="J36">IFERROR(INDEX(U36:Z36,MATCH(TRUE,U36:Z36&lt;&gt;"",0)),"0")</f>
        <v>0</v>
      </c>
      <c r="K36" s="4" t="str" cm="1">
        <f t="array" ref="K36">IFERROR(INDEX(AB36:AD36,MATCH(TRUE,AB36:AD36&lt;&gt;"",0)),"0")</f>
        <v>0</v>
      </c>
      <c r="L36" s="43">
        <f t="shared" si="1"/>
        <v>0</v>
      </c>
      <c r="M36" s="44">
        <f t="shared" si="2"/>
        <v>0</v>
      </c>
      <c r="N36" s="45">
        <f t="shared" si="0"/>
        <v>1</v>
      </c>
      <c r="P36" s="46"/>
      <c r="Q36" s="46"/>
      <c r="R36" s="46"/>
      <c r="S36" s="46"/>
      <c r="T36" s="14"/>
      <c r="U36" s="46"/>
      <c r="V36" s="46"/>
      <c r="W36" s="46"/>
      <c r="X36" s="46"/>
      <c r="Y36" s="46"/>
      <c r="Z36" s="46"/>
      <c r="AA36" s="17"/>
      <c r="AB36" s="46"/>
      <c r="AC36" s="46"/>
      <c r="AD36" s="46"/>
    </row>
    <row r="37" spans="1:30" ht="16.5" customHeight="1">
      <c r="A37" s="40">
        <v>33</v>
      </c>
      <c r="B37" s="54"/>
      <c r="C37" s="42"/>
      <c r="D37" s="42"/>
      <c r="E37" s="42"/>
      <c r="F37" s="42"/>
      <c r="G37" s="42"/>
      <c r="H37" s="42"/>
      <c r="I37" s="4" t="str" cm="1">
        <f t="array" ref="I37">IFERROR(INDEX(P37:S37,MATCH(TRUE,P37:S37&lt;&gt;"",0)),"0")</f>
        <v>0</v>
      </c>
      <c r="J37" s="5" t="str" cm="1">
        <f t="array" ref="J37">IFERROR(INDEX(U37:Z37,MATCH(TRUE,U37:Z37&lt;&gt;"",0)),"0")</f>
        <v>0</v>
      </c>
      <c r="K37" s="4" t="str" cm="1">
        <f t="array" ref="K37">IFERROR(INDEX(AB37:AD37,MATCH(TRUE,AB37:AD37&lt;&gt;"",0)),"0")</f>
        <v>0</v>
      </c>
      <c r="L37" s="43">
        <f t="shared" si="1"/>
        <v>0</v>
      </c>
      <c r="M37" s="44">
        <f t="shared" si="2"/>
        <v>0</v>
      </c>
      <c r="N37" s="45">
        <f t="shared" si="0"/>
        <v>1</v>
      </c>
      <c r="P37" s="46"/>
      <c r="Q37" s="46"/>
      <c r="R37" s="46"/>
      <c r="S37" s="46"/>
      <c r="T37" s="14"/>
      <c r="U37" s="46"/>
      <c r="V37" s="46"/>
      <c r="W37" s="46"/>
      <c r="X37" s="46"/>
      <c r="Y37" s="46"/>
      <c r="Z37" s="46"/>
      <c r="AA37" s="17"/>
      <c r="AB37" s="46"/>
      <c r="AC37" s="46"/>
      <c r="AD37" s="46"/>
    </row>
    <row r="38" spans="1:30" ht="16.5" customHeight="1">
      <c r="A38" s="40">
        <v>34</v>
      </c>
      <c r="B38" s="54"/>
      <c r="C38" s="42"/>
      <c r="D38" s="42"/>
      <c r="E38" s="42"/>
      <c r="F38" s="42"/>
      <c r="G38" s="42"/>
      <c r="H38" s="42"/>
      <c r="I38" s="4" t="str" cm="1">
        <f t="array" ref="I38">IFERROR(INDEX(P38:S38,MATCH(TRUE,P38:S38&lt;&gt;"",0)),"0")</f>
        <v>0</v>
      </c>
      <c r="J38" s="5" t="str" cm="1">
        <f t="array" ref="J38">IFERROR(INDEX(U38:Z38,MATCH(TRUE,U38:Z38&lt;&gt;"",0)),"0")</f>
        <v>0</v>
      </c>
      <c r="K38" s="4" t="str" cm="1">
        <f t="array" ref="K38">IFERROR(INDEX(AB38:AD38,MATCH(TRUE,AB38:AD38&lt;&gt;"",0)),"0")</f>
        <v>0</v>
      </c>
      <c r="L38" s="43">
        <f t="shared" si="1"/>
        <v>0</v>
      </c>
      <c r="M38" s="44">
        <f t="shared" si="2"/>
        <v>0</v>
      </c>
      <c r="N38" s="45">
        <f t="shared" si="0"/>
        <v>1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54"/>
      <c r="C39" s="42"/>
      <c r="D39" s="42"/>
      <c r="E39" s="42"/>
      <c r="F39" s="42"/>
      <c r="G39" s="42"/>
      <c r="H39" s="42"/>
      <c r="I39" s="4" t="str" cm="1">
        <f t="array" ref="I39">IFERROR(INDEX(P39:S39,MATCH(TRUE,P39:S39&lt;&gt;"",0)),"0")</f>
        <v>0</v>
      </c>
      <c r="J39" s="5" t="str" cm="1">
        <f t="array" ref="J39">IFERROR(INDEX(U39:Z39,MATCH(TRUE,U39:Z39&lt;&gt;"",0)),"0")</f>
        <v>0</v>
      </c>
      <c r="K39" s="4" t="str" cm="1">
        <f t="array" ref="K39">IFERROR(INDEX(AB39:AD39,MATCH(TRUE,AB39:AD39&lt;&gt;"",0)),"0")</f>
        <v>0</v>
      </c>
      <c r="L39" s="43">
        <f t="shared" si="1"/>
        <v>0</v>
      </c>
      <c r="M39" s="44">
        <f t="shared" si="2"/>
        <v>0</v>
      </c>
      <c r="N39" s="45">
        <f t="shared" si="0"/>
        <v>1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54"/>
      <c r="C40" s="42"/>
      <c r="D40" s="42"/>
      <c r="E40" s="42"/>
      <c r="F40" s="42"/>
      <c r="G40" s="42"/>
      <c r="H40" s="42"/>
      <c r="I40" s="4" t="str" cm="1">
        <f t="array" ref="I40">IFERROR(INDEX(P40:S40,MATCH(TRUE,P40:S40&lt;&gt;"",0)),"0")</f>
        <v>0</v>
      </c>
      <c r="J40" s="5" t="str" cm="1">
        <f t="array" ref="J40">IFERROR(INDEX(U40:Z40,MATCH(TRUE,U40:Z40&lt;&gt;"",0)),"0")</f>
        <v>0</v>
      </c>
      <c r="K40" s="4" t="str" cm="1">
        <f t="array" ref="K40">IFERROR(INDEX(AB40:AD40,MATCH(TRUE,AB40:AD40&lt;&gt;"",0)),"0")</f>
        <v>0</v>
      </c>
      <c r="L40" s="43">
        <f t="shared" si="1"/>
        <v>0</v>
      </c>
      <c r="M40" s="44">
        <f t="shared" si="2"/>
        <v>0</v>
      </c>
      <c r="N40" s="45">
        <f t="shared" si="0"/>
        <v>1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54"/>
      <c r="C41" s="42"/>
      <c r="D41" s="42"/>
      <c r="E41" s="42"/>
      <c r="F41" s="42"/>
      <c r="G41" s="42"/>
      <c r="H41" s="42"/>
      <c r="I41" s="4" t="str" cm="1">
        <f t="array" ref="I41">IFERROR(INDEX(P41:S41,MATCH(TRUE,P41:S41&lt;&gt;"",0)),"0")</f>
        <v>0</v>
      </c>
      <c r="J41" s="5" t="str" cm="1">
        <f t="array" ref="J41">IFERROR(INDEX(U41:Z41,MATCH(TRUE,U41:Z41&lt;&gt;"",0)),"0")</f>
        <v>0</v>
      </c>
      <c r="K41" s="4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0"/>
        <v>1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8">
      <c r="A42" s="40">
        <v>38</v>
      </c>
      <c r="B42" s="54"/>
      <c r="C42" s="42"/>
      <c r="D42" s="42"/>
      <c r="E42" s="42"/>
      <c r="F42" s="42"/>
      <c r="G42" s="42"/>
      <c r="H42" s="42"/>
      <c r="I42" s="4" t="str" cm="1">
        <f t="array" ref="I42">IFERROR(INDEX(P42:S42,MATCH(TRUE,P42:S42&lt;&gt;"",0)),"0")</f>
        <v>0</v>
      </c>
      <c r="J42" s="5" t="str" cm="1">
        <f t="array" ref="J42">IFERROR(INDEX(U42:Z42,MATCH(TRUE,U42:Z42&lt;&gt;"",0)),"0")</f>
        <v>0</v>
      </c>
      <c r="K42" s="4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0"/>
        <v>1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8">
      <c r="A43" s="40">
        <v>39</v>
      </c>
      <c r="B43" s="54"/>
      <c r="C43" s="42"/>
      <c r="D43" s="42"/>
      <c r="E43" s="42"/>
      <c r="F43" s="42"/>
      <c r="G43" s="42"/>
      <c r="H43" s="42"/>
      <c r="I43" s="4" t="str" cm="1">
        <f t="array" ref="I43">IFERROR(INDEX(P43:S43,MATCH(TRUE,P43:S43&lt;&gt;"",0)),"0")</f>
        <v>0</v>
      </c>
      <c r="J43" s="5" t="str" cm="1">
        <f t="array" ref="J43">IFERROR(INDEX(U43:Z43,MATCH(TRUE,U43:Z43&lt;&gt;"",0)),"0")</f>
        <v>0</v>
      </c>
      <c r="K43" s="4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0"/>
        <v>1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8">
      <c r="A44" s="40">
        <v>40</v>
      </c>
      <c r="B44" s="55"/>
      <c r="C44" s="42"/>
      <c r="D44" s="42"/>
      <c r="E44" s="42"/>
      <c r="F44" s="42"/>
      <c r="G44" s="42"/>
      <c r="H44" s="42"/>
      <c r="I44" s="4" t="str" cm="1">
        <f t="array" ref="I44">IFERROR(INDEX(P44:S44,MATCH(TRUE,P44:S44&lt;&gt;"",0)),"0")</f>
        <v>0</v>
      </c>
      <c r="J44" s="5" t="str" cm="1">
        <f t="array" ref="J44">IFERROR(INDEX(U44:Z44,MATCH(TRUE,U44:Z44&lt;&gt;"",0)),"0")</f>
        <v>0</v>
      </c>
      <c r="K44" s="4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0"/>
        <v>1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53"/>
      <c r="C45" s="42"/>
      <c r="D45" s="42"/>
      <c r="E45" s="42"/>
      <c r="F45" s="42"/>
      <c r="G45" s="42"/>
      <c r="H45" s="42"/>
      <c r="I45" s="4" t="str" cm="1">
        <f t="array" ref="I45">IFERROR(INDEX(P45:S45,MATCH(TRUE,P45:S45&lt;&gt;"",0)),"0")</f>
        <v>0</v>
      </c>
      <c r="J45" s="5" t="str" cm="1">
        <f t="array" ref="J45">IFERROR(INDEX(U45:Z45,MATCH(TRUE,U45:Z45&lt;&gt;"",0)),"0")</f>
        <v>0</v>
      </c>
      <c r="K45" s="4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0"/>
        <v>1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53"/>
      <c r="C46" s="42"/>
      <c r="D46" s="42"/>
      <c r="E46" s="42"/>
      <c r="F46" s="42"/>
      <c r="G46" s="42"/>
      <c r="H46" s="42"/>
      <c r="I46" s="4" t="str" cm="1">
        <f t="array" ref="I46">IFERROR(INDEX(P46:S46,MATCH(TRUE,P46:S46&lt;&gt;"",0)),"0")</f>
        <v>0</v>
      </c>
      <c r="J46" s="5" t="str" cm="1">
        <f t="array" ref="J46">IFERROR(INDEX(U46:Z46,MATCH(TRUE,U46:Z46&lt;&gt;"",0)),"0")</f>
        <v>0</v>
      </c>
      <c r="K46" s="4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0"/>
        <v>1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29"/>
      <c r="C47" s="42"/>
      <c r="D47" s="42"/>
      <c r="E47" s="42"/>
      <c r="F47" s="42"/>
      <c r="G47" s="42"/>
      <c r="H47" s="42"/>
      <c r="I47" s="4" t="str" cm="1">
        <f t="array" ref="I47">IFERROR(INDEX(P47:S47,MATCH(TRUE,P47:S47&lt;&gt;"",0)),"0")</f>
        <v>0</v>
      </c>
      <c r="J47" s="5" t="str" cm="1">
        <f t="array" ref="J47">IFERROR(INDEX(U47:Z47,MATCH(TRUE,U47:Z47&lt;&gt;"",0)),"0")</f>
        <v>0</v>
      </c>
      <c r="K47" s="4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0"/>
        <v>1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4" t="str" cm="1">
        <f t="array" ref="I48">IFERROR(INDEX(P48:S48,MATCH(TRUE,P48:S48&lt;&gt;"",0)),"0")</f>
        <v>0</v>
      </c>
      <c r="J48" s="5" t="str" cm="1">
        <f t="array" ref="J48">IFERROR(INDEX(U48:Z48,MATCH(TRUE,U48:Z48&lt;&gt;"",0)),"0")</f>
        <v>0</v>
      </c>
      <c r="K48" s="4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0"/>
        <v>1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4" t="str" cm="1">
        <f t="array" ref="I49">IFERROR(INDEX(P49:S49,MATCH(TRUE,P49:S49&lt;&gt;"",0)),"0")</f>
        <v>0</v>
      </c>
      <c r="J49" s="5" t="str" cm="1">
        <f t="array" ref="J49">IFERROR(INDEX(U49:Z49,MATCH(TRUE,U49:Z49&lt;&gt;"",0)),"0")</f>
        <v>0</v>
      </c>
      <c r="K49" s="4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0"/>
        <v>1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4" t="str" cm="1">
        <f t="array" ref="I50">IFERROR(INDEX(P50:S50,MATCH(TRUE,P50:S50&lt;&gt;"",0)),"0")</f>
        <v>0</v>
      </c>
      <c r="J50" s="5" t="str" cm="1">
        <f t="array" ref="J50">IFERROR(INDEX(U50:Z50,MATCH(TRUE,U50:Z50&lt;&gt;"",0)),"0")</f>
        <v>0</v>
      </c>
      <c r="K50" s="4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0"/>
        <v>1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4" t="str" cm="1">
        <f t="array" ref="I51">IFERROR(INDEX(P51:S51,MATCH(TRUE,P51:S51&lt;&gt;"",0)),"0")</f>
        <v>0</v>
      </c>
      <c r="J51" s="5" t="str" cm="1">
        <f t="array" ref="J51">IFERROR(INDEX(U51:Z51,MATCH(TRUE,U51:Z51&lt;&gt;"",0)),"0")</f>
        <v>0</v>
      </c>
      <c r="K51" s="4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0"/>
        <v>1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4" t="str" cm="1">
        <f t="array" ref="I52">IFERROR(INDEX(P52:S52,MATCH(TRUE,P52:S52&lt;&gt;"",0)),"0")</f>
        <v>0</v>
      </c>
      <c r="J52" s="5" t="str" cm="1">
        <f t="array" ref="J52">IFERROR(INDEX(U52:Z52,MATCH(TRUE,U52:Z52&lt;&gt;"",0)),"0")</f>
        <v>0</v>
      </c>
      <c r="K52" s="4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0"/>
        <v>1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4" t="str" cm="1">
        <f t="array" ref="I53">IFERROR(INDEX(P53:S53,MATCH(TRUE,P53:S53&lt;&gt;"",0)),"0")</f>
        <v>0</v>
      </c>
      <c r="J53" s="5" t="str" cm="1">
        <f t="array" ref="J53">IFERROR(INDEX(U53:Z53,MATCH(TRUE,U53:Z53&lt;&gt;"",0)),"0")</f>
        <v>0</v>
      </c>
      <c r="K53" s="4" t="str" cm="1">
        <f t="array" ref="K53">IFERROR(INDEX(AB53:AD53,MATCH(TRUE,AB53:AD53&lt;&gt;"",0)),"0")</f>
        <v>0</v>
      </c>
      <c r="L53" s="43">
        <f t="shared" ref="L53:L54" si="3">SUM(C53:K53)</f>
        <v>0</v>
      </c>
      <c r="M53" s="44">
        <f t="shared" ref="M53:M54" si="4">L53/9</f>
        <v>0</v>
      </c>
      <c r="N53" s="45">
        <f t="shared" ref="N53:N54" si="5">RANK(M53,$M$5:$M$55)</f>
        <v>1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4" t="str" cm="1">
        <f t="array" ref="I54">IFERROR(INDEX(P54:S54,MATCH(TRUE,P54:S54&lt;&gt;"",0)),"0")</f>
        <v>0</v>
      </c>
      <c r="J54" s="5" t="str" cm="1">
        <f t="array" ref="J54">IFERROR(INDEX(U54:Z54,MATCH(TRUE,U54:Z54&lt;&gt;"",0)),"0")</f>
        <v>0</v>
      </c>
      <c r="K54" s="4" t="str" cm="1">
        <f t="array" ref="K54">IFERROR(INDEX(AB54:AD54,MATCH(TRUE,AB54:AD54&lt;&gt;"",0)),"0")</f>
        <v>0</v>
      </c>
      <c r="L54" s="43">
        <f t="shared" si="3"/>
        <v>0</v>
      </c>
      <c r="M54" s="44">
        <f t="shared" si="4"/>
        <v>0</v>
      </c>
      <c r="N54" s="45">
        <f t="shared" si="5"/>
        <v>1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4" t="str" cm="1">
        <f t="array" ref="I55">IFERROR(INDEX(P55:S55,MATCH(TRUE,P55:S55&lt;&gt;"",0)),"0")</f>
        <v>0</v>
      </c>
      <c r="J55" s="5" t="str" cm="1">
        <f t="array" ref="J55">IFERROR(INDEX(U55:Z55,MATCH(TRUE,U55:Z55&lt;&gt;"",0)),"0")</f>
        <v>0</v>
      </c>
      <c r="K55" s="4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>RANK(M55,$M$5:$M$55)</f>
        <v>1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6" spans="1:51">
      <c r="B56" s="49"/>
    </row>
    <row r="57" spans="1:51" ht="102.75">
      <c r="B57" s="50" t="s">
        <v>20</v>
      </c>
      <c r="C57" s="36" t="s">
        <v>2</v>
      </c>
      <c r="D57" s="36" t="s">
        <v>3</v>
      </c>
      <c r="E57" s="36" t="s">
        <v>4</v>
      </c>
      <c r="F57" s="36" t="s">
        <v>5</v>
      </c>
      <c r="G57" s="36" t="s">
        <v>7</v>
      </c>
      <c r="H57" s="36" t="s">
        <v>6</v>
      </c>
      <c r="I57" s="36" t="s">
        <v>27</v>
      </c>
      <c r="J57" s="36" t="s">
        <v>25</v>
      </c>
      <c r="K57" s="36" t="s">
        <v>58</v>
      </c>
      <c r="AF57" s="18"/>
      <c r="AG57" s="19" t="s">
        <v>2</v>
      </c>
      <c r="AH57" s="19" t="s">
        <v>3</v>
      </c>
      <c r="AI57" s="19" t="s">
        <v>4</v>
      </c>
      <c r="AJ57" s="19" t="s">
        <v>5</v>
      </c>
      <c r="AK57" s="19" t="s">
        <v>7</v>
      </c>
      <c r="AL57" s="19" t="s">
        <v>6</v>
      </c>
      <c r="AM57" s="20" t="s">
        <v>36</v>
      </c>
      <c r="AN57" s="21" t="s">
        <v>37</v>
      </c>
      <c r="AO57" s="20" t="s">
        <v>38</v>
      </c>
      <c r="AP57" s="21" t="s">
        <v>50</v>
      </c>
      <c r="AQ57" s="22" t="s">
        <v>51</v>
      </c>
      <c r="AR57" s="22" t="s">
        <v>52</v>
      </c>
      <c r="AS57" s="22" t="s">
        <v>53</v>
      </c>
      <c r="AT57" s="22" t="s">
        <v>54</v>
      </c>
      <c r="AU57" s="22" t="s">
        <v>55</v>
      </c>
      <c r="AV57" s="22" t="s">
        <v>56</v>
      </c>
      <c r="AW57" s="23" t="s">
        <v>39</v>
      </c>
      <c r="AX57" s="23" t="s">
        <v>40</v>
      </c>
      <c r="AY57" s="23" t="s">
        <v>57</v>
      </c>
    </row>
    <row r="58" spans="1:51">
      <c r="B58" s="50" t="s">
        <v>18</v>
      </c>
      <c r="C58" s="30">
        <f>COUNTIF(C$5:C$55,$B65)</f>
        <v>0</v>
      </c>
      <c r="D58" s="30">
        <f t="shared" ref="D58:K58" si="6">COUNTIF(D$5:D$55,$B65)</f>
        <v>0</v>
      </c>
      <c r="E58" s="30">
        <f>COUNTIF(E$5:E$55,$B65)</f>
        <v>0</v>
      </c>
      <c r="F58" s="30">
        <f t="shared" si="6"/>
        <v>0</v>
      </c>
      <c r="G58" s="30">
        <f t="shared" si="6"/>
        <v>0</v>
      </c>
      <c r="H58" s="30">
        <f t="shared" si="6"/>
        <v>0</v>
      </c>
      <c r="I58" s="30">
        <f t="shared" si="6"/>
        <v>0</v>
      </c>
      <c r="J58" s="30">
        <f t="shared" si="6"/>
        <v>0</v>
      </c>
      <c r="K58" s="30">
        <f t="shared" si="6"/>
        <v>0</v>
      </c>
      <c r="AF58" s="18" t="s">
        <v>18</v>
      </c>
      <c r="AG58" s="18">
        <f t="shared" ref="AG58:AL58" si="7">COUNTIF(C5:C55,"&lt;40")</f>
        <v>0</v>
      </c>
      <c r="AH58" s="18">
        <f t="shared" si="7"/>
        <v>0</v>
      </c>
      <c r="AI58" s="18">
        <f t="shared" si="7"/>
        <v>0</v>
      </c>
      <c r="AJ58" s="18">
        <f t="shared" si="7"/>
        <v>0</v>
      </c>
      <c r="AK58" s="18">
        <f t="shared" si="7"/>
        <v>0</v>
      </c>
      <c r="AL58" s="18">
        <f t="shared" si="7"/>
        <v>0</v>
      </c>
      <c r="AM58" s="18">
        <f>COUNTIF(P5:P55,"&lt;40")</f>
        <v>0</v>
      </c>
      <c r="AN58" s="18">
        <f>COUNTIF(Q5:Q55,"&lt;40")</f>
        <v>0</v>
      </c>
      <c r="AO58" s="18">
        <f>COUNTIF(R5:R55,"&lt;40")</f>
        <v>0</v>
      </c>
      <c r="AP58" s="18">
        <f>COUNTIF(S5:S55,"&lt;40")</f>
        <v>0</v>
      </c>
      <c r="AQ58" s="18">
        <f t="shared" ref="AQ58:AV58" si="8">COUNTIF(U5:U55,"&lt;40")</f>
        <v>0</v>
      </c>
      <c r="AR58" s="18">
        <f t="shared" si="8"/>
        <v>0</v>
      </c>
      <c r="AS58" s="18">
        <f t="shared" si="8"/>
        <v>0</v>
      </c>
      <c r="AT58" s="18">
        <f t="shared" si="8"/>
        <v>0</v>
      </c>
      <c r="AU58" s="18">
        <f t="shared" si="8"/>
        <v>0</v>
      </c>
      <c r="AV58" s="18">
        <f t="shared" si="8"/>
        <v>0</v>
      </c>
      <c r="AW58" s="18">
        <f>COUNTIF(AB5:AB55,"&lt;40")</f>
        <v>0</v>
      </c>
      <c r="AX58" s="18">
        <f>COUNTIF(AC5:AC55,"&lt;40")</f>
        <v>0</v>
      </c>
      <c r="AY58" s="18">
        <f>COUNTIF(AD5:AD55,"&lt;40")</f>
        <v>0</v>
      </c>
    </row>
    <row r="59" spans="1:51">
      <c r="B59" s="50" t="s">
        <v>21</v>
      </c>
      <c r="C59" s="30">
        <f t="shared" ref="C59:K59" si="9">COUNTIFS(C$5:C$55,$B69,C$5:C$55,$B66)</f>
        <v>0</v>
      </c>
      <c r="D59" s="30">
        <f t="shared" si="9"/>
        <v>0</v>
      </c>
      <c r="E59" s="30">
        <f>COUNTIFS(E$5:E$55,$B69,E$5:E$55,$B66)</f>
        <v>0</v>
      </c>
      <c r="F59" s="30">
        <f t="shared" si="9"/>
        <v>0</v>
      </c>
      <c r="G59" s="30">
        <f t="shared" si="9"/>
        <v>0</v>
      </c>
      <c r="H59" s="30">
        <f t="shared" si="9"/>
        <v>0</v>
      </c>
      <c r="I59" s="30">
        <f t="shared" si="9"/>
        <v>0</v>
      </c>
      <c r="J59" s="30">
        <f t="shared" si="9"/>
        <v>0</v>
      </c>
      <c r="K59" s="30">
        <f t="shared" si="9"/>
        <v>0</v>
      </c>
      <c r="AF59" s="18" t="s">
        <v>43</v>
      </c>
      <c r="AG59" s="18">
        <f t="shared" ref="AG59:AL59" si="10">COUNTIF(C5:C55,"&gt;=40")</f>
        <v>0</v>
      </c>
      <c r="AH59" s="18">
        <f t="shared" si="10"/>
        <v>0</v>
      </c>
      <c r="AI59" s="18">
        <f t="shared" si="10"/>
        <v>0</v>
      </c>
      <c r="AJ59" s="18">
        <f t="shared" si="10"/>
        <v>0</v>
      </c>
      <c r="AK59" s="18">
        <f t="shared" si="10"/>
        <v>0</v>
      </c>
      <c r="AL59" s="18">
        <f t="shared" si="10"/>
        <v>0</v>
      </c>
      <c r="AM59" s="18">
        <f>COUNTIF(P5:P55,"&gt;=40")</f>
        <v>0</v>
      </c>
      <c r="AN59" s="18">
        <f>COUNTIF(Q5:Q55,"&gt;=40")</f>
        <v>0</v>
      </c>
      <c r="AO59" s="18">
        <f>COUNTIF(R5:R55,"&gt;=40")</f>
        <v>0</v>
      </c>
      <c r="AP59" s="18">
        <f>COUNTIF(S5:S55,"&gt;=40")</f>
        <v>0</v>
      </c>
      <c r="AQ59" s="18">
        <f t="shared" ref="AQ59:AV59" si="11">COUNTIF(U5:U55,"&gt;=40")</f>
        <v>0</v>
      </c>
      <c r="AR59" s="18">
        <f t="shared" si="11"/>
        <v>0</v>
      </c>
      <c r="AS59" s="18">
        <f t="shared" si="11"/>
        <v>0</v>
      </c>
      <c r="AT59" s="18">
        <f t="shared" si="11"/>
        <v>0</v>
      </c>
      <c r="AU59" s="18">
        <f t="shared" si="11"/>
        <v>0</v>
      </c>
      <c r="AV59" s="18">
        <f t="shared" si="11"/>
        <v>0</v>
      </c>
      <c r="AW59" s="18">
        <f>COUNTIF(AB5:AB55,"&gt;=40")</f>
        <v>0</v>
      </c>
      <c r="AX59" s="18">
        <f>COUNTIF(AC5:AC55,"&gt;=40")</f>
        <v>0</v>
      </c>
      <c r="AY59" s="18">
        <f>COUNTIF(AD5:AD55,"&gt;=40")</f>
        <v>0</v>
      </c>
    </row>
    <row r="60" spans="1:51">
      <c r="B60" s="50" t="s">
        <v>22</v>
      </c>
      <c r="C60" s="30">
        <f t="shared" ref="C60:K60" si="12">COUNTIFS(C$5:C$55,$B70,C$5:C$55,$B67)</f>
        <v>0</v>
      </c>
      <c r="D60" s="30">
        <f t="shared" si="12"/>
        <v>0</v>
      </c>
      <c r="E60" s="30">
        <f>COUNTIFS(E$5:E$55,$B70,E$5:E$55,$B67)</f>
        <v>0</v>
      </c>
      <c r="F60" s="30">
        <f t="shared" si="12"/>
        <v>0</v>
      </c>
      <c r="G60" s="30">
        <f t="shared" si="12"/>
        <v>0</v>
      </c>
      <c r="H60" s="30">
        <f t="shared" si="12"/>
        <v>0</v>
      </c>
      <c r="I60" s="30">
        <f t="shared" si="12"/>
        <v>0</v>
      </c>
      <c r="J60" s="30">
        <f t="shared" si="12"/>
        <v>0</v>
      </c>
      <c r="K60" s="30">
        <f t="shared" si="12"/>
        <v>0</v>
      </c>
      <c r="AF60" s="18" t="s">
        <v>44</v>
      </c>
      <c r="AG60" s="18">
        <f t="shared" ref="AG60:AL60" si="13">COUNTIFS(C5:C55,"&gt;=75",C5:C55,"&lt;=100")</f>
        <v>0</v>
      </c>
      <c r="AH60" s="18">
        <f t="shared" si="13"/>
        <v>0</v>
      </c>
      <c r="AI60" s="18">
        <f t="shared" si="13"/>
        <v>0</v>
      </c>
      <c r="AJ60" s="18">
        <f t="shared" si="13"/>
        <v>0</v>
      </c>
      <c r="AK60" s="18">
        <f t="shared" si="13"/>
        <v>0</v>
      </c>
      <c r="AL60" s="18">
        <f t="shared" si="13"/>
        <v>0</v>
      </c>
      <c r="AM60" s="18">
        <f>COUNTIFS(P4:P55,"&gt;=75",P4:P55,"&lt;=100")</f>
        <v>0</v>
      </c>
      <c r="AN60" s="18">
        <f>COUNTIFS(Q4:Q55,"&gt;=75",Q4:Q55,"&lt;=100")</f>
        <v>0</v>
      </c>
      <c r="AO60" s="18">
        <f>COUNTIFS(R4:R55,"&gt;=75",R4:R55,"&lt;=100")</f>
        <v>0</v>
      </c>
      <c r="AP60" s="18">
        <f>COUNTIFS(S4:S55,"&gt;=75",S4:S55,"&lt;=100")</f>
        <v>0</v>
      </c>
      <c r="AQ60" s="18">
        <f t="shared" ref="AQ60:AV60" si="14">COUNTIFS(U5:U55,"&gt;=75",U5:U55,"&lt;=100")</f>
        <v>0</v>
      </c>
      <c r="AR60" s="18">
        <f t="shared" si="14"/>
        <v>0</v>
      </c>
      <c r="AS60" s="18">
        <f t="shared" si="14"/>
        <v>0</v>
      </c>
      <c r="AT60" s="18">
        <f t="shared" si="14"/>
        <v>0</v>
      </c>
      <c r="AU60" s="18">
        <f t="shared" si="14"/>
        <v>0</v>
      </c>
      <c r="AV60" s="18">
        <f t="shared" si="14"/>
        <v>0</v>
      </c>
      <c r="AW60" s="18">
        <f>COUNTIFS(AB5:AB55,"&gt;=75",AB5:AB55,"&lt;=100")</f>
        <v>0</v>
      </c>
      <c r="AX60" s="18">
        <f>COUNTIFS(AC5:AC55,"&gt;=75",AC5:AC55,"&lt;=100")</f>
        <v>0</v>
      </c>
      <c r="AY60" s="18">
        <f>COUNTIFS(AD5:AD55,"&gt;=75",AD5:AD55,"&lt;=100")</f>
        <v>0</v>
      </c>
    </row>
    <row r="61" spans="1:51">
      <c r="B61" s="50" t="s">
        <v>19</v>
      </c>
      <c r="C61" s="30">
        <f>COUNTIFS(C$5:C$55,$B71,C$5:C$55,$B68)</f>
        <v>0</v>
      </c>
      <c r="D61" s="30">
        <f t="shared" ref="D61:K61" si="15">COUNTIFS(D$5:D$55,$B71,D$5:D$55,$B68)</f>
        <v>0</v>
      </c>
      <c r="E61" s="30">
        <f>COUNTIFS(E$5:E$55,$B71,E$5:E$55,$B68)</f>
        <v>0</v>
      </c>
      <c r="F61" s="30">
        <f t="shared" si="15"/>
        <v>0</v>
      </c>
      <c r="G61" s="30">
        <f t="shared" si="15"/>
        <v>0</v>
      </c>
      <c r="H61" s="30">
        <f t="shared" si="15"/>
        <v>0</v>
      </c>
      <c r="I61" s="30">
        <f t="shared" si="15"/>
        <v>0</v>
      </c>
      <c r="J61" s="30">
        <f t="shared" si="15"/>
        <v>0</v>
      </c>
      <c r="K61" s="30">
        <f t="shared" si="15"/>
        <v>0</v>
      </c>
      <c r="AF61" s="18" t="s">
        <v>45</v>
      </c>
      <c r="AG61" s="18">
        <f t="shared" ref="AG61:AL61" si="16">COUNTIFS(C5:C55,"&gt;=65",C5:C55,"&lt;75")</f>
        <v>0</v>
      </c>
      <c r="AH61" s="18">
        <f t="shared" si="16"/>
        <v>0</v>
      </c>
      <c r="AI61" s="18">
        <f t="shared" si="16"/>
        <v>0</v>
      </c>
      <c r="AJ61" s="18">
        <f t="shared" si="16"/>
        <v>0</v>
      </c>
      <c r="AK61" s="18">
        <f t="shared" si="16"/>
        <v>0</v>
      </c>
      <c r="AL61" s="18">
        <f t="shared" si="16"/>
        <v>0</v>
      </c>
      <c r="AM61" s="18">
        <f>COUNTIFS(P5:P55,"&gt;=65",P5:P55,"&lt;75")</f>
        <v>0</v>
      </c>
      <c r="AN61" s="18">
        <f>COUNTIFS(Q5:Q55,"&gt;=65",Q5:Q55,"&lt;75")</f>
        <v>0</v>
      </c>
      <c r="AO61" s="18">
        <f>COUNTIFS(R5:R55,"&gt;=65",R5:R55,"&lt;75")</f>
        <v>0</v>
      </c>
      <c r="AP61" s="18">
        <f>COUNTIFS(S5:S55,"&gt;=65",S5:S55,"&lt;75")</f>
        <v>0</v>
      </c>
      <c r="AQ61" s="18">
        <f t="shared" ref="AQ61:AV61" si="17">COUNTIFS(U5:U55,"&gt;=65",U5:U55,"&lt;75")</f>
        <v>0</v>
      </c>
      <c r="AR61" s="18">
        <f t="shared" si="17"/>
        <v>0</v>
      </c>
      <c r="AS61" s="18">
        <f t="shared" si="17"/>
        <v>0</v>
      </c>
      <c r="AT61" s="18">
        <f t="shared" si="17"/>
        <v>0</v>
      </c>
      <c r="AU61" s="18">
        <f t="shared" si="17"/>
        <v>0</v>
      </c>
      <c r="AV61" s="18">
        <f t="shared" si="17"/>
        <v>0</v>
      </c>
      <c r="AW61" s="18">
        <f>COUNTIFS(AB5:AB55,"&gt;=65",AB5:AB55,"&lt;75")</f>
        <v>0</v>
      </c>
      <c r="AX61" s="18">
        <f>COUNTIFS(AC5:AC55,"&gt;=65",AC5:AC55,"&lt;75")</f>
        <v>0</v>
      </c>
      <c r="AY61" s="18">
        <f>COUNTIFS(AD5:AD55,"&gt;=65",AD5:AD55,"&lt;75")</f>
        <v>0</v>
      </c>
    </row>
    <row r="62" spans="1:51">
      <c r="AF62" s="18" t="s">
        <v>46</v>
      </c>
      <c r="AG62" s="18">
        <f t="shared" ref="AG62:AL62" si="18">COUNTIFS(C5:C55,"&gt;=50",C5:C55,"&lt;65")</f>
        <v>0</v>
      </c>
      <c r="AH62" s="18">
        <f t="shared" si="18"/>
        <v>0</v>
      </c>
      <c r="AI62" s="18">
        <f t="shared" si="18"/>
        <v>0</v>
      </c>
      <c r="AJ62" s="18">
        <f t="shared" si="18"/>
        <v>0</v>
      </c>
      <c r="AK62" s="18">
        <f t="shared" si="18"/>
        <v>0</v>
      </c>
      <c r="AL62" s="18">
        <f t="shared" si="18"/>
        <v>0</v>
      </c>
      <c r="AM62" s="18">
        <f>COUNTIFS(P5:P55,"&gt;=50",P5:P55,"&lt;65")</f>
        <v>0</v>
      </c>
      <c r="AN62" s="18">
        <f>COUNTIFS(Q5:Q55,"&gt;=50",Q5:Q55,"&lt;65")</f>
        <v>0</v>
      </c>
      <c r="AO62" s="18">
        <f>COUNTIFS(R5:R55,"&gt;=50",R5:R55,"&lt;65")</f>
        <v>0</v>
      </c>
      <c r="AP62" s="18">
        <f>COUNTIFS(S5:S55,"&gt;=50",S5:S55,"&lt;65")</f>
        <v>0</v>
      </c>
      <c r="AQ62" s="18">
        <f t="shared" ref="AQ62:AV62" si="19">COUNTIFS(U5:U55,"&gt;=50",U5:U55,"&lt;65")</f>
        <v>0</v>
      </c>
      <c r="AR62" s="18">
        <f t="shared" si="19"/>
        <v>0</v>
      </c>
      <c r="AS62" s="18">
        <f t="shared" si="19"/>
        <v>0</v>
      </c>
      <c r="AT62" s="18">
        <f t="shared" si="19"/>
        <v>0</v>
      </c>
      <c r="AU62" s="18">
        <f t="shared" si="19"/>
        <v>0</v>
      </c>
      <c r="AV62" s="18">
        <f t="shared" si="19"/>
        <v>0</v>
      </c>
      <c r="AW62" s="18">
        <f>COUNTIFS(AB5:AB55,"&gt;=50",AB5:AB55,"&lt;65")</f>
        <v>0</v>
      </c>
      <c r="AX62" s="18">
        <f>COUNTIFS(AC5:AC55,"&gt;=50",AC5:AC55,"&lt;65")</f>
        <v>0</v>
      </c>
      <c r="AY62" s="18">
        <f>COUNTIFS(AD5:AD55,"&gt;=50",AD5:AD55,"&lt;65")</f>
        <v>0</v>
      </c>
    </row>
    <row r="63" spans="1:51">
      <c r="C63" s="27">
        <f t="shared" ref="C63:K63" si="20">SUM(C58:C62)</f>
        <v>0</v>
      </c>
      <c r="D63" s="27">
        <f t="shared" si="20"/>
        <v>0</v>
      </c>
      <c r="E63" s="27">
        <f t="shared" si="20"/>
        <v>0</v>
      </c>
      <c r="F63" s="27">
        <f t="shared" si="20"/>
        <v>0</v>
      </c>
      <c r="G63" s="27">
        <f t="shared" si="20"/>
        <v>0</v>
      </c>
      <c r="H63" s="27">
        <f t="shared" si="20"/>
        <v>0</v>
      </c>
      <c r="I63" s="27">
        <f t="shared" si="20"/>
        <v>0</v>
      </c>
      <c r="J63" s="27">
        <f t="shared" si="20"/>
        <v>0</v>
      </c>
      <c r="K63" s="27">
        <f t="shared" si="20"/>
        <v>0</v>
      </c>
      <c r="AF63" s="18" t="s">
        <v>47</v>
      </c>
      <c r="AG63" s="18">
        <f>COUNTIFS(C5:C55,"&gt;=40",C5:C55,"&lt;50")</f>
        <v>0</v>
      </c>
      <c r="AH63" s="18">
        <f t="shared" ref="AH63:AL63" si="21">COUNTIFS(D5:D55,"&gt;=40",D5:D55,"&lt;50")</f>
        <v>0</v>
      </c>
      <c r="AI63" s="18">
        <f t="shared" si="21"/>
        <v>0</v>
      </c>
      <c r="AJ63" s="18">
        <f t="shared" si="21"/>
        <v>0</v>
      </c>
      <c r="AK63" s="18">
        <f t="shared" si="21"/>
        <v>0</v>
      </c>
      <c r="AL63" s="18">
        <f t="shared" si="21"/>
        <v>0</v>
      </c>
      <c r="AM63" s="18">
        <f>COUNTIFS(P5:P55,"&gt;=40",P5:P55,"&lt;50")</f>
        <v>0</v>
      </c>
      <c r="AN63" s="18">
        <f t="shared" ref="AN63:AP63" si="22">COUNTIFS(Q5:Q55,"&gt;=40",Q5:Q55,"&lt;50")</f>
        <v>0</v>
      </c>
      <c r="AO63" s="18">
        <f t="shared" si="22"/>
        <v>0</v>
      </c>
      <c r="AP63" s="18">
        <f t="shared" si="22"/>
        <v>0</v>
      </c>
      <c r="AQ63" s="18">
        <f>COUNTIFS(U5:U55,"&gt;=40",U5:U55,"&lt;50")</f>
        <v>0</v>
      </c>
      <c r="AR63" s="18">
        <f t="shared" ref="AR63:AV63" si="23">COUNTIFS(V5:V55,"&gt;=40",V5:V55,"&lt;50")</f>
        <v>0</v>
      </c>
      <c r="AS63" s="18">
        <f t="shared" si="23"/>
        <v>0</v>
      </c>
      <c r="AT63" s="18">
        <f t="shared" si="23"/>
        <v>0</v>
      </c>
      <c r="AU63" s="18">
        <f t="shared" si="23"/>
        <v>0</v>
      </c>
      <c r="AV63" s="18">
        <f t="shared" si="23"/>
        <v>0</v>
      </c>
      <c r="AW63" s="18">
        <f>COUNTIFS(AB5:AB55,"&gt;=40",AB5:AB55,"&lt;50")</f>
        <v>0</v>
      </c>
      <c r="AX63" s="18">
        <f t="shared" ref="AX63:AY63" si="24">COUNTIFS(AC5:AC55,"&gt;=40",AC5:AC55,"&lt;50")</f>
        <v>0</v>
      </c>
      <c r="AY63" s="18">
        <f t="shared" si="24"/>
        <v>0</v>
      </c>
    </row>
    <row r="64" spans="1:51">
      <c r="AF64" s="18" t="s">
        <v>48</v>
      </c>
      <c r="AG64" s="18">
        <f>COUNTIFS(C5:C55,"&gt;=0",C5:C55,"&lt;40")</f>
        <v>0</v>
      </c>
      <c r="AH64" s="18">
        <f t="shared" ref="AH64:AL64" si="25">COUNTIFS(D5:D55,"&gt;=0",D5:D55,"&lt;40")</f>
        <v>0</v>
      </c>
      <c r="AI64" s="18">
        <f t="shared" si="25"/>
        <v>0</v>
      </c>
      <c r="AJ64" s="18">
        <f t="shared" si="25"/>
        <v>0</v>
      </c>
      <c r="AK64" s="18">
        <f t="shared" si="25"/>
        <v>0</v>
      </c>
      <c r="AL64" s="18">
        <f t="shared" si="25"/>
        <v>0</v>
      </c>
      <c r="AM64" s="18">
        <f>COUNTIFS(P5:P55,"&gt;=0",P5:P55,"&lt;40")</f>
        <v>0</v>
      </c>
      <c r="AN64" s="18">
        <f t="shared" ref="AN64:AP64" si="26">COUNTIFS(Q5:Q55,"&gt;=0",Q5:Q55,"&lt;40")</f>
        <v>0</v>
      </c>
      <c r="AO64" s="18">
        <f t="shared" si="26"/>
        <v>0</v>
      </c>
      <c r="AP64" s="18">
        <f t="shared" si="26"/>
        <v>0</v>
      </c>
      <c r="AQ64" s="18">
        <f>COUNTIFS(U5:U55,"&gt;=0",U5:U55,"&lt;40")</f>
        <v>0</v>
      </c>
      <c r="AR64" s="18">
        <f t="shared" ref="AR64:AV64" si="27">COUNTIFS(V5:V55,"&gt;=0",V5:V55,"&lt;40")</f>
        <v>0</v>
      </c>
      <c r="AS64" s="18">
        <f t="shared" si="27"/>
        <v>0</v>
      </c>
      <c r="AT64" s="18">
        <f t="shared" si="27"/>
        <v>0</v>
      </c>
      <c r="AU64" s="18">
        <f t="shared" si="27"/>
        <v>0</v>
      </c>
      <c r="AV64" s="18">
        <f t="shared" si="27"/>
        <v>0</v>
      </c>
      <c r="AW64" s="18">
        <f>COUNTIFS(AB5:AB55,"&gt;=0",AB5:AB55,"&lt;40")</f>
        <v>0</v>
      </c>
      <c r="AX64" s="18">
        <f t="shared" ref="AX64:AY64" si="28">COUNTIFS(AC5:AC55,"&gt;=0",AC5:AC55,"&lt;40")</f>
        <v>0</v>
      </c>
      <c r="AY64" s="18">
        <f t="shared" si="28"/>
        <v>0</v>
      </c>
    </row>
    <row r="65" spans="2:51">
      <c r="B65" s="24" t="s">
        <v>28</v>
      </c>
      <c r="AF65" s="18" t="s">
        <v>34</v>
      </c>
      <c r="AG65" s="18">
        <f>COUNTIF(C5:C55,"ab")</f>
        <v>0</v>
      </c>
      <c r="AH65" s="18">
        <f t="shared" ref="AH65:AL65" si="29">COUNTIF(D5:D55,"ab")</f>
        <v>0</v>
      </c>
      <c r="AI65" s="18">
        <f t="shared" si="29"/>
        <v>0</v>
      </c>
      <c r="AJ65" s="18">
        <f t="shared" si="29"/>
        <v>0</v>
      </c>
      <c r="AK65" s="18">
        <f t="shared" si="29"/>
        <v>0</v>
      </c>
      <c r="AL65" s="18">
        <f t="shared" si="29"/>
        <v>0</v>
      </c>
      <c r="AM65" s="18">
        <f>COUNTIF(P5:P55,"ab")</f>
        <v>0</v>
      </c>
      <c r="AN65" s="18">
        <f t="shared" ref="AN65:AO65" si="30">COUNTIF(Q5:Q55,"ab")</f>
        <v>0</v>
      </c>
      <c r="AO65" s="18">
        <f t="shared" si="30"/>
        <v>0</v>
      </c>
      <c r="AP65" s="18">
        <f>COUNTIF(S5:S55,"ab")</f>
        <v>0</v>
      </c>
      <c r="AQ65" s="18">
        <f>COUNTIF(U5:U55,"ab")</f>
        <v>0</v>
      </c>
      <c r="AR65" s="18">
        <f t="shared" ref="AR65:AV65" si="31">COUNTIF(V5:V55,"ab")</f>
        <v>0</v>
      </c>
      <c r="AS65" s="18">
        <f t="shared" si="31"/>
        <v>0</v>
      </c>
      <c r="AT65" s="18">
        <f t="shared" si="31"/>
        <v>0</v>
      </c>
      <c r="AU65" s="18">
        <f t="shared" si="31"/>
        <v>0</v>
      </c>
      <c r="AV65" s="18">
        <f t="shared" si="31"/>
        <v>0</v>
      </c>
      <c r="AW65" s="18">
        <f>COUNTIF(AB5:AB55,"ab")</f>
        <v>0</v>
      </c>
      <c r="AX65" s="18">
        <f t="shared" ref="AX65:AY65" si="32">COUNTIF(AC5:AC55,"ab")</f>
        <v>0</v>
      </c>
      <c r="AY65" s="18">
        <f t="shared" si="32"/>
        <v>0</v>
      </c>
    </row>
    <row r="66" spans="2:51">
      <c r="B66" s="24" t="s">
        <v>24</v>
      </c>
    </row>
    <row r="67" spans="2:51">
      <c r="B67" s="24" t="s">
        <v>15</v>
      </c>
    </row>
    <row r="68" spans="2:51">
      <c r="B68" s="24" t="s">
        <v>16</v>
      </c>
    </row>
    <row r="69" spans="2:51">
      <c r="B69" s="24" t="s">
        <v>29</v>
      </c>
    </row>
    <row r="70" spans="2:51">
      <c r="B70" s="24" t="s">
        <v>23</v>
      </c>
    </row>
    <row r="71" spans="2:51">
      <c r="B71" s="24" t="s">
        <v>17</v>
      </c>
    </row>
  </sheetData>
  <autoFilter ref="L4:N10"/>
  <mergeCells count="5">
    <mergeCell ref="A1:N1"/>
    <mergeCell ref="P2:AD2"/>
    <mergeCell ref="P3:R3"/>
    <mergeCell ref="U3:Y3"/>
    <mergeCell ref="AB3:AD3"/>
  </mergeCells>
  <conditionalFormatting sqref="C5:H44">
    <cfRule type="cellIs" dxfId="15" priority="3" operator="lessThan">
      <formula>35</formula>
    </cfRule>
    <cfRule type="cellIs" dxfId="14" priority="4" operator="greaterThan">
      <formula>74</formula>
    </cfRule>
  </conditionalFormatting>
  <conditionalFormatting sqref="O5">
    <cfRule type="aboveAverage" dxfId="13" priority="22"/>
  </conditionalFormatting>
  <conditionalFormatting sqref="C45:H55">
    <cfRule type="cellIs" dxfId="12" priority="5" operator="lessThan">
      <formula>35</formula>
    </cfRule>
    <cfRule type="cellIs" dxfId="11" priority="6" operator="greaterThan">
      <formula>74</formula>
    </cfRule>
  </conditionalFormatting>
  <conditionalFormatting sqref="F45:F55">
    <cfRule type="cellIs" dxfId="10" priority="7" operator="between">
      <formula>11</formula>
      <formula>20</formula>
    </cfRule>
    <cfRule type="cellIs" dxfId="9" priority="8" operator="between">
      <formula>0</formula>
      <formula>10</formula>
    </cfRule>
  </conditionalFormatting>
  <conditionalFormatting sqref="I5:K55">
    <cfRule type="cellIs" dxfId="8" priority="1" operator="lessThan">
      <formula>35</formula>
    </cfRule>
    <cfRule type="cellIs" dxfId="7" priority="2" operator="greaterThan">
      <formula>74</formula>
    </cfRule>
  </conditionalFormatting>
  <pageMargins left="0.17" right="0.17" top="0.16" bottom="0.16" header="0.17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95" workbookViewId="0">
      <selection activeCell="B5" sqref="B5"/>
    </sheetView>
  </sheetViews>
  <sheetFormatPr defaultColWidth="10" defaultRowHeight="15.75"/>
  <cols>
    <col min="1" max="1" width="3.77734375" style="7" bestFit="1" customWidth="1"/>
    <col min="2" max="2" width="44.5546875" style="7" bestFit="1" customWidth="1"/>
    <col min="3" max="3" width="4.6640625" style="7" bestFit="1" customWidth="1"/>
    <col min="4" max="20" width="4.5546875" style="7" bestFit="1" customWidth="1"/>
    <col min="21" max="16384" width="10" style="7"/>
  </cols>
  <sheetData>
    <row r="1" spans="1:20" ht="110.25">
      <c r="A1" s="1" t="s">
        <v>0</v>
      </c>
      <c r="B1" s="8" t="s">
        <v>1</v>
      </c>
      <c r="C1" s="9" t="s">
        <v>2</v>
      </c>
      <c r="D1" s="9" t="s">
        <v>32</v>
      </c>
      <c r="E1" s="9" t="s">
        <v>3</v>
      </c>
      <c r="F1" s="9" t="s">
        <v>32</v>
      </c>
      <c r="G1" s="9" t="s">
        <v>4</v>
      </c>
      <c r="H1" s="9" t="s">
        <v>32</v>
      </c>
      <c r="I1" s="9" t="s">
        <v>5</v>
      </c>
      <c r="J1" s="9" t="s">
        <v>32</v>
      </c>
      <c r="K1" s="9" t="s">
        <v>7</v>
      </c>
      <c r="L1" s="9" t="s">
        <v>32</v>
      </c>
      <c r="M1" s="9" t="s">
        <v>6</v>
      </c>
      <c r="N1" s="9" t="s">
        <v>32</v>
      </c>
      <c r="O1" s="9" t="s">
        <v>27</v>
      </c>
      <c r="P1" s="9" t="s">
        <v>32</v>
      </c>
      <c r="Q1" s="9" t="s">
        <v>25</v>
      </c>
      <c r="R1" s="9" t="s">
        <v>32</v>
      </c>
      <c r="S1" s="9" t="s">
        <v>26</v>
      </c>
      <c r="T1" s="9" t="s">
        <v>32</v>
      </c>
    </row>
    <row r="2" spans="1:20">
      <c r="A2" s="1">
        <v>1</v>
      </c>
      <c r="B2" s="6">
        <f>'10S1-3rd'!B5</f>
        <v>0</v>
      </c>
      <c r="C2" s="10">
        <f>'10S1-3rd'!C5</f>
        <v>0</v>
      </c>
      <c r="D2" s="10" t="str">
        <f>IF(C2&gt;=75,"A",IF(C2&gt;=65,"B",IF(C2&gt;=55,"C",IF(C2&gt;=40,"S",IF(C2&lt;40,"w")))))</f>
        <v>w</v>
      </c>
      <c r="E2" s="2">
        <f>'10S1-3rd'!D5</f>
        <v>0</v>
      </c>
      <c r="F2" s="10" t="str">
        <f>IF(E2&gt;=75,"A",IF(E2&gt;=65,"B",IF(E2&gt;=55,"C",IF(E2&gt;=40,"S",IF(E2&lt;40,"w")))))</f>
        <v>w</v>
      </c>
      <c r="G2" s="10">
        <f>'10S1-3rd'!E5</f>
        <v>0</v>
      </c>
      <c r="H2" s="10" t="str">
        <f>IF(G2&gt;=75,"A",IF(G2&gt;=65,"B",IF(G2&gt;=55,"C",IF(G2&gt;=40,"S",IF(G2&lt;40,"w")))))</f>
        <v>w</v>
      </c>
      <c r="I2" s="11">
        <f>'10S1-3rd'!F5</f>
        <v>0</v>
      </c>
      <c r="J2" s="10" t="str">
        <f>IF(I2&gt;=75,"A",IF(I2&gt;=65,"B",IF(I2&gt;=55,"C",IF(I2&gt;=40,"S",IF(I2&lt;40,"w")))))</f>
        <v>w</v>
      </c>
      <c r="K2" s="10">
        <f>'10S1-3rd'!G5</f>
        <v>0</v>
      </c>
      <c r="L2" s="10" t="str">
        <f>IF(K2&gt;=75,"A",IF(K2&gt;=65,"B",IF(K2&gt;=55,"C",IF(K2&gt;=40,"S",IF(K2&lt;40,"w")))))</f>
        <v>w</v>
      </c>
      <c r="M2" s="10">
        <f>'10S1-3rd'!H5</f>
        <v>0</v>
      </c>
      <c r="N2" s="10" t="str">
        <f>IF(M2&gt;=75,"A",IF(M2&gt;=65,"B",IF(M2&gt;=55,"C",IF(M2&gt;=40,"S",IF(M2&lt;40,"w")))))</f>
        <v>w</v>
      </c>
      <c r="O2" s="10" t="str">
        <f>'10S1-3rd'!I5</f>
        <v>0</v>
      </c>
      <c r="P2" s="10" t="str">
        <f>IF(O2&gt;=75,"A",IF(O2&gt;=65,"B",IF(O2&gt;=55,"C",IF(O2&gt;=40,"S",IF(O2&lt;40,"w")))))</f>
        <v>A</v>
      </c>
      <c r="Q2" s="12" t="str">
        <f>'10S1-3rd'!J5</f>
        <v>0</v>
      </c>
      <c r="R2" s="10" t="str">
        <f>IF(Q2&gt;=75,"A",IF(Q2&gt;=65,"B",IF(Q2&gt;=55,"C",IF(Q2&gt;=40,"S",IF(Q2&lt;40,"w")))))</f>
        <v>A</v>
      </c>
      <c r="S2" s="10" t="str">
        <f>'10S1-3rd'!K5</f>
        <v>0</v>
      </c>
      <c r="T2" s="10" t="str">
        <f>IF(S2&gt;=75,"A",IF(S2&gt;=65,"B",IF(S2&gt;=55,"C",IF(S2&gt;=40,"S",IF(S2&lt;40,"w")))))</f>
        <v>A</v>
      </c>
    </row>
    <row r="3" spans="1:20">
      <c r="A3" s="1">
        <v>2</v>
      </c>
      <c r="B3" s="6">
        <f>'10S1-3rd'!B6</f>
        <v>0</v>
      </c>
      <c r="C3" s="10">
        <f>'10S1-3rd'!C6</f>
        <v>0</v>
      </c>
      <c r="D3" s="10" t="str">
        <f t="shared" ref="D3:D46" si="0">IF(C3&gt;=75,"A",IF(C3&gt;=65,"B",IF(C3&gt;=55,"C",IF(C3&gt;=40,"S",IF(C3&lt;40,"w")))))</f>
        <v>w</v>
      </c>
      <c r="E3" s="2">
        <f>'10S1-3rd'!D6</f>
        <v>0</v>
      </c>
      <c r="F3" s="10" t="str">
        <f t="shared" ref="F3:F46" si="1">IF(E3&gt;=75,"A",IF(E3&gt;=65,"B",IF(E3&gt;=55,"C",IF(E3&gt;=40,"S",IF(E3&lt;40,"w")))))</f>
        <v>w</v>
      </c>
      <c r="G3" s="10">
        <f>'10S1-3rd'!E6</f>
        <v>0</v>
      </c>
      <c r="H3" s="10" t="str">
        <f t="shared" ref="H3:H46" si="2">IF(G3&gt;=75,"A",IF(G3&gt;=65,"B",IF(G3&gt;=55,"C",IF(G3&gt;=40,"S",IF(G3&lt;40,"w")))))</f>
        <v>w</v>
      </c>
      <c r="I3" s="11">
        <f>'10S1-3rd'!F6</f>
        <v>0</v>
      </c>
      <c r="J3" s="10" t="str">
        <f t="shared" ref="J3:J46" si="3">IF(I3&gt;=75,"A",IF(I3&gt;=65,"B",IF(I3&gt;=55,"C",IF(I3&gt;=40,"S",IF(I3&lt;40,"w")))))</f>
        <v>w</v>
      </c>
      <c r="K3" s="10">
        <f>'10S1-3rd'!G6</f>
        <v>0</v>
      </c>
      <c r="L3" s="10" t="str">
        <f t="shared" ref="L3:L46" si="4">IF(K3&gt;=75,"A",IF(K3&gt;=65,"B",IF(K3&gt;=55,"C",IF(K3&gt;=40,"S",IF(K3&lt;40,"w")))))</f>
        <v>w</v>
      </c>
      <c r="M3" s="10">
        <f>'10S1-3rd'!H6</f>
        <v>0</v>
      </c>
      <c r="N3" s="10" t="str">
        <f t="shared" ref="N3:N46" si="5">IF(M3&gt;=75,"A",IF(M3&gt;=65,"B",IF(M3&gt;=55,"C",IF(M3&gt;=40,"S",IF(M3&lt;40,"w")))))</f>
        <v>w</v>
      </c>
      <c r="O3" s="10" t="str">
        <f>'10S1-3rd'!I6</f>
        <v>0</v>
      </c>
      <c r="P3" s="10" t="str">
        <f t="shared" ref="P3:P46" si="6">IF(O3&gt;=75,"A",IF(O3&gt;=65,"B",IF(O3&gt;=55,"C",IF(O3&gt;=40,"S",IF(O3&lt;40,"w")))))</f>
        <v>A</v>
      </c>
      <c r="Q3" s="12" t="str">
        <f>'10S1-3rd'!J6</f>
        <v>0</v>
      </c>
      <c r="R3" s="10" t="str">
        <f t="shared" ref="R3:R46" si="7">IF(Q3&gt;=75,"A",IF(Q3&gt;=65,"B",IF(Q3&gt;=55,"C",IF(Q3&gt;=40,"S",IF(Q3&lt;40,"w")))))</f>
        <v>A</v>
      </c>
      <c r="S3" s="10" t="str">
        <f>'10S1-3rd'!K6</f>
        <v>0</v>
      </c>
      <c r="T3" s="10" t="str">
        <f t="shared" ref="T3:T46" si="8">IF(S3&gt;=75,"A",IF(S3&gt;=65,"B",IF(S3&gt;=55,"C",IF(S3&gt;=40,"S",IF(S3&lt;40,"w")))))</f>
        <v>A</v>
      </c>
    </row>
    <row r="4" spans="1:20">
      <c r="A4" s="1">
        <v>3</v>
      </c>
      <c r="B4" s="6">
        <f>'10S1-3rd'!B7</f>
        <v>0</v>
      </c>
      <c r="C4" s="10">
        <f>'10S1-3rd'!C7</f>
        <v>0</v>
      </c>
      <c r="D4" s="10" t="str">
        <f t="shared" si="0"/>
        <v>w</v>
      </c>
      <c r="E4" s="2">
        <f>'10S1-3rd'!D7</f>
        <v>0</v>
      </c>
      <c r="F4" s="10" t="str">
        <f t="shared" si="1"/>
        <v>w</v>
      </c>
      <c r="G4" s="10">
        <f>'10S1-3rd'!E7</f>
        <v>0</v>
      </c>
      <c r="H4" s="10" t="str">
        <f t="shared" si="2"/>
        <v>w</v>
      </c>
      <c r="I4" s="11">
        <f>'10S1-3rd'!F7</f>
        <v>0</v>
      </c>
      <c r="J4" s="10" t="str">
        <f t="shared" si="3"/>
        <v>w</v>
      </c>
      <c r="K4" s="10">
        <f>'10S1-3rd'!G7</f>
        <v>0</v>
      </c>
      <c r="L4" s="10" t="str">
        <f t="shared" si="4"/>
        <v>w</v>
      </c>
      <c r="M4" s="10">
        <f>'10S1-3rd'!H7</f>
        <v>0</v>
      </c>
      <c r="N4" s="10" t="str">
        <f t="shared" si="5"/>
        <v>w</v>
      </c>
      <c r="O4" s="10" t="str">
        <f>'10S1-3rd'!I7</f>
        <v>0</v>
      </c>
      <c r="P4" s="10" t="str">
        <f t="shared" si="6"/>
        <v>A</v>
      </c>
      <c r="Q4" s="12" t="str">
        <f>'10S1-3rd'!J7</f>
        <v>0</v>
      </c>
      <c r="R4" s="10" t="str">
        <f t="shared" si="7"/>
        <v>A</v>
      </c>
      <c r="S4" s="10" t="str">
        <f>'10S1-3rd'!K7</f>
        <v>0</v>
      </c>
      <c r="T4" s="10" t="str">
        <f t="shared" si="8"/>
        <v>A</v>
      </c>
    </row>
    <row r="5" spans="1:20">
      <c r="A5" s="1">
        <v>4</v>
      </c>
      <c r="B5" s="6">
        <f>'10S1-3rd'!B8</f>
        <v>0</v>
      </c>
      <c r="C5" s="10">
        <f>'10S1-3rd'!C8</f>
        <v>0</v>
      </c>
      <c r="D5" s="10" t="str">
        <f t="shared" si="0"/>
        <v>w</v>
      </c>
      <c r="E5" s="2">
        <f>'10S1-3rd'!D8</f>
        <v>0</v>
      </c>
      <c r="F5" s="10" t="str">
        <f t="shared" si="1"/>
        <v>w</v>
      </c>
      <c r="G5" s="10">
        <f>'10S1-3rd'!E8</f>
        <v>0</v>
      </c>
      <c r="H5" s="10" t="str">
        <f t="shared" si="2"/>
        <v>w</v>
      </c>
      <c r="I5" s="11">
        <f>'10S1-3rd'!F8</f>
        <v>0</v>
      </c>
      <c r="J5" s="10" t="str">
        <f t="shared" si="3"/>
        <v>w</v>
      </c>
      <c r="K5" s="10">
        <f>'10S1-3rd'!G8</f>
        <v>0</v>
      </c>
      <c r="L5" s="10" t="str">
        <f t="shared" si="4"/>
        <v>w</v>
      </c>
      <c r="M5" s="10">
        <f>'10S1-3rd'!H8</f>
        <v>0</v>
      </c>
      <c r="N5" s="10" t="str">
        <f t="shared" si="5"/>
        <v>w</v>
      </c>
      <c r="O5" s="10" t="str">
        <f>'10S1-3rd'!I8</f>
        <v>0</v>
      </c>
      <c r="P5" s="10" t="str">
        <f t="shared" si="6"/>
        <v>A</v>
      </c>
      <c r="Q5" s="12" t="str">
        <f>'10S1-3rd'!J8</f>
        <v>0</v>
      </c>
      <c r="R5" s="10" t="str">
        <f t="shared" si="7"/>
        <v>A</v>
      </c>
      <c r="S5" s="10" t="str">
        <f>'10S1-3rd'!K8</f>
        <v>0</v>
      </c>
      <c r="T5" s="10" t="str">
        <f t="shared" si="8"/>
        <v>A</v>
      </c>
    </row>
    <row r="6" spans="1:20">
      <c r="A6" s="1">
        <v>5</v>
      </c>
      <c r="B6" s="6">
        <f>'10S1-3rd'!B9</f>
        <v>0</v>
      </c>
      <c r="C6" s="10">
        <f>'10S1-3rd'!C9</f>
        <v>0</v>
      </c>
      <c r="D6" s="10" t="str">
        <f t="shared" si="0"/>
        <v>w</v>
      </c>
      <c r="E6" s="2">
        <f>'10S1-3rd'!D9</f>
        <v>0</v>
      </c>
      <c r="F6" s="10" t="str">
        <f t="shared" si="1"/>
        <v>w</v>
      </c>
      <c r="G6" s="10">
        <f>'10S1-3rd'!E9</f>
        <v>0</v>
      </c>
      <c r="H6" s="10" t="str">
        <f t="shared" si="2"/>
        <v>w</v>
      </c>
      <c r="I6" s="11">
        <f>'10S1-3rd'!F9</f>
        <v>0</v>
      </c>
      <c r="J6" s="10" t="str">
        <f t="shared" si="3"/>
        <v>w</v>
      </c>
      <c r="K6" s="10">
        <f>'10S1-3rd'!G9</f>
        <v>0</v>
      </c>
      <c r="L6" s="10" t="str">
        <f t="shared" si="4"/>
        <v>w</v>
      </c>
      <c r="M6" s="10">
        <f>'10S1-3rd'!H9</f>
        <v>0</v>
      </c>
      <c r="N6" s="10" t="str">
        <f t="shared" si="5"/>
        <v>w</v>
      </c>
      <c r="O6" s="10" t="str">
        <f>'10S1-3rd'!I9</f>
        <v>0</v>
      </c>
      <c r="P6" s="10" t="str">
        <f t="shared" si="6"/>
        <v>A</v>
      </c>
      <c r="Q6" s="12" t="str">
        <f>'10S1-3rd'!J9</f>
        <v>0</v>
      </c>
      <c r="R6" s="10" t="str">
        <f t="shared" si="7"/>
        <v>A</v>
      </c>
      <c r="S6" s="10" t="str">
        <f>'10S1-3rd'!K9</f>
        <v>0</v>
      </c>
      <c r="T6" s="10" t="str">
        <f t="shared" si="8"/>
        <v>A</v>
      </c>
    </row>
    <row r="7" spans="1:20">
      <c r="A7" s="1">
        <v>6</v>
      </c>
      <c r="B7" s="6">
        <f>'10S1-3rd'!B10</f>
        <v>0</v>
      </c>
      <c r="C7" s="10">
        <f>'10S1-3rd'!C10</f>
        <v>0</v>
      </c>
      <c r="D7" s="10" t="str">
        <f t="shared" si="0"/>
        <v>w</v>
      </c>
      <c r="E7" s="2">
        <f>'10S1-3rd'!D10</f>
        <v>0</v>
      </c>
      <c r="F7" s="10" t="str">
        <f t="shared" si="1"/>
        <v>w</v>
      </c>
      <c r="G7" s="10">
        <f>'10S1-3rd'!E10</f>
        <v>0</v>
      </c>
      <c r="H7" s="10" t="str">
        <f t="shared" si="2"/>
        <v>w</v>
      </c>
      <c r="I7" s="11">
        <f>'10S1-3rd'!F10</f>
        <v>0</v>
      </c>
      <c r="J7" s="10" t="str">
        <f t="shared" si="3"/>
        <v>w</v>
      </c>
      <c r="K7" s="10">
        <f>'10S1-3rd'!G10</f>
        <v>0</v>
      </c>
      <c r="L7" s="10" t="str">
        <f t="shared" si="4"/>
        <v>w</v>
      </c>
      <c r="M7" s="10">
        <f>'10S1-3rd'!H10</f>
        <v>0</v>
      </c>
      <c r="N7" s="10" t="str">
        <f t="shared" si="5"/>
        <v>w</v>
      </c>
      <c r="O7" s="10" t="str">
        <f>'10S1-3rd'!I10</f>
        <v>0</v>
      </c>
      <c r="P7" s="10" t="str">
        <f t="shared" si="6"/>
        <v>A</v>
      </c>
      <c r="Q7" s="12" t="str">
        <f>'10S1-3rd'!J10</f>
        <v>0</v>
      </c>
      <c r="R7" s="10" t="str">
        <f t="shared" si="7"/>
        <v>A</v>
      </c>
      <c r="S7" s="10" t="str">
        <f>'10S1-3rd'!K10</f>
        <v>0</v>
      </c>
      <c r="T7" s="10" t="str">
        <f t="shared" si="8"/>
        <v>A</v>
      </c>
    </row>
    <row r="8" spans="1:20">
      <c r="A8" s="1">
        <v>7</v>
      </c>
      <c r="B8" s="6">
        <f>'10S1-3rd'!B11</f>
        <v>0</v>
      </c>
      <c r="C8" s="10">
        <f>'10S1-3rd'!C11</f>
        <v>0</v>
      </c>
      <c r="D8" s="10" t="str">
        <f t="shared" si="0"/>
        <v>w</v>
      </c>
      <c r="E8" s="2">
        <f>'10S1-3rd'!D11</f>
        <v>0</v>
      </c>
      <c r="F8" s="10" t="str">
        <f t="shared" si="1"/>
        <v>w</v>
      </c>
      <c r="G8" s="10">
        <f>'10S1-3rd'!E11</f>
        <v>0</v>
      </c>
      <c r="H8" s="10" t="str">
        <f t="shared" si="2"/>
        <v>w</v>
      </c>
      <c r="I8" s="11">
        <f>'10S1-3rd'!F11</f>
        <v>0</v>
      </c>
      <c r="J8" s="10" t="str">
        <f t="shared" si="3"/>
        <v>w</v>
      </c>
      <c r="K8" s="10">
        <f>'10S1-3rd'!G11</f>
        <v>0</v>
      </c>
      <c r="L8" s="10" t="str">
        <f t="shared" si="4"/>
        <v>w</v>
      </c>
      <c r="M8" s="10">
        <f>'10S1-3rd'!H11</f>
        <v>0</v>
      </c>
      <c r="N8" s="10" t="str">
        <f t="shared" si="5"/>
        <v>w</v>
      </c>
      <c r="O8" s="10" t="str">
        <f>'10S1-3rd'!I11</f>
        <v>0</v>
      </c>
      <c r="P8" s="10" t="str">
        <f t="shared" si="6"/>
        <v>A</v>
      </c>
      <c r="Q8" s="12" t="str">
        <f>'10S1-3rd'!J11</f>
        <v>0</v>
      </c>
      <c r="R8" s="10" t="str">
        <f t="shared" si="7"/>
        <v>A</v>
      </c>
      <c r="S8" s="10" t="str">
        <f>'10S1-3rd'!K11</f>
        <v>0</v>
      </c>
      <c r="T8" s="10" t="str">
        <f t="shared" si="8"/>
        <v>A</v>
      </c>
    </row>
    <row r="9" spans="1:20">
      <c r="A9" s="1">
        <v>8</v>
      </c>
      <c r="B9" s="6">
        <f>'10S1-3rd'!B12</f>
        <v>0</v>
      </c>
      <c r="C9" s="10">
        <f>'10S1-3rd'!C12</f>
        <v>0</v>
      </c>
      <c r="D9" s="10" t="str">
        <f t="shared" si="0"/>
        <v>w</v>
      </c>
      <c r="E9" s="2">
        <f>'10S1-3rd'!D12</f>
        <v>0</v>
      </c>
      <c r="F9" s="10" t="str">
        <f t="shared" si="1"/>
        <v>w</v>
      </c>
      <c r="G9" s="10">
        <f>'10S1-3rd'!E12</f>
        <v>0</v>
      </c>
      <c r="H9" s="10" t="str">
        <f t="shared" si="2"/>
        <v>w</v>
      </c>
      <c r="I9" s="11">
        <f>'10S1-3rd'!F12</f>
        <v>0</v>
      </c>
      <c r="J9" s="10" t="str">
        <f t="shared" si="3"/>
        <v>w</v>
      </c>
      <c r="K9" s="10">
        <f>'10S1-3rd'!G12</f>
        <v>0</v>
      </c>
      <c r="L9" s="10" t="str">
        <f t="shared" si="4"/>
        <v>w</v>
      </c>
      <c r="M9" s="10">
        <f>'10S1-3rd'!H12</f>
        <v>0</v>
      </c>
      <c r="N9" s="10" t="str">
        <f t="shared" si="5"/>
        <v>w</v>
      </c>
      <c r="O9" s="10" t="str">
        <f>'10S1-3rd'!I12</f>
        <v>0</v>
      </c>
      <c r="P9" s="10" t="str">
        <f t="shared" si="6"/>
        <v>A</v>
      </c>
      <c r="Q9" s="12" t="str">
        <f>'10S1-3rd'!J12</f>
        <v>0</v>
      </c>
      <c r="R9" s="10" t="str">
        <f t="shared" si="7"/>
        <v>A</v>
      </c>
      <c r="S9" s="10" t="str">
        <f>'10S1-3rd'!K12</f>
        <v>0</v>
      </c>
      <c r="T9" s="10" t="str">
        <f t="shared" si="8"/>
        <v>A</v>
      </c>
    </row>
    <row r="10" spans="1:20">
      <c r="A10" s="1">
        <v>9</v>
      </c>
      <c r="B10" s="6">
        <f>'10S1-3rd'!B13</f>
        <v>0</v>
      </c>
      <c r="C10" s="10">
        <f>'10S1-3rd'!C13</f>
        <v>0</v>
      </c>
      <c r="D10" s="10" t="str">
        <f t="shared" si="0"/>
        <v>w</v>
      </c>
      <c r="E10" s="2">
        <f>'10S1-3rd'!D13</f>
        <v>0</v>
      </c>
      <c r="F10" s="10" t="str">
        <f t="shared" si="1"/>
        <v>w</v>
      </c>
      <c r="G10" s="10">
        <f>'10S1-3rd'!E13</f>
        <v>0</v>
      </c>
      <c r="H10" s="10" t="str">
        <f t="shared" si="2"/>
        <v>w</v>
      </c>
      <c r="I10" s="11">
        <f>'10S1-3rd'!F13</f>
        <v>0</v>
      </c>
      <c r="J10" s="10" t="str">
        <f t="shared" si="3"/>
        <v>w</v>
      </c>
      <c r="K10" s="10">
        <f>'10S1-3rd'!G13</f>
        <v>0</v>
      </c>
      <c r="L10" s="10" t="str">
        <f t="shared" si="4"/>
        <v>w</v>
      </c>
      <c r="M10" s="10">
        <f>'10S1-3rd'!H13</f>
        <v>0</v>
      </c>
      <c r="N10" s="10" t="str">
        <f t="shared" si="5"/>
        <v>w</v>
      </c>
      <c r="O10" s="10" t="str">
        <f>'10S1-3rd'!I13</f>
        <v>0</v>
      </c>
      <c r="P10" s="10" t="str">
        <f t="shared" si="6"/>
        <v>A</v>
      </c>
      <c r="Q10" s="12" t="str">
        <f>'10S1-3rd'!J13</f>
        <v>0</v>
      </c>
      <c r="R10" s="10" t="str">
        <f t="shared" si="7"/>
        <v>A</v>
      </c>
      <c r="S10" s="10" t="str">
        <f>'10S1-3rd'!K13</f>
        <v>0</v>
      </c>
      <c r="T10" s="10" t="str">
        <f t="shared" si="8"/>
        <v>A</v>
      </c>
    </row>
    <row r="11" spans="1:20">
      <c r="A11" s="1">
        <v>10</v>
      </c>
      <c r="B11" s="6">
        <f>'10S1-3rd'!B14</f>
        <v>0</v>
      </c>
      <c r="C11" s="10">
        <f>'10S1-3rd'!C14</f>
        <v>0</v>
      </c>
      <c r="D11" s="10" t="str">
        <f t="shared" si="0"/>
        <v>w</v>
      </c>
      <c r="E11" s="2">
        <f>'10S1-3rd'!D14</f>
        <v>0</v>
      </c>
      <c r="F11" s="10" t="str">
        <f t="shared" si="1"/>
        <v>w</v>
      </c>
      <c r="G11" s="10">
        <f>'10S1-3rd'!E14</f>
        <v>0</v>
      </c>
      <c r="H11" s="10" t="str">
        <f t="shared" si="2"/>
        <v>w</v>
      </c>
      <c r="I11" s="11">
        <f>'10S1-3rd'!F14</f>
        <v>0</v>
      </c>
      <c r="J11" s="10" t="str">
        <f t="shared" si="3"/>
        <v>w</v>
      </c>
      <c r="K11" s="10">
        <f>'10S1-3rd'!G14</f>
        <v>0</v>
      </c>
      <c r="L11" s="10" t="str">
        <f t="shared" si="4"/>
        <v>w</v>
      </c>
      <c r="M11" s="10">
        <f>'10S1-3rd'!H14</f>
        <v>0</v>
      </c>
      <c r="N11" s="10" t="str">
        <f t="shared" si="5"/>
        <v>w</v>
      </c>
      <c r="O11" s="10" t="str">
        <f>'10S1-3rd'!I14</f>
        <v>0</v>
      </c>
      <c r="P11" s="10" t="str">
        <f t="shared" si="6"/>
        <v>A</v>
      </c>
      <c r="Q11" s="12" t="str">
        <f>'10S1-3rd'!J14</f>
        <v>0</v>
      </c>
      <c r="R11" s="10" t="str">
        <f t="shared" si="7"/>
        <v>A</v>
      </c>
      <c r="S11" s="10" t="str">
        <f>'10S1-3rd'!K14</f>
        <v>0</v>
      </c>
      <c r="T11" s="10" t="str">
        <f t="shared" si="8"/>
        <v>A</v>
      </c>
    </row>
    <row r="12" spans="1:20">
      <c r="A12" s="1">
        <v>11</v>
      </c>
      <c r="B12" s="6">
        <f>'10S1-3rd'!B15</f>
        <v>0</v>
      </c>
      <c r="C12" s="10">
        <f>'10S1-3rd'!C15</f>
        <v>0</v>
      </c>
      <c r="D12" s="10" t="str">
        <f t="shared" si="0"/>
        <v>w</v>
      </c>
      <c r="E12" s="2">
        <f>'10S1-3rd'!D15</f>
        <v>0</v>
      </c>
      <c r="F12" s="10" t="str">
        <f t="shared" si="1"/>
        <v>w</v>
      </c>
      <c r="G12" s="10">
        <f>'10S1-3rd'!E15</f>
        <v>0</v>
      </c>
      <c r="H12" s="10" t="str">
        <f t="shared" si="2"/>
        <v>w</v>
      </c>
      <c r="I12" s="11">
        <f>'10S1-3rd'!F15</f>
        <v>0</v>
      </c>
      <c r="J12" s="10" t="str">
        <f t="shared" si="3"/>
        <v>w</v>
      </c>
      <c r="K12" s="10">
        <f>'10S1-3rd'!G15</f>
        <v>0</v>
      </c>
      <c r="L12" s="10" t="str">
        <f t="shared" si="4"/>
        <v>w</v>
      </c>
      <c r="M12" s="10">
        <f>'10S1-3rd'!H15</f>
        <v>0</v>
      </c>
      <c r="N12" s="10" t="str">
        <f t="shared" si="5"/>
        <v>w</v>
      </c>
      <c r="O12" s="10" t="str">
        <f>'10S1-3rd'!I15</f>
        <v>0</v>
      </c>
      <c r="P12" s="10" t="str">
        <f t="shared" si="6"/>
        <v>A</v>
      </c>
      <c r="Q12" s="12" t="str">
        <f>'10S1-3rd'!J15</f>
        <v>0</v>
      </c>
      <c r="R12" s="10" t="str">
        <f t="shared" si="7"/>
        <v>A</v>
      </c>
      <c r="S12" s="10" t="str">
        <f>'10S1-3rd'!K15</f>
        <v>0</v>
      </c>
      <c r="T12" s="10" t="str">
        <f t="shared" si="8"/>
        <v>A</v>
      </c>
    </row>
    <row r="13" spans="1:20">
      <c r="A13" s="1">
        <v>12</v>
      </c>
      <c r="B13" s="6">
        <f>'10S1-3rd'!B16</f>
        <v>0</v>
      </c>
      <c r="C13" s="10">
        <f>'10S1-3rd'!C16</f>
        <v>0</v>
      </c>
      <c r="D13" s="10" t="str">
        <f t="shared" si="0"/>
        <v>w</v>
      </c>
      <c r="E13" s="2">
        <f>'10S1-3rd'!D16</f>
        <v>0</v>
      </c>
      <c r="F13" s="10" t="str">
        <f t="shared" si="1"/>
        <v>w</v>
      </c>
      <c r="G13" s="10">
        <f>'10S1-3rd'!E16</f>
        <v>0</v>
      </c>
      <c r="H13" s="10" t="str">
        <f t="shared" si="2"/>
        <v>w</v>
      </c>
      <c r="I13" s="11">
        <f>'10S1-3rd'!F16</f>
        <v>0</v>
      </c>
      <c r="J13" s="10" t="str">
        <f t="shared" si="3"/>
        <v>w</v>
      </c>
      <c r="K13" s="10">
        <f>'10S1-3rd'!G16</f>
        <v>0</v>
      </c>
      <c r="L13" s="10" t="str">
        <f t="shared" si="4"/>
        <v>w</v>
      </c>
      <c r="M13" s="10">
        <f>'10S1-3rd'!H16</f>
        <v>0</v>
      </c>
      <c r="N13" s="10" t="str">
        <f t="shared" si="5"/>
        <v>w</v>
      </c>
      <c r="O13" s="10" t="str">
        <f>'10S1-3rd'!I16</f>
        <v>0</v>
      </c>
      <c r="P13" s="10" t="str">
        <f t="shared" si="6"/>
        <v>A</v>
      </c>
      <c r="Q13" s="12" t="str">
        <f>'10S1-3rd'!J16</f>
        <v>0</v>
      </c>
      <c r="R13" s="10" t="str">
        <f t="shared" si="7"/>
        <v>A</v>
      </c>
      <c r="S13" s="10" t="str">
        <f>'10S1-3rd'!K16</f>
        <v>0</v>
      </c>
      <c r="T13" s="10" t="str">
        <f t="shared" si="8"/>
        <v>A</v>
      </c>
    </row>
    <row r="14" spans="1:20">
      <c r="A14" s="1">
        <v>13</v>
      </c>
      <c r="B14" s="6">
        <f>'10S1-3rd'!B17</f>
        <v>0</v>
      </c>
      <c r="C14" s="10">
        <f>'10S1-3rd'!C17</f>
        <v>0</v>
      </c>
      <c r="D14" s="10" t="str">
        <f t="shared" si="0"/>
        <v>w</v>
      </c>
      <c r="E14" s="2">
        <f>'10S1-3rd'!D17</f>
        <v>0</v>
      </c>
      <c r="F14" s="10" t="str">
        <f t="shared" si="1"/>
        <v>w</v>
      </c>
      <c r="G14" s="10">
        <f>'10S1-3rd'!E17</f>
        <v>0</v>
      </c>
      <c r="H14" s="10" t="str">
        <f t="shared" si="2"/>
        <v>w</v>
      </c>
      <c r="I14" s="11">
        <f>'10S1-3rd'!F17</f>
        <v>0</v>
      </c>
      <c r="J14" s="10" t="str">
        <f t="shared" si="3"/>
        <v>w</v>
      </c>
      <c r="K14" s="10">
        <f>'10S1-3rd'!G17</f>
        <v>0</v>
      </c>
      <c r="L14" s="10" t="str">
        <f t="shared" si="4"/>
        <v>w</v>
      </c>
      <c r="M14" s="10">
        <f>'10S1-3rd'!H17</f>
        <v>0</v>
      </c>
      <c r="N14" s="10" t="str">
        <f t="shared" si="5"/>
        <v>w</v>
      </c>
      <c r="O14" s="10" t="str">
        <f>'10S1-3rd'!I17</f>
        <v>0</v>
      </c>
      <c r="P14" s="10" t="str">
        <f t="shared" si="6"/>
        <v>A</v>
      </c>
      <c r="Q14" s="12" t="str">
        <f>'10S1-3rd'!J17</f>
        <v>0</v>
      </c>
      <c r="R14" s="10" t="str">
        <f t="shared" si="7"/>
        <v>A</v>
      </c>
      <c r="S14" s="10" t="str">
        <f>'10S1-3rd'!K17</f>
        <v>0</v>
      </c>
      <c r="T14" s="10" t="str">
        <f t="shared" si="8"/>
        <v>A</v>
      </c>
    </row>
    <row r="15" spans="1:20">
      <c r="A15" s="1">
        <v>14</v>
      </c>
      <c r="B15" s="6">
        <f>'10S1-3rd'!B18</f>
        <v>0</v>
      </c>
      <c r="C15" s="10">
        <f>'10S1-3rd'!C18</f>
        <v>0</v>
      </c>
      <c r="D15" s="10" t="str">
        <f t="shared" si="0"/>
        <v>w</v>
      </c>
      <c r="E15" s="2">
        <f>'10S1-3rd'!D18</f>
        <v>0</v>
      </c>
      <c r="F15" s="10" t="str">
        <f t="shared" si="1"/>
        <v>w</v>
      </c>
      <c r="G15" s="10">
        <f>'10S1-3rd'!E18</f>
        <v>0</v>
      </c>
      <c r="H15" s="10" t="str">
        <f t="shared" si="2"/>
        <v>w</v>
      </c>
      <c r="I15" s="11">
        <f>'10S1-3rd'!F18</f>
        <v>0</v>
      </c>
      <c r="J15" s="10" t="str">
        <f t="shared" si="3"/>
        <v>w</v>
      </c>
      <c r="K15" s="10">
        <f>'10S1-3rd'!G18</f>
        <v>0</v>
      </c>
      <c r="L15" s="10" t="str">
        <f t="shared" si="4"/>
        <v>w</v>
      </c>
      <c r="M15" s="10">
        <f>'10S1-3rd'!H18</f>
        <v>0</v>
      </c>
      <c r="N15" s="10" t="str">
        <f t="shared" si="5"/>
        <v>w</v>
      </c>
      <c r="O15" s="10" t="str">
        <f>'10S1-3rd'!I18</f>
        <v>0</v>
      </c>
      <c r="P15" s="10" t="str">
        <f t="shared" si="6"/>
        <v>A</v>
      </c>
      <c r="Q15" s="12" t="str">
        <f>'10S1-3rd'!J18</f>
        <v>0</v>
      </c>
      <c r="R15" s="10" t="str">
        <f t="shared" si="7"/>
        <v>A</v>
      </c>
      <c r="S15" s="10" t="str">
        <f>'10S1-3rd'!K18</f>
        <v>0</v>
      </c>
      <c r="T15" s="10" t="str">
        <f t="shared" si="8"/>
        <v>A</v>
      </c>
    </row>
    <row r="16" spans="1:20">
      <c r="A16" s="1">
        <v>15</v>
      </c>
      <c r="B16" s="6">
        <f>'10S1-3rd'!B19</f>
        <v>0</v>
      </c>
      <c r="C16" s="10">
        <f>'10S1-3rd'!C19</f>
        <v>0</v>
      </c>
      <c r="D16" s="10" t="str">
        <f t="shared" si="0"/>
        <v>w</v>
      </c>
      <c r="E16" s="2">
        <f>'10S1-3rd'!D19</f>
        <v>0</v>
      </c>
      <c r="F16" s="10" t="str">
        <f t="shared" si="1"/>
        <v>w</v>
      </c>
      <c r="G16" s="10">
        <f>'10S1-3rd'!E19</f>
        <v>0</v>
      </c>
      <c r="H16" s="10" t="str">
        <f t="shared" si="2"/>
        <v>w</v>
      </c>
      <c r="I16" s="11">
        <f>'10S1-3rd'!F19</f>
        <v>0</v>
      </c>
      <c r="J16" s="10" t="str">
        <f t="shared" si="3"/>
        <v>w</v>
      </c>
      <c r="K16" s="10">
        <f>'10S1-3rd'!G19</f>
        <v>0</v>
      </c>
      <c r="L16" s="10" t="str">
        <f t="shared" si="4"/>
        <v>w</v>
      </c>
      <c r="M16" s="10">
        <f>'10S1-3rd'!H19</f>
        <v>0</v>
      </c>
      <c r="N16" s="10" t="str">
        <f t="shared" si="5"/>
        <v>w</v>
      </c>
      <c r="O16" s="10" t="str">
        <f>'10S1-3rd'!I19</f>
        <v>0</v>
      </c>
      <c r="P16" s="10" t="str">
        <f t="shared" si="6"/>
        <v>A</v>
      </c>
      <c r="Q16" s="12" t="str">
        <f>'10S1-3rd'!J19</f>
        <v>0</v>
      </c>
      <c r="R16" s="10" t="str">
        <f t="shared" si="7"/>
        <v>A</v>
      </c>
      <c r="S16" s="10" t="str">
        <f>'10S1-3rd'!K19</f>
        <v>0</v>
      </c>
      <c r="T16" s="10" t="str">
        <f t="shared" si="8"/>
        <v>A</v>
      </c>
    </row>
    <row r="17" spans="1:20">
      <c r="A17" s="1">
        <v>16</v>
      </c>
      <c r="B17" s="6">
        <f>'10S1-3rd'!B20</f>
        <v>0</v>
      </c>
      <c r="C17" s="10">
        <f>'10S1-3rd'!C20</f>
        <v>0</v>
      </c>
      <c r="D17" s="10" t="str">
        <f t="shared" si="0"/>
        <v>w</v>
      </c>
      <c r="E17" s="2">
        <f>'10S1-3rd'!D20</f>
        <v>0</v>
      </c>
      <c r="F17" s="10" t="str">
        <f t="shared" si="1"/>
        <v>w</v>
      </c>
      <c r="G17" s="10">
        <f>'10S1-3rd'!E20</f>
        <v>0</v>
      </c>
      <c r="H17" s="10" t="str">
        <f t="shared" si="2"/>
        <v>w</v>
      </c>
      <c r="I17" s="11">
        <f>'10S1-3rd'!F20</f>
        <v>0</v>
      </c>
      <c r="J17" s="10" t="str">
        <f t="shared" si="3"/>
        <v>w</v>
      </c>
      <c r="K17" s="10">
        <f>'10S1-3rd'!G20</f>
        <v>0</v>
      </c>
      <c r="L17" s="10" t="str">
        <f t="shared" si="4"/>
        <v>w</v>
      </c>
      <c r="M17" s="10">
        <f>'10S1-3rd'!H20</f>
        <v>0</v>
      </c>
      <c r="N17" s="10" t="str">
        <f t="shared" si="5"/>
        <v>w</v>
      </c>
      <c r="O17" s="10" t="str">
        <f>'10S1-3rd'!I20</f>
        <v>0</v>
      </c>
      <c r="P17" s="10" t="str">
        <f t="shared" si="6"/>
        <v>A</v>
      </c>
      <c r="Q17" s="12" t="str">
        <f>'10S1-3rd'!J20</f>
        <v>0</v>
      </c>
      <c r="R17" s="10" t="str">
        <f t="shared" si="7"/>
        <v>A</v>
      </c>
      <c r="S17" s="10" t="str">
        <f>'10S1-3rd'!K20</f>
        <v>0</v>
      </c>
      <c r="T17" s="10" t="str">
        <f t="shared" si="8"/>
        <v>A</v>
      </c>
    </row>
    <row r="18" spans="1:20">
      <c r="A18" s="1">
        <v>17</v>
      </c>
      <c r="B18" s="6">
        <f>'10S1-3rd'!B21</f>
        <v>0</v>
      </c>
      <c r="C18" s="10">
        <f>'10S1-3rd'!C21</f>
        <v>0</v>
      </c>
      <c r="D18" s="10" t="str">
        <f t="shared" si="0"/>
        <v>w</v>
      </c>
      <c r="E18" s="2">
        <f>'10S1-3rd'!D21</f>
        <v>0</v>
      </c>
      <c r="F18" s="10" t="str">
        <f t="shared" si="1"/>
        <v>w</v>
      </c>
      <c r="G18" s="10">
        <f>'10S1-3rd'!E21</f>
        <v>0</v>
      </c>
      <c r="H18" s="10" t="str">
        <f t="shared" si="2"/>
        <v>w</v>
      </c>
      <c r="I18" s="11">
        <f>'10S1-3rd'!F21</f>
        <v>0</v>
      </c>
      <c r="J18" s="10" t="str">
        <f t="shared" si="3"/>
        <v>w</v>
      </c>
      <c r="K18" s="10">
        <f>'10S1-3rd'!G21</f>
        <v>0</v>
      </c>
      <c r="L18" s="10" t="str">
        <f t="shared" si="4"/>
        <v>w</v>
      </c>
      <c r="M18" s="10">
        <f>'10S1-3rd'!H21</f>
        <v>0</v>
      </c>
      <c r="N18" s="10" t="str">
        <f t="shared" si="5"/>
        <v>w</v>
      </c>
      <c r="O18" s="10" t="str">
        <f>'10S1-3rd'!I21</f>
        <v>0</v>
      </c>
      <c r="P18" s="10" t="str">
        <f t="shared" si="6"/>
        <v>A</v>
      </c>
      <c r="Q18" s="12" t="str">
        <f>'10S1-3rd'!J21</f>
        <v>0</v>
      </c>
      <c r="R18" s="10" t="str">
        <f t="shared" si="7"/>
        <v>A</v>
      </c>
      <c r="S18" s="10" t="str">
        <f>'10S1-3rd'!K21</f>
        <v>0</v>
      </c>
      <c r="T18" s="10" t="str">
        <f t="shared" si="8"/>
        <v>A</v>
      </c>
    </row>
    <row r="19" spans="1:20">
      <c r="A19" s="1">
        <v>18</v>
      </c>
      <c r="B19" s="6">
        <f>'10S1-3rd'!B22</f>
        <v>0</v>
      </c>
      <c r="C19" s="10">
        <f>'10S1-3rd'!C22</f>
        <v>0</v>
      </c>
      <c r="D19" s="10" t="str">
        <f t="shared" si="0"/>
        <v>w</v>
      </c>
      <c r="E19" s="2">
        <f>'10S1-3rd'!D22</f>
        <v>0</v>
      </c>
      <c r="F19" s="10" t="str">
        <f t="shared" si="1"/>
        <v>w</v>
      </c>
      <c r="G19" s="10">
        <f>'10S1-3rd'!E22</f>
        <v>0</v>
      </c>
      <c r="H19" s="10" t="str">
        <f t="shared" si="2"/>
        <v>w</v>
      </c>
      <c r="I19" s="11">
        <f>'10S1-3rd'!F22</f>
        <v>0</v>
      </c>
      <c r="J19" s="10" t="str">
        <f t="shared" si="3"/>
        <v>w</v>
      </c>
      <c r="K19" s="10">
        <f>'10S1-3rd'!G22</f>
        <v>0</v>
      </c>
      <c r="L19" s="10" t="str">
        <f t="shared" si="4"/>
        <v>w</v>
      </c>
      <c r="M19" s="10">
        <f>'10S1-3rd'!H22</f>
        <v>0</v>
      </c>
      <c r="N19" s="10" t="str">
        <f t="shared" si="5"/>
        <v>w</v>
      </c>
      <c r="O19" s="10" t="str">
        <f>'10S1-3rd'!I22</f>
        <v>0</v>
      </c>
      <c r="P19" s="10" t="str">
        <f t="shared" si="6"/>
        <v>A</v>
      </c>
      <c r="Q19" s="12" t="str">
        <f>'10S1-3rd'!J22</f>
        <v>0</v>
      </c>
      <c r="R19" s="10" t="str">
        <f t="shared" si="7"/>
        <v>A</v>
      </c>
      <c r="S19" s="10" t="str">
        <f>'10S1-3rd'!K22</f>
        <v>0</v>
      </c>
      <c r="T19" s="10" t="str">
        <f t="shared" si="8"/>
        <v>A</v>
      </c>
    </row>
    <row r="20" spans="1:20">
      <c r="A20" s="1">
        <v>19</v>
      </c>
      <c r="B20" s="6">
        <f>'10S1-3rd'!B23</f>
        <v>0</v>
      </c>
      <c r="C20" s="10">
        <f>'10S1-3rd'!C23</f>
        <v>0</v>
      </c>
      <c r="D20" s="10" t="str">
        <f t="shared" si="0"/>
        <v>w</v>
      </c>
      <c r="E20" s="2">
        <f>'10S1-3rd'!D23</f>
        <v>0</v>
      </c>
      <c r="F20" s="10" t="str">
        <f t="shared" si="1"/>
        <v>w</v>
      </c>
      <c r="G20" s="10">
        <f>'10S1-3rd'!E23</f>
        <v>0</v>
      </c>
      <c r="H20" s="10" t="str">
        <f t="shared" si="2"/>
        <v>w</v>
      </c>
      <c r="I20" s="11">
        <f>'10S1-3rd'!F23</f>
        <v>0</v>
      </c>
      <c r="J20" s="10" t="str">
        <f t="shared" si="3"/>
        <v>w</v>
      </c>
      <c r="K20" s="10">
        <f>'10S1-3rd'!G23</f>
        <v>0</v>
      </c>
      <c r="L20" s="10" t="str">
        <f t="shared" si="4"/>
        <v>w</v>
      </c>
      <c r="M20" s="10">
        <f>'10S1-3rd'!H23</f>
        <v>0</v>
      </c>
      <c r="N20" s="10" t="str">
        <f t="shared" si="5"/>
        <v>w</v>
      </c>
      <c r="O20" s="10" t="str">
        <f>'10S1-3rd'!I23</f>
        <v>0</v>
      </c>
      <c r="P20" s="10" t="str">
        <f t="shared" si="6"/>
        <v>A</v>
      </c>
      <c r="Q20" s="12" t="str">
        <f>'10S1-3rd'!J23</f>
        <v>0</v>
      </c>
      <c r="R20" s="10" t="str">
        <f t="shared" si="7"/>
        <v>A</v>
      </c>
      <c r="S20" s="10" t="str">
        <f>'10S1-3rd'!K23</f>
        <v>0</v>
      </c>
      <c r="T20" s="10" t="str">
        <f t="shared" si="8"/>
        <v>A</v>
      </c>
    </row>
    <row r="21" spans="1:20">
      <c r="A21" s="1">
        <v>20</v>
      </c>
      <c r="B21" s="6">
        <f>'10S1-3rd'!B24</f>
        <v>0</v>
      </c>
      <c r="C21" s="10">
        <f>'10S1-3rd'!C24</f>
        <v>0</v>
      </c>
      <c r="D21" s="10" t="str">
        <f t="shared" si="0"/>
        <v>w</v>
      </c>
      <c r="E21" s="2">
        <f>'10S1-3rd'!D24</f>
        <v>0</v>
      </c>
      <c r="F21" s="10" t="str">
        <f t="shared" si="1"/>
        <v>w</v>
      </c>
      <c r="G21" s="10">
        <f>'10S1-3rd'!E24</f>
        <v>0</v>
      </c>
      <c r="H21" s="10" t="str">
        <f t="shared" si="2"/>
        <v>w</v>
      </c>
      <c r="I21" s="11">
        <f>'10S1-3rd'!F24</f>
        <v>0</v>
      </c>
      <c r="J21" s="10" t="str">
        <f t="shared" si="3"/>
        <v>w</v>
      </c>
      <c r="K21" s="10">
        <f>'10S1-3rd'!G24</f>
        <v>0</v>
      </c>
      <c r="L21" s="10" t="str">
        <f t="shared" si="4"/>
        <v>w</v>
      </c>
      <c r="M21" s="10">
        <f>'10S1-3rd'!H24</f>
        <v>0</v>
      </c>
      <c r="N21" s="10" t="str">
        <f t="shared" si="5"/>
        <v>w</v>
      </c>
      <c r="O21" s="10" t="str">
        <f>'10S1-3rd'!I24</f>
        <v>0</v>
      </c>
      <c r="P21" s="10" t="str">
        <f t="shared" si="6"/>
        <v>A</v>
      </c>
      <c r="Q21" s="12" t="str">
        <f>'10S1-3rd'!J24</f>
        <v>0</v>
      </c>
      <c r="R21" s="10" t="str">
        <f t="shared" si="7"/>
        <v>A</v>
      </c>
      <c r="S21" s="10" t="str">
        <f>'10S1-3rd'!K24</f>
        <v>0</v>
      </c>
      <c r="T21" s="10" t="str">
        <f t="shared" si="8"/>
        <v>A</v>
      </c>
    </row>
    <row r="22" spans="1:20">
      <c r="A22" s="1">
        <v>21</v>
      </c>
      <c r="B22" s="6">
        <f>'10S1-3rd'!B25</f>
        <v>0</v>
      </c>
      <c r="C22" s="10">
        <f>'10S1-3rd'!C25</f>
        <v>0</v>
      </c>
      <c r="D22" s="10" t="str">
        <f t="shared" si="0"/>
        <v>w</v>
      </c>
      <c r="E22" s="2">
        <f>'10S1-3rd'!D25</f>
        <v>0</v>
      </c>
      <c r="F22" s="10" t="str">
        <f t="shared" si="1"/>
        <v>w</v>
      </c>
      <c r="G22" s="10">
        <f>'10S1-3rd'!E25</f>
        <v>0</v>
      </c>
      <c r="H22" s="10" t="str">
        <f t="shared" si="2"/>
        <v>w</v>
      </c>
      <c r="I22" s="11">
        <f>'10S1-3rd'!F25</f>
        <v>0</v>
      </c>
      <c r="J22" s="10" t="str">
        <f t="shared" si="3"/>
        <v>w</v>
      </c>
      <c r="K22" s="10">
        <f>'10S1-3rd'!G25</f>
        <v>0</v>
      </c>
      <c r="L22" s="10" t="str">
        <f t="shared" si="4"/>
        <v>w</v>
      </c>
      <c r="M22" s="10">
        <f>'10S1-3rd'!H25</f>
        <v>0</v>
      </c>
      <c r="N22" s="10" t="str">
        <f t="shared" si="5"/>
        <v>w</v>
      </c>
      <c r="O22" s="10" t="str">
        <f>'10S1-3rd'!I25</f>
        <v>0</v>
      </c>
      <c r="P22" s="10" t="str">
        <f t="shared" si="6"/>
        <v>A</v>
      </c>
      <c r="Q22" s="12" t="str">
        <f>'10S1-3rd'!J25</f>
        <v>0</v>
      </c>
      <c r="R22" s="10" t="str">
        <f t="shared" si="7"/>
        <v>A</v>
      </c>
      <c r="S22" s="10" t="str">
        <f>'10S1-3rd'!K25</f>
        <v>0</v>
      </c>
      <c r="T22" s="10" t="str">
        <f t="shared" si="8"/>
        <v>A</v>
      </c>
    </row>
    <row r="23" spans="1:20">
      <c r="A23" s="1">
        <v>22</v>
      </c>
      <c r="B23" s="6">
        <f>'10S1-3rd'!B26</f>
        <v>0</v>
      </c>
      <c r="C23" s="10">
        <f>'10S1-3rd'!C26</f>
        <v>0</v>
      </c>
      <c r="D23" s="10" t="str">
        <f t="shared" si="0"/>
        <v>w</v>
      </c>
      <c r="E23" s="2">
        <f>'10S1-3rd'!D26</f>
        <v>0</v>
      </c>
      <c r="F23" s="10" t="str">
        <f t="shared" si="1"/>
        <v>w</v>
      </c>
      <c r="G23" s="10">
        <f>'10S1-3rd'!E26</f>
        <v>0</v>
      </c>
      <c r="H23" s="10" t="str">
        <f t="shared" si="2"/>
        <v>w</v>
      </c>
      <c r="I23" s="11">
        <f>'10S1-3rd'!F26</f>
        <v>0</v>
      </c>
      <c r="J23" s="10" t="str">
        <f t="shared" si="3"/>
        <v>w</v>
      </c>
      <c r="K23" s="10">
        <f>'10S1-3rd'!G26</f>
        <v>0</v>
      </c>
      <c r="L23" s="10" t="str">
        <f t="shared" si="4"/>
        <v>w</v>
      </c>
      <c r="M23" s="10">
        <f>'10S1-3rd'!H26</f>
        <v>0</v>
      </c>
      <c r="N23" s="10" t="str">
        <f t="shared" si="5"/>
        <v>w</v>
      </c>
      <c r="O23" s="10" t="str">
        <f>'10S1-3rd'!I26</f>
        <v>0</v>
      </c>
      <c r="P23" s="10" t="str">
        <f t="shared" si="6"/>
        <v>A</v>
      </c>
      <c r="Q23" s="12" t="str">
        <f>'10S1-3rd'!J26</f>
        <v>0</v>
      </c>
      <c r="R23" s="10" t="str">
        <f t="shared" si="7"/>
        <v>A</v>
      </c>
      <c r="S23" s="10" t="str">
        <f>'10S1-3rd'!K26</f>
        <v>0</v>
      </c>
      <c r="T23" s="10" t="str">
        <f t="shared" si="8"/>
        <v>A</v>
      </c>
    </row>
    <row r="24" spans="1:20">
      <c r="A24" s="1">
        <v>23</v>
      </c>
      <c r="B24" s="6">
        <f>'10S1-3rd'!B27</f>
        <v>0</v>
      </c>
      <c r="C24" s="10">
        <f>'10S1-3rd'!C27</f>
        <v>0</v>
      </c>
      <c r="D24" s="10" t="str">
        <f t="shared" si="0"/>
        <v>w</v>
      </c>
      <c r="E24" s="2">
        <f>'10S1-3rd'!D27</f>
        <v>0</v>
      </c>
      <c r="F24" s="10" t="str">
        <f t="shared" si="1"/>
        <v>w</v>
      </c>
      <c r="G24" s="10">
        <f>'10S1-3rd'!E27</f>
        <v>0</v>
      </c>
      <c r="H24" s="10" t="str">
        <f t="shared" si="2"/>
        <v>w</v>
      </c>
      <c r="I24" s="11">
        <f>'10S1-3rd'!F27</f>
        <v>0</v>
      </c>
      <c r="J24" s="10" t="str">
        <f t="shared" si="3"/>
        <v>w</v>
      </c>
      <c r="K24" s="10">
        <f>'10S1-3rd'!G27</f>
        <v>0</v>
      </c>
      <c r="L24" s="10" t="str">
        <f t="shared" si="4"/>
        <v>w</v>
      </c>
      <c r="M24" s="10">
        <f>'10S1-3rd'!H27</f>
        <v>0</v>
      </c>
      <c r="N24" s="10" t="str">
        <f t="shared" si="5"/>
        <v>w</v>
      </c>
      <c r="O24" s="10" t="str">
        <f>'10S1-3rd'!I27</f>
        <v>0</v>
      </c>
      <c r="P24" s="10" t="str">
        <f t="shared" si="6"/>
        <v>A</v>
      </c>
      <c r="Q24" s="12" t="str">
        <f>'10S1-3rd'!J27</f>
        <v>0</v>
      </c>
      <c r="R24" s="10" t="str">
        <f t="shared" si="7"/>
        <v>A</v>
      </c>
      <c r="S24" s="10" t="str">
        <f>'10S1-3rd'!K27</f>
        <v>0</v>
      </c>
      <c r="T24" s="10" t="str">
        <f t="shared" si="8"/>
        <v>A</v>
      </c>
    </row>
    <row r="25" spans="1:20">
      <c r="A25" s="1">
        <v>24</v>
      </c>
      <c r="B25" s="6">
        <f>'10S1-3rd'!B28</f>
        <v>0</v>
      </c>
      <c r="C25" s="10">
        <f>'10S1-3rd'!C28</f>
        <v>0</v>
      </c>
      <c r="D25" s="10" t="str">
        <f t="shared" si="0"/>
        <v>w</v>
      </c>
      <c r="E25" s="2">
        <f>'10S1-3rd'!D28</f>
        <v>0</v>
      </c>
      <c r="F25" s="10" t="str">
        <f t="shared" si="1"/>
        <v>w</v>
      </c>
      <c r="G25" s="10">
        <f>'10S1-3rd'!E28</f>
        <v>0</v>
      </c>
      <c r="H25" s="10" t="str">
        <f t="shared" si="2"/>
        <v>w</v>
      </c>
      <c r="I25" s="11">
        <f>'10S1-3rd'!F28</f>
        <v>0</v>
      </c>
      <c r="J25" s="10" t="str">
        <f t="shared" si="3"/>
        <v>w</v>
      </c>
      <c r="K25" s="10">
        <f>'10S1-3rd'!G28</f>
        <v>0</v>
      </c>
      <c r="L25" s="10" t="str">
        <f t="shared" si="4"/>
        <v>w</v>
      </c>
      <c r="M25" s="10">
        <f>'10S1-3rd'!H28</f>
        <v>0</v>
      </c>
      <c r="N25" s="10" t="str">
        <f t="shared" si="5"/>
        <v>w</v>
      </c>
      <c r="O25" s="10" t="str">
        <f>'10S1-3rd'!I28</f>
        <v>0</v>
      </c>
      <c r="P25" s="10" t="str">
        <f t="shared" si="6"/>
        <v>A</v>
      </c>
      <c r="Q25" s="12" t="str">
        <f>'10S1-3rd'!J28</f>
        <v>0</v>
      </c>
      <c r="R25" s="10" t="str">
        <f t="shared" si="7"/>
        <v>A</v>
      </c>
      <c r="S25" s="10" t="str">
        <f>'10S1-3rd'!K28</f>
        <v>0</v>
      </c>
      <c r="T25" s="10" t="str">
        <f t="shared" si="8"/>
        <v>A</v>
      </c>
    </row>
    <row r="26" spans="1:20">
      <c r="A26" s="1"/>
      <c r="B26" s="6">
        <f>'10S1-3rd'!B29</f>
        <v>0</v>
      </c>
      <c r="C26" s="10">
        <f>'10S1-3rd'!C29</f>
        <v>0</v>
      </c>
      <c r="D26" s="10" t="str">
        <f t="shared" si="0"/>
        <v>w</v>
      </c>
      <c r="E26" s="2">
        <f>'10S1-3rd'!D29</f>
        <v>0</v>
      </c>
      <c r="F26" s="10" t="str">
        <f t="shared" si="1"/>
        <v>w</v>
      </c>
      <c r="G26" s="10">
        <f>'10S1-3rd'!E29</f>
        <v>0</v>
      </c>
      <c r="H26" s="10" t="str">
        <f t="shared" si="2"/>
        <v>w</v>
      </c>
      <c r="I26" s="11">
        <f>'10S1-3rd'!F29</f>
        <v>0</v>
      </c>
      <c r="J26" s="10" t="str">
        <f t="shared" si="3"/>
        <v>w</v>
      </c>
      <c r="K26" s="10">
        <f>'10S1-3rd'!G29</f>
        <v>0</v>
      </c>
      <c r="L26" s="10" t="str">
        <f t="shared" si="4"/>
        <v>w</v>
      </c>
      <c r="M26" s="10">
        <f>'10S1-3rd'!H29</f>
        <v>0</v>
      </c>
      <c r="N26" s="10" t="str">
        <f t="shared" si="5"/>
        <v>w</v>
      </c>
      <c r="O26" s="10" t="str">
        <f>'10S1-3rd'!I29</f>
        <v>0</v>
      </c>
      <c r="P26" s="10" t="str">
        <f t="shared" si="6"/>
        <v>A</v>
      </c>
      <c r="Q26" s="12" t="str">
        <f>'10S1-3rd'!J29</f>
        <v>0</v>
      </c>
      <c r="R26" s="10" t="str">
        <f t="shared" si="7"/>
        <v>A</v>
      </c>
      <c r="S26" s="10" t="str">
        <f>'10S1-3rd'!K29</f>
        <v>0</v>
      </c>
      <c r="T26" s="10" t="str">
        <f t="shared" si="8"/>
        <v>A</v>
      </c>
    </row>
    <row r="27" spans="1:20">
      <c r="A27" s="1">
        <v>25</v>
      </c>
      <c r="B27" s="6">
        <f>'10S1-3rd'!B30</f>
        <v>0</v>
      </c>
      <c r="C27" s="10">
        <f>'10S1-3rd'!C30</f>
        <v>0</v>
      </c>
      <c r="D27" s="10" t="str">
        <f t="shared" si="0"/>
        <v>w</v>
      </c>
      <c r="E27" s="2">
        <f>'10S1-3rd'!D30</f>
        <v>0</v>
      </c>
      <c r="F27" s="10" t="str">
        <f t="shared" si="1"/>
        <v>w</v>
      </c>
      <c r="G27" s="10">
        <f>'10S1-3rd'!E30</f>
        <v>0</v>
      </c>
      <c r="H27" s="10" t="str">
        <f t="shared" si="2"/>
        <v>w</v>
      </c>
      <c r="I27" s="11">
        <f>'10S1-3rd'!F30</f>
        <v>0</v>
      </c>
      <c r="J27" s="10" t="str">
        <f t="shared" si="3"/>
        <v>w</v>
      </c>
      <c r="K27" s="10">
        <f>'10S1-3rd'!G30</f>
        <v>0</v>
      </c>
      <c r="L27" s="10" t="str">
        <f t="shared" si="4"/>
        <v>w</v>
      </c>
      <c r="M27" s="10">
        <f>'10S1-3rd'!H30</f>
        <v>0</v>
      </c>
      <c r="N27" s="10" t="str">
        <f t="shared" si="5"/>
        <v>w</v>
      </c>
      <c r="O27" s="10" t="str">
        <f>'10S1-3rd'!I30</f>
        <v>0</v>
      </c>
      <c r="P27" s="10" t="str">
        <f t="shared" si="6"/>
        <v>A</v>
      </c>
      <c r="Q27" s="12" t="str">
        <f>'10S1-3rd'!J30</f>
        <v>0</v>
      </c>
      <c r="R27" s="10" t="str">
        <f t="shared" si="7"/>
        <v>A</v>
      </c>
      <c r="S27" s="10" t="str">
        <f>'10S1-3rd'!K30</f>
        <v>0</v>
      </c>
      <c r="T27" s="10" t="str">
        <f t="shared" si="8"/>
        <v>A</v>
      </c>
    </row>
    <row r="28" spans="1:20">
      <c r="A28" s="1">
        <v>26</v>
      </c>
      <c r="B28" s="6">
        <f>'10S1-3rd'!B31</f>
        <v>0</v>
      </c>
      <c r="C28" s="10">
        <f>'10S1-3rd'!C31</f>
        <v>0</v>
      </c>
      <c r="D28" s="10" t="str">
        <f t="shared" si="0"/>
        <v>w</v>
      </c>
      <c r="E28" s="2">
        <f>'10S1-3rd'!D31</f>
        <v>0</v>
      </c>
      <c r="F28" s="10" t="str">
        <f t="shared" si="1"/>
        <v>w</v>
      </c>
      <c r="G28" s="10">
        <f>'10S1-3rd'!E31</f>
        <v>0</v>
      </c>
      <c r="H28" s="10" t="str">
        <f t="shared" si="2"/>
        <v>w</v>
      </c>
      <c r="I28" s="11">
        <f>'10S1-3rd'!F31</f>
        <v>0</v>
      </c>
      <c r="J28" s="10" t="str">
        <f t="shared" si="3"/>
        <v>w</v>
      </c>
      <c r="K28" s="10">
        <f>'10S1-3rd'!G31</f>
        <v>0</v>
      </c>
      <c r="L28" s="10" t="str">
        <f t="shared" si="4"/>
        <v>w</v>
      </c>
      <c r="M28" s="10">
        <f>'10S1-3rd'!H31</f>
        <v>0</v>
      </c>
      <c r="N28" s="10" t="str">
        <f t="shared" si="5"/>
        <v>w</v>
      </c>
      <c r="O28" s="10" t="str">
        <f>'10S1-3rd'!I31</f>
        <v>0</v>
      </c>
      <c r="P28" s="10" t="str">
        <f t="shared" si="6"/>
        <v>A</v>
      </c>
      <c r="Q28" s="12" t="str">
        <f>'10S1-3rd'!J31</f>
        <v>0</v>
      </c>
      <c r="R28" s="10" t="str">
        <f t="shared" si="7"/>
        <v>A</v>
      </c>
      <c r="S28" s="10" t="str">
        <f>'10S1-3rd'!K31</f>
        <v>0</v>
      </c>
      <c r="T28" s="10" t="str">
        <f t="shared" si="8"/>
        <v>A</v>
      </c>
    </row>
    <row r="29" spans="1:20">
      <c r="A29" s="1">
        <v>27</v>
      </c>
      <c r="B29" s="6">
        <f>'10S1-3rd'!B32</f>
        <v>0</v>
      </c>
      <c r="C29" s="10">
        <f>'10S1-3rd'!C32</f>
        <v>0</v>
      </c>
      <c r="D29" s="10" t="str">
        <f t="shared" si="0"/>
        <v>w</v>
      </c>
      <c r="E29" s="2">
        <f>'10S1-3rd'!D32</f>
        <v>0</v>
      </c>
      <c r="F29" s="10" t="str">
        <f t="shared" si="1"/>
        <v>w</v>
      </c>
      <c r="G29" s="10">
        <f>'10S1-3rd'!E32</f>
        <v>0</v>
      </c>
      <c r="H29" s="10" t="str">
        <f t="shared" si="2"/>
        <v>w</v>
      </c>
      <c r="I29" s="11">
        <f>'10S1-3rd'!F32</f>
        <v>0</v>
      </c>
      <c r="J29" s="10" t="str">
        <f t="shared" si="3"/>
        <v>w</v>
      </c>
      <c r="K29" s="10">
        <f>'10S1-3rd'!G32</f>
        <v>0</v>
      </c>
      <c r="L29" s="10" t="str">
        <f t="shared" si="4"/>
        <v>w</v>
      </c>
      <c r="M29" s="10">
        <f>'10S1-3rd'!H32</f>
        <v>0</v>
      </c>
      <c r="N29" s="10" t="str">
        <f t="shared" si="5"/>
        <v>w</v>
      </c>
      <c r="O29" s="10" t="str">
        <f>'10S1-3rd'!I32</f>
        <v>0</v>
      </c>
      <c r="P29" s="10" t="str">
        <f t="shared" si="6"/>
        <v>A</v>
      </c>
      <c r="Q29" s="12" t="str">
        <f>'10S1-3rd'!J32</f>
        <v>0</v>
      </c>
      <c r="R29" s="10" t="str">
        <f t="shared" si="7"/>
        <v>A</v>
      </c>
      <c r="S29" s="10" t="str">
        <f>'10S1-3rd'!K32</f>
        <v>0</v>
      </c>
      <c r="T29" s="10" t="str">
        <f t="shared" si="8"/>
        <v>A</v>
      </c>
    </row>
    <row r="30" spans="1:20">
      <c r="A30" s="1">
        <v>28</v>
      </c>
      <c r="B30" s="6">
        <f>'10S1-3rd'!B33</f>
        <v>0</v>
      </c>
      <c r="C30" s="10">
        <f>'10S1-3rd'!C33</f>
        <v>0</v>
      </c>
      <c r="D30" s="10" t="str">
        <f t="shared" si="0"/>
        <v>w</v>
      </c>
      <c r="E30" s="2">
        <f>'10S1-3rd'!D33</f>
        <v>0</v>
      </c>
      <c r="F30" s="10" t="str">
        <f t="shared" si="1"/>
        <v>w</v>
      </c>
      <c r="G30" s="10">
        <f>'10S1-3rd'!E33</f>
        <v>0</v>
      </c>
      <c r="H30" s="10" t="str">
        <f t="shared" si="2"/>
        <v>w</v>
      </c>
      <c r="I30" s="11">
        <f>'10S1-3rd'!F33</f>
        <v>0</v>
      </c>
      <c r="J30" s="10" t="str">
        <f t="shared" si="3"/>
        <v>w</v>
      </c>
      <c r="K30" s="10">
        <f>'10S1-3rd'!G33</f>
        <v>0</v>
      </c>
      <c r="L30" s="10" t="str">
        <f t="shared" si="4"/>
        <v>w</v>
      </c>
      <c r="M30" s="10">
        <f>'10S1-3rd'!H33</f>
        <v>0</v>
      </c>
      <c r="N30" s="10" t="str">
        <f t="shared" si="5"/>
        <v>w</v>
      </c>
      <c r="O30" s="10" t="str">
        <f>'10S1-3rd'!I33</f>
        <v>0</v>
      </c>
      <c r="P30" s="10" t="str">
        <f t="shared" si="6"/>
        <v>A</v>
      </c>
      <c r="Q30" s="12" t="str">
        <f>'10S1-3rd'!J33</f>
        <v>0</v>
      </c>
      <c r="R30" s="10" t="str">
        <f t="shared" si="7"/>
        <v>A</v>
      </c>
      <c r="S30" s="10" t="str">
        <f>'10S1-3rd'!K33</f>
        <v>0</v>
      </c>
      <c r="T30" s="10" t="str">
        <f t="shared" si="8"/>
        <v>A</v>
      </c>
    </row>
    <row r="31" spans="1:20">
      <c r="A31" s="1">
        <v>29</v>
      </c>
      <c r="B31" s="6">
        <f>'10S1-3rd'!B34</f>
        <v>0</v>
      </c>
      <c r="C31" s="10">
        <f>'10S1-3rd'!C34</f>
        <v>0</v>
      </c>
      <c r="D31" s="10" t="str">
        <f t="shared" si="0"/>
        <v>w</v>
      </c>
      <c r="E31" s="2">
        <f>'10S1-3rd'!D34</f>
        <v>0</v>
      </c>
      <c r="F31" s="10" t="str">
        <f t="shared" si="1"/>
        <v>w</v>
      </c>
      <c r="G31" s="10">
        <f>'10S1-3rd'!E34</f>
        <v>0</v>
      </c>
      <c r="H31" s="10" t="str">
        <f t="shared" si="2"/>
        <v>w</v>
      </c>
      <c r="I31" s="11">
        <f>'10S1-3rd'!F34</f>
        <v>0</v>
      </c>
      <c r="J31" s="10" t="str">
        <f t="shared" si="3"/>
        <v>w</v>
      </c>
      <c r="K31" s="10">
        <f>'10S1-3rd'!G34</f>
        <v>0</v>
      </c>
      <c r="L31" s="10" t="str">
        <f t="shared" si="4"/>
        <v>w</v>
      </c>
      <c r="M31" s="10">
        <f>'10S1-3rd'!H34</f>
        <v>0</v>
      </c>
      <c r="N31" s="10" t="str">
        <f t="shared" si="5"/>
        <v>w</v>
      </c>
      <c r="O31" s="10" t="str">
        <f>'10S1-3rd'!I34</f>
        <v>0</v>
      </c>
      <c r="P31" s="10" t="str">
        <f t="shared" si="6"/>
        <v>A</v>
      </c>
      <c r="Q31" s="12" t="str">
        <f>'10S1-3rd'!J34</f>
        <v>0</v>
      </c>
      <c r="R31" s="10" t="str">
        <f t="shared" si="7"/>
        <v>A</v>
      </c>
      <c r="S31" s="10" t="str">
        <f>'10S1-3rd'!K34</f>
        <v>0</v>
      </c>
      <c r="T31" s="10" t="str">
        <f t="shared" si="8"/>
        <v>A</v>
      </c>
    </row>
    <row r="32" spans="1:20">
      <c r="A32" s="1">
        <v>30</v>
      </c>
      <c r="B32" s="6">
        <f>'10S1-3rd'!B35</f>
        <v>0</v>
      </c>
      <c r="C32" s="10">
        <f>'10S1-3rd'!C35</f>
        <v>0</v>
      </c>
      <c r="D32" s="10" t="str">
        <f t="shared" si="0"/>
        <v>w</v>
      </c>
      <c r="E32" s="2">
        <f>'10S1-3rd'!D35</f>
        <v>0</v>
      </c>
      <c r="F32" s="10" t="str">
        <f t="shared" si="1"/>
        <v>w</v>
      </c>
      <c r="G32" s="10">
        <f>'10S1-3rd'!E35</f>
        <v>0</v>
      </c>
      <c r="H32" s="10" t="str">
        <f t="shared" si="2"/>
        <v>w</v>
      </c>
      <c r="I32" s="11">
        <f>'10S1-3rd'!F35</f>
        <v>0</v>
      </c>
      <c r="J32" s="10" t="str">
        <f t="shared" si="3"/>
        <v>w</v>
      </c>
      <c r="K32" s="10">
        <f>'10S1-3rd'!G35</f>
        <v>0</v>
      </c>
      <c r="L32" s="10" t="str">
        <f t="shared" si="4"/>
        <v>w</v>
      </c>
      <c r="M32" s="10">
        <f>'10S1-3rd'!H35</f>
        <v>0</v>
      </c>
      <c r="N32" s="10" t="str">
        <f t="shared" si="5"/>
        <v>w</v>
      </c>
      <c r="O32" s="10" t="str">
        <f>'10S1-3rd'!I35</f>
        <v>0</v>
      </c>
      <c r="P32" s="10" t="str">
        <f t="shared" si="6"/>
        <v>A</v>
      </c>
      <c r="Q32" s="12" t="str">
        <f>'10S1-3rd'!J35</f>
        <v>0</v>
      </c>
      <c r="R32" s="10" t="str">
        <f t="shared" si="7"/>
        <v>A</v>
      </c>
      <c r="S32" s="10" t="str">
        <f>'10S1-3rd'!K35</f>
        <v>0</v>
      </c>
      <c r="T32" s="10" t="str">
        <f t="shared" si="8"/>
        <v>A</v>
      </c>
    </row>
    <row r="33" spans="1:20">
      <c r="A33" s="1">
        <v>31</v>
      </c>
      <c r="B33" s="6">
        <f>'10S1-3rd'!B36</f>
        <v>0</v>
      </c>
      <c r="C33" s="10">
        <f>'10S1-3rd'!C36</f>
        <v>0</v>
      </c>
      <c r="D33" s="10" t="str">
        <f t="shared" si="0"/>
        <v>w</v>
      </c>
      <c r="E33" s="2">
        <f>'10S1-3rd'!D36</f>
        <v>0</v>
      </c>
      <c r="F33" s="10" t="str">
        <f t="shared" si="1"/>
        <v>w</v>
      </c>
      <c r="G33" s="10">
        <f>'10S1-3rd'!E36</f>
        <v>0</v>
      </c>
      <c r="H33" s="10" t="str">
        <f t="shared" si="2"/>
        <v>w</v>
      </c>
      <c r="I33" s="11">
        <f>'10S1-3rd'!F36</f>
        <v>0</v>
      </c>
      <c r="J33" s="10" t="str">
        <f t="shared" si="3"/>
        <v>w</v>
      </c>
      <c r="K33" s="10">
        <f>'10S1-3rd'!G36</f>
        <v>0</v>
      </c>
      <c r="L33" s="10" t="str">
        <f t="shared" si="4"/>
        <v>w</v>
      </c>
      <c r="M33" s="10">
        <f>'10S1-3rd'!H36</f>
        <v>0</v>
      </c>
      <c r="N33" s="10" t="str">
        <f t="shared" si="5"/>
        <v>w</v>
      </c>
      <c r="O33" s="10" t="str">
        <f>'10S1-3rd'!I36</f>
        <v>0</v>
      </c>
      <c r="P33" s="10" t="str">
        <f t="shared" si="6"/>
        <v>A</v>
      </c>
      <c r="Q33" s="12" t="str">
        <f>'10S1-3rd'!J36</f>
        <v>0</v>
      </c>
      <c r="R33" s="10" t="str">
        <f t="shared" si="7"/>
        <v>A</v>
      </c>
      <c r="S33" s="10" t="str">
        <f>'10S1-3rd'!K36</f>
        <v>0</v>
      </c>
      <c r="T33" s="10" t="str">
        <f t="shared" si="8"/>
        <v>A</v>
      </c>
    </row>
    <row r="34" spans="1:20">
      <c r="A34" s="1">
        <v>32</v>
      </c>
      <c r="B34" s="6">
        <f>'10S1-3rd'!B37</f>
        <v>0</v>
      </c>
      <c r="C34" s="10">
        <f>'10S1-3rd'!C37</f>
        <v>0</v>
      </c>
      <c r="D34" s="10" t="str">
        <f t="shared" si="0"/>
        <v>w</v>
      </c>
      <c r="E34" s="2">
        <f>'10S1-3rd'!D37</f>
        <v>0</v>
      </c>
      <c r="F34" s="10" t="str">
        <f t="shared" si="1"/>
        <v>w</v>
      </c>
      <c r="G34" s="10">
        <f>'10S1-3rd'!E37</f>
        <v>0</v>
      </c>
      <c r="H34" s="10" t="str">
        <f t="shared" si="2"/>
        <v>w</v>
      </c>
      <c r="I34" s="11">
        <f>'10S1-3rd'!F37</f>
        <v>0</v>
      </c>
      <c r="J34" s="10" t="str">
        <f t="shared" si="3"/>
        <v>w</v>
      </c>
      <c r="K34" s="10">
        <f>'10S1-3rd'!G37</f>
        <v>0</v>
      </c>
      <c r="L34" s="10" t="str">
        <f t="shared" si="4"/>
        <v>w</v>
      </c>
      <c r="M34" s="10">
        <f>'10S1-3rd'!H37</f>
        <v>0</v>
      </c>
      <c r="N34" s="10" t="str">
        <f t="shared" si="5"/>
        <v>w</v>
      </c>
      <c r="O34" s="10" t="str">
        <f>'10S1-3rd'!I37</f>
        <v>0</v>
      </c>
      <c r="P34" s="10" t="str">
        <f t="shared" si="6"/>
        <v>A</v>
      </c>
      <c r="Q34" s="12" t="str">
        <f>'10S1-3rd'!J37</f>
        <v>0</v>
      </c>
      <c r="R34" s="10" t="str">
        <f t="shared" si="7"/>
        <v>A</v>
      </c>
      <c r="S34" s="10" t="str">
        <f>'10S1-3rd'!K37</f>
        <v>0</v>
      </c>
      <c r="T34" s="10" t="str">
        <f t="shared" si="8"/>
        <v>A</v>
      </c>
    </row>
    <row r="35" spans="1:20">
      <c r="A35" s="1">
        <v>33</v>
      </c>
      <c r="B35" s="6">
        <f>'10S1-3rd'!B38</f>
        <v>0</v>
      </c>
      <c r="C35" s="10">
        <f>'10S1-3rd'!C38</f>
        <v>0</v>
      </c>
      <c r="D35" s="10" t="str">
        <f t="shared" si="0"/>
        <v>w</v>
      </c>
      <c r="E35" s="2">
        <f>'10S1-3rd'!D38</f>
        <v>0</v>
      </c>
      <c r="F35" s="10" t="str">
        <f t="shared" si="1"/>
        <v>w</v>
      </c>
      <c r="G35" s="10">
        <f>'10S1-3rd'!E38</f>
        <v>0</v>
      </c>
      <c r="H35" s="10" t="str">
        <f t="shared" si="2"/>
        <v>w</v>
      </c>
      <c r="I35" s="11">
        <f>'10S1-3rd'!F38</f>
        <v>0</v>
      </c>
      <c r="J35" s="10" t="str">
        <f t="shared" si="3"/>
        <v>w</v>
      </c>
      <c r="K35" s="10">
        <f>'10S1-3rd'!G38</f>
        <v>0</v>
      </c>
      <c r="L35" s="10" t="str">
        <f t="shared" si="4"/>
        <v>w</v>
      </c>
      <c r="M35" s="10">
        <f>'10S1-3rd'!H38</f>
        <v>0</v>
      </c>
      <c r="N35" s="10" t="str">
        <f t="shared" si="5"/>
        <v>w</v>
      </c>
      <c r="O35" s="10" t="str">
        <f>'10S1-3rd'!I38</f>
        <v>0</v>
      </c>
      <c r="P35" s="10" t="str">
        <f t="shared" si="6"/>
        <v>A</v>
      </c>
      <c r="Q35" s="12" t="str">
        <f>'10S1-3rd'!J38</f>
        <v>0</v>
      </c>
      <c r="R35" s="10" t="str">
        <f t="shared" si="7"/>
        <v>A</v>
      </c>
      <c r="S35" s="10" t="str">
        <f>'10S1-3rd'!K38</f>
        <v>0</v>
      </c>
      <c r="T35" s="10" t="str">
        <f t="shared" si="8"/>
        <v>A</v>
      </c>
    </row>
    <row r="36" spans="1:20">
      <c r="A36" s="1">
        <v>34</v>
      </c>
      <c r="B36" s="6">
        <f>'10S1-3rd'!B39</f>
        <v>0</v>
      </c>
      <c r="C36" s="10">
        <f>'10S1-3rd'!C39</f>
        <v>0</v>
      </c>
      <c r="D36" s="10" t="str">
        <f t="shared" si="0"/>
        <v>w</v>
      </c>
      <c r="E36" s="2">
        <f>'10S1-3rd'!D39</f>
        <v>0</v>
      </c>
      <c r="F36" s="10" t="str">
        <f t="shared" si="1"/>
        <v>w</v>
      </c>
      <c r="G36" s="10">
        <f>'10S1-3rd'!E39</f>
        <v>0</v>
      </c>
      <c r="H36" s="10" t="str">
        <f t="shared" si="2"/>
        <v>w</v>
      </c>
      <c r="I36" s="11">
        <f>'10S1-3rd'!F39</f>
        <v>0</v>
      </c>
      <c r="J36" s="10" t="str">
        <f t="shared" si="3"/>
        <v>w</v>
      </c>
      <c r="K36" s="10">
        <f>'10S1-3rd'!G39</f>
        <v>0</v>
      </c>
      <c r="L36" s="10" t="str">
        <f t="shared" si="4"/>
        <v>w</v>
      </c>
      <c r="M36" s="10">
        <f>'10S1-3rd'!H39</f>
        <v>0</v>
      </c>
      <c r="N36" s="10" t="str">
        <f t="shared" si="5"/>
        <v>w</v>
      </c>
      <c r="O36" s="10" t="str">
        <f>'10S1-3rd'!I39</f>
        <v>0</v>
      </c>
      <c r="P36" s="10" t="str">
        <f t="shared" si="6"/>
        <v>A</v>
      </c>
      <c r="Q36" s="12" t="str">
        <f>'10S1-3rd'!J39</f>
        <v>0</v>
      </c>
      <c r="R36" s="10" t="str">
        <f t="shared" si="7"/>
        <v>A</v>
      </c>
      <c r="S36" s="10" t="str">
        <f>'10S1-3rd'!K39</f>
        <v>0</v>
      </c>
      <c r="T36" s="10" t="str">
        <f t="shared" si="8"/>
        <v>A</v>
      </c>
    </row>
    <row r="37" spans="1:20">
      <c r="A37" s="1">
        <v>35</v>
      </c>
      <c r="B37" s="6">
        <f>'10S1-3rd'!B40</f>
        <v>0</v>
      </c>
      <c r="C37" s="10">
        <f>'10S1-3rd'!C40</f>
        <v>0</v>
      </c>
      <c r="D37" s="10" t="str">
        <f t="shared" si="0"/>
        <v>w</v>
      </c>
      <c r="E37" s="2">
        <f>'10S1-3rd'!D40</f>
        <v>0</v>
      </c>
      <c r="F37" s="10" t="str">
        <f t="shared" si="1"/>
        <v>w</v>
      </c>
      <c r="G37" s="10">
        <f>'10S1-3rd'!E40</f>
        <v>0</v>
      </c>
      <c r="H37" s="10" t="str">
        <f t="shared" si="2"/>
        <v>w</v>
      </c>
      <c r="I37" s="11">
        <f>'10S1-3rd'!F40</f>
        <v>0</v>
      </c>
      <c r="J37" s="10" t="str">
        <f t="shared" si="3"/>
        <v>w</v>
      </c>
      <c r="K37" s="10">
        <f>'10S1-3rd'!G40</f>
        <v>0</v>
      </c>
      <c r="L37" s="10" t="str">
        <f t="shared" si="4"/>
        <v>w</v>
      </c>
      <c r="M37" s="10">
        <f>'10S1-3rd'!H40</f>
        <v>0</v>
      </c>
      <c r="N37" s="10" t="str">
        <f t="shared" si="5"/>
        <v>w</v>
      </c>
      <c r="O37" s="10" t="str">
        <f>'10S1-3rd'!I40</f>
        <v>0</v>
      </c>
      <c r="P37" s="10" t="str">
        <f t="shared" si="6"/>
        <v>A</v>
      </c>
      <c r="Q37" s="12" t="str">
        <f>'10S1-3rd'!J40</f>
        <v>0</v>
      </c>
      <c r="R37" s="10" t="str">
        <f t="shared" si="7"/>
        <v>A</v>
      </c>
      <c r="S37" s="10" t="str">
        <f>'10S1-3rd'!K40</f>
        <v>0</v>
      </c>
      <c r="T37" s="10" t="str">
        <f t="shared" si="8"/>
        <v>A</v>
      </c>
    </row>
    <row r="38" spans="1:20">
      <c r="A38" s="1">
        <v>36</v>
      </c>
      <c r="B38" s="6">
        <f>'10S1-3rd'!B41</f>
        <v>0</v>
      </c>
      <c r="C38" s="10">
        <f>'10S1-3rd'!C41</f>
        <v>0</v>
      </c>
      <c r="D38" s="10" t="str">
        <f t="shared" si="0"/>
        <v>w</v>
      </c>
      <c r="E38" s="2">
        <f>'10S1-3rd'!D41</f>
        <v>0</v>
      </c>
      <c r="F38" s="10" t="str">
        <f t="shared" si="1"/>
        <v>w</v>
      </c>
      <c r="G38" s="10">
        <f>'10S1-3rd'!E41</f>
        <v>0</v>
      </c>
      <c r="H38" s="10" t="str">
        <f t="shared" si="2"/>
        <v>w</v>
      </c>
      <c r="I38" s="11">
        <f>'10S1-3rd'!F41</f>
        <v>0</v>
      </c>
      <c r="J38" s="10" t="str">
        <f t="shared" si="3"/>
        <v>w</v>
      </c>
      <c r="K38" s="10">
        <f>'10S1-3rd'!G41</f>
        <v>0</v>
      </c>
      <c r="L38" s="10" t="str">
        <f t="shared" si="4"/>
        <v>w</v>
      </c>
      <c r="M38" s="10">
        <f>'10S1-3rd'!H41</f>
        <v>0</v>
      </c>
      <c r="N38" s="10" t="str">
        <f t="shared" si="5"/>
        <v>w</v>
      </c>
      <c r="O38" s="10" t="str">
        <f>'10S1-3rd'!I41</f>
        <v>0</v>
      </c>
      <c r="P38" s="10" t="str">
        <f t="shared" si="6"/>
        <v>A</v>
      </c>
      <c r="Q38" s="12" t="str">
        <f>'10S1-3rd'!J41</f>
        <v>0</v>
      </c>
      <c r="R38" s="10" t="str">
        <f t="shared" si="7"/>
        <v>A</v>
      </c>
      <c r="S38" s="10" t="str">
        <f>'10S1-3rd'!K41</f>
        <v>0</v>
      </c>
      <c r="T38" s="10" t="str">
        <f t="shared" si="8"/>
        <v>A</v>
      </c>
    </row>
    <row r="39" spans="1:20">
      <c r="A39" s="1">
        <v>37</v>
      </c>
      <c r="B39" s="6">
        <f>'10S1-3rd'!B42</f>
        <v>0</v>
      </c>
      <c r="C39" s="10">
        <f>'10S1-3rd'!C42</f>
        <v>0</v>
      </c>
      <c r="D39" s="10" t="str">
        <f t="shared" si="0"/>
        <v>w</v>
      </c>
      <c r="E39" s="2">
        <f>'10S1-3rd'!D42</f>
        <v>0</v>
      </c>
      <c r="F39" s="10" t="str">
        <f t="shared" si="1"/>
        <v>w</v>
      </c>
      <c r="G39" s="10">
        <f>'10S1-3rd'!E42</f>
        <v>0</v>
      </c>
      <c r="H39" s="10" t="str">
        <f t="shared" si="2"/>
        <v>w</v>
      </c>
      <c r="I39" s="11">
        <f>'10S1-3rd'!F42</f>
        <v>0</v>
      </c>
      <c r="J39" s="10" t="str">
        <f t="shared" si="3"/>
        <v>w</v>
      </c>
      <c r="K39" s="10">
        <f>'10S1-3rd'!G42</f>
        <v>0</v>
      </c>
      <c r="L39" s="10" t="str">
        <f t="shared" si="4"/>
        <v>w</v>
      </c>
      <c r="M39" s="10">
        <f>'10S1-3rd'!H42</f>
        <v>0</v>
      </c>
      <c r="N39" s="10" t="str">
        <f t="shared" si="5"/>
        <v>w</v>
      </c>
      <c r="O39" s="10" t="str">
        <f>'10S1-3rd'!I42</f>
        <v>0</v>
      </c>
      <c r="P39" s="10" t="str">
        <f t="shared" si="6"/>
        <v>A</v>
      </c>
      <c r="Q39" s="12" t="str">
        <f>'10S1-3rd'!J42</f>
        <v>0</v>
      </c>
      <c r="R39" s="10" t="str">
        <f t="shared" si="7"/>
        <v>A</v>
      </c>
      <c r="S39" s="10" t="str">
        <f>'10S1-3rd'!K42</f>
        <v>0</v>
      </c>
      <c r="T39" s="10" t="str">
        <f t="shared" si="8"/>
        <v>A</v>
      </c>
    </row>
    <row r="40" spans="1:20">
      <c r="A40" s="1">
        <v>38</v>
      </c>
      <c r="B40" s="6">
        <f>'10S1-3rd'!B43</f>
        <v>0</v>
      </c>
      <c r="C40" s="10">
        <f>'10S1-3rd'!C43</f>
        <v>0</v>
      </c>
      <c r="D40" s="10" t="str">
        <f t="shared" si="0"/>
        <v>w</v>
      </c>
      <c r="E40" s="2">
        <f>'10S1-3rd'!D43</f>
        <v>0</v>
      </c>
      <c r="F40" s="10" t="str">
        <f t="shared" si="1"/>
        <v>w</v>
      </c>
      <c r="G40" s="10">
        <f>'10S1-3rd'!E43</f>
        <v>0</v>
      </c>
      <c r="H40" s="10" t="str">
        <f t="shared" si="2"/>
        <v>w</v>
      </c>
      <c r="I40" s="11">
        <f>'10S1-3rd'!F43</f>
        <v>0</v>
      </c>
      <c r="J40" s="10" t="str">
        <f t="shared" si="3"/>
        <v>w</v>
      </c>
      <c r="K40" s="10">
        <f>'10S1-3rd'!G43</f>
        <v>0</v>
      </c>
      <c r="L40" s="10" t="str">
        <f t="shared" si="4"/>
        <v>w</v>
      </c>
      <c r="M40" s="10">
        <f>'10S1-3rd'!H43</f>
        <v>0</v>
      </c>
      <c r="N40" s="10" t="str">
        <f t="shared" si="5"/>
        <v>w</v>
      </c>
      <c r="O40" s="10" t="str">
        <f>'10S1-3rd'!I43</f>
        <v>0</v>
      </c>
      <c r="P40" s="10" t="str">
        <f t="shared" si="6"/>
        <v>A</v>
      </c>
      <c r="Q40" s="12" t="str">
        <f>'10S1-3rd'!J43</f>
        <v>0</v>
      </c>
      <c r="R40" s="10" t="str">
        <f t="shared" si="7"/>
        <v>A</v>
      </c>
      <c r="S40" s="10" t="str">
        <f>'10S1-3rd'!K43</f>
        <v>0</v>
      </c>
      <c r="T40" s="10" t="str">
        <f t="shared" si="8"/>
        <v>A</v>
      </c>
    </row>
    <row r="41" spans="1:20">
      <c r="A41" s="1">
        <v>39</v>
      </c>
      <c r="B41" s="6">
        <f>'10S1-3rd'!B44</f>
        <v>0</v>
      </c>
      <c r="C41" s="10">
        <f>'10S1-3rd'!C44</f>
        <v>0</v>
      </c>
      <c r="D41" s="10" t="str">
        <f t="shared" si="0"/>
        <v>w</v>
      </c>
      <c r="E41" s="2">
        <f>'10S1-3rd'!D44</f>
        <v>0</v>
      </c>
      <c r="F41" s="10" t="str">
        <f t="shared" si="1"/>
        <v>w</v>
      </c>
      <c r="G41" s="10">
        <f>'10S1-3rd'!E44</f>
        <v>0</v>
      </c>
      <c r="H41" s="10" t="str">
        <f t="shared" si="2"/>
        <v>w</v>
      </c>
      <c r="I41" s="11">
        <f>'10S1-3rd'!F44</f>
        <v>0</v>
      </c>
      <c r="J41" s="10" t="str">
        <f t="shared" si="3"/>
        <v>w</v>
      </c>
      <c r="K41" s="10">
        <f>'10S1-3rd'!G44</f>
        <v>0</v>
      </c>
      <c r="L41" s="10" t="str">
        <f t="shared" si="4"/>
        <v>w</v>
      </c>
      <c r="M41" s="10">
        <f>'10S1-3rd'!H44</f>
        <v>0</v>
      </c>
      <c r="N41" s="10" t="str">
        <f t="shared" si="5"/>
        <v>w</v>
      </c>
      <c r="O41" s="10" t="str">
        <f>'10S1-3rd'!I44</f>
        <v>0</v>
      </c>
      <c r="P41" s="10" t="str">
        <f t="shared" si="6"/>
        <v>A</v>
      </c>
      <c r="Q41" s="12" t="str">
        <f>'10S1-3rd'!J44</f>
        <v>0</v>
      </c>
      <c r="R41" s="10" t="str">
        <f t="shared" si="7"/>
        <v>A</v>
      </c>
      <c r="S41" s="10" t="str">
        <f>'10S1-3rd'!K44</f>
        <v>0</v>
      </c>
      <c r="T41" s="10" t="str">
        <f t="shared" si="8"/>
        <v>A</v>
      </c>
    </row>
    <row r="42" spans="1:20">
      <c r="A42" s="1">
        <v>40</v>
      </c>
      <c r="B42" s="6">
        <f>'10S1-3rd'!B45</f>
        <v>0</v>
      </c>
      <c r="C42" s="10">
        <f>'10S1-3rd'!C45</f>
        <v>0</v>
      </c>
      <c r="D42" s="10" t="str">
        <f t="shared" si="0"/>
        <v>w</v>
      </c>
      <c r="E42" s="2">
        <f>'10S1-3rd'!D45</f>
        <v>0</v>
      </c>
      <c r="F42" s="10" t="str">
        <f t="shared" si="1"/>
        <v>w</v>
      </c>
      <c r="G42" s="10">
        <f>'10S1-3rd'!E45</f>
        <v>0</v>
      </c>
      <c r="H42" s="10" t="str">
        <f t="shared" si="2"/>
        <v>w</v>
      </c>
      <c r="I42" s="11">
        <f>'10S1-3rd'!F45</f>
        <v>0</v>
      </c>
      <c r="J42" s="10" t="str">
        <f t="shared" si="3"/>
        <v>w</v>
      </c>
      <c r="K42" s="10">
        <f>'10S1-3rd'!G45</f>
        <v>0</v>
      </c>
      <c r="L42" s="10" t="str">
        <f t="shared" si="4"/>
        <v>w</v>
      </c>
      <c r="M42" s="10">
        <f>'10S1-3rd'!H45</f>
        <v>0</v>
      </c>
      <c r="N42" s="10" t="str">
        <f t="shared" si="5"/>
        <v>w</v>
      </c>
      <c r="O42" s="10" t="str">
        <f>'10S1-3rd'!I45</f>
        <v>0</v>
      </c>
      <c r="P42" s="10" t="str">
        <f t="shared" si="6"/>
        <v>A</v>
      </c>
      <c r="Q42" s="12" t="str">
        <f>'10S1-3rd'!J45</f>
        <v>0</v>
      </c>
      <c r="R42" s="10" t="str">
        <f t="shared" si="7"/>
        <v>A</v>
      </c>
      <c r="S42" s="10" t="str">
        <f>'10S1-3rd'!K45</f>
        <v>0</v>
      </c>
      <c r="T42" s="10" t="str">
        <f t="shared" si="8"/>
        <v>A</v>
      </c>
    </row>
    <row r="43" spans="1:20">
      <c r="A43" s="1">
        <v>41</v>
      </c>
      <c r="B43" s="6">
        <f>'10S1-3rd'!B46</f>
        <v>0</v>
      </c>
      <c r="C43" s="10">
        <f>'10S1-3rd'!C46</f>
        <v>0</v>
      </c>
      <c r="D43" s="10" t="str">
        <f t="shared" si="0"/>
        <v>w</v>
      </c>
      <c r="E43" s="2">
        <f>'10S1-3rd'!D46</f>
        <v>0</v>
      </c>
      <c r="F43" s="10" t="str">
        <f t="shared" si="1"/>
        <v>w</v>
      </c>
      <c r="G43" s="10">
        <f>'10S1-3rd'!E46</f>
        <v>0</v>
      </c>
      <c r="H43" s="10" t="str">
        <f t="shared" si="2"/>
        <v>w</v>
      </c>
      <c r="I43" s="11">
        <f>'10S1-3rd'!F46</f>
        <v>0</v>
      </c>
      <c r="J43" s="10" t="str">
        <f t="shared" si="3"/>
        <v>w</v>
      </c>
      <c r="K43" s="10">
        <f>'10S1-3rd'!G46</f>
        <v>0</v>
      </c>
      <c r="L43" s="10" t="str">
        <f t="shared" si="4"/>
        <v>w</v>
      </c>
      <c r="M43" s="10">
        <f>'10S1-3rd'!H46</f>
        <v>0</v>
      </c>
      <c r="N43" s="10" t="str">
        <f t="shared" si="5"/>
        <v>w</v>
      </c>
      <c r="O43" s="10" t="str">
        <f>'10S1-3rd'!I46</f>
        <v>0</v>
      </c>
      <c r="P43" s="10" t="str">
        <f t="shared" si="6"/>
        <v>A</v>
      </c>
      <c r="Q43" s="12" t="str">
        <f>'10S1-3rd'!J46</f>
        <v>0</v>
      </c>
      <c r="R43" s="10" t="str">
        <f t="shared" si="7"/>
        <v>A</v>
      </c>
      <c r="S43" s="10" t="str">
        <f>'10S1-3rd'!K46</f>
        <v>0</v>
      </c>
      <c r="T43" s="10" t="str">
        <f t="shared" si="8"/>
        <v>A</v>
      </c>
    </row>
    <row r="44" spans="1:20">
      <c r="B44" s="6">
        <f>'10S1-3rd'!B47</f>
        <v>0</v>
      </c>
      <c r="C44" s="10">
        <f>'10S1-3rd'!C47</f>
        <v>0</v>
      </c>
      <c r="D44" s="10" t="str">
        <f t="shared" si="0"/>
        <v>w</v>
      </c>
      <c r="E44" s="2">
        <f>'10S1-3rd'!D47</f>
        <v>0</v>
      </c>
      <c r="F44" s="10" t="str">
        <f t="shared" si="1"/>
        <v>w</v>
      </c>
      <c r="G44" s="10">
        <f>'10S1-3rd'!E47</f>
        <v>0</v>
      </c>
      <c r="H44" s="10" t="str">
        <f t="shared" si="2"/>
        <v>w</v>
      </c>
      <c r="I44" s="11">
        <f>'10S1-3rd'!F47</f>
        <v>0</v>
      </c>
      <c r="J44" s="10" t="str">
        <f t="shared" si="3"/>
        <v>w</v>
      </c>
      <c r="K44" s="10">
        <f>'10S1-3rd'!G47</f>
        <v>0</v>
      </c>
      <c r="L44" s="10" t="str">
        <f t="shared" si="4"/>
        <v>w</v>
      </c>
      <c r="M44" s="10">
        <f>'10S1-3rd'!H47</f>
        <v>0</v>
      </c>
      <c r="N44" s="10" t="str">
        <f t="shared" si="5"/>
        <v>w</v>
      </c>
      <c r="O44" s="10" t="str">
        <f>'10S1-3rd'!I47</f>
        <v>0</v>
      </c>
      <c r="P44" s="10" t="str">
        <f t="shared" si="6"/>
        <v>A</v>
      </c>
      <c r="Q44" s="12" t="str">
        <f>'10S1-3rd'!J47</f>
        <v>0</v>
      </c>
      <c r="R44" s="10" t="str">
        <f t="shared" si="7"/>
        <v>A</v>
      </c>
      <c r="S44" s="10" t="str">
        <f>'10S1-3rd'!K47</f>
        <v>0</v>
      </c>
      <c r="T44" s="10" t="str">
        <f t="shared" si="8"/>
        <v>A</v>
      </c>
    </row>
    <row r="45" spans="1:20">
      <c r="B45" s="6">
        <f>'10S1-3rd'!B48</f>
        <v>0</v>
      </c>
      <c r="C45" s="10">
        <f>'10S1-3rd'!C48</f>
        <v>0</v>
      </c>
      <c r="D45" s="10" t="str">
        <f>IF(C45&gt;=75,"A",IF(C45&gt;=65,"B",IF(C45&gt;=55,"C",IF(C45&gt;=40,"S",IF(C45&lt;40,"w")))))</f>
        <v>w</v>
      </c>
      <c r="E45" s="2">
        <f>'10S1-3rd'!D48</f>
        <v>0</v>
      </c>
      <c r="F45" s="10" t="str">
        <f>IF(E45&gt;=75,"A",IF(E45&gt;=65,"B",IF(E45&gt;=55,"C",IF(E45&gt;=40,"S",IF(E45&lt;40,"w")))))</f>
        <v>w</v>
      </c>
      <c r="G45" s="10">
        <f>'10S1-3rd'!E48</f>
        <v>0</v>
      </c>
      <c r="H45" s="10" t="str">
        <f>IF(G45&gt;=75,"A",IF(G45&gt;=65,"B",IF(G45&gt;=55,"C",IF(G45&gt;=40,"S",IF(G45&lt;40,"w")))))</f>
        <v>w</v>
      </c>
      <c r="I45" s="11">
        <f>'10S1-3rd'!F48</f>
        <v>0</v>
      </c>
      <c r="J45" s="10" t="str">
        <f>IF(I45&gt;=75,"A",IF(I45&gt;=65,"B",IF(I45&gt;=55,"C",IF(I45&gt;=40,"S",IF(I45&lt;40,"w")))))</f>
        <v>w</v>
      </c>
      <c r="K45" s="10">
        <f>'10S1-3rd'!G48</f>
        <v>0</v>
      </c>
      <c r="L45" s="10" t="str">
        <f>IF(K45&gt;=75,"A",IF(K45&gt;=65,"B",IF(K45&gt;=55,"C",IF(K45&gt;=40,"S",IF(K45&lt;40,"w")))))</f>
        <v>w</v>
      </c>
      <c r="M45" s="10">
        <f>'10S1-3rd'!H48</f>
        <v>0</v>
      </c>
      <c r="N45" s="10" t="str">
        <f>IF(M45&gt;=75,"A",IF(M45&gt;=65,"B",IF(M45&gt;=55,"C",IF(M45&gt;=40,"S",IF(M45&lt;40,"w")))))</f>
        <v>w</v>
      </c>
      <c r="O45" s="10" t="str">
        <f>'10S1-3rd'!I48</f>
        <v>0</v>
      </c>
      <c r="P45" s="10" t="str">
        <f>IF(O45&gt;=75,"A",IF(O45&gt;=65,"B",IF(O45&gt;=55,"C",IF(O45&gt;=40,"S",IF(O45&lt;40,"w")))))</f>
        <v>A</v>
      </c>
      <c r="Q45" s="12" t="str">
        <f>'10S1-3rd'!J48</f>
        <v>0</v>
      </c>
      <c r="R45" s="10" t="str">
        <f>IF(Q45&gt;=75,"A",IF(Q45&gt;=65,"B",IF(Q45&gt;=55,"C",IF(Q45&gt;=40,"S",IF(Q45&lt;40,"w")))))</f>
        <v>A</v>
      </c>
      <c r="S45" s="10" t="str">
        <f>'10S1-3rd'!K48</f>
        <v>0</v>
      </c>
      <c r="T45" s="10" t="str">
        <f>IF(S45&gt;=75,"A",IF(S45&gt;=65,"B",IF(S45&gt;=55,"C",IF(S45&gt;=40,"S",IF(S45&lt;40,"w")))))</f>
        <v>A</v>
      </c>
    </row>
    <row r="46" spans="1:20">
      <c r="B46" s="6">
        <f>'10S1-3rd'!B49</f>
        <v>0</v>
      </c>
      <c r="C46" s="10">
        <f>'10S1-3rd'!C49</f>
        <v>0</v>
      </c>
      <c r="D46" s="10" t="str">
        <f t="shared" si="0"/>
        <v>w</v>
      </c>
      <c r="E46" s="2">
        <f>'10S1-3rd'!D49</f>
        <v>0</v>
      </c>
      <c r="F46" s="10" t="str">
        <f t="shared" si="1"/>
        <v>w</v>
      </c>
      <c r="G46" s="10">
        <f>'10S1-3rd'!E49</f>
        <v>0</v>
      </c>
      <c r="H46" s="10" t="str">
        <f t="shared" si="2"/>
        <v>w</v>
      </c>
      <c r="I46" s="11">
        <f>'10S1-3rd'!F49</f>
        <v>0</v>
      </c>
      <c r="J46" s="10" t="str">
        <f t="shared" si="3"/>
        <v>w</v>
      </c>
      <c r="K46" s="10">
        <f>'10S1-3rd'!G49</f>
        <v>0</v>
      </c>
      <c r="L46" s="10" t="str">
        <f t="shared" si="4"/>
        <v>w</v>
      </c>
      <c r="M46" s="10">
        <f>'10S1-3rd'!H49</f>
        <v>0</v>
      </c>
      <c r="N46" s="10" t="str">
        <f t="shared" si="5"/>
        <v>w</v>
      </c>
      <c r="O46" s="10" t="str">
        <f>'10S1-3rd'!I49</f>
        <v>0</v>
      </c>
      <c r="P46" s="10" t="str">
        <f t="shared" si="6"/>
        <v>A</v>
      </c>
      <c r="Q46" s="12" t="str">
        <f>'10S1-3rd'!J49</f>
        <v>0</v>
      </c>
      <c r="R46" s="10" t="str">
        <f t="shared" si="7"/>
        <v>A</v>
      </c>
      <c r="S46" s="10" t="str">
        <f>'10S1-3rd'!K49</f>
        <v>0</v>
      </c>
      <c r="T46" s="10" t="str">
        <f t="shared" si="8"/>
        <v>A</v>
      </c>
    </row>
  </sheetData>
  <conditionalFormatting sqref="C2:D46 F2:T46">
    <cfRule type="cellIs" dxfId="6" priority="9" operator="greaterThan">
      <formula>74</formula>
    </cfRule>
  </conditionalFormatting>
  <conditionalFormatting sqref="E2:E46">
    <cfRule type="cellIs" dxfId="5" priority="1" operator="lessThan">
      <formula>35</formula>
    </cfRule>
    <cfRule type="cellIs" dxfId="4" priority="2" operator="greaterThan">
      <formula>74</formula>
    </cfRule>
  </conditionalFormatting>
  <conditionalFormatting sqref="F2:T46 C2:D46">
    <cfRule type="cellIs" dxfId="3" priority="8" operator="lessThan">
      <formula>35</formula>
    </cfRule>
  </conditionalFormatting>
  <conditionalFormatting sqref="F2:T46">
    <cfRule type="cellIs" dxfId="2" priority="11" operator="lessThan">
      <formula>35</formula>
    </cfRule>
  </conditionalFormatting>
  <conditionalFormatting sqref="I2:J46">
    <cfRule type="cellIs" dxfId="1" priority="7" operator="between">
      <formula>0</formula>
      <formula>10</formula>
    </cfRule>
    <cfRule type="cellIs" dxfId="0" priority="10" operator="between">
      <formula>11</formula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10S4-1st</vt:lpstr>
      <vt:lpstr>10S1-2nd</vt:lpstr>
      <vt:lpstr>10S1-3rd</vt:lpstr>
      <vt:lpstr>10s1 results 3rd term</vt:lpstr>
      <vt:lpstr>'10S1-2nd'!POSITION</vt:lpstr>
      <vt:lpstr>'10S1-3rd'!POSITION</vt:lpstr>
      <vt:lpstr>'10S4-1st'!POSITION</vt:lpstr>
      <vt:lpstr>'10S1-2nd'!Print_Area</vt:lpstr>
      <vt:lpstr>'10S4-1st'!Print_Area</vt:lpstr>
    </vt:vector>
  </TitlesOfParts>
  <Company>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lastPrinted>2025-09-03T04:15:47Z</cp:lastPrinted>
  <dcterms:created xsi:type="dcterms:W3CDTF">2013-03-12T03:38:31Z</dcterms:created>
  <dcterms:modified xsi:type="dcterms:W3CDTF">2025-09-03T04:20:09Z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