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oronto-my.sharepoint.com/personal/s_raza_mail_utoronto_ca/Documents/AntigenExcluder/"/>
    </mc:Choice>
  </mc:AlternateContent>
  <xr:revisionPtr revIDLastSave="15" documentId="8_{A929DD22-AE8B-4546-89F5-5465996E383B}" xr6:coauthVersionLast="47" xr6:coauthVersionMax="47" xr10:uidLastSave="{6B65E770-ECA5-4091-8679-00C9F655E22E}"/>
  <bookViews>
    <workbookView xWindow="-108" yWindow="-108" windowWidth="23256" windowHeight="12576" activeTab="1" xr2:uid="{0C9D698A-F7C5-4132-8A64-B166A195EB24}"/>
  </bookViews>
  <sheets>
    <sheet name="Sheet1" sheetId="1" r:id="rId1"/>
    <sheet name="Sheet2" sheetId="5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T2" i="3"/>
  <c r="L4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N16" i="3"/>
  <c r="L3" i="3"/>
  <c r="M3" i="3"/>
  <c r="N3" i="3"/>
  <c r="O3" i="3"/>
  <c r="P3" i="3"/>
  <c r="Q3" i="3"/>
  <c r="R3" i="3"/>
  <c r="S3" i="3"/>
  <c r="M4" i="3"/>
  <c r="N4" i="3"/>
  <c r="O4" i="3"/>
  <c r="P4" i="3"/>
  <c r="Q4" i="3"/>
  <c r="R4" i="3"/>
  <c r="S4" i="3"/>
  <c r="L5" i="3"/>
  <c r="M5" i="3"/>
  <c r="N5" i="3"/>
  <c r="O5" i="3"/>
  <c r="P5" i="3"/>
  <c r="Q5" i="3"/>
  <c r="R5" i="3"/>
  <c r="S5" i="3"/>
  <c r="L6" i="3"/>
  <c r="M6" i="3"/>
  <c r="N6" i="3"/>
  <c r="O6" i="3"/>
  <c r="P6" i="3"/>
  <c r="Q6" i="3"/>
  <c r="R6" i="3"/>
  <c r="S6" i="3"/>
  <c r="L7" i="3"/>
  <c r="M7" i="3"/>
  <c r="N7" i="3"/>
  <c r="O7" i="3"/>
  <c r="P7" i="3"/>
  <c r="Q7" i="3"/>
  <c r="R7" i="3"/>
  <c r="S7" i="3"/>
  <c r="L8" i="3"/>
  <c r="M8" i="3"/>
  <c r="N8" i="3"/>
  <c r="O8" i="3"/>
  <c r="P8" i="3"/>
  <c r="Q8" i="3"/>
  <c r="R8" i="3"/>
  <c r="S8" i="3"/>
  <c r="L9" i="3"/>
  <c r="M9" i="3"/>
  <c r="N9" i="3"/>
  <c r="O9" i="3"/>
  <c r="P9" i="3"/>
  <c r="Q9" i="3"/>
  <c r="R9" i="3"/>
  <c r="S9" i="3"/>
  <c r="L10" i="3"/>
  <c r="M10" i="3"/>
  <c r="N10" i="3"/>
  <c r="O10" i="3"/>
  <c r="P10" i="3"/>
  <c r="Q10" i="3"/>
  <c r="R10" i="3"/>
  <c r="S10" i="3"/>
  <c r="L11" i="3"/>
  <c r="M11" i="3"/>
  <c r="N11" i="3"/>
  <c r="O11" i="3"/>
  <c r="P11" i="3"/>
  <c r="Q11" i="3"/>
  <c r="R11" i="3"/>
  <c r="S11" i="3"/>
  <c r="L12" i="3"/>
  <c r="M12" i="3"/>
  <c r="N12" i="3"/>
  <c r="O12" i="3"/>
  <c r="P12" i="3"/>
  <c r="Q12" i="3"/>
  <c r="R12" i="3"/>
  <c r="S12" i="3"/>
  <c r="L13" i="3"/>
  <c r="M13" i="3"/>
  <c r="N13" i="3"/>
  <c r="O13" i="3"/>
  <c r="P13" i="3"/>
  <c r="Q13" i="3"/>
  <c r="R13" i="3"/>
  <c r="S13" i="3"/>
  <c r="L14" i="3"/>
  <c r="M14" i="3"/>
  <c r="N14" i="3"/>
  <c r="O14" i="3"/>
  <c r="P14" i="3"/>
  <c r="Q14" i="3"/>
  <c r="R14" i="3"/>
  <c r="S14" i="3"/>
  <c r="L15" i="3"/>
  <c r="M15" i="3"/>
  <c r="N15" i="3"/>
  <c r="O15" i="3"/>
  <c r="P15" i="3"/>
  <c r="Q15" i="3"/>
  <c r="R15" i="3"/>
  <c r="S15" i="3"/>
  <c r="L16" i="3"/>
  <c r="M16" i="3"/>
  <c r="O16" i="3"/>
  <c r="P16" i="3"/>
  <c r="Q16" i="3"/>
  <c r="R16" i="3"/>
  <c r="S16" i="3"/>
  <c r="L17" i="3"/>
  <c r="M17" i="3"/>
  <c r="N17" i="3"/>
  <c r="O17" i="3"/>
  <c r="P17" i="3"/>
  <c r="Q17" i="3"/>
  <c r="R17" i="3"/>
  <c r="S17" i="3"/>
  <c r="L18" i="3"/>
  <c r="M18" i="3"/>
  <c r="N18" i="3"/>
  <c r="O18" i="3"/>
  <c r="P18" i="3"/>
  <c r="Q18" i="3"/>
  <c r="R18" i="3"/>
  <c r="S18" i="3"/>
  <c r="L19" i="3"/>
  <c r="M19" i="3"/>
  <c r="N19" i="3"/>
  <c r="O19" i="3"/>
  <c r="P19" i="3"/>
  <c r="Q19" i="3"/>
  <c r="R19" i="3"/>
  <c r="S19" i="3"/>
  <c r="L20" i="3"/>
  <c r="M20" i="3"/>
  <c r="N20" i="3"/>
  <c r="O20" i="3"/>
  <c r="P20" i="3"/>
  <c r="Q20" i="3"/>
  <c r="R20" i="3"/>
  <c r="S20" i="3"/>
  <c r="L21" i="3"/>
  <c r="M21" i="3"/>
  <c r="N21" i="3"/>
  <c r="O21" i="3"/>
  <c r="P21" i="3"/>
  <c r="Q21" i="3"/>
  <c r="R21" i="3"/>
  <c r="S21" i="3"/>
  <c r="L22" i="3"/>
  <c r="M22" i="3"/>
  <c r="N22" i="3"/>
  <c r="O22" i="3"/>
  <c r="P22" i="3"/>
  <c r="Q22" i="3"/>
  <c r="R22" i="3"/>
  <c r="S22" i="3"/>
  <c r="L23" i="3"/>
  <c r="M23" i="3"/>
  <c r="N23" i="3"/>
  <c r="O23" i="3"/>
  <c r="P23" i="3"/>
  <c r="Q23" i="3"/>
  <c r="R23" i="3"/>
  <c r="S23" i="3"/>
  <c r="L24" i="3"/>
  <c r="M24" i="3"/>
  <c r="N24" i="3"/>
  <c r="O24" i="3"/>
  <c r="P24" i="3"/>
  <c r="Q24" i="3"/>
  <c r="R24" i="3"/>
  <c r="S24" i="3"/>
  <c r="L25" i="3"/>
  <c r="M25" i="3"/>
  <c r="N25" i="3"/>
  <c r="O25" i="3"/>
  <c r="P25" i="3"/>
  <c r="Q25" i="3"/>
  <c r="R25" i="3"/>
  <c r="S25" i="3"/>
  <c r="L26" i="3"/>
  <c r="M26" i="3"/>
  <c r="N26" i="3"/>
  <c r="O26" i="3"/>
  <c r="P26" i="3"/>
  <c r="Q26" i="3"/>
  <c r="R26" i="3"/>
  <c r="S26" i="3"/>
  <c r="L27" i="3"/>
  <c r="M27" i="3"/>
  <c r="N27" i="3"/>
  <c r="O27" i="3"/>
  <c r="P27" i="3"/>
  <c r="Q27" i="3"/>
  <c r="R27" i="3"/>
  <c r="S27" i="3"/>
  <c r="L28" i="3"/>
  <c r="M28" i="3"/>
  <c r="N28" i="3"/>
  <c r="O28" i="3"/>
  <c r="P28" i="3"/>
  <c r="Q28" i="3"/>
  <c r="R28" i="3"/>
  <c r="S28" i="3"/>
  <c r="L29" i="3"/>
  <c r="M29" i="3"/>
  <c r="N29" i="3"/>
  <c r="O29" i="3"/>
  <c r="P29" i="3"/>
  <c r="Q29" i="3"/>
  <c r="R29" i="3"/>
  <c r="S29" i="3"/>
  <c r="L30" i="3"/>
  <c r="M30" i="3"/>
  <c r="N30" i="3"/>
  <c r="O30" i="3"/>
  <c r="P30" i="3"/>
  <c r="Q30" i="3"/>
  <c r="R30" i="3"/>
  <c r="S30" i="3"/>
  <c r="L31" i="3"/>
  <c r="M31" i="3"/>
  <c r="N31" i="3"/>
  <c r="O31" i="3"/>
  <c r="P31" i="3"/>
  <c r="Q31" i="3"/>
  <c r="R31" i="3"/>
  <c r="S31" i="3"/>
  <c r="L32" i="3"/>
  <c r="M32" i="3"/>
  <c r="N32" i="3"/>
  <c r="O32" i="3"/>
  <c r="P32" i="3"/>
  <c r="Q32" i="3"/>
  <c r="R32" i="3"/>
  <c r="S32" i="3"/>
  <c r="L33" i="3"/>
  <c r="M33" i="3"/>
  <c r="N33" i="3"/>
  <c r="O33" i="3"/>
  <c r="P33" i="3"/>
  <c r="Q33" i="3"/>
  <c r="R33" i="3"/>
  <c r="S33" i="3"/>
  <c r="L34" i="3"/>
  <c r="M34" i="3"/>
  <c r="N34" i="3"/>
  <c r="O34" i="3"/>
  <c r="P34" i="3"/>
  <c r="Q34" i="3"/>
  <c r="R34" i="3"/>
  <c r="S34" i="3"/>
  <c r="L35" i="3"/>
  <c r="M35" i="3"/>
  <c r="N35" i="3"/>
  <c r="O35" i="3"/>
  <c r="P35" i="3"/>
  <c r="Q35" i="3"/>
  <c r="R35" i="3"/>
  <c r="S35" i="3"/>
  <c r="L36" i="3"/>
  <c r="M36" i="3"/>
  <c r="N36" i="3"/>
  <c r="O36" i="3"/>
  <c r="P36" i="3"/>
  <c r="Q36" i="3"/>
  <c r="R36" i="3"/>
  <c r="S36" i="3"/>
  <c r="L37" i="3"/>
  <c r="M37" i="3"/>
  <c r="N37" i="3"/>
  <c r="O37" i="3"/>
  <c r="P37" i="3"/>
  <c r="Q37" i="3"/>
  <c r="R37" i="3"/>
  <c r="S37" i="3"/>
  <c r="L38" i="3"/>
  <c r="M38" i="3"/>
  <c r="N38" i="3"/>
  <c r="O38" i="3"/>
  <c r="P38" i="3"/>
  <c r="Q38" i="3"/>
  <c r="R38" i="3"/>
  <c r="S38" i="3"/>
  <c r="L39" i="3"/>
  <c r="M39" i="3"/>
  <c r="N39" i="3"/>
  <c r="O39" i="3"/>
  <c r="P39" i="3"/>
  <c r="Q39" i="3"/>
  <c r="R39" i="3"/>
  <c r="S39" i="3"/>
  <c r="L40" i="3"/>
  <c r="M40" i="3"/>
  <c r="N40" i="3"/>
  <c r="O40" i="3"/>
  <c r="P40" i="3"/>
  <c r="Q40" i="3"/>
  <c r="R40" i="3"/>
  <c r="S40" i="3"/>
  <c r="L41" i="3"/>
  <c r="M41" i="3"/>
  <c r="N41" i="3"/>
  <c r="O41" i="3"/>
  <c r="P41" i="3"/>
  <c r="Q41" i="3"/>
  <c r="R41" i="3"/>
  <c r="S41" i="3"/>
  <c r="L42" i="3"/>
  <c r="M42" i="3"/>
  <c r="N42" i="3"/>
  <c r="O42" i="3"/>
  <c r="P42" i="3"/>
  <c r="Q42" i="3"/>
  <c r="R42" i="3"/>
  <c r="S42" i="3"/>
  <c r="L43" i="3"/>
  <c r="M43" i="3"/>
  <c r="N43" i="3"/>
  <c r="O43" i="3"/>
  <c r="P43" i="3"/>
  <c r="Q43" i="3"/>
  <c r="R43" i="3"/>
  <c r="S43" i="3"/>
  <c r="L44" i="3"/>
  <c r="M44" i="3"/>
  <c r="N44" i="3"/>
  <c r="O44" i="3"/>
  <c r="P44" i="3"/>
  <c r="Q44" i="3"/>
  <c r="R44" i="3"/>
  <c r="S44" i="3"/>
  <c r="L45" i="3"/>
  <c r="M45" i="3"/>
  <c r="N45" i="3"/>
  <c r="O45" i="3"/>
  <c r="P45" i="3"/>
  <c r="Q45" i="3"/>
  <c r="R45" i="3"/>
  <c r="S45" i="3"/>
  <c r="L46" i="3"/>
  <c r="M46" i="3"/>
  <c r="N46" i="3"/>
  <c r="O46" i="3"/>
  <c r="P46" i="3"/>
  <c r="Q46" i="3"/>
  <c r="R46" i="3"/>
  <c r="S46" i="3"/>
  <c r="L47" i="3"/>
  <c r="M47" i="3"/>
  <c r="N47" i="3"/>
  <c r="O47" i="3"/>
  <c r="P47" i="3"/>
  <c r="Q47" i="3"/>
  <c r="R47" i="3"/>
  <c r="S47" i="3"/>
  <c r="L48" i="3"/>
  <c r="M48" i="3"/>
  <c r="N48" i="3"/>
  <c r="O48" i="3"/>
  <c r="P48" i="3"/>
  <c r="Q48" i="3"/>
  <c r="R48" i="3"/>
  <c r="S48" i="3"/>
  <c r="L49" i="3"/>
  <c r="M49" i="3"/>
  <c r="N49" i="3"/>
  <c r="O49" i="3"/>
  <c r="P49" i="3"/>
  <c r="Q49" i="3"/>
  <c r="R49" i="3"/>
  <c r="S49" i="3"/>
  <c r="L50" i="3"/>
  <c r="M50" i="3"/>
  <c r="N50" i="3"/>
  <c r="O50" i="3"/>
  <c r="P50" i="3"/>
  <c r="Q50" i="3"/>
  <c r="R50" i="3"/>
  <c r="S50" i="3"/>
  <c r="L51" i="3"/>
  <c r="M51" i="3"/>
  <c r="N51" i="3"/>
  <c r="O51" i="3"/>
  <c r="P51" i="3"/>
  <c r="Q51" i="3"/>
  <c r="R51" i="3"/>
  <c r="S51" i="3"/>
  <c r="L52" i="3"/>
  <c r="M52" i="3"/>
  <c r="N52" i="3"/>
  <c r="O52" i="3"/>
  <c r="P52" i="3"/>
  <c r="Q52" i="3"/>
  <c r="R52" i="3"/>
  <c r="S52" i="3"/>
  <c r="L53" i="3"/>
  <c r="M53" i="3"/>
  <c r="N53" i="3"/>
  <c r="O53" i="3"/>
  <c r="P53" i="3"/>
  <c r="Q53" i="3"/>
  <c r="R53" i="3"/>
  <c r="S53" i="3"/>
  <c r="L54" i="3"/>
  <c r="M54" i="3"/>
  <c r="N54" i="3"/>
  <c r="O54" i="3"/>
  <c r="P54" i="3"/>
  <c r="Q54" i="3"/>
  <c r="R54" i="3"/>
  <c r="S54" i="3"/>
  <c r="L55" i="3"/>
  <c r="M55" i="3"/>
  <c r="N55" i="3"/>
  <c r="O55" i="3"/>
  <c r="P55" i="3"/>
  <c r="Q55" i="3"/>
  <c r="R55" i="3"/>
  <c r="S55" i="3"/>
  <c r="L56" i="3"/>
  <c r="M56" i="3"/>
  <c r="N56" i="3"/>
  <c r="O56" i="3"/>
  <c r="P56" i="3"/>
  <c r="Q56" i="3"/>
  <c r="R56" i="3"/>
  <c r="S56" i="3"/>
  <c r="L57" i="3"/>
  <c r="M57" i="3"/>
  <c r="N57" i="3"/>
  <c r="O57" i="3"/>
  <c r="P57" i="3"/>
  <c r="Q57" i="3"/>
  <c r="R57" i="3"/>
  <c r="S57" i="3"/>
  <c r="L58" i="3"/>
  <c r="M58" i="3"/>
  <c r="N58" i="3"/>
  <c r="O58" i="3"/>
  <c r="P58" i="3"/>
  <c r="Q58" i="3"/>
  <c r="R58" i="3"/>
  <c r="S58" i="3"/>
  <c r="L59" i="3"/>
  <c r="M59" i="3"/>
  <c r="N59" i="3"/>
  <c r="O59" i="3"/>
  <c r="P59" i="3"/>
  <c r="Q59" i="3"/>
  <c r="R59" i="3"/>
  <c r="S59" i="3"/>
  <c r="L60" i="3"/>
  <c r="M60" i="3"/>
  <c r="N60" i="3"/>
  <c r="O60" i="3"/>
  <c r="P60" i="3"/>
  <c r="Q60" i="3"/>
  <c r="R60" i="3"/>
  <c r="S60" i="3"/>
  <c r="L61" i="3"/>
  <c r="M61" i="3"/>
  <c r="N61" i="3"/>
  <c r="O61" i="3"/>
  <c r="P61" i="3"/>
  <c r="Q61" i="3"/>
  <c r="R61" i="3"/>
  <c r="S61" i="3"/>
  <c r="L62" i="3"/>
  <c r="M62" i="3"/>
  <c r="N62" i="3"/>
  <c r="O62" i="3"/>
  <c r="P62" i="3"/>
  <c r="Q62" i="3"/>
  <c r="R62" i="3"/>
  <c r="S62" i="3"/>
  <c r="M2" i="3"/>
  <c r="N2" i="3"/>
  <c r="O2" i="3"/>
  <c r="P2" i="3"/>
  <c r="Q2" i="3"/>
  <c r="R2" i="3"/>
  <c r="S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2" i="3"/>
  <c r="C63" i="3"/>
  <c r="D63" i="3"/>
  <c r="E63" i="3"/>
  <c r="F63" i="3"/>
  <c r="G63" i="3"/>
  <c r="H63" i="3"/>
  <c r="I63" i="3"/>
  <c r="J63" i="3"/>
  <c r="B63" i="3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3" i="4"/>
</calcChain>
</file>

<file path=xl/sharedStrings.xml><?xml version="1.0" encoding="utf-8"?>
<sst xmlns="http://schemas.openxmlformats.org/spreadsheetml/2006/main" count="591" uniqueCount="180">
  <si>
    <t>N=</t>
  </si>
  <si>
    <t>A</t>
  </si>
  <si>
    <t>B</t>
  </si>
  <si>
    <t>O</t>
  </si>
  <si>
    <t>AB</t>
  </si>
  <si>
    <t>D</t>
  </si>
  <si>
    <t>C</t>
  </si>
  <si>
    <t>E</t>
  </si>
  <si>
    <t>c</t>
  </si>
  <si>
    <t>e</t>
  </si>
  <si>
    <t>Cw</t>
  </si>
  <si>
    <t>V</t>
  </si>
  <si>
    <t>VS</t>
  </si>
  <si>
    <t>hrS</t>
  </si>
  <si>
    <t>hrB</t>
  </si>
  <si>
    <t>K</t>
  </si>
  <si>
    <t>k</t>
  </si>
  <si>
    <t>Kpa</t>
  </si>
  <si>
    <t>Kpb</t>
  </si>
  <si>
    <t>Jsa</t>
  </si>
  <si>
    <t>Jsb</t>
  </si>
  <si>
    <t>Jka</t>
  </si>
  <si>
    <t>Jkb</t>
  </si>
  <si>
    <t>Fya</t>
  </si>
  <si>
    <t>Fyb</t>
  </si>
  <si>
    <t>Fy3</t>
  </si>
  <si>
    <t>M</t>
  </si>
  <si>
    <t>N</t>
  </si>
  <si>
    <t>S</t>
  </si>
  <si>
    <t>s</t>
  </si>
  <si>
    <t>U</t>
  </si>
  <si>
    <t>Mia</t>
  </si>
  <si>
    <t>Lua</t>
  </si>
  <si>
    <t>Lub</t>
  </si>
  <si>
    <t>Dia</t>
  </si>
  <si>
    <t>Dib</t>
  </si>
  <si>
    <t>Doa</t>
  </si>
  <si>
    <t>Dob</t>
  </si>
  <si>
    <t>Hy</t>
  </si>
  <si>
    <t>Joa</t>
  </si>
  <si>
    <t>Coa</t>
  </si>
  <si>
    <t>Cob</t>
  </si>
  <si>
    <t>Yta</t>
  </si>
  <si>
    <t>Ytb</t>
  </si>
  <si>
    <t>Arabic</t>
  </si>
  <si>
    <t>Asian</t>
  </si>
  <si>
    <t>Black</t>
  </si>
  <si>
    <t>Indigenous</t>
  </si>
  <si>
    <t>White</t>
  </si>
  <si>
    <t>Blank</t>
  </si>
  <si>
    <t>Other</t>
  </si>
  <si>
    <t>Latin_American</t>
  </si>
  <si>
    <t>South_Asian</t>
  </si>
  <si>
    <t>D+</t>
  </si>
  <si>
    <t>C+</t>
  </si>
  <si>
    <t>c+</t>
  </si>
  <si>
    <t>c-</t>
  </si>
  <si>
    <t>E+</t>
  </si>
  <si>
    <t>e+</t>
  </si>
  <si>
    <t>C-</t>
  </si>
  <si>
    <t>e-</t>
  </si>
  <si>
    <t>D-</t>
  </si>
  <si>
    <t>E-</t>
  </si>
  <si>
    <t>K-</t>
  </si>
  <si>
    <t>Jkb-</t>
  </si>
  <si>
    <t>Fya-</t>
  </si>
  <si>
    <t>S-</t>
  </si>
  <si>
    <t>D+C+c+E-e+</t>
  </si>
  <si>
    <t>D+C+c-E-e+</t>
  </si>
  <si>
    <t>D+C+c+E+e+</t>
  </si>
  <si>
    <t>D+C-c+E+e+</t>
  </si>
  <si>
    <t>D+C-c+E+e-</t>
  </si>
  <si>
    <t>D+C-c+E-e+</t>
  </si>
  <si>
    <t>D+C+c-E+e+</t>
  </si>
  <si>
    <t>D+C+c+E+e-</t>
  </si>
  <si>
    <t>D+C+c-E+e-</t>
  </si>
  <si>
    <t>D-C-c+E-e+</t>
  </si>
  <si>
    <t>D-C+c+E-e+</t>
  </si>
  <si>
    <t>D-C-c+E+e+</t>
  </si>
  <si>
    <t>D-C+c+E+e+</t>
  </si>
  <si>
    <t>D-C+c-E-e+</t>
  </si>
  <si>
    <t>D-C-c+E+e-</t>
  </si>
  <si>
    <t>D+C-E-K-Jkb-</t>
  </si>
  <si>
    <t>prop</t>
  </si>
  <si>
    <t>Weighted</t>
  </si>
  <si>
    <t>TRY</t>
  </si>
  <si>
    <t>CHY</t>
  </si>
  <si>
    <t>PAP</t>
  </si>
  <si>
    <t>DTT</t>
  </si>
  <si>
    <t>ABTI</t>
  </si>
  <si>
    <t>+</t>
  </si>
  <si>
    <t>Kna</t>
  </si>
  <si>
    <t>AnWj</t>
  </si>
  <si>
    <t>+/w</t>
  </si>
  <si>
    <t>Ata</t>
  </si>
  <si>
    <t>KTIM</t>
  </si>
  <si>
    <t>Ch</t>
  </si>
  <si>
    <t>Ku</t>
  </si>
  <si>
    <t>w</t>
  </si>
  <si>
    <t>Co3</t>
  </si>
  <si>
    <t>Kx</t>
  </si>
  <si>
    <t>Lan</t>
  </si>
  <si>
    <t>Cra</t>
  </si>
  <si>
    <t>Lu3</t>
  </si>
  <si>
    <t>CRAM</t>
  </si>
  <si>
    <t>Lu4</t>
  </si>
  <si>
    <t>CROV</t>
  </si>
  <si>
    <t>Lu5</t>
  </si>
  <si>
    <t>Csa</t>
  </si>
  <si>
    <t>Lu6</t>
  </si>
  <si>
    <t>Lu8</t>
  </si>
  <si>
    <t>Dra</t>
  </si>
  <si>
    <t>Lu12</t>
  </si>
  <si>
    <t>Emm</t>
  </si>
  <si>
    <t>Lu13</t>
  </si>
  <si>
    <t>EnaFR</t>
  </si>
  <si>
    <t>Lu14</t>
  </si>
  <si>
    <t>EnaFS</t>
  </si>
  <si>
    <t>Lu17</t>
  </si>
  <si>
    <t>EnaTS</t>
  </si>
  <si>
    <t>Lu20</t>
  </si>
  <si>
    <t>Era</t>
  </si>
  <si>
    <t>Lu21</t>
  </si>
  <si>
    <t>Esa</t>
  </si>
  <si>
    <t>Luke</t>
  </si>
  <si>
    <t>Fy6</t>
  </si>
  <si>
    <t>LWa</t>
  </si>
  <si>
    <t>Ge2</t>
  </si>
  <si>
    <t>LWab</t>
  </si>
  <si>
    <t>Ge3</t>
  </si>
  <si>
    <t>MAM</t>
  </si>
  <si>
    <t>Ge4</t>
  </si>
  <si>
    <t>McCa</t>
  </si>
  <si>
    <t>+/0</t>
  </si>
  <si>
    <t>GIL</t>
  </si>
  <si>
    <t>MER2</t>
  </si>
  <si>
    <t>GUTI</t>
  </si>
  <si>
    <t>Oka</t>
  </si>
  <si>
    <t>Gya</t>
  </si>
  <si>
    <t>RAZ</t>
  </si>
  <si>
    <t>H</t>
  </si>
  <si>
    <t>P</t>
  </si>
  <si>
    <t>PEL</t>
  </si>
  <si>
    <t>I</t>
  </si>
  <si>
    <t>Rg</t>
  </si>
  <si>
    <t>i</t>
  </si>
  <si>
    <t>Rh17</t>
  </si>
  <si>
    <t>IFC</t>
  </si>
  <si>
    <t>Rh29</t>
  </si>
  <si>
    <t>Inb</t>
  </si>
  <si>
    <t>Sc1</t>
  </si>
  <si>
    <t>INFI</t>
  </si>
  <si>
    <t>Sc3</t>
  </si>
  <si>
    <t>INJA</t>
  </si>
  <si>
    <t>SCER</t>
  </si>
  <si>
    <t>JK3</t>
  </si>
  <si>
    <t>SCAN</t>
  </si>
  <si>
    <t>JMH</t>
  </si>
  <si>
    <t>SERF</t>
  </si>
  <si>
    <t>STAR</t>
  </si>
  <si>
    <t>Jra</t>
  </si>
  <si>
    <t>Tca</t>
  </si>
  <si>
    <t>*+/w</t>
  </si>
  <si>
    <t>TOU</t>
  </si>
  <si>
    <t>K11</t>
  </si>
  <si>
    <t>UMC</t>
  </si>
  <si>
    <t>K12</t>
  </si>
  <si>
    <t>Vel</t>
  </si>
  <si>
    <t>K13</t>
  </si>
  <si>
    <t>Wesb</t>
  </si>
  <si>
    <t>K14</t>
  </si>
  <si>
    <t>Wrb</t>
  </si>
  <si>
    <t>K18</t>
  </si>
  <si>
    <t>Xga</t>
  </si>
  <si>
    <t>K19</t>
  </si>
  <si>
    <t>Yka</t>
  </si>
  <si>
    <t>K22</t>
  </si>
  <si>
    <t>KALT</t>
  </si>
  <si>
    <t>ZENA</t>
  </si>
  <si>
    <t>Antibody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</si>
</sst>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D56E8-A14A-428D-86D0-DDAC0E8FB254}">
  <dimension ref="A1:AS10"/>
  <sheetViews>
    <sheetView topLeftCell="Q1" workbookViewId="0">
      <selection sqref="A1:AS10"/>
    </sheetView>
  </sheetViews>
  <sheetFormatPr defaultRowHeight="14.4" x14ac:dyDescent="0.3"/>
  <cols>
    <col min="1" max="1" width="14.88671875" bestFit="1" customWidth="1"/>
  </cols>
  <sheetData>
    <row r="1" spans="1:4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</row>
    <row r="2" spans="1:45" x14ac:dyDescent="0.3">
      <c r="A2" t="s">
        <v>44</v>
      </c>
      <c r="B2">
        <v>10</v>
      </c>
      <c r="C2">
        <v>20</v>
      </c>
      <c r="D2">
        <v>0</v>
      </c>
      <c r="E2">
        <v>80</v>
      </c>
      <c r="F2">
        <v>0</v>
      </c>
      <c r="G2">
        <v>80</v>
      </c>
      <c r="H2">
        <v>70</v>
      </c>
      <c r="I2">
        <v>10</v>
      </c>
      <c r="J2">
        <v>60</v>
      </c>
      <c r="K2">
        <v>90</v>
      </c>
      <c r="L2">
        <v>0</v>
      </c>
      <c r="M2">
        <v>10</v>
      </c>
      <c r="N2">
        <v>10</v>
      </c>
      <c r="O2">
        <v>90</v>
      </c>
      <c r="P2">
        <v>90</v>
      </c>
      <c r="Q2">
        <v>10</v>
      </c>
      <c r="R2">
        <v>100</v>
      </c>
      <c r="S2">
        <v>0</v>
      </c>
      <c r="T2">
        <v>100</v>
      </c>
      <c r="U2">
        <v>0</v>
      </c>
      <c r="V2">
        <v>100</v>
      </c>
      <c r="W2">
        <v>80</v>
      </c>
      <c r="X2">
        <v>50</v>
      </c>
      <c r="Y2">
        <v>60</v>
      </c>
      <c r="Z2">
        <v>30</v>
      </c>
      <c r="AA2">
        <v>70</v>
      </c>
      <c r="AB2">
        <v>90</v>
      </c>
      <c r="AC2">
        <v>70</v>
      </c>
      <c r="AD2">
        <v>70</v>
      </c>
      <c r="AE2">
        <v>70</v>
      </c>
      <c r="AF2">
        <v>100</v>
      </c>
      <c r="AG2">
        <v>0</v>
      </c>
      <c r="AH2">
        <v>0</v>
      </c>
      <c r="AI2">
        <v>100</v>
      </c>
      <c r="AJ2">
        <v>0</v>
      </c>
      <c r="AK2">
        <v>100</v>
      </c>
      <c r="AL2">
        <v>80</v>
      </c>
      <c r="AM2">
        <v>80</v>
      </c>
      <c r="AN2">
        <v>100</v>
      </c>
      <c r="AO2">
        <v>100</v>
      </c>
      <c r="AP2">
        <v>100</v>
      </c>
      <c r="AQ2">
        <v>0</v>
      </c>
      <c r="AR2">
        <v>80</v>
      </c>
      <c r="AS2">
        <v>40</v>
      </c>
    </row>
    <row r="3" spans="1:45" x14ac:dyDescent="0.3">
      <c r="A3" t="s">
        <v>45</v>
      </c>
      <c r="B3">
        <v>74</v>
      </c>
      <c r="C3">
        <v>19</v>
      </c>
      <c r="D3">
        <v>23</v>
      </c>
      <c r="E3">
        <v>57</v>
      </c>
      <c r="F3">
        <v>1.4</v>
      </c>
      <c r="G3">
        <v>93</v>
      </c>
      <c r="H3">
        <v>89</v>
      </c>
      <c r="I3">
        <v>19</v>
      </c>
      <c r="J3">
        <v>23</v>
      </c>
      <c r="K3">
        <v>96</v>
      </c>
      <c r="L3">
        <v>0</v>
      </c>
      <c r="M3">
        <v>0</v>
      </c>
      <c r="N3">
        <v>0</v>
      </c>
      <c r="O3">
        <v>96</v>
      </c>
      <c r="P3">
        <v>96</v>
      </c>
      <c r="Q3">
        <v>0</v>
      </c>
      <c r="R3">
        <v>100</v>
      </c>
      <c r="S3">
        <v>0</v>
      </c>
      <c r="T3">
        <v>100</v>
      </c>
      <c r="U3">
        <v>0</v>
      </c>
      <c r="V3">
        <v>100</v>
      </c>
      <c r="W3">
        <v>81</v>
      </c>
      <c r="X3">
        <v>53</v>
      </c>
      <c r="Y3">
        <v>100</v>
      </c>
      <c r="Z3">
        <v>15</v>
      </c>
      <c r="AA3">
        <v>100</v>
      </c>
      <c r="AB3">
        <v>84</v>
      </c>
      <c r="AC3">
        <v>66</v>
      </c>
      <c r="AD3">
        <v>8</v>
      </c>
      <c r="AE3">
        <v>97</v>
      </c>
      <c r="AF3">
        <v>100</v>
      </c>
      <c r="AG3">
        <v>6.8</v>
      </c>
      <c r="AH3">
        <v>0</v>
      </c>
      <c r="AI3">
        <v>100</v>
      </c>
      <c r="AJ3">
        <v>6.8</v>
      </c>
      <c r="AK3">
        <v>99</v>
      </c>
      <c r="AL3">
        <v>24</v>
      </c>
      <c r="AM3">
        <v>97</v>
      </c>
      <c r="AN3">
        <v>100</v>
      </c>
      <c r="AO3">
        <v>100</v>
      </c>
      <c r="AP3">
        <v>100</v>
      </c>
      <c r="AQ3">
        <v>0</v>
      </c>
      <c r="AR3">
        <v>99</v>
      </c>
      <c r="AS3">
        <v>4.0999999999999996</v>
      </c>
    </row>
    <row r="4" spans="1:45" x14ac:dyDescent="0.3">
      <c r="A4" t="s">
        <v>46</v>
      </c>
      <c r="B4">
        <v>694</v>
      </c>
      <c r="C4">
        <v>24</v>
      </c>
      <c r="D4">
        <v>15</v>
      </c>
      <c r="E4">
        <v>59</v>
      </c>
      <c r="F4">
        <v>2.2999999999999998</v>
      </c>
      <c r="G4">
        <v>89</v>
      </c>
      <c r="H4">
        <v>33</v>
      </c>
      <c r="I4">
        <v>14</v>
      </c>
      <c r="J4">
        <v>96</v>
      </c>
      <c r="K4">
        <v>100</v>
      </c>
      <c r="L4">
        <v>0.4</v>
      </c>
      <c r="M4">
        <v>32</v>
      </c>
      <c r="N4">
        <v>37</v>
      </c>
      <c r="O4">
        <v>99</v>
      </c>
      <c r="P4">
        <v>92</v>
      </c>
      <c r="Q4">
        <v>2</v>
      </c>
      <c r="R4">
        <v>100</v>
      </c>
      <c r="S4">
        <v>0.4</v>
      </c>
      <c r="T4">
        <v>100</v>
      </c>
      <c r="U4">
        <v>15</v>
      </c>
      <c r="V4">
        <v>99</v>
      </c>
      <c r="W4">
        <v>91</v>
      </c>
      <c r="X4">
        <v>47</v>
      </c>
      <c r="Y4">
        <v>18</v>
      </c>
      <c r="Z4">
        <v>24</v>
      </c>
      <c r="AA4">
        <v>38</v>
      </c>
      <c r="AB4">
        <v>75</v>
      </c>
      <c r="AC4">
        <v>75</v>
      </c>
      <c r="AD4">
        <v>32</v>
      </c>
      <c r="AE4">
        <v>91</v>
      </c>
      <c r="AF4">
        <v>98</v>
      </c>
      <c r="AG4">
        <v>0.1</v>
      </c>
      <c r="AH4">
        <v>8.1999999999999993</v>
      </c>
      <c r="AI4">
        <v>99</v>
      </c>
      <c r="AJ4">
        <v>0.3</v>
      </c>
      <c r="AK4">
        <v>100</v>
      </c>
      <c r="AL4">
        <v>49</v>
      </c>
      <c r="AM4">
        <v>90</v>
      </c>
      <c r="AN4">
        <v>100</v>
      </c>
      <c r="AO4">
        <v>99</v>
      </c>
      <c r="AP4">
        <v>100</v>
      </c>
      <c r="AQ4">
        <v>2.6</v>
      </c>
      <c r="AR4">
        <v>100</v>
      </c>
      <c r="AS4">
        <v>1.4</v>
      </c>
    </row>
    <row r="5" spans="1:45" x14ac:dyDescent="0.3">
      <c r="A5" t="s">
        <v>47</v>
      </c>
      <c r="B5">
        <v>833</v>
      </c>
      <c r="C5">
        <v>40</v>
      </c>
      <c r="D5">
        <v>7</v>
      </c>
      <c r="E5">
        <v>52</v>
      </c>
      <c r="F5">
        <v>0.8</v>
      </c>
      <c r="G5">
        <v>83</v>
      </c>
      <c r="H5">
        <v>64</v>
      </c>
      <c r="I5">
        <v>37</v>
      </c>
      <c r="J5">
        <v>82</v>
      </c>
      <c r="K5">
        <v>95</v>
      </c>
      <c r="L5">
        <v>1.9</v>
      </c>
      <c r="M5">
        <v>0</v>
      </c>
      <c r="N5">
        <v>0</v>
      </c>
      <c r="O5">
        <v>94</v>
      </c>
      <c r="P5">
        <v>94</v>
      </c>
      <c r="Q5">
        <v>6</v>
      </c>
      <c r="R5">
        <v>100</v>
      </c>
      <c r="S5">
        <v>2</v>
      </c>
      <c r="T5">
        <v>100</v>
      </c>
      <c r="U5">
        <v>0.1</v>
      </c>
      <c r="V5">
        <v>100</v>
      </c>
      <c r="W5">
        <v>75</v>
      </c>
      <c r="X5">
        <v>72</v>
      </c>
      <c r="Y5">
        <v>73</v>
      </c>
      <c r="Z5">
        <v>74</v>
      </c>
      <c r="AA5">
        <v>100</v>
      </c>
      <c r="AB5">
        <v>80</v>
      </c>
      <c r="AC5">
        <v>69</v>
      </c>
      <c r="AD5">
        <v>51</v>
      </c>
      <c r="AE5">
        <v>91</v>
      </c>
      <c r="AF5">
        <v>100</v>
      </c>
      <c r="AG5">
        <v>0.2</v>
      </c>
      <c r="AH5">
        <v>6.4</v>
      </c>
      <c r="AI5">
        <v>100</v>
      </c>
      <c r="AJ5">
        <v>1.6</v>
      </c>
      <c r="AK5">
        <v>100</v>
      </c>
      <c r="AL5">
        <v>59</v>
      </c>
      <c r="AM5">
        <v>87</v>
      </c>
      <c r="AN5">
        <v>100</v>
      </c>
      <c r="AO5">
        <v>100</v>
      </c>
      <c r="AP5">
        <v>100</v>
      </c>
      <c r="AQ5">
        <v>7.3</v>
      </c>
      <c r="AR5">
        <v>100</v>
      </c>
      <c r="AS5">
        <v>6.6</v>
      </c>
    </row>
    <row r="6" spans="1:45" x14ac:dyDescent="0.3">
      <c r="A6" t="s">
        <v>51</v>
      </c>
      <c r="B6">
        <v>120</v>
      </c>
      <c r="C6">
        <v>32</v>
      </c>
      <c r="D6">
        <v>2</v>
      </c>
      <c r="E6">
        <v>67</v>
      </c>
      <c r="F6">
        <v>0</v>
      </c>
      <c r="G6">
        <v>83</v>
      </c>
      <c r="H6">
        <v>62</v>
      </c>
      <c r="I6">
        <v>37</v>
      </c>
      <c r="J6">
        <v>85</v>
      </c>
      <c r="K6">
        <v>93</v>
      </c>
      <c r="L6">
        <v>1.7</v>
      </c>
      <c r="M6">
        <v>3</v>
      </c>
      <c r="N6">
        <v>3</v>
      </c>
      <c r="O6">
        <v>93</v>
      </c>
      <c r="P6">
        <v>93</v>
      </c>
      <c r="Q6">
        <v>6</v>
      </c>
      <c r="R6">
        <v>100</v>
      </c>
      <c r="S6">
        <v>0.8</v>
      </c>
      <c r="T6">
        <v>100</v>
      </c>
      <c r="U6">
        <v>1.7</v>
      </c>
      <c r="V6">
        <v>100</v>
      </c>
      <c r="W6">
        <v>72</v>
      </c>
      <c r="X6">
        <v>76</v>
      </c>
      <c r="Y6">
        <v>77</v>
      </c>
      <c r="Z6">
        <v>68</v>
      </c>
      <c r="AA6">
        <v>100</v>
      </c>
      <c r="AB6">
        <v>88</v>
      </c>
      <c r="AC6">
        <v>55</v>
      </c>
      <c r="AD6">
        <v>53</v>
      </c>
      <c r="AE6">
        <v>87</v>
      </c>
      <c r="AF6">
        <v>100</v>
      </c>
      <c r="AG6">
        <v>0.8</v>
      </c>
      <c r="AH6">
        <v>5.8</v>
      </c>
      <c r="AI6">
        <v>99</v>
      </c>
      <c r="AJ6">
        <v>1.7</v>
      </c>
      <c r="AK6">
        <v>100</v>
      </c>
      <c r="AL6">
        <v>58</v>
      </c>
      <c r="AM6">
        <v>88</v>
      </c>
      <c r="AN6">
        <v>100</v>
      </c>
      <c r="AO6">
        <v>100</v>
      </c>
      <c r="AP6">
        <v>100</v>
      </c>
      <c r="AQ6">
        <v>0.83</v>
      </c>
      <c r="AR6">
        <v>100</v>
      </c>
      <c r="AS6">
        <v>7.5</v>
      </c>
    </row>
    <row r="7" spans="1:45" x14ac:dyDescent="0.3">
      <c r="A7" t="s">
        <v>52</v>
      </c>
      <c r="B7">
        <v>222</v>
      </c>
      <c r="C7">
        <v>22</v>
      </c>
      <c r="D7">
        <v>29</v>
      </c>
      <c r="E7">
        <v>42</v>
      </c>
      <c r="F7">
        <v>6.8</v>
      </c>
      <c r="G7">
        <v>91</v>
      </c>
      <c r="H7">
        <v>85</v>
      </c>
      <c r="I7">
        <v>24</v>
      </c>
      <c r="J7">
        <v>57</v>
      </c>
      <c r="K7">
        <v>97</v>
      </c>
      <c r="L7">
        <v>0.5</v>
      </c>
      <c r="M7">
        <v>0</v>
      </c>
      <c r="N7">
        <v>0</v>
      </c>
      <c r="O7">
        <v>97</v>
      </c>
      <c r="P7">
        <v>97</v>
      </c>
      <c r="Q7">
        <v>2</v>
      </c>
      <c r="R7">
        <v>100</v>
      </c>
      <c r="S7">
        <v>0</v>
      </c>
      <c r="T7">
        <v>100</v>
      </c>
      <c r="U7">
        <v>0</v>
      </c>
      <c r="V7">
        <v>100</v>
      </c>
      <c r="W7">
        <v>86</v>
      </c>
      <c r="X7">
        <v>62</v>
      </c>
      <c r="Y7">
        <v>82</v>
      </c>
      <c r="Z7">
        <v>56</v>
      </c>
      <c r="AA7">
        <v>100</v>
      </c>
      <c r="AB7">
        <v>87</v>
      </c>
      <c r="AC7">
        <v>55</v>
      </c>
      <c r="AD7">
        <v>51</v>
      </c>
      <c r="AE7">
        <v>87</v>
      </c>
      <c r="AF7">
        <v>100</v>
      </c>
      <c r="AG7">
        <v>0.5</v>
      </c>
      <c r="AH7">
        <v>0.9</v>
      </c>
      <c r="AI7">
        <v>100</v>
      </c>
      <c r="AJ7">
        <v>0.5</v>
      </c>
      <c r="AK7">
        <v>100</v>
      </c>
      <c r="AL7">
        <v>61</v>
      </c>
      <c r="AM7">
        <v>84</v>
      </c>
      <c r="AN7">
        <v>100</v>
      </c>
      <c r="AO7">
        <v>100</v>
      </c>
      <c r="AP7">
        <v>100</v>
      </c>
      <c r="AQ7">
        <v>1.35</v>
      </c>
      <c r="AR7">
        <v>99</v>
      </c>
      <c r="AS7">
        <v>11</v>
      </c>
    </row>
    <row r="8" spans="1:45" x14ac:dyDescent="0.3">
      <c r="A8" t="s">
        <v>48</v>
      </c>
      <c r="B8">
        <v>608</v>
      </c>
      <c r="C8">
        <v>25</v>
      </c>
      <c r="D8">
        <v>6</v>
      </c>
      <c r="E8">
        <v>68</v>
      </c>
      <c r="F8">
        <v>1</v>
      </c>
      <c r="G8">
        <v>71</v>
      </c>
      <c r="H8">
        <v>58</v>
      </c>
      <c r="I8">
        <v>17</v>
      </c>
      <c r="J8">
        <v>71</v>
      </c>
      <c r="K8">
        <v>95</v>
      </c>
      <c r="L8">
        <v>2.5</v>
      </c>
      <c r="M8">
        <v>1</v>
      </c>
      <c r="N8">
        <v>1</v>
      </c>
      <c r="O8">
        <v>95</v>
      </c>
      <c r="P8">
        <v>95</v>
      </c>
      <c r="Q8">
        <v>6</v>
      </c>
      <c r="R8">
        <v>99</v>
      </c>
      <c r="S8">
        <v>2.1</v>
      </c>
      <c r="T8">
        <v>100</v>
      </c>
      <c r="U8">
        <v>0</v>
      </c>
      <c r="V8">
        <v>100</v>
      </c>
      <c r="W8">
        <v>79</v>
      </c>
      <c r="X8">
        <v>53</v>
      </c>
      <c r="Y8">
        <v>59</v>
      </c>
      <c r="Z8">
        <v>72</v>
      </c>
      <c r="AA8">
        <v>100</v>
      </c>
      <c r="AB8">
        <v>79</v>
      </c>
      <c r="AC8">
        <v>70</v>
      </c>
      <c r="AD8">
        <v>47</v>
      </c>
      <c r="AE8">
        <v>85</v>
      </c>
      <c r="AF8">
        <v>100</v>
      </c>
      <c r="AG8">
        <v>0.2</v>
      </c>
      <c r="AH8">
        <v>7.2</v>
      </c>
      <c r="AI8">
        <v>100</v>
      </c>
      <c r="AJ8">
        <v>0</v>
      </c>
      <c r="AK8">
        <v>100</v>
      </c>
      <c r="AL8">
        <v>63</v>
      </c>
      <c r="AM8">
        <v>84</v>
      </c>
      <c r="AN8">
        <v>100</v>
      </c>
      <c r="AO8">
        <v>100</v>
      </c>
      <c r="AP8">
        <v>100</v>
      </c>
      <c r="AQ8">
        <v>10.199999999999999</v>
      </c>
      <c r="AR8">
        <v>100</v>
      </c>
      <c r="AS8">
        <v>7.9</v>
      </c>
    </row>
    <row r="9" spans="1:45" x14ac:dyDescent="0.3">
      <c r="A9" t="s">
        <v>49</v>
      </c>
      <c r="B9">
        <v>119</v>
      </c>
      <c r="C9">
        <v>22</v>
      </c>
      <c r="D9">
        <v>8</v>
      </c>
      <c r="E9">
        <v>67</v>
      </c>
      <c r="F9">
        <v>2.5</v>
      </c>
      <c r="G9">
        <v>71</v>
      </c>
      <c r="H9">
        <v>66</v>
      </c>
      <c r="I9">
        <v>8</v>
      </c>
      <c r="J9">
        <v>62</v>
      </c>
      <c r="K9">
        <v>98</v>
      </c>
      <c r="L9">
        <v>1.7</v>
      </c>
      <c r="M9">
        <v>2</v>
      </c>
      <c r="N9">
        <v>1</v>
      </c>
      <c r="O9">
        <v>98</v>
      </c>
      <c r="P9">
        <v>98</v>
      </c>
      <c r="Q9">
        <v>6</v>
      </c>
      <c r="R9">
        <v>99</v>
      </c>
      <c r="S9">
        <v>1.7</v>
      </c>
      <c r="T9">
        <v>100</v>
      </c>
      <c r="U9">
        <v>0.8</v>
      </c>
      <c r="V9">
        <v>100</v>
      </c>
      <c r="W9">
        <v>85</v>
      </c>
      <c r="X9">
        <v>44</v>
      </c>
      <c r="Y9">
        <v>69</v>
      </c>
      <c r="Z9">
        <v>54</v>
      </c>
      <c r="AA9">
        <v>94</v>
      </c>
      <c r="AB9">
        <v>74</v>
      </c>
      <c r="AC9">
        <v>74</v>
      </c>
      <c r="AD9">
        <v>35</v>
      </c>
      <c r="AE9">
        <v>89</v>
      </c>
      <c r="AF9">
        <v>99</v>
      </c>
      <c r="AG9">
        <v>0.8</v>
      </c>
      <c r="AH9">
        <v>9.3000000000000007</v>
      </c>
      <c r="AI9">
        <v>99</v>
      </c>
      <c r="AJ9">
        <v>1.7</v>
      </c>
      <c r="AK9">
        <v>99</v>
      </c>
      <c r="AL9">
        <v>69</v>
      </c>
      <c r="AM9">
        <v>82</v>
      </c>
      <c r="AN9">
        <v>100</v>
      </c>
      <c r="AO9">
        <v>100</v>
      </c>
      <c r="AP9">
        <v>99</v>
      </c>
      <c r="AQ9">
        <v>11.8</v>
      </c>
      <c r="AR9">
        <v>98</v>
      </c>
      <c r="AS9">
        <v>9.3000000000000007</v>
      </c>
    </row>
    <row r="10" spans="1:45" x14ac:dyDescent="0.3">
      <c r="A10" t="s">
        <v>50</v>
      </c>
      <c r="B10">
        <v>39</v>
      </c>
      <c r="C10">
        <v>23</v>
      </c>
      <c r="D10">
        <v>10</v>
      </c>
      <c r="E10">
        <v>67</v>
      </c>
      <c r="F10">
        <v>0</v>
      </c>
      <c r="G10">
        <v>87</v>
      </c>
      <c r="H10">
        <v>64</v>
      </c>
      <c r="I10">
        <v>18</v>
      </c>
      <c r="J10">
        <v>72</v>
      </c>
      <c r="K10">
        <v>95</v>
      </c>
      <c r="L10">
        <v>2.6</v>
      </c>
      <c r="M10">
        <v>10</v>
      </c>
      <c r="N10">
        <v>13</v>
      </c>
      <c r="O10">
        <v>95</v>
      </c>
      <c r="P10">
        <v>95</v>
      </c>
      <c r="Q10">
        <v>3</v>
      </c>
      <c r="R10">
        <v>100</v>
      </c>
      <c r="S10">
        <v>0</v>
      </c>
      <c r="T10">
        <v>100</v>
      </c>
      <c r="U10">
        <v>2.6</v>
      </c>
      <c r="V10">
        <v>100</v>
      </c>
      <c r="W10">
        <v>85</v>
      </c>
      <c r="X10">
        <v>41</v>
      </c>
      <c r="Y10">
        <v>64</v>
      </c>
      <c r="Z10">
        <v>51</v>
      </c>
      <c r="AA10">
        <v>90</v>
      </c>
      <c r="AB10">
        <v>77</v>
      </c>
      <c r="AC10">
        <v>62</v>
      </c>
      <c r="AD10">
        <v>39</v>
      </c>
      <c r="AE10">
        <v>87</v>
      </c>
      <c r="AF10">
        <v>100</v>
      </c>
      <c r="AG10">
        <v>2.6</v>
      </c>
      <c r="AH10">
        <v>2.6</v>
      </c>
      <c r="AI10">
        <v>100</v>
      </c>
      <c r="AJ10">
        <v>2.6</v>
      </c>
      <c r="AK10">
        <v>100</v>
      </c>
      <c r="AL10">
        <v>62</v>
      </c>
      <c r="AM10">
        <v>85</v>
      </c>
      <c r="AN10">
        <v>100</v>
      </c>
      <c r="AO10">
        <v>97</v>
      </c>
      <c r="AP10">
        <v>100</v>
      </c>
      <c r="AQ10">
        <v>2.6</v>
      </c>
      <c r="AR10">
        <v>98</v>
      </c>
      <c r="AS10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F595D-DAE2-4B76-8001-D981813869D1}">
  <dimension ref="A1:E97"/>
  <sheetViews>
    <sheetView tabSelected="1" workbookViewId="0">
      <selection activeCell="F6" sqref="F6"/>
    </sheetView>
  </sheetViews>
  <sheetFormatPr defaultRowHeight="14.4" x14ac:dyDescent="0.3"/>
  <cols>
    <col min="1" max="1" width="6" style="1" bestFit="1" customWidth="1"/>
    <col min="2" max="5" width="8.88671875" style="1"/>
  </cols>
  <sheetData>
    <row r="1" spans="1:5" x14ac:dyDescent="0.3">
      <c r="A1" s="1" t="s">
        <v>179</v>
      </c>
      <c r="B1" s="1" t="s">
        <v>85</v>
      </c>
      <c r="C1" s="1" t="s">
        <v>86</v>
      </c>
      <c r="D1" s="1" t="s">
        <v>87</v>
      </c>
      <c r="E1" s="1" t="s">
        <v>88</v>
      </c>
    </row>
    <row r="2" spans="1:5" x14ac:dyDescent="0.3">
      <c r="A2" s="1" t="s">
        <v>89</v>
      </c>
      <c r="B2" s="1" t="s">
        <v>90</v>
      </c>
      <c r="C2" s="1" t="s">
        <v>90</v>
      </c>
      <c r="D2" s="1" t="s">
        <v>90</v>
      </c>
      <c r="E2" s="1" t="s">
        <v>90</v>
      </c>
    </row>
    <row r="3" spans="1:5" x14ac:dyDescent="0.3">
      <c r="A3" s="1" t="s">
        <v>92</v>
      </c>
      <c r="B3" s="1" t="s">
        <v>90</v>
      </c>
      <c r="C3" s="1" t="s">
        <v>90</v>
      </c>
      <c r="D3" s="1" t="s">
        <v>90</v>
      </c>
      <c r="E3" s="1" t="s">
        <v>90</v>
      </c>
    </row>
    <row r="4" spans="1:5" x14ac:dyDescent="0.3">
      <c r="A4" s="1" t="s">
        <v>94</v>
      </c>
      <c r="B4" s="1" t="s">
        <v>90</v>
      </c>
      <c r="C4" s="1" t="s">
        <v>90</v>
      </c>
      <c r="D4" s="1" t="s">
        <v>90</v>
      </c>
      <c r="E4" s="1" t="s">
        <v>90</v>
      </c>
    </row>
    <row r="5" spans="1:5" x14ac:dyDescent="0.3">
      <c r="A5" s="1" t="s">
        <v>96</v>
      </c>
      <c r="B5" s="1">
        <v>0</v>
      </c>
      <c r="C5" s="1">
        <v>0</v>
      </c>
      <c r="D5" s="1">
        <v>0</v>
      </c>
      <c r="E5" s="1" t="s">
        <v>90</v>
      </c>
    </row>
    <row r="6" spans="1:5" x14ac:dyDescent="0.3">
      <c r="A6" s="1" t="s">
        <v>99</v>
      </c>
      <c r="B6" s="1" t="s">
        <v>90</v>
      </c>
      <c r="C6" s="1" t="s">
        <v>90</v>
      </c>
      <c r="D6" s="1" t="s">
        <v>90</v>
      </c>
      <c r="E6" s="1" t="s">
        <v>90</v>
      </c>
    </row>
    <row r="7" spans="1:5" x14ac:dyDescent="0.3">
      <c r="A7" s="1" t="s">
        <v>40</v>
      </c>
      <c r="B7" s="1" t="s">
        <v>90</v>
      </c>
      <c r="C7" s="1" t="s">
        <v>90</v>
      </c>
      <c r="D7" s="1" t="s">
        <v>90</v>
      </c>
      <c r="E7" s="1" t="s">
        <v>90</v>
      </c>
    </row>
    <row r="8" spans="1:5" x14ac:dyDescent="0.3">
      <c r="A8" s="1" t="s">
        <v>102</v>
      </c>
      <c r="B8" s="1" t="s">
        <v>90</v>
      </c>
      <c r="C8" s="1">
        <v>0</v>
      </c>
      <c r="D8" s="1" t="s">
        <v>90</v>
      </c>
      <c r="E8" s="1" t="s">
        <v>98</v>
      </c>
    </row>
    <row r="9" spans="1:5" x14ac:dyDescent="0.3">
      <c r="A9" s="1" t="s">
        <v>104</v>
      </c>
      <c r="B9" s="1" t="s">
        <v>90</v>
      </c>
      <c r="C9" s="1">
        <v>0</v>
      </c>
      <c r="D9" s="1" t="s">
        <v>90</v>
      </c>
      <c r="E9" s="1" t="s">
        <v>98</v>
      </c>
    </row>
    <row r="10" spans="1:5" x14ac:dyDescent="0.3">
      <c r="A10" s="1" t="s">
        <v>106</v>
      </c>
      <c r="B10" s="1" t="s">
        <v>90</v>
      </c>
      <c r="C10" s="1">
        <v>0</v>
      </c>
      <c r="D10" s="1" t="s">
        <v>90</v>
      </c>
      <c r="E10" s="1" t="s">
        <v>98</v>
      </c>
    </row>
    <row r="11" spans="1:5" x14ac:dyDescent="0.3">
      <c r="A11" s="1" t="s">
        <v>108</v>
      </c>
      <c r="B11" s="1" t="s">
        <v>90</v>
      </c>
      <c r="C11" s="1" t="s">
        <v>90</v>
      </c>
      <c r="D11" s="1" t="s">
        <v>90</v>
      </c>
      <c r="E11" s="1" t="s">
        <v>90</v>
      </c>
    </row>
    <row r="12" spans="1:5" x14ac:dyDescent="0.3">
      <c r="A12" s="1" t="s">
        <v>35</v>
      </c>
      <c r="B12" s="1" t="s">
        <v>90</v>
      </c>
      <c r="C12" s="1" t="s">
        <v>90</v>
      </c>
      <c r="D12" s="1" t="s">
        <v>90</v>
      </c>
      <c r="E12" s="1" t="s">
        <v>90</v>
      </c>
    </row>
    <row r="13" spans="1:5" x14ac:dyDescent="0.3">
      <c r="A13" s="1" t="s">
        <v>111</v>
      </c>
      <c r="B13" s="1" t="s">
        <v>90</v>
      </c>
      <c r="C13" s="1">
        <v>0</v>
      </c>
      <c r="D13" s="1" t="s">
        <v>90</v>
      </c>
      <c r="E13" s="1" t="s">
        <v>98</v>
      </c>
    </row>
    <row r="14" spans="1:5" x14ac:dyDescent="0.3">
      <c r="A14" s="1" t="s">
        <v>113</v>
      </c>
      <c r="B14" s="1" t="s">
        <v>90</v>
      </c>
      <c r="C14" s="1" t="s">
        <v>90</v>
      </c>
      <c r="D14" s="1" t="s">
        <v>90</v>
      </c>
      <c r="E14" s="1" t="s">
        <v>90</v>
      </c>
    </row>
    <row r="15" spans="1:5" x14ac:dyDescent="0.3">
      <c r="A15" s="1" t="s">
        <v>115</v>
      </c>
      <c r="B15" s="1" t="s">
        <v>90</v>
      </c>
      <c r="C15" s="1" t="s">
        <v>90</v>
      </c>
      <c r="D15" s="1" t="s">
        <v>90</v>
      </c>
      <c r="E15" s="1" t="s">
        <v>90</v>
      </c>
    </row>
    <row r="16" spans="1:5" x14ac:dyDescent="0.3">
      <c r="A16" s="1" t="s">
        <v>117</v>
      </c>
      <c r="B16" s="1" t="s">
        <v>90</v>
      </c>
      <c r="C16" s="1" t="s">
        <v>90</v>
      </c>
      <c r="D16" s="1">
        <v>0</v>
      </c>
      <c r="E16" s="1" t="s">
        <v>90</v>
      </c>
    </row>
    <row r="17" spans="1:5" x14ac:dyDescent="0.3">
      <c r="A17" s="1" t="s">
        <v>119</v>
      </c>
      <c r="B17" s="1">
        <v>0</v>
      </c>
      <c r="C17" s="1" t="s">
        <v>90</v>
      </c>
      <c r="D17" s="1">
        <v>0</v>
      </c>
      <c r="E17" s="1" t="s">
        <v>90</v>
      </c>
    </row>
    <row r="18" spans="1:5" x14ac:dyDescent="0.3">
      <c r="A18" s="1" t="s">
        <v>121</v>
      </c>
      <c r="B18" s="1" t="s">
        <v>90</v>
      </c>
      <c r="C18" s="1" t="s">
        <v>90</v>
      </c>
      <c r="D18" s="1" t="s">
        <v>90</v>
      </c>
      <c r="E18" s="1" t="s">
        <v>90</v>
      </c>
    </row>
    <row r="19" spans="1:5" x14ac:dyDescent="0.3">
      <c r="A19" s="1" t="s">
        <v>123</v>
      </c>
      <c r="B19" s="1" t="s">
        <v>90</v>
      </c>
      <c r="C19" s="1">
        <v>0</v>
      </c>
      <c r="D19" s="1" t="s">
        <v>90</v>
      </c>
      <c r="E19" s="1" t="s">
        <v>98</v>
      </c>
    </row>
    <row r="20" spans="1:5" x14ac:dyDescent="0.3">
      <c r="A20" s="1" t="s">
        <v>25</v>
      </c>
      <c r="B20" s="1" t="s">
        <v>90</v>
      </c>
      <c r="C20" s="1" t="s">
        <v>90</v>
      </c>
      <c r="D20" s="1" t="s">
        <v>90</v>
      </c>
      <c r="E20" s="1" t="s">
        <v>90</v>
      </c>
    </row>
    <row r="21" spans="1:5" x14ac:dyDescent="0.3">
      <c r="A21" s="1" t="s">
        <v>125</v>
      </c>
      <c r="B21" s="1" t="s">
        <v>90</v>
      </c>
      <c r="C21" s="1">
        <v>0</v>
      </c>
      <c r="D21" s="1">
        <v>0</v>
      </c>
      <c r="E21" s="1" t="s">
        <v>90</v>
      </c>
    </row>
    <row r="22" spans="1:5" x14ac:dyDescent="0.3">
      <c r="A22" s="1" t="s">
        <v>127</v>
      </c>
      <c r="B22" s="1">
        <v>0</v>
      </c>
      <c r="C22" s="1" t="s">
        <v>98</v>
      </c>
      <c r="D22" s="1">
        <v>0</v>
      </c>
      <c r="E22" s="1" t="s">
        <v>90</v>
      </c>
    </row>
    <row r="23" spans="1:5" x14ac:dyDescent="0.3">
      <c r="A23" s="1" t="s">
        <v>129</v>
      </c>
      <c r="B23" s="1">
        <v>0</v>
      </c>
      <c r="C23" s="1" t="s">
        <v>90</v>
      </c>
      <c r="D23" s="1" t="s">
        <v>90</v>
      </c>
      <c r="E23" s="1" t="s">
        <v>90</v>
      </c>
    </row>
    <row r="24" spans="1:5" x14ac:dyDescent="0.3">
      <c r="A24" s="1" t="s">
        <v>131</v>
      </c>
      <c r="B24" s="1">
        <v>0</v>
      </c>
      <c r="C24" s="1" t="s">
        <v>90</v>
      </c>
      <c r="D24" s="1">
        <v>0</v>
      </c>
      <c r="E24" s="1" t="s">
        <v>90</v>
      </c>
    </row>
    <row r="25" spans="1:5" x14ac:dyDescent="0.3">
      <c r="A25" s="1" t="s">
        <v>134</v>
      </c>
      <c r="B25" s="1" t="s">
        <v>90</v>
      </c>
      <c r="C25" s="1" t="s">
        <v>90</v>
      </c>
      <c r="D25" s="1" t="s">
        <v>90</v>
      </c>
      <c r="E25" s="1" t="s">
        <v>90</v>
      </c>
    </row>
    <row r="26" spans="1:5" x14ac:dyDescent="0.3">
      <c r="A26" s="1" t="s">
        <v>136</v>
      </c>
      <c r="B26" s="1" t="s">
        <v>90</v>
      </c>
      <c r="C26" s="1">
        <v>0</v>
      </c>
      <c r="D26" s="1" t="s">
        <v>90</v>
      </c>
      <c r="E26" s="1" t="s">
        <v>98</v>
      </c>
    </row>
    <row r="27" spans="1:5" x14ac:dyDescent="0.3">
      <c r="A27" s="1" t="s">
        <v>138</v>
      </c>
      <c r="B27" s="1" t="s">
        <v>98</v>
      </c>
      <c r="C27" s="1" t="s">
        <v>90</v>
      </c>
      <c r="D27" s="1" t="s">
        <v>90</v>
      </c>
      <c r="E27" s="1" t="s">
        <v>98</v>
      </c>
    </row>
    <row r="28" spans="1:5" x14ac:dyDescent="0.3">
      <c r="A28" s="1" t="s">
        <v>140</v>
      </c>
      <c r="B28" s="1" t="s">
        <v>90</v>
      </c>
      <c r="C28" s="1" t="s">
        <v>90</v>
      </c>
      <c r="D28" s="1" t="s">
        <v>90</v>
      </c>
      <c r="E28" s="1" t="s">
        <v>90</v>
      </c>
    </row>
    <row r="29" spans="1:5" x14ac:dyDescent="0.3">
      <c r="A29" s="1" t="s">
        <v>38</v>
      </c>
      <c r="B29" s="1" t="s">
        <v>90</v>
      </c>
      <c r="C29" s="1" t="s">
        <v>90</v>
      </c>
      <c r="D29" s="1" t="s">
        <v>90</v>
      </c>
      <c r="E29" s="1" t="s">
        <v>98</v>
      </c>
    </row>
    <row r="30" spans="1:5" x14ac:dyDescent="0.3">
      <c r="A30" s="1" t="s">
        <v>143</v>
      </c>
      <c r="B30" s="1" t="s">
        <v>90</v>
      </c>
      <c r="C30" s="1" t="s">
        <v>90</v>
      </c>
      <c r="D30" s="1" t="s">
        <v>90</v>
      </c>
      <c r="E30" s="1" t="s">
        <v>90</v>
      </c>
    </row>
    <row r="31" spans="1:5" x14ac:dyDescent="0.3">
      <c r="A31" s="1" t="s">
        <v>145</v>
      </c>
      <c r="B31" s="1" t="s">
        <v>90</v>
      </c>
      <c r="C31" s="1" t="s">
        <v>90</v>
      </c>
      <c r="D31" s="1" t="s">
        <v>90</v>
      </c>
      <c r="E31" s="1" t="s">
        <v>90</v>
      </c>
    </row>
    <row r="32" spans="1:5" x14ac:dyDescent="0.3">
      <c r="A32" s="1" t="s">
        <v>147</v>
      </c>
      <c r="B32" s="1" t="s">
        <v>90</v>
      </c>
      <c r="C32" s="1">
        <v>0</v>
      </c>
      <c r="D32" s="1" t="s">
        <v>90</v>
      </c>
      <c r="E32" s="1" t="s">
        <v>98</v>
      </c>
    </row>
    <row r="33" spans="1:5" x14ac:dyDescent="0.3">
      <c r="A33" s="1" t="s">
        <v>149</v>
      </c>
      <c r="B33" s="1">
        <v>0</v>
      </c>
      <c r="C33" s="1">
        <v>0</v>
      </c>
      <c r="D33" s="1">
        <v>0</v>
      </c>
      <c r="E33" s="1">
        <v>0</v>
      </c>
    </row>
    <row r="34" spans="1:5" x14ac:dyDescent="0.3">
      <c r="A34" s="1" t="s">
        <v>151</v>
      </c>
      <c r="B34" s="1">
        <v>0</v>
      </c>
      <c r="C34" s="1">
        <v>0</v>
      </c>
      <c r="D34" s="1">
        <v>0</v>
      </c>
      <c r="E34" s="1">
        <v>0</v>
      </c>
    </row>
    <row r="35" spans="1:5" x14ac:dyDescent="0.3">
      <c r="A35" s="1" t="s">
        <v>153</v>
      </c>
      <c r="B35" s="1">
        <v>0</v>
      </c>
      <c r="C35" s="1">
        <v>0</v>
      </c>
      <c r="D35" s="1">
        <v>0</v>
      </c>
      <c r="E35" s="1">
        <v>0</v>
      </c>
    </row>
    <row r="36" spans="1:5" x14ac:dyDescent="0.3">
      <c r="A36" s="1" t="s">
        <v>155</v>
      </c>
      <c r="B36" s="1" t="s">
        <v>90</v>
      </c>
      <c r="C36" s="1" t="s">
        <v>90</v>
      </c>
      <c r="D36" s="1" t="s">
        <v>90</v>
      </c>
      <c r="E36" s="1" t="s">
        <v>90</v>
      </c>
    </row>
    <row r="37" spans="1:5" x14ac:dyDescent="0.3">
      <c r="A37" s="1" t="s">
        <v>157</v>
      </c>
      <c r="B37" s="1">
        <v>0</v>
      </c>
      <c r="C37" s="1">
        <v>0</v>
      </c>
      <c r="D37" s="1">
        <v>0</v>
      </c>
      <c r="E37" s="1">
        <v>0</v>
      </c>
    </row>
    <row r="38" spans="1:5" x14ac:dyDescent="0.3">
      <c r="A38" s="1" t="s">
        <v>39</v>
      </c>
      <c r="B38" s="1">
        <v>0</v>
      </c>
      <c r="C38" s="1" t="s">
        <v>98</v>
      </c>
      <c r="D38" s="1" t="s">
        <v>90</v>
      </c>
      <c r="E38" s="1" t="s">
        <v>133</v>
      </c>
    </row>
    <row r="39" spans="1:5" x14ac:dyDescent="0.3">
      <c r="A39" s="1" t="s">
        <v>160</v>
      </c>
      <c r="B39" s="1" t="s">
        <v>90</v>
      </c>
      <c r="C39" s="1" t="s">
        <v>90</v>
      </c>
      <c r="D39" s="1" t="s">
        <v>90</v>
      </c>
      <c r="E39" s="1" t="s">
        <v>90</v>
      </c>
    </row>
    <row r="40" spans="1:5" x14ac:dyDescent="0.3">
      <c r="A40" s="1" t="s">
        <v>20</v>
      </c>
      <c r="B40" s="1" t="s">
        <v>90</v>
      </c>
      <c r="C40" s="1" t="s">
        <v>162</v>
      </c>
      <c r="D40" s="1" t="s">
        <v>90</v>
      </c>
      <c r="E40" s="1">
        <v>0</v>
      </c>
    </row>
    <row r="41" spans="1:5" x14ac:dyDescent="0.3">
      <c r="A41" s="1" t="s">
        <v>16</v>
      </c>
      <c r="B41" s="1" t="s">
        <v>90</v>
      </c>
      <c r="C41" s="1" t="s">
        <v>93</v>
      </c>
      <c r="D41" s="1" t="s">
        <v>90</v>
      </c>
      <c r="E41" s="1">
        <v>0</v>
      </c>
    </row>
    <row r="42" spans="1:5" x14ac:dyDescent="0.3">
      <c r="A42" s="1" t="s">
        <v>164</v>
      </c>
      <c r="B42" s="1" t="s">
        <v>90</v>
      </c>
      <c r="C42" s="1" t="s">
        <v>93</v>
      </c>
      <c r="D42" s="1" t="s">
        <v>90</v>
      </c>
      <c r="E42" s="1">
        <v>0</v>
      </c>
    </row>
    <row r="43" spans="1:5" x14ac:dyDescent="0.3">
      <c r="A43" s="1" t="s">
        <v>166</v>
      </c>
      <c r="B43" s="1" t="s">
        <v>90</v>
      </c>
      <c r="C43" s="1" t="s">
        <v>93</v>
      </c>
      <c r="D43" s="1" t="s">
        <v>90</v>
      </c>
      <c r="E43" s="1">
        <v>0</v>
      </c>
    </row>
    <row r="44" spans="1:5" x14ac:dyDescent="0.3">
      <c r="A44" s="1" t="s">
        <v>168</v>
      </c>
      <c r="B44" s="1" t="s">
        <v>90</v>
      </c>
      <c r="C44" s="1" t="s">
        <v>93</v>
      </c>
      <c r="D44" s="1" t="s">
        <v>90</v>
      </c>
      <c r="E44" s="1">
        <v>0</v>
      </c>
    </row>
    <row r="45" spans="1:5" x14ac:dyDescent="0.3">
      <c r="A45" s="1" t="s">
        <v>170</v>
      </c>
      <c r="B45" s="1" t="s">
        <v>90</v>
      </c>
      <c r="C45" s="1" t="s">
        <v>93</v>
      </c>
      <c r="D45" s="1" t="s">
        <v>90</v>
      </c>
      <c r="E45" s="1">
        <v>0</v>
      </c>
    </row>
    <row r="46" spans="1:5" x14ac:dyDescent="0.3">
      <c r="A46" s="1" t="s">
        <v>172</v>
      </c>
      <c r="B46" s="1" t="s">
        <v>90</v>
      </c>
      <c r="C46" s="1" t="s">
        <v>93</v>
      </c>
      <c r="D46" s="1" t="s">
        <v>90</v>
      </c>
      <c r="E46" s="1">
        <v>0</v>
      </c>
    </row>
    <row r="47" spans="1:5" x14ac:dyDescent="0.3">
      <c r="A47" s="1" t="s">
        <v>174</v>
      </c>
      <c r="B47" s="1" t="s">
        <v>90</v>
      </c>
      <c r="C47" s="1" t="s">
        <v>93</v>
      </c>
      <c r="D47" s="1" t="s">
        <v>90</v>
      </c>
      <c r="E47" s="1">
        <v>0</v>
      </c>
    </row>
    <row r="48" spans="1:5" x14ac:dyDescent="0.3">
      <c r="A48" s="1" t="s">
        <v>176</v>
      </c>
      <c r="B48" s="1" t="s">
        <v>90</v>
      </c>
      <c r="C48" s="1" t="s">
        <v>93</v>
      </c>
      <c r="D48" s="1" t="s">
        <v>90</v>
      </c>
      <c r="E48" s="1">
        <v>0</v>
      </c>
    </row>
    <row r="49" spans="1:5" x14ac:dyDescent="0.3">
      <c r="A49" s="1" t="s">
        <v>177</v>
      </c>
      <c r="B49" s="1" t="s">
        <v>90</v>
      </c>
      <c r="C49" s="1" t="s">
        <v>93</v>
      </c>
      <c r="D49" s="1" t="s">
        <v>90</v>
      </c>
      <c r="E49" s="1">
        <v>0</v>
      </c>
    </row>
    <row r="50" spans="1:5" x14ac:dyDescent="0.3">
      <c r="A50" s="1" t="s">
        <v>91</v>
      </c>
      <c r="B50" s="1">
        <v>0</v>
      </c>
      <c r="C50" s="1">
        <v>0</v>
      </c>
      <c r="D50" s="1" t="s">
        <v>90</v>
      </c>
      <c r="E50" s="1">
        <v>0</v>
      </c>
    </row>
    <row r="51" spans="1:5" x14ac:dyDescent="0.3">
      <c r="A51" s="1" t="s">
        <v>18</v>
      </c>
      <c r="B51" s="1" t="s">
        <v>90</v>
      </c>
      <c r="C51" s="1" t="s">
        <v>93</v>
      </c>
      <c r="D51" s="1" t="s">
        <v>90</v>
      </c>
      <c r="E51" s="1">
        <v>0</v>
      </c>
    </row>
    <row r="52" spans="1:5" x14ac:dyDescent="0.3">
      <c r="A52" s="1" t="s">
        <v>95</v>
      </c>
      <c r="B52" s="1" t="s">
        <v>90</v>
      </c>
      <c r="C52" s="1" t="s">
        <v>93</v>
      </c>
      <c r="D52" s="1" t="s">
        <v>90</v>
      </c>
      <c r="E52" s="1">
        <v>0</v>
      </c>
    </row>
    <row r="53" spans="1:5" x14ac:dyDescent="0.3">
      <c r="A53" s="1" t="s">
        <v>97</v>
      </c>
      <c r="B53" s="1" t="s">
        <v>90</v>
      </c>
      <c r="C53" s="1" t="s">
        <v>98</v>
      </c>
      <c r="D53" s="1" t="s">
        <v>90</v>
      </c>
      <c r="E53" s="1">
        <v>0</v>
      </c>
    </row>
    <row r="54" spans="1:5" x14ac:dyDescent="0.3">
      <c r="A54" s="1" t="s">
        <v>100</v>
      </c>
      <c r="B54" s="1" t="s">
        <v>90</v>
      </c>
      <c r="C54" s="1" t="s">
        <v>90</v>
      </c>
      <c r="D54" s="1" t="s">
        <v>90</v>
      </c>
      <c r="E54" s="1" t="s">
        <v>90</v>
      </c>
    </row>
    <row r="55" spans="1:5" x14ac:dyDescent="0.3">
      <c r="A55" s="1" t="s">
        <v>101</v>
      </c>
      <c r="B55" s="1" t="s">
        <v>90</v>
      </c>
      <c r="C55" s="1" t="s">
        <v>90</v>
      </c>
      <c r="D55" s="1" t="s">
        <v>90</v>
      </c>
      <c r="E55" s="1" t="s">
        <v>90</v>
      </c>
    </row>
    <row r="56" spans="1:5" x14ac:dyDescent="0.3">
      <c r="A56" s="1" t="s">
        <v>103</v>
      </c>
      <c r="B56" s="1">
        <v>0</v>
      </c>
      <c r="C56" s="1">
        <v>0</v>
      </c>
      <c r="D56" s="1" t="s">
        <v>90</v>
      </c>
      <c r="E56" s="1">
        <v>0</v>
      </c>
    </row>
    <row r="57" spans="1:5" x14ac:dyDescent="0.3">
      <c r="A57" s="1" t="s">
        <v>105</v>
      </c>
      <c r="B57" s="1">
        <v>0</v>
      </c>
      <c r="C57" s="1">
        <v>0</v>
      </c>
      <c r="D57" s="1" t="s">
        <v>90</v>
      </c>
      <c r="E57" s="1">
        <v>0</v>
      </c>
    </row>
    <row r="58" spans="1:5" x14ac:dyDescent="0.3">
      <c r="A58" s="1" t="s">
        <v>107</v>
      </c>
      <c r="B58" s="1">
        <v>0</v>
      </c>
      <c r="C58" s="1">
        <v>0</v>
      </c>
      <c r="D58" s="1" t="s">
        <v>90</v>
      </c>
      <c r="E58" s="1">
        <v>0</v>
      </c>
    </row>
    <row r="59" spans="1:5" x14ac:dyDescent="0.3">
      <c r="A59" s="1" t="s">
        <v>109</v>
      </c>
      <c r="B59" s="1">
        <v>0</v>
      </c>
      <c r="C59" s="1">
        <v>0</v>
      </c>
      <c r="D59" s="1" t="s">
        <v>90</v>
      </c>
      <c r="E59" s="1">
        <v>0</v>
      </c>
    </row>
    <row r="60" spans="1:5" x14ac:dyDescent="0.3">
      <c r="A60" s="1" t="s">
        <v>110</v>
      </c>
      <c r="B60" s="1">
        <v>0</v>
      </c>
      <c r="C60" s="1">
        <v>0</v>
      </c>
      <c r="D60" s="1">
        <v>0</v>
      </c>
      <c r="E60" s="1">
        <v>0</v>
      </c>
    </row>
    <row r="61" spans="1:5" x14ac:dyDescent="0.3">
      <c r="A61" s="1" t="s">
        <v>112</v>
      </c>
      <c r="B61" s="1">
        <v>0</v>
      </c>
      <c r="C61" s="1">
        <v>0</v>
      </c>
      <c r="D61" s="1" t="s">
        <v>90</v>
      </c>
      <c r="E61" s="1">
        <v>0</v>
      </c>
    </row>
    <row r="62" spans="1:5" x14ac:dyDescent="0.3">
      <c r="A62" s="1" t="s">
        <v>114</v>
      </c>
      <c r="B62" s="1">
        <v>0</v>
      </c>
      <c r="C62" s="1">
        <v>0</v>
      </c>
      <c r="D62" s="1" t="s">
        <v>90</v>
      </c>
      <c r="E62" s="1">
        <v>0</v>
      </c>
    </row>
    <row r="63" spans="1:5" x14ac:dyDescent="0.3">
      <c r="A63" s="1" t="s">
        <v>116</v>
      </c>
      <c r="B63" s="1">
        <v>0</v>
      </c>
      <c r="C63" s="1">
        <v>0</v>
      </c>
      <c r="D63" s="1" t="s">
        <v>90</v>
      </c>
      <c r="E63" s="1">
        <v>0</v>
      </c>
    </row>
    <row r="64" spans="1:5" x14ac:dyDescent="0.3">
      <c r="A64" s="1" t="s">
        <v>118</v>
      </c>
      <c r="B64" s="1">
        <v>0</v>
      </c>
      <c r="C64" s="1">
        <v>0</v>
      </c>
      <c r="D64" s="1" t="s">
        <v>90</v>
      </c>
      <c r="E64" s="1">
        <v>0</v>
      </c>
    </row>
    <row r="65" spans="1:5" x14ac:dyDescent="0.3">
      <c r="A65" s="1" t="s">
        <v>120</v>
      </c>
      <c r="B65" s="1">
        <v>0</v>
      </c>
      <c r="C65" s="1">
        <v>0</v>
      </c>
      <c r="D65" s="1" t="s">
        <v>90</v>
      </c>
      <c r="E65" s="1">
        <v>0</v>
      </c>
    </row>
    <row r="66" spans="1:5" x14ac:dyDescent="0.3">
      <c r="A66" s="1" t="s">
        <v>122</v>
      </c>
      <c r="B66" s="1">
        <v>0</v>
      </c>
      <c r="C66" s="1">
        <v>0</v>
      </c>
      <c r="D66" s="1" t="s">
        <v>90</v>
      </c>
      <c r="E66" s="1">
        <v>0</v>
      </c>
    </row>
    <row r="67" spans="1:5" x14ac:dyDescent="0.3">
      <c r="A67" s="1" t="s">
        <v>33</v>
      </c>
      <c r="B67" s="1">
        <v>0</v>
      </c>
      <c r="C67" s="1">
        <v>0</v>
      </c>
      <c r="D67" s="1" t="s">
        <v>90</v>
      </c>
      <c r="E67" s="1">
        <v>0</v>
      </c>
    </row>
    <row r="68" spans="1:5" x14ac:dyDescent="0.3">
      <c r="A68" s="1" t="s">
        <v>124</v>
      </c>
      <c r="B68" s="1" t="s">
        <v>90</v>
      </c>
      <c r="C68" s="1" t="s">
        <v>90</v>
      </c>
      <c r="D68" s="1" t="s">
        <v>90</v>
      </c>
      <c r="E68" s="1" t="s">
        <v>90</v>
      </c>
    </row>
    <row r="69" spans="1:5" x14ac:dyDescent="0.3">
      <c r="A69" s="1" t="s">
        <v>126</v>
      </c>
      <c r="B69" s="1" t="s">
        <v>90</v>
      </c>
      <c r="C69" s="1" t="s">
        <v>98</v>
      </c>
      <c r="D69" s="1" t="s">
        <v>90</v>
      </c>
      <c r="E69" s="1">
        <v>0</v>
      </c>
    </row>
    <row r="70" spans="1:5" x14ac:dyDescent="0.3">
      <c r="A70" s="1" t="s">
        <v>128</v>
      </c>
      <c r="B70" s="1" t="s">
        <v>90</v>
      </c>
      <c r="C70" s="1" t="s">
        <v>98</v>
      </c>
      <c r="D70" s="1" t="s">
        <v>90</v>
      </c>
      <c r="E70" s="1">
        <v>0</v>
      </c>
    </row>
    <row r="71" spans="1:5" x14ac:dyDescent="0.3">
      <c r="A71" s="1" t="s">
        <v>130</v>
      </c>
      <c r="B71" s="1" t="s">
        <v>90</v>
      </c>
      <c r="C71" s="1" t="s">
        <v>90</v>
      </c>
      <c r="D71" s="1" t="s">
        <v>90</v>
      </c>
      <c r="E71" s="1" t="s">
        <v>90</v>
      </c>
    </row>
    <row r="72" spans="1:5" x14ac:dyDescent="0.3">
      <c r="A72" s="1" t="s">
        <v>132</v>
      </c>
      <c r="B72" s="1">
        <v>0</v>
      </c>
      <c r="C72" s="1">
        <v>0</v>
      </c>
      <c r="D72" s="1" t="s">
        <v>133</v>
      </c>
      <c r="E72" s="1">
        <v>0</v>
      </c>
    </row>
    <row r="73" spans="1:5" x14ac:dyDescent="0.3">
      <c r="A73" s="1" t="s">
        <v>135</v>
      </c>
      <c r="B73" s="1">
        <v>0</v>
      </c>
      <c r="C73" s="1">
        <v>0</v>
      </c>
      <c r="D73" s="1" t="s">
        <v>90</v>
      </c>
      <c r="E73" s="1" t="s">
        <v>98</v>
      </c>
    </row>
    <row r="74" spans="1:5" x14ac:dyDescent="0.3">
      <c r="A74" s="1" t="s">
        <v>137</v>
      </c>
      <c r="B74" s="1" t="s">
        <v>90</v>
      </c>
      <c r="C74" s="1" t="s">
        <v>90</v>
      </c>
      <c r="D74" s="1" t="s">
        <v>90</v>
      </c>
      <c r="E74" s="1" t="s">
        <v>90</v>
      </c>
    </row>
    <row r="75" spans="1:5" x14ac:dyDescent="0.3">
      <c r="A75" s="1" t="s">
        <v>139</v>
      </c>
      <c r="B75" s="1" t="s">
        <v>90</v>
      </c>
      <c r="C75" s="1" t="s">
        <v>93</v>
      </c>
      <c r="D75" s="1" t="s">
        <v>90</v>
      </c>
      <c r="E75" s="1">
        <v>0</v>
      </c>
    </row>
    <row r="76" spans="1:5" x14ac:dyDescent="0.3">
      <c r="A76" s="1" t="s">
        <v>141</v>
      </c>
      <c r="B76" s="1" t="s">
        <v>90</v>
      </c>
      <c r="C76" s="1" t="s">
        <v>90</v>
      </c>
      <c r="D76" s="1" t="s">
        <v>90</v>
      </c>
      <c r="E76" s="1" t="s">
        <v>90</v>
      </c>
    </row>
    <row r="77" spans="1:5" x14ac:dyDescent="0.3">
      <c r="A77" s="1" t="s">
        <v>142</v>
      </c>
      <c r="B77" s="1" t="s">
        <v>90</v>
      </c>
      <c r="C77" s="1" t="s">
        <v>90</v>
      </c>
      <c r="D77" s="1" t="s">
        <v>90</v>
      </c>
      <c r="E77" s="1" t="s">
        <v>90</v>
      </c>
    </row>
    <row r="78" spans="1:5" x14ac:dyDescent="0.3">
      <c r="A78" s="1" t="s">
        <v>144</v>
      </c>
      <c r="B78" s="1">
        <v>0</v>
      </c>
      <c r="C78" s="1">
        <v>0</v>
      </c>
      <c r="D78" s="1">
        <v>0</v>
      </c>
      <c r="E78" s="1" t="s">
        <v>90</v>
      </c>
    </row>
    <row r="79" spans="1:5" x14ac:dyDescent="0.3">
      <c r="A79" s="1" t="s">
        <v>146</v>
      </c>
      <c r="B79" s="1" t="s">
        <v>90</v>
      </c>
      <c r="C79" s="1" t="s">
        <v>90</v>
      </c>
      <c r="D79" s="1" t="s">
        <v>90</v>
      </c>
      <c r="E79" s="1" t="s">
        <v>90</v>
      </c>
    </row>
    <row r="80" spans="1:5" x14ac:dyDescent="0.3">
      <c r="A80" s="1" t="s">
        <v>148</v>
      </c>
      <c r="B80" s="1" t="s">
        <v>90</v>
      </c>
      <c r="C80" s="1" t="s">
        <v>90</v>
      </c>
      <c r="D80" s="1" t="s">
        <v>90</v>
      </c>
      <c r="E80" s="1" t="s">
        <v>90</v>
      </c>
    </row>
    <row r="81" spans="1:5" x14ac:dyDescent="0.3">
      <c r="A81" s="1" t="s">
        <v>150</v>
      </c>
      <c r="B81" s="1" t="s">
        <v>90</v>
      </c>
      <c r="C81" s="1" t="s">
        <v>90</v>
      </c>
      <c r="D81" s="1" t="s">
        <v>90</v>
      </c>
      <c r="E81" s="1" t="s">
        <v>90</v>
      </c>
    </row>
    <row r="82" spans="1:5" x14ac:dyDescent="0.3">
      <c r="A82" s="1" t="s">
        <v>152</v>
      </c>
      <c r="B82" s="1" t="s">
        <v>90</v>
      </c>
      <c r="C82" s="1" t="s">
        <v>90</v>
      </c>
      <c r="D82" s="1" t="s">
        <v>90</v>
      </c>
      <c r="E82" s="1" t="s">
        <v>90</v>
      </c>
    </row>
    <row r="83" spans="1:5" x14ac:dyDescent="0.3">
      <c r="A83" s="1" t="s">
        <v>154</v>
      </c>
      <c r="B83" s="1" t="s">
        <v>90</v>
      </c>
      <c r="C83" s="1" t="s">
        <v>90</v>
      </c>
      <c r="D83" s="1" t="s">
        <v>90</v>
      </c>
      <c r="E83" s="1" t="s">
        <v>90</v>
      </c>
    </row>
    <row r="84" spans="1:5" x14ac:dyDescent="0.3">
      <c r="A84" s="1" t="s">
        <v>156</v>
      </c>
      <c r="B84" s="1" t="s">
        <v>90</v>
      </c>
      <c r="C84" s="1" t="s">
        <v>90</v>
      </c>
      <c r="D84" s="1" t="s">
        <v>90</v>
      </c>
      <c r="E84" s="1" t="s">
        <v>90</v>
      </c>
    </row>
    <row r="85" spans="1:5" x14ac:dyDescent="0.3">
      <c r="A85" s="1" t="s">
        <v>158</v>
      </c>
      <c r="B85" s="1" t="s">
        <v>90</v>
      </c>
      <c r="C85" s="1">
        <v>0</v>
      </c>
      <c r="D85" s="1" t="s">
        <v>90</v>
      </c>
      <c r="E85" s="1" t="s">
        <v>98</v>
      </c>
    </row>
    <row r="86" spans="1:5" x14ac:dyDescent="0.3">
      <c r="A86" s="1" t="s">
        <v>159</v>
      </c>
      <c r="B86" s="1" t="s">
        <v>90</v>
      </c>
      <c r="C86" s="1" t="s">
        <v>90</v>
      </c>
      <c r="D86" s="1" t="s">
        <v>90</v>
      </c>
      <c r="E86" s="1" t="s">
        <v>90</v>
      </c>
    </row>
    <row r="87" spans="1:5" x14ac:dyDescent="0.3">
      <c r="A87" s="1" t="s">
        <v>161</v>
      </c>
      <c r="B87" s="1" t="s">
        <v>90</v>
      </c>
      <c r="C87" s="1">
        <v>0</v>
      </c>
      <c r="D87" s="1" t="s">
        <v>90</v>
      </c>
      <c r="E87" s="1" t="s">
        <v>98</v>
      </c>
    </row>
    <row r="88" spans="1:5" x14ac:dyDescent="0.3">
      <c r="A88" s="1" t="s">
        <v>163</v>
      </c>
      <c r="B88" s="1" t="s">
        <v>90</v>
      </c>
      <c r="C88" s="1" t="s">
        <v>133</v>
      </c>
      <c r="D88" s="1" t="s">
        <v>90</v>
      </c>
      <c r="E88" s="1">
        <v>0</v>
      </c>
    </row>
    <row r="89" spans="1:5" x14ac:dyDescent="0.3">
      <c r="A89" s="1" t="s">
        <v>30</v>
      </c>
      <c r="B89" s="1" t="s">
        <v>90</v>
      </c>
      <c r="C89" s="1" t="s">
        <v>90</v>
      </c>
      <c r="D89" s="1" t="s">
        <v>90</v>
      </c>
      <c r="E89" s="1" t="s">
        <v>90</v>
      </c>
    </row>
    <row r="90" spans="1:5" x14ac:dyDescent="0.3">
      <c r="A90" s="1" t="s">
        <v>165</v>
      </c>
      <c r="B90" s="1" t="s">
        <v>90</v>
      </c>
      <c r="C90" s="1">
        <v>0</v>
      </c>
      <c r="D90" s="1" t="s">
        <v>90</v>
      </c>
      <c r="E90" s="1" t="s">
        <v>98</v>
      </c>
    </row>
    <row r="91" spans="1:5" x14ac:dyDescent="0.3">
      <c r="A91" s="1" t="s">
        <v>167</v>
      </c>
      <c r="B91" s="1" t="s">
        <v>90</v>
      </c>
      <c r="C91" s="1" t="s">
        <v>90</v>
      </c>
      <c r="D91" s="1" t="s">
        <v>90</v>
      </c>
      <c r="E91" s="1" t="s">
        <v>90</v>
      </c>
    </row>
    <row r="92" spans="1:5" x14ac:dyDescent="0.3">
      <c r="A92" s="1" t="s">
        <v>169</v>
      </c>
      <c r="B92" s="1" t="s">
        <v>90</v>
      </c>
      <c r="C92" s="1">
        <v>0</v>
      </c>
      <c r="D92" s="1" t="s">
        <v>90</v>
      </c>
      <c r="E92" s="1" t="s">
        <v>98</v>
      </c>
    </row>
    <row r="93" spans="1:5" x14ac:dyDescent="0.3">
      <c r="A93" s="1" t="s">
        <v>171</v>
      </c>
      <c r="B93" s="1" t="s">
        <v>90</v>
      </c>
      <c r="C93" s="1" t="s">
        <v>90</v>
      </c>
      <c r="D93" s="1" t="s">
        <v>90</v>
      </c>
      <c r="E93" s="1" t="s">
        <v>90</v>
      </c>
    </row>
    <row r="94" spans="1:5" x14ac:dyDescent="0.3">
      <c r="A94" s="1" t="s">
        <v>173</v>
      </c>
      <c r="B94" s="1">
        <v>0</v>
      </c>
      <c r="C94" s="1">
        <v>0</v>
      </c>
      <c r="D94" s="1">
        <v>0</v>
      </c>
      <c r="E94" s="1" t="s">
        <v>90</v>
      </c>
    </row>
    <row r="95" spans="1:5" x14ac:dyDescent="0.3">
      <c r="A95" s="1" t="s">
        <v>175</v>
      </c>
      <c r="B95" s="1">
        <v>0</v>
      </c>
      <c r="C95" s="1">
        <v>0</v>
      </c>
      <c r="D95" s="1" t="s">
        <v>90</v>
      </c>
      <c r="E95" s="1">
        <v>0</v>
      </c>
    </row>
    <row r="96" spans="1:5" x14ac:dyDescent="0.3">
      <c r="A96" s="1" t="s">
        <v>42</v>
      </c>
      <c r="B96" s="1" t="s">
        <v>90</v>
      </c>
      <c r="C96" s="1">
        <v>0</v>
      </c>
      <c r="D96" s="1">
        <v>0</v>
      </c>
      <c r="E96" s="1">
        <v>0</v>
      </c>
    </row>
    <row r="97" spans="1:5" x14ac:dyDescent="0.3">
      <c r="A97" s="1" t="s">
        <v>178</v>
      </c>
      <c r="B97" s="1" t="s">
        <v>90</v>
      </c>
      <c r="C97" s="1">
        <v>0</v>
      </c>
      <c r="D97" s="1" t="s">
        <v>90</v>
      </c>
      <c r="E97" s="1" t="s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03642-DA8A-421A-AF47-C4C6D32A107A}">
  <dimension ref="A1:T63"/>
  <sheetViews>
    <sheetView zoomScale="70" zoomScaleNormal="70" workbookViewId="0">
      <selection activeCell="P20" sqref="P20"/>
    </sheetView>
  </sheetViews>
  <sheetFormatPr defaultRowHeight="14.4" x14ac:dyDescent="0.3"/>
  <cols>
    <col min="1" max="1" width="14" bestFit="1" customWidth="1"/>
    <col min="7" max="19" width="7.109375" customWidth="1"/>
  </cols>
  <sheetData>
    <row r="1" spans="1:20" x14ac:dyDescent="0.3">
      <c r="B1" t="s">
        <v>44</v>
      </c>
      <c r="C1" t="s">
        <v>45</v>
      </c>
      <c r="D1" t="s">
        <v>46</v>
      </c>
      <c r="E1" t="s">
        <v>47</v>
      </c>
      <c r="F1" t="s">
        <v>51</v>
      </c>
      <c r="G1" t="s">
        <v>52</v>
      </c>
      <c r="H1" t="s">
        <v>48</v>
      </c>
      <c r="I1" t="s">
        <v>49</v>
      </c>
      <c r="J1" t="s">
        <v>50</v>
      </c>
      <c r="K1" t="s">
        <v>44</v>
      </c>
      <c r="L1" t="s">
        <v>45</v>
      </c>
      <c r="M1" t="s">
        <v>46</v>
      </c>
      <c r="N1" t="s">
        <v>47</v>
      </c>
      <c r="O1" t="s">
        <v>51</v>
      </c>
      <c r="P1" t="s">
        <v>52</v>
      </c>
      <c r="Q1" t="s">
        <v>48</v>
      </c>
      <c r="R1" t="s">
        <v>49</v>
      </c>
      <c r="S1" t="s">
        <v>50</v>
      </c>
      <c r="T1" t="s">
        <v>84</v>
      </c>
    </row>
    <row r="2" spans="1:20" x14ac:dyDescent="0.3">
      <c r="A2" t="s">
        <v>1</v>
      </c>
      <c r="B2">
        <v>20</v>
      </c>
      <c r="C2">
        <v>19</v>
      </c>
      <c r="D2">
        <v>24</v>
      </c>
      <c r="E2">
        <v>40</v>
      </c>
      <c r="F2">
        <v>32</v>
      </c>
      <c r="G2">
        <v>22</v>
      </c>
      <c r="H2">
        <v>25</v>
      </c>
      <c r="I2">
        <v>22</v>
      </c>
      <c r="J2">
        <v>23</v>
      </c>
      <c r="K2">
        <f>B2*B63</f>
        <v>7.3556454578889305E-2</v>
      </c>
      <c r="L2">
        <f>C2*C$63</f>
        <v>0.51710187568959176</v>
      </c>
      <c r="M2">
        <f t="shared" ref="M2:S2" si="0">D2*D$63</f>
        <v>6.1257815373298996</v>
      </c>
      <c r="N2">
        <f t="shared" si="0"/>
        <v>12.254505332842957</v>
      </c>
      <c r="O2">
        <f t="shared" si="0"/>
        <v>1.4122839279146746</v>
      </c>
      <c r="P2">
        <f t="shared" si="0"/>
        <v>1.7962486208164765</v>
      </c>
      <c r="Q2">
        <f t="shared" si="0"/>
        <v>5.5902905479955871</v>
      </c>
      <c r="R2">
        <f t="shared" si="0"/>
        <v>0.96285399043766096</v>
      </c>
      <c r="S2">
        <f t="shared" si="0"/>
        <v>0.3299006987863185</v>
      </c>
      <c r="T2">
        <f>SUM(L2:S2)</f>
        <v>28.988966531813169</v>
      </c>
    </row>
    <row r="3" spans="1:20" x14ac:dyDescent="0.3">
      <c r="A3" t="s">
        <v>2</v>
      </c>
      <c r="B3">
        <v>1.0000000000000001E-5</v>
      </c>
      <c r="C3">
        <v>23</v>
      </c>
      <c r="D3">
        <v>15</v>
      </c>
      <c r="E3">
        <v>7</v>
      </c>
      <c r="F3">
        <v>2</v>
      </c>
      <c r="G3">
        <v>29</v>
      </c>
      <c r="H3">
        <v>6</v>
      </c>
      <c r="I3">
        <v>8</v>
      </c>
      <c r="J3">
        <v>10</v>
      </c>
      <c r="K3">
        <f t="shared" ref="K3:K62" si="1">B3*B64</f>
        <v>0</v>
      </c>
      <c r="L3">
        <f>C3*C$63</f>
        <v>0.62596542846634795</v>
      </c>
      <c r="M3">
        <f t="shared" ref="M3:M62" si="2">D3*D$63</f>
        <v>3.8286134608311877</v>
      </c>
      <c r="N3">
        <f t="shared" ref="N3:N62" si="3">E3*E$63</f>
        <v>2.1445384332475177</v>
      </c>
      <c r="O3">
        <f t="shared" ref="O3:O62" si="4">F3*F$63</f>
        <v>8.8267745494667163E-2</v>
      </c>
      <c r="P3">
        <f t="shared" ref="P3:P62" si="5">G3*G$63</f>
        <v>2.3677822728944462</v>
      </c>
      <c r="Q3">
        <f t="shared" ref="Q3:Q62" si="6">H3*H$63</f>
        <v>1.341669731518941</v>
      </c>
      <c r="R3">
        <f t="shared" ref="R3:R62" si="7">I3*I$63</f>
        <v>0.35012872379551307</v>
      </c>
      <c r="S3">
        <f t="shared" ref="S3:S62" si="8">J3*J$63</f>
        <v>0.14343508642883412</v>
      </c>
      <c r="T3">
        <f t="shared" ref="T3:T62" si="9">SUM(L3:S3)</f>
        <v>10.890400882677454</v>
      </c>
    </row>
    <row r="4" spans="1:20" x14ac:dyDescent="0.3">
      <c r="A4" t="s">
        <v>3</v>
      </c>
      <c r="B4">
        <v>80</v>
      </c>
      <c r="C4">
        <v>57</v>
      </c>
      <c r="D4">
        <v>59</v>
      </c>
      <c r="E4">
        <v>52</v>
      </c>
      <c r="F4">
        <v>67</v>
      </c>
      <c r="G4">
        <v>42</v>
      </c>
      <c r="H4">
        <v>68</v>
      </c>
      <c r="I4">
        <v>67</v>
      </c>
      <c r="J4">
        <v>67</v>
      </c>
      <c r="K4">
        <f t="shared" si="1"/>
        <v>0</v>
      </c>
      <c r="L4">
        <f>C4*C$63</f>
        <v>1.5513056270687753</v>
      </c>
      <c r="M4">
        <f t="shared" si="2"/>
        <v>15.059212945936004</v>
      </c>
      <c r="N4">
        <f t="shared" si="3"/>
        <v>15.930856932695844</v>
      </c>
      <c r="O4">
        <f t="shared" si="4"/>
        <v>2.9569694740713501</v>
      </c>
      <c r="P4">
        <f t="shared" si="5"/>
        <v>3.4292019124678186</v>
      </c>
      <c r="Q4">
        <f t="shared" si="6"/>
        <v>15.205590290547997</v>
      </c>
      <c r="R4">
        <f t="shared" si="7"/>
        <v>2.9323280617874219</v>
      </c>
      <c r="S4">
        <f t="shared" si="8"/>
        <v>0.96101507907318862</v>
      </c>
      <c r="T4">
        <f t="shared" si="9"/>
        <v>58.0264803236484</v>
      </c>
    </row>
    <row r="5" spans="1:20" x14ac:dyDescent="0.3">
      <c r="A5" t="s">
        <v>4</v>
      </c>
      <c r="B5">
        <v>1.0000000000000001E-5</v>
      </c>
      <c r="C5">
        <v>1.4</v>
      </c>
      <c r="D5">
        <v>2.2999999999999998</v>
      </c>
      <c r="E5">
        <v>0.8</v>
      </c>
      <c r="F5">
        <v>1.0000000000000001E-5</v>
      </c>
      <c r="G5">
        <v>6.8</v>
      </c>
      <c r="H5">
        <v>1</v>
      </c>
      <c r="I5">
        <v>2.5</v>
      </c>
      <c r="J5">
        <v>1.0000000000000001E-5</v>
      </c>
      <c r="K5">
        <f t="shared" si="1"/>
        <v>0</v>
      </c>
      <c r="L5">
        <f t="shared" ref="L5:L62" si="10">C5*C$63</f>
        <v>3.8102243471864652E-2</v>
      </c>
      <c r="M5">
        <f t="shared" si="2"/>
        <v>0.58705406399411542</v>
      </c>
      <c r="N5">
        <f t="shared" si="3"/>
        <v>0.24509010665685915</v>
      </c>
      <c r="O5">
        <f t="shared" si="4"/>
        <v>4.4133872747333588E-7</v>
      </c>
      <c r="P5">
        <f t="shared" si="5"/>
        <v>0.5552041191614564</v>
      </c>
      <c r="Q5">
        <f t="shared" si="6"/>
        <v>0.22361162191982348</v>
      </c>
      <c r="R5">
        <f t="shared" si="7"/>
        <v>0.10941522618609784</v>
      </c>
      <c r="S5">
        <f t="shared" si="8"/>
        <v>1.4343508642883413E-7</v>
      </c>
      <c r="T5">
        <f t="shared" si="9"/>
        <v>1.7584779661640308</v>
      </c>
    </row>
    <row r="6" spans="1:20" x14ac:dyDescent="0.3">
      <c r="A6" t="s">
        <v>5</v>
      </c>
      <c r="B6">
        <v>80</v>
      </c>
      <c r="C6">
        <v>93</v>
      </c>
      <c r="D6">
        <v>89</v>
      </c>
      <c r="E6">
        <v>83</v>
      </c>
      <c r="F6">
        <v>83</v>
      </c>
      <c r="G6">
        <v>91</v>
      </c>
      <c r="H6">
        <v>71</v>
      </c>
      <c r="I6">
        <v>71</v>
      </c>
      <c r="J6">
        <v>87</v>
      </c>
      <c r="K6">
        <f t="shared" si="1"/>
        <v>0</v>
      </c>
      <c r="L6">
        <f t="shared" si="10"/>
        <v>2.5310776020595807</v>
      </c>
      <c r="M6">
        <f t="shared" si="2"/>
        <v>22.716439867598378</v>
      </c>
      <c r="N6">
        <f t="shared" si="3"/>
        <v>25.428098565649137</v>
      </c>
      <c r="O6">
        <f t="shared" si="4"/>
        <v>3.6631114380286873</v>
      </c>
      <c r="P6">
        <f t="shared" si="5"/>
        <v>7.4299374770136071</v>
      </c>
      <c r="Q6">
        <f t="shared" si="6"/>
        <v>15.876425156307468</v>
      </c>
      <c r="R6">
        <f t="shared" si="7"/>
        <v>3.1073924236851784</v>
      </c>
      <c r="S6">
        <f t="shared" si="8"/>
        <v>1.247885251930857</v>
      </c>
      <c r="T6">
        <f t="shared" si="9"/>
        <v>82.000367782272889</v>
      </c>
    </row>
    <row r="7" spans="1:20" x14ac:dyDescent="0.3">
      <c r="A7" t="s">
        <v>67</v>
      </c>
      <c r="B7">
        <v>20</v>
      </c>
      <c r="C7">
        <v>1.4</v>
      </c>
      <c r="D7">
        <v>23</v>
      </c>
      <c r="E7">
        <v>29</v>
      </c>
      <c r="F7">
        <v>28</v>
      </c>
      <c r="G7">
        <v>24</v>
      </c>
      <c r="H7">
        <v>23</v>
      </c>
      <c r="I7">
        <v>21</v>
      </c>
      <c r="J7">
        <v>31</v>
      </c>
      <c r="K7">
        <f t="shared" si="1"/>
        <v>0</v>
      </c>
      <c r="L7">
        <f t="shared" si="10"/>
        <v>3.8102243471864652E-2</v>
      </c>
      <c r="M7">
        <f t="shared" si="2"/>
        <v>5.8705406399411544</v>
      </c>
      <c r="N7">
        <f t="shared" si="3"/>
        <v>8.8845163663111446</v>
      </c>
      <c r="O7">
        <f t="shared" si="4"/>
        <v>1.2357484369253402</v>
      </c>
      <c r="P7">
        <f t="shared" si="5"/>
        <v>1.9595439499816107</v>
      </c>
      <c r="Q7">
        <f t="shared" si="6"/>
        <v>5.1430673041559398</v>
      </c>
      <c r="R7">
        <f t="shared" si="7"/>
        <v>0.91908789996322182</v>
      </c>
      <c r="S7">
        <f t="shared" si="8"/>
        <v>0.44464876792938579</v>
      </c>
      <c r="T7">
        <f t="shared" si="9"/>
        <v>24.495255608679663</v>
      </c>
    </row>
    <row r="8" spans="1:20" x14ac:dyDescent="0.3">
      <c r="A8" t="s">
        <v>68</v>
      </c>
      <c r="B8">
        <v>40</v>
      </c>
      <c r="C8">
        <v>74</v>
      </c>
      <c r="D8">
        <v>4.3</v>
      </c>
      <c r="E8">
        <v>17</v>
      </c>
      <c r="F8">
        <v>14</v>
      </c>
      <c r="G8">
        <v>42</v>
      </c>
      <c r="H8">
        <v>29</v>
      </c>
      <c r="I8">
        <v>37</v>
      </c>
      <c r="J8">
        <v>26</v>
      </c>
      <c r="K8">
        <f t="shared" si="1"/>
        <v>0</v>
      </c>
      <c r="L8">
        <f t="shared" si="10"/>
        <v>2.0139757263699889</v>
      </c>
      <c r="M8">
        <f t="shared" si="2"/>
        <v>1.0975358587716071</v>
      </c>
      <c r="N8">
        <f t="shared" si="3"/>
        <v>5.2081647664582569</v>
      </c>
      <c r="O8">
        <f t="shared" si="4"/>
        <v>0.6178742184626701</v>
      </c>
      <c r="P8">
        <f t="shared" si="5"/>
        <v>3.4292019124678186</v>
      </c>
      <c r="Q8">
        <f t="shared" si="6"/>
        <v>6.4847370356748808</v>
      </c>
      <c r="R8">
        <f t="shared" si="7"/>
        <v>1.6193453475542481</v>
      </c>
      <c r="S8">
        <f t="shared" si="8"/>
        <v>0.37293122471496876</v>
      </c>
      <c r="T8">
        <f t="shared" si="9"/>
        <v>20.843766090474436</v>
      </c>
    </row>
    <row r="9" spans="1:20" x14ac:dyDescent="0.3">
      <c r="A9" t="s">
        <v>69</v>
      </c>
      <c r="B9">
        <v>1.0000000000000001E-5</v>
      </c>
      <c r="C9">
        <v>12</v>
      </c>
      <c r="D9">
        <v>3</v>
      </c>
      <c r="E9">
        <v>17</v>
      </c>
      <c r="F9">
        <v>18</v>
      </c>
      <c r="G9">
        <v>16</v>
      </c>
      <c r="H9">
        <v>6.3</v>
      </c>
      <c r="I9">
        <v>5.9</v>
      </c>
      <c r="J9">
        <v>2.6</v>
      </c>
      <c r="K9">
        <f t="shared" si="1"/>
        <v>0</v>
      </c>
      <c r="L9">
        <f t="shared" si="10"/>
        <v>0.32659065833026846</v>
      </c>
      <c r="M9">
        <f t="shared" si="2"/>
        <v>0.76572269216623745</v>
      </c>
      <c r="N9">
        <f t="shared" si="3"/>
        <v>5.2081647664582569</v>
      </c>
      <c r="O9">
        <f t="shared" si="4"/>
        <v>0.79440970945200451</v>
      </c>
      <c r="P9">
        <f t="shared" si="5"/>
        <v>1.3063626333210738</v>
      </c>
      <c r="Q9">
        <f t="shared" si="6"/>
        <v>1.4087532180948878</v>
      </c>
      <c r="R9">
        <f t="shared" si="7"/>
        <v>0.25821993379919089</v>
      </c>
      <c r="S9">
        <f t="shared" si="8"/>
        <v>3.7293122471496874E-2</v>
      </c>
      <c r="T9">
        <f t="shared" si="9"/>
        <v>10.105516734093415</v>
      </c>
    </row>
    <row r="10" spans="1:20" x14ac:dyDescent="0.3">
      <c r="A10" t="s">
        <v>70</v>
      </c>
      <c r="B10">
        <v>1.0000000000000001E-5</v>
      </c>
      <c r="C10">
        <v>1.4</v>
      </c>
      <c r="D10">
        <v>10</v>
      </c>
      <c r="E10">
        <v>13</v>
      </c>
      <c r="F10">
        <v>12</v>
      </c>
      <c r="G10">
        <v>4.5</v>
      </c>
      <c r="H10">
        <v>5.6</v>
      </c>
      <c r="I10">
        <v>1.0000000000000001E-5</v>
      </c>
      <c r="J10">
        <v>13</v>
      </c>
      <c r="K10">
        <f t="shared" si="1"/>
        <v>0</v>
      </c>
      <c r="L10">
        <f t="shared" si="10"/>
        <v>3.8102243471864652E-2</v>
      </c>
      <c r="M10">
        <f t="shared" si="2"/>
        <v>2.5524089738874585</v>
      </c>
      <c r="N10">
        <f t="shared" si="3"/>
        <v>3.9827142331739611</v>
      </c>
      <c r="O10">
        <f t="shared" si="4"/>
        <v>0.52960647296800301</v>
      </c>
      <c r="P10">
        <f t="shared" si="5"/>
        <v>0.36741449062155201</v>
      </c>
      <c r="Q10">
        <f t="shared" si="6"/>
        <v>1.2522250827510113</v>
      </c>
      <c r="R10">
        <f t="shared" si="7"/>
        <v>4.3766090474439136E-7</v>
      </c>
      <c r="S10">
        <f t="shared" si="8"/>
        <v>0.18646561235748438</v>
      </c>
      <c r="T10">
        <f t="shared" si="9"/>
        <v>8.9089375468922398</v>
      </c>
    </row>
    <row r="11" spans="1:20" x14ac:dyDescent="0.3">
      <c r="A11" t="s">
        <v>71</v>
      </c>
      <c r="B11">
        <v>1.0000000000000001E-5</v>
      </c>
      <c r="C11">
        <v>2.7</v>
      </c>
      <c r="D11">
        <v>0.4</v>
      </c>
      <c r="E11">
        <v>4.9000000000000004</v>
      </c>
      <c r="F11">
        <v>5.8</v>
      </c>
      <c r="G11">
        <v>2.2999999999999998</v>
      </c>
      <c r="H11">
        <v>4.4000000000000004</v>
      </c>
      <c r="I11">
        <v>1.7</v>
      </c>
      <c r="J11">
        <v>1.0000000000000001E-5</v>
      </c>
      <c r="K11">
        <f t="shared" si="1"/>
        <v>0</v>
      </c>
      <c r="L11">
        <f t="shared" si="10"/>
        <v>7.3482898124310414E-2</v>
      </c>
      <c r="M11">
        <f t="shared" si="2"/>
        <v>0.10209635895549835</v>
      </c>
      <c r="N11">
        <f t="shared" si="3"/>
        <v>1.5011769032732625</v>
      </c>
      <c r="O11">
        <f t="shared" si="4"/>
        <v>0.25597646193453477</v>
      </c>
      <c r="P11">
        <f t="shared" si="5"/>
        <v>0.18778962853990436</v>
      </c>
      <c r="Q11">
        <f t="shared" si="6"/>
        <v>0.98389113644722337</v>
      </c>
      <c r="R11">
        <f t="shared" si="7"/>
        <v>7.4402353806546528E-2</v>
      </c>
      <c r="S11">
        <f t="shared" si="8"/>
        <v>1.4343508642883413E-7</v>
      </c>
      <c r="T11">
        <f t="shared" si="9"/>
        <v>3.178815884516367</v>
      </c>
    </row>
    <row r="12" spans="1:20" x14ac:dyDescent="0.3">
      <c r="A12" t="s">
        <v>72</v>
      </c>
      <c r="B12">
        <v>10</v>
      </c>
      <c r="C12">
        <v>1.0000000000000001E-5</v>
      </c>
      <c r="D12">
        <v>48</v>
      </c>
      <c r="E12">
        <v>1.2</v>
      </c>
      <c r="F12">
        <v>4.2</v>
      </c>
      <c r="G12">
        <v>0.9</v>
      </c>
      <c r="H12">
        <v>2.8</v>
      </c>
      <c r="I12">
        <v>5</v>
      </c>
      <c r="J12">
        <v>10</v>
      </c>
      <c r="K12">
        <f t="shared" si="1"/>
        <v>0</v>
      </c>
      <c r="L12">
        <f t="shared" si="10"/>
        <v>2.7215888194189041E-7</v>
      </c>
      <c r="M12">
        <f t="shared" si="2"/>
        <v>12.251563074659799</v>
      </c>
      <c r="N12">
        <f t="shared" si="3"/>
        <v>0.36763515998528873</v>
      </c>
      <c r="O12">
        <f t="shared" si="4"/>
        <v>0.18536226553880106</v>
      </c>
      <c r="P12">
        <f t="shared" si="5"/>
        <v>7.34828981243104E-2</v>
      </c>
      <c r="Q12">
        <f t="shared" si="6"/>
        <v>0.62611254137550565</v>
      </c>
      <c r="R12">
        <f t="shared" si="7"/>
        <v>0.21883045237219567</v>
      </c>
      <c r="S12">
        <f t="shared" si="8"/>
        <v>0.14343508642883412</v>
      </c>
      <c r="T12">
        <f t="shared" si="9"/>
        <v>13.866421750643617</v>
      </c>
    </row>
    <row r="13" spans="1:20" x14ac:dyDescent="0.3">
      <c r="A13" t="s">
        <v>73</v>
      </c>
      <c r="B13">
        <v>1.0000000000000001E-5</v>
      </c>
      <c r="C13">
        <v>1.4</v>
      </c>
      <c r="D13">
        <v>0.1</v>
      </c>
      <c r="E13">
        <v>1</v>
      </c>
      <c r="F13">
        <v>0.8</v>
      </c>
      <c r="G13">
        <v>0.5</v>
      </c>
      <c r="H13">
        <v>1.0000000000000001E-5</v>
      </c>
      <c r="I13">
        <v>1.0000000000000001E-5</v>
      </c>
      <c r="J13">
        <v>1.0000000000000001E-5</v>
      </c>
      <c r="K13">
        <f t="shared" si="1"/>
        <v>0</v>
      </c>
      <c r="L13">
        <f t="shared" si="10"/>
        <v>3.8102243471864652E-2</v>
      </c>
      <c r="M13">
        <f t="shared" si="2"/>
        <v>2.5524089738874586E-2</v>
      </c>
      <c r="N13">
        <f t="shared" si="3"/>
        <v>0.30636263332107394</v>
      </c>
      <c r="O13">
        <f t="shared" si="4"/>
        <v>3.5307098197866864E-2</v>
      </c>
      <c r="P13">
        <f t="shared" si="5"/>
        <v>4.0823832291283557E-2</v>
      </c>
      <c r="Q13">
        <f t="shared" si="6"/>
        <v>2.2361162191982351E-6</v>
      </c>
      <c r="R13">
        <f t="shared" si="7"/>
        <v>4.3766090474439136E-7</v>
      </c>
      <c r="S13">
        <f t="shared" si="8"/>
        <v>1.4343508642883413E-7</v>
      </c>
      <c r="T13">
        <f t="shared" si="9"/>
        <v>0.44612271423317396</v>
      </c>
    </row>
    <row r="14" spans="1:20" x14ac:dyDescent="0.3">
      <c r="A14" t="s">
        <v>74</v>
      </c>
      <c r="B14">
        <v>10</v>
      </c>
      <c r="C14">
        <v>1.0000000000000001E-5</v>
      </c>
      <c r="D14">
        <v>1.0000000000000001E-5</v>
      </c>
      <c r="E14">
        <v>0.5</v>
      </c>
      <c r="F14">
        <v>0.8</v>
      </c>
      <c r="G14">
        <v>0.5</v>
      </c>
      <c r="H14">
        <v>0.3</v>
      </c>
      <c r="I14">
        <v>0.8</v>
      </c>
      <c r="J14">
        <v>2.6</v>
      </c>
      <c r="K14">
        <f t="shared" si="1"/>
        <v>0</v>
      </c>
      <c r="L14">
        <f t="shared" si="10"/>
        <v>2.7215888194189041E-7</v>
      </c>
      <c r="M14">
        <f t="shared" si="2"/>
        <v>2.5524089738874586E-6</v>
      </c>
      <c r="N14">
        <f t="shared" si="3"/>
        <v>0.15318131666053697</v>
      </c>
      <c r="O14">
        <f t="shared" si="4"/>
        <v>3.5307098197866864E-2</v>
      </c>
      <c r="P14">
        <f t="shared" si="5"/>
        <v>4.0823832291283557E-2</v>
      </c>
      <c r="Q14">
        <f t="shared" si="6"/>
        <v>6.7083486575947038E-2</v>
      </c>
      <c r="R14">
        <f t="shared" si="7"/>
        <v>3.5012872379551307E-2</v>
      </c>
      <c r="S14">
        <f t="shared" si="8"/>
        <v>3.7293122471496874E-2</v>
      </c>
      <c r="T14">
        <f t="shared" si="9"/>
        <v>0.36870455314453843</v>
      </c>
    </row>
    <row r="15" spans="1:20" x14ac:dyDescent="0.3">
      <c r="A15" t="s">
        <v>75</v>
      </c>
      <c r="B15">
        <v>1.0000000000000001E-5</v>
      </c>
      <c r="C15">
        <v>1.0000000000000001E-5</v>
      </c>
      <c r="D15">
        <v>1.0000000000000001E-5</v>
      </c>
      <c r="E15">
        <v>0.1</v>
      </c>
      <c r="F15">
        <v>1.0000000000000001E-5</v>
      </c>
      <c r="G15">
        <v>1.0000000000000001E-5</v>
      </c>
      <c r="H15">
        <v>1.0000000000000001E-5</v>
      </c>
      <c r="I15">
        <v>1.0000000000000001E-5</v>
      </c>
      <c r="J15">
        <v>1.0000000000000001E-5</v>
      </c>
      <c r="K15">
        <f t="shared" si="1"/>
        <v>0</v>
      </c>
      <c r="L15">
        <f t="shared" si="10"/>
        <v>2.7215888194189041E-7</v>
      </c>
      <c r="M15">
        <f t="shared" si="2"/>
        <v>2.5524089738874586E-6</v>
      </c>
      <c r="N15">
        <f t="shared" si="3"/>
        <v>3.0636263332107394E-2</v>
      </c>
      <c r="O15">
        <f t="shared" si="4"/>
        <v>4.4133872747333588E-7</v>
      </c>
      <c r="P15">
        <f t="shared" si="5"/>
        <v>8.1647664582567122E-7</v>
      </c>
      <c r="Q15">
        <f t="shared" si="6"/>
        <v>2.2361162191982351E-6</v>
      </c>
      <c r="R15">
        <f t="shared" si="7"/>
        <v>4.3766090474439136E-7</v>
      </c>
      <c r="S15">
        <f t="shared" si="8"/>
        <v>1.4343508642883413E-7</v>
      </c>
      <c r="T15">
        <f t="shared" si="9"/>
        <v>3.0643162927546892E-2</v>
      </c>
    </row>
    <row r="16" spans="1:20" x14ac:dyDescent="0.3">
      <c r="A16" t="s">
        <v>76</v>
      </c>
      <c r="B16">
        <v>20</v>
      </c>
      <c r="C16">
        <v>4.0999999999999996</v>
      </c>
      <c r="D16">
        <v>8.6999999999999993</v>
      </c>
      <c r="E16">
        <v>16</v>
      </c>
      <c r="F16">
        <v>17</v>
      </c>
      <c r="G16">
        <v>7.7</v>
      </c>
      <c r="H16">
        <v>28</v>
      </c>
      <c r="I16">
        <v>27</v>
      </c>
      <c r="J16">
        <v>10</v>
      </c>
      <c r="K16">
        <f t="shared" si="1"/>
        <v>0</v>
      </c>
      <c r="L16">
        <f t="shared" si="10"/>
        <v>0.11158514159617505</v>
      </c>
      <c r="M16">
        <f t="shared" si="2"/>
        <v>2.2205958072820886</v>
      </c>
      <c r="N16">
        <f>E16*E$63</f>
        <v>4.901802133137183</v>
      </c>
      <c r="O16">
        <f t="shared" si="4"/>
        <v>0.75027583670467091</v>
      </c>
      <c r="P16">
        <f t="shared" si="5"/>
        <v>0.62868701728576681</v>
      </c>
      <c r="Q16">
        <f t="shared" si="6"/>
        <v>6.2611254137550576</v>
      </c>
      <c r="R16">
        <f t="shared" si="7"/>
        <v>1.1816844428098565</v>
      </c>
      <c r="S16">
        <f t="shared" si="8"/>
        <v>0.14343508642883412</v>
      </c>
      <c r="T16">
        <f t="shared" si="9"/>
        <v>16.199190878999634</v>
      </c>
    </row>
    <row r="17" spans="1:20" x14ac:dyDescent="0.3">
      <c r="A17" t="s">
        <v>77</v>
      </c>
      <c r="B17">
        <v>1.0000000000000001E-5</v>
      </c>
      <c r="C17">
        <v>1.0000000000000001E-5</v>
      </c>
      <c r="D17">
        <v>2</v>
      </c>
      <c r="E17">
        <v>0.4</v>
      </c>
      <c r="F17">
        <v>0.8</v>
      </c>
      <c r="G17">
        <v>0.5</v>
      </c>
      <c r="H17">
        <v>0.2</v>
      </c>
      <c r="I17">
        <v>0.8</v>
      </c>
      <c r="J17">
        <v>2.6</v>
      </c>
      <c r="K17">
        <f t="shared" si="1"/>
        <v>0</v>
      </c>
      <c r="L17">
        <f t="shared" si="10"/>
        <v>2.7215888194189041E-7</v>
      </c>
      <c r="M17">
        <f t="shared" si="2"/>
        <v>0.51048179477749167</v>
      </c>
      <c r="N17">
        <f t="shared" si="3"/>
        <v>0.12254505332842958</v>
      </c>
      <c r="O17">
        <f t="shared" si="4"/>
        <v>3.5307098197866864E-2</v>
      </c>
      <c r="P17">
        <f t="shared" si="5"/>
        <v>4.0823832291283557E-2</v>
      </c>
      <c r="Q17">
        <f t="shared" si="6"/>
        <v>4.4722324383964701E-2</v>
      </c>
      <c r="R17">
        <f t="shared" si="7"/>
        <v>3.5012872379551307E-2</v>
      </c>
      <c r="S17">
        <f t="shared" si="8"/>
        <v>3.7293122471496874E-2</v>
      </c>
      <c r="T17">
        <f t="shared" si="9"/>
        <v>0.82618636998896655</v>
      </c>
    </row>
    <row r="18" spans="1:20" x14ac:dyDescent="0.3">
      <c r="A18" t="s">
        <v>78</v>
      </c>
      <c r="B18">
        <v>1.0000000000000001E-5</v>
      </c>
      <c r="C18">
        <v>1.4</v>
      </c>
      <c r="D18">
        <v>0.4</v>
      </c>
      <c r="E18">
        <v>0.6</v>
      </c>
      <c r="F18">
        <v>1.0000000000000001E-5</v>
      </c>
      <c r="G18">
        <v>1.0000000000000001E-5</v>
      </c>
      <c r="H18">
        <v>0.5</v>
      </c>
      <c r="I18">
        <v>1.0000000000000001E-5</v>
      </c>
      <c r="J18">
        <v>1.0000000000000001E-5</v>
      </c>
      <c r="K18">
        <f t="shared" si="1"/>
        <v>0</v>
      </c>
      <c r="L18">
        <f t="shared" si="10"/>
        <v>3.8102243471864652E-2</v>
      </c>
      <c r="M18">
        <f t="shared" si="2"/>
        <v>0.10209635895549835</v>
      </c>
      <c r="N18">
        <f t="shared" si="3"/>
        <v>0.18381757999264436</v>
      </c>
      <c r="O18">
        <f t="shared" si="4"/>
        <v>4.4133872747333588E-7</v>
      </c>
      <c r="P18">
        <f t="shared" si="5"/>
        <v>8.1647664582567122E-7</v>
      </c>
      <c r="Q18">
        <f t="shared" si="6"/>
        <v>0.11180581095991174</v>
      </c>
      <c r="R18">
        <f t="shared" si="7"/>
        <v>4.3766090474439136E-7</v>
      </c>
      <c r="S18">
        <f t="shared" si="8"/>
        <v>1.4343508642883413E-7</v>
      </c>
      <c r="T18">
        <f t="shared" si="9"/>
        <v>0.43582383229128357</v>
      </c>
    </row>
    <row r="19" spans="1:20" x14ac:dyDescent="0.3">
      <c r="A19" t="s">
        <v>79</v>
      </c>
      <c r="B19">
        <v>1.0000000000000001E-5</v>
      </c>
      <c r="C19">
        <v>1.0000000000000001E-5</v>
      </c>
      <c r="D19">
        <v>1.0000000000000001E-5</v>
      </c>
      <c r="E19">
        <v>1.0000000000000001E-5</v>
      </c>
      <c r="F19">
        <v>1.0000000000000001E-5</v>
      </c>
      <c r="G19">
        <v>0.5</v>
      </c>
      <c r="H19">
        <v>1.0000000000000001E-5</v>
      </c>
      <c r="I19">
        <v>1.0000000000000001E-5</v>
      </c>
      <c r="J19">
        <v>1.0000000000000001E-5</v>
      </c>
      <c r="K19">
        <f t="shared" si="1"/>
        <v>0</v>
      </c>
      <c r="L19">
        <f t="shared" si="10"/>
        <v>2.7215888194189041E-7</v>
      </c>
      <c r="M19">
        <f t="shared" si="2"/>
        <v>2.5524089738874586E-6</v>
      </c>
      <c r="N19">
        <f t="shared" si="3"/>
        <v>3.0636263332107396E-6</v>
      </c>
      <c r="O19">
        <f t="shared" si="4"/>
        <v>4.4133872747333588E-7</v>
      </c>
      <c r="P19">
        <f t="shared" si="5"/>
        <v>4.0823832291283557E-2</v>
      </c>
      <c r="Q19">
        <f t="shared" si="6"/>
        <v>2.2361162191982351E-6</v>
      </c>
      <c r="R19">
        <f t="shared" si="7"/>
        <v>4.3766090474439136E-7</v>
      </c>
      <c r="S19">
        <f t="shared" si="8"/>
        <v>1.4343508642883413E-7</v>
      </c>
      <c r="T19">
        <f t="shared" si="9"/>
        <v>4.0832979036410443E-2</v>
      </c>
    </row>
    <row r="20" spans="1:20" x14ac:dyDescent="0.3">
      <c r="A20" t="s">
        <v>80</v>
      </c>
      <c r="B20">
        <v>1.0000000000000001E-5</v>
      </c>
      <c r="C20">
        <v>1.4</v>
      </c>
      <c r="D20">
        <v>1.0000000000000001E-5</v>
      </c>
      <c r="E20">
        <v>1.0000000000000001E-5</v>
      </c>
      <c r="F20">
        <v>1.0000000000000001E-5</v>
      </c>
      <c r="G20">
        <v>1.0000000000000001E-5</v>
      </c>
      <c r="H20">
        <v>0.3</v>
      </c>
      <c r="I20">
        <v>0.8</v>
      </c>
      <c r="J20">
        <v>1.0000000000000001E-5</v>
      </c>
      <c r="K20">
        <f t="shared" si="1"/>
        <v>0</v>
      </c>
      <c r="L20">
        <f t="shared" si="10"/>
        <v>3.8102243471864652E-2</v>
      </c>
      <c r="M20">
        <f t="shared" si="2"/>
        <v>2.5524089738874586E-6</v>
      </c>
      <c r="N20">
        <f t="shared" si="3"/>
        <v>3.0636263332107396E-6</v>
      </c>
      <c r="O20">
        <f t="shared" si="4"/>
        <v>4.4133872747333588E-7</v>
      </c>
      <c r="P20">
        <f t="shared" si="5"/>
        <v>8.1647664582567122E-7</v>
      </c>
      <c r="Q20">
        <f t="shared" si="6"/>
        <v>6.7083486575947038E-2</v>
      </c>
      <c r="R20">
        <f t="shared" si="7"/>
        <v>3.5012872379551307E-2</v>
      </c>
      <c r="S20">
        <f t="shared" si="8"/>
        <v>1.4343508642883413E-7</v>
      </c>
      <c r="T20">
        <f t="shared" si="9"/>
        <v>0.14020561971312981</v>
      </c>
    </row>
    <row r="21" spans="1:20" x14ac:dyDescent="0.3">
      <c r="A21" t="s">
        <v>81</v>
      </c>
      <c r="B21">
        <v>1.0000000000000001E-5</v>
      </c>
      <c r="C21">
        <v>1.0000000000000001E-5</v>
      </c>
      <c r="D21">
        <v>1.0000000000000001E-5</v>
      </c>
      <c r="E21">
        <v>1.0000000000000001E-5</v>
      </c>
      <c r="F21">
        <v>1.0000000000000001E-5</v>
      </c>
      <c r="G21">
        <v>1.0000000000000001E-5</v>
      </c>
      <c r="H21">
        <v>0.2</v>
      </c>
      <c r="I21">
        <v>1.0000000000000001E-5</v>
      </c>
      <c r="J21">
        <v>1.0000000000000001E-5</v>
      </c>
      <c r="K21">
        <f t="shared" si="1"/>
        <v>0</v>
      </c>
      <c r="L21">
        <f t="shared" si="10"/>
        <v>2.7215888194189041E-7</v>
      </c>
      <c r="M21">
        <f t="shared" si="2"/>
        <v>2.5524089738874586E-6</v>
      </c>
      <c r="N21">
        <f t="shared" si="3"/>
        <v>3.0636263332107396E-6</v>
      </c>
      <c r="O21">
        <f t="shared" si="4"/>
        <v>4.4133872747333588E-7</v>
      </c>
      <c r="P21">
        <f t="shared" si="5"/>
        <v>8.1647664582567122E-7</v>
      </c>
      <c r="Q21">
        <f t="shared" si="6"/>
        <v>4.4722324383964701E-2</v>
      </c>
      <c r="R21">
        <f t="shared" si="7"/>
        <v>4.3766090474439136E-7</v>
      </c>
      <c r="S21">
        <f t="shared" si="8"/>
        <v>1.4343508642883413E-7</v>
      </c>
      <c r="T21">
        <f t="shared" si="9"/>
        <v>4.4730051489518211E-2</v>
      </c>
    </row>
    <row r="22" spans="1:20" x14ac:dyDescent="0.3">
      <c r="A22" t="s">
        <v>6</v>
      </c>
      <c r="B22">
        <v>70</v>
      </c>
      <c r="C22">
        <v>89</v>
      </c>
      <c r="D22">
        <v>33</v>
      </c>
      <c r="E22">
        <v>64</v>
      </c>
      <c r="F22">
        <v>62</v>
      </c>
      <c r="G22">
        <v>85</v>
      </c>
      <c r="H22">
        <v>58</v>
      </c>
      <c r="I22">
        <v>66</v>
      </c>
      <c r="J22">
        <v>64</v>
      </c>
      <c r="K22">
        <f t="shared" si="1"/>
        <v>0</v>
      </c>
      <c r="L22">
        <f t="shared" si="10"/>
        <v>2.4222140492828248</v>
      </c>
      <c r="M22">
        <f t="shared" si="2"/>
        <v>8.422949613828612</v>
      </c>
      <c r="N22">
        <f t="shared" si="3"/>
        <v>19.607208532548732</v>
      </c>
      <c r="O22">
        <f t="shared" si="4"/>
        <v>2.7363001103346822</v>
      </c>
      <c r="P22">
        <f t="shared" si="5"/>
        <v>6.9400514895182051</v>
      </c>
      <c r="Q22">
        <f t="shared" si="6"/>
        <v>12.969474071349762</v>
      </c>
      <c r="R22">
        <f t="shared" si="7"/>
        <v>2.8885619713129831</v>
      </c>
      <c r="S22">
        <f t="shared" si="8"/>
        <v>0.91798455314453842</v>
      </c>
      <c r="T22">
        <f t="shared" si="9"/>
        <v>56.904744391320335</v>
      </c>
    </row>
    <row r="23" spans="1:20" x14ac:dyDescent="0.3">
      <c r="A23" t="s">
        <v>7</v>
      </c>
      <c r="B23">
        <v>10</v>
      </c>
      <c r="C23">
        <v>19</v>
      </c>
      <c r="D23">
        <v>14</v>
      </c>
      <c r="E23">
        <v>37</v>
      </c>
      <c r="F23">
        <v>37</v>
      </c>
      <c r="G23">
        <v>24</v>
      </c>
      <c r="H23">
        <v>17</v>
      </c>
      <c r="I23">
        <v>8</v>
      </c>
      <c r="J23">
        <v>18</v>
      </c>
      <c r="K23">
        <f t="shared" si="1"/>
        <v>0</v>
      </c>
      <c r="L23">
        <f t="shared" si="10"/>
        <v>0.51710187568959176</v>
      </c>
      <c r="M23">
        <f t="shared" si="2"/>
        <v>3.5733725634424416</v>
      </c>
      <c r="N23">
        <f t="shared" si="3"/>
        <v>11.335417432879735</v>
      </c>
      <c r="O23">
        <f t="shared" si="4"/>
        <v>1.6329532916513425</v>
      </c>
      <c r="P23">
        <f t="shared" si="5"/>
        <v>1.9595439499816107</v>
      </c>
      <c r="Q23">
        <f t="shared" si="6"/>
        <v>3.8013975726369993</v>
      </c>
      <c r="R23">
        <f t="shared" si="7"/>
        <v>0.35012872379551307</v>
      </c>
      <c r="S23">
        <f t="shared" si="8"/>
        <v>0.25818315557190141</v>
      </c>
      <c r="T23">
        <f t="shared" si="9"/>
        <v>23.42809856564914</v>
      </c>
    </row>
    <row r="24" spans="1:20" x14ac:dyDescent="0.3">
      <c r="A24" t="s">
        <v>8</v>
      </c>
      <c r="B24">
        <v>60</v>
      </c>
      <c r="C24">
        <v>23</v>
      </c>
      <c r="D24">
        <v>96</v>
      </c>
      <c r="E24">
        <v>82</v>
      </c>
      <c r="F24">
        <v>85</v>
      </c>
      <c r="G24">
        <v>57</v>
      </c>
      <c r="H24">
        <v>71</v>
      </c>
      <c r="I24">
        <v>62</v>
      </c>
      <c r="J24">
        <v>72</v>
      </c>
      <c r="K24">
        <f t="shared" si="1"/>
        <v>0</v>
      </c>
      <c r="L24">
        <f t="shared" si="10"/>
        <v>0.62596542846634795</v>
      </c>
      <c r="M24">
        <f t="shared" si="2"/>
        <v>24.503126149319598</v>
      </c>
      <c r="N24">
        <f t="shared" si="3"/>
        <v>25.121735932328065</v>
      </c>
      <c r="O24">
        <f t="shared" si="4"/>
        <v>3.7513791835233543</v>
      </c>
      <c r="P24">
        <f t="shared" si="5"/>
        <v>4.6539168812063254</v>
      </c>
      <c r="Q24">
        <f t="shared" si="6"/>
        <v>15.876425156307468</v>
      </c>
      <c r="R24">
        <f t="shared" si="7"/>
        <v>2.7134976094152261</v>
      </c>
      <c r="S24">
        <f t="shared" si="8"/>
        <v>1.0327326222876057</v>
      </c>
      <c r="T24">
        <f t="shared" si="9"/>
        <v>78.278778962853991</v>
      </c>
    </row>
    <row r="25" spans="1:20" x14ac:dyDescent="0.3">
      <c r="A25" t="s">
        <v>9</v>
      </c>
      <c r="B25">
        <v>90</v>
      </c>
      <c r="C25">
        <v>96</v>
      </c>
      <c r="D25">
        <v>100</v>
      </c>
      <c r="E25">
        <v>95</v>
      </c>
      <c r="F25">
        <v>93</v>
      </c>
      <c r="G25">
        <v>97</v>
      </c>
      <c r="H25">
        <v>95</v>
      </c>
      <c r="I25">
        <v>98</v>
      </c>
      <c r="J25">
        <v>95</v>
      </c>
      <c r="K25">
        <f t="shared" si="1"/>
        <v>0</v>
      </c>
      <c r="L25">
        <f t="shared" si="10"/>
        <v>2.6127252666421477</v>
      </c>
      <c r="M25">
        <f t="shared" si="2"/>
        <v>25.524089738874583</v>
      </c>
      <c r="N25">
        <f t="shared" si="3"/>
        <v>29.104450165502023</v>
      </c>
      <c r="O25">
        <f t="shared" si="4"/>
        <v>4.1044501655020227</v>
      </c>
      <c r="P25">
        <f t="shared" si="5"/>
        <v>7.91982346450901</v>
      </c>
      <c r="Q25">
        <f t="shared" si="6"/>
        <v>21.24310408238323</v>
      </c>
      <c r="R25">
        <f t="shared" si="7"/>
        <v>4.2890768664950354</v>
      </c>
      <c r="S25">
        <f t="shared" si="8"/>
        <v>1.3626333210739243</v>
      </c>
      <c r="T25">
        <f t="shared" si="9"/>
        <v>96.160353070981984</v>
      </c>
    </row>
    <row r="26" spans="1:20" x14ac:dyDescent="0.3">
      <c r="A26" t="s">
        <v>10</v>
      </c>
      <c r="B26">
        <v>1.0000000000000001E-5</v>
      </c>
      <c r="C26">
        <v>1.0000000000000001E-5</v>
      </c>
      <c r="D26">
        <v>0.4</v>
      </c>
      <c r="E26">
        <v>1.9</v>
      </c>
      <c r="F26">
        <v>1.7</v>
      </c>
      <c r="G26">
        <v>0.5</v>
      </c>
      <c r="H26">
        <v>2.5</v>
      </c>
      <c r="I26">
        <v>1.7</v>
      </c>
      <c r="J26">
        <v>2.6</v>
      </c>
      <c r="K26">
        <f t="shared" si="1"/>
        <v>0</v>
      </c>
      <c r="L26">
        <f t="shared" si="10"/>
        <v>2.7215888194189041E-7</v>
      </c>
      <c r="M26">
        <f t="shared" si="2"/>
        <v>0.10209635895549835</v>
      </c>
      <c r="N26">
        <f t="shared" si="3"/>
        <v>0.58208900331004043</v>
      </c>
      <c r="O26">
        <f t="shared" si="4"/>
        <v>7.5027583670467093E-2</v>
      </c>
      <c r="P26">
        <f t="shared" si="5"/>
        <v>4.0823832291283557E-2</v>
      </c>
      <c r="Q26">
        <f t="shared" si="6"/>
        <v>0.55902905479955867</v>
      </c>
      <c r="R26">
        <f t="shared" si="7"/>
        <v>7.4402353806546528E-2</v>
      </c>
      <c r="S26">
        <f t="shared" si="8"/>
        <v>3.7293122471496874E-2</v>
      </c>
      <c r="T26">
        <f t="shared" si="9"/>
        <v>1.4707615814637736</v>
      </c>
    </row>
    <row r="27" spans="1:20" x14ac:dyDescent="0.3">
      <c r="A27" t="s">
        <v>11</v>
      </c>
      <c r="B27">
        <v>10</v>
      </c>
      <c r="C27">
        <v>1.0000000000000001E-5</v>
      </c>
      <c r="D27">
        <v>32</v>
      </c>
      <c r="E27">
        <v>1.0000000000000001E-5</v>
      </c>
      <c r="F27">
        <v>3</v>
      </c>
      <c r="G27">
        <v>1.0000000000000001E-5</v>
      </c>
      <c r="H27">
        <v>1</v>
      </c>
      <c r="I27">
        <v>2</v>
      </c>
      <c r="J27">
        <v>10</v>
      </c>
      <c r="K27">
        <f t="shared" si="1"/>
        <v>0</v>
      </c>
      <c r="L27">
        <f t="shared" si="10"/>
        <v>2.7215888194189041E-7</v>
      </c>
      <c r="M27">
        <f t="shared" si="2"/>
        <v>8.1677087164398667</v>
      </c>
      <c r="N27">
        <f t="shared" si="3"/>
        <v>3.0636263332107396E-6</v>
      </c>
      <c r="O27">
        <f t="shared" si="4"/>
        <v>0.13240161824200075</v>
      </c>
      <c r="P27">
        <f t="shared" si="5"/>
        <v>8.1647664582567122E-7</v>
      </c>
      <c r="Q27">
        <f t="shared" si="6"/>
        <v>0.22361162191982348</v>
      </c>
      <c r="R27">
        <f t="shared" si="7"/>
        <v>8.7532180948878269E-2</v>
      </c>
      <c r="S27">
        <f t="shared" si="8"/>
        <v>0.14343508642883412</v>
      </c>
      <c r="T27">
        <f t="shared" si="9"/>
        <v>8.7546933762412671</v>
      </c>
    </row>
    <row r="28" spans="1:20" x14ac:dyDescent="0.3">
      <c r="A28" t="s">
        <v>12</v>
      </c>
      <c r="B28">
        <v>10</v>
      </c>
      <c r="C28">
        <v>1.0000000000000001E-5</v>
      </c>
      <c r="D28">
        <v>37</v>
      </c>
      <c r="E28">
        <v>1.0000000000000001E-5</v>
      </c>
      <c r="F28">
        <v>3</v>
      </c>
      <c r="G28">
        <v>1.0000000000000001E-5</v>
      </c>
      <c r="H28">
        <v>1</v>
      </c>
      <c r="I28">
        <v>1</v>
      </c>
      <c r="J28">
        <v>13</v>
      </c>
      <c r="K28">
        <f t="shared" si="1"/>
        <v>0</v>
      </c>
      <c r="L28">
        <f t="shared" si="10"/>
        <v>2.7215888194189041E-7</v>
      </c>
      <c r="M28">
        <f t="shared" si="2"/>
        <v>9.4439132033835964</v>
      </c>
      <c r="N28">
        <f t="shared" si="3"/>
        <v>3.0636263332107396E-6</v>
      </c>
      <c r="O28">
        <f t="shared" si="4"/>
        <v>0.13240161824200075</v>
      </c>
      <c r="P28">
        <f t="shared" si="5"/>
        <v>8.1647664582567122E-7</v>
      </c>
      <c r="Q28">
        <f t="shared" si="6"/>
        <v>0.22361162191982348</v>
      </c>
      <c r="R28">
        <f t="shared" si="7"/>
        <v>4.3766090474439134E-2</v>
      </c>
      <c r="S28">
        <f t="shared" si="8"/>
        <v>0.18646561235748438</v>
      </c>
      <c r="T28">
        <f t="shared" si="9"/>
        <v>10.030162298639206</v>
      </c>
    </row>
    <row r="29" spans="1:20" x14ac:dyDescent="0.3">
      <c r="A29" t="s">
        <v>13</v>
      </c>
      <c r="B29">
        <v>90</v>
      </c>
      <c r="C29">
        <v>96</v>
      </c>
      <c r="D29">
        <v>99</v>
      </c>
      <c r="E29">
        <v>94</v>
      </c>
      <c r="F29">
        <v>93</v>
      </c>
      <c r="G29">
        <v>97</v>
      </c>
      <c r="H29">
        <v>95</v>
      </c>
      <c r="I29">
        <v>98</v>
      </c>
      <c r="J29">
        <v>95</v>
      </c>
      <c r="K29">
        <f t="shared" si="1"/>
        <v>0</v>
      </c>
      <c r="L29">
        <f t="shared" si="10"/>
        <v>2.6127252666421477</v>
      </c>
      <c r="M29">
        <f t="shared" si="2"/>
        <v>25.268848841485838</v>
      </c>
      <c r="N29">
        <f t="shared" si="3"/>
        <v>28.798087532180951</v>
      </c>
      <c r="O29">
        <f t="shared" si="4"/>
        <v>4.1044501655020227</v>
      </c>
      <c r="P29">
        <f t="shared" si="5"/>
        <v>7.91982346450901</v>
      </c>
      <c r="Q29">
        <f t="shared" si="6"/>
        <v>21.24310408238323</v>
      </c>
      <c r="R29">
        <f t="shared" si="7"/>
        <v>4.2890768664950354</v>
      </c>
      <c r="S29">
        <f t="shared" si="8"/>
        <v>1.3626333210739243</v>
      </c>
      <c r="T29">
        <f t="shared" si="9"/>
        <v>95.598749540272166</v>
      </c>
    </row>
    <row r="30" spans="1:20" x14ac:dyDescent="0.3">
      <c r="A30" t="s">
        <v>14</v>
      </c>
      <c r="B30">
        <v>90</v>
      </c>
      <c r="C30">
        <v>96</v>
      </c>
      <c r="D30">
        <v>92</v>
      </c>
      <c r="E30">
        <v>94</v>
      </c>
      <c r="F30">
        <v>93</v>
      </c>
      <c r="G30">
        <v>97</v>
      </c>
      <c r="H30">
        <v>95</v>
      </c>
      <c r="I30">
        <v>98</v>
      </c>
      <c r="J30">
        <v>95</v>
      </c>
      <c r="K30">
        <f t="shared" si="1"/>
        <v>0</v>
      </c>
      <c r="L30">
        <f t="shared" si="10"/>
        <v>2.6127252666421477</v>
      </c>
      <c r="M30">
        <f t="shared" si="2"/>
        <v>23.482162559764618</v>
      </c>
      <c r="N30">
        <f t="shared" si="3"/>
        <v>28.798087532180951</v>
      </c>
      <c r="O30">
        <f t="shared" si="4"/>
        <v>4.1044501655020227</v>
      </c>
      <c r="P30">
        <f t="shared" si="5"/>
        <v>7.91982346450901</v>
      </c>
      <c r="Q30">
        <f t="shared" si="6"/>
        <v>21.24310408238323</v>
      </c>
      <c r="R30">
        <f t="shared" si="7"/>
        <v>4.2890768664950354</v>
      </c>
      <c r="S30">
        <f t="shared" si="8"/>
        <v>1.3626333210739243</v>
      </c>
      <c r="T30">
        <f t="shared" si="9"/>
        <v>93.81206325855095</v>
      </c>
    </row>
    <row r="31" spans="1:20" x14ac:dyDescent="0.3">
      <c r="A31" t="s">
        <v>15</v>
      </c>
      <c r="B31">
        <v>10</v>
      </c>
      <c r="C31">
        <v>1.0000000000000001E-5</v>
      </c>
      <c r="D31">
        <v>2</v>
      </c>
      <c r="E31">
        <v>6</v>
      </c>
      <c r="F31">
        <v>6</v>
      </c>
      <c r="G31">
        <v>2</v>
      </c>
      <c r="H31">
        <v>6</v>
      </c>
      <c r="I31">
        <v>6</v>
      </c>
      <c r="J31">
        <v>3</v>
      </c>
      <c r="K31">
        <f t="shared" si="1"/>
        <v>0</v>
      </c>
      <c r="L31">
        <f t="shared" si="10"/>
        <v>2.7215888194189041E-7</v>
      </c>
      <c r="M31">
        <f t="shared" si="2"/>
        <v>0.51048179477749167</v>
      </c>
      <c r="N31">
        <f t="shared" si="3"/>
        <v>1.8381757999264436</v>
      </c>
      <c r="O31">
        <f t="shared" si="4"/>
        <v>0.2648032364840015</v>
      </c>
      <c r="P31">
        <f t="shared" si="5"/>
        <v>0.16329532916513423</v>
      </c>
      <c r="Q31">
        <f t="shared" si="6"/>
        <v>1.341669731518941</v>
      </c>
      <c r="R31">
        <f t="shared" si="7"/>
        <v>0.26259654284663481</v>
      </c>
      <c r="S31">
        <f t="shared" si="8"/>
        <v>4.303052592865024E-2</v>
      </c>
      <c r="T31">
        <f t="shared" si="9"/>
        <v>4.4240532328061786</v>
      </c>
    </row>
    <row r="32" spans="1:20" x14ac:dyDescent="0.3">
      <c r="A32" t="s">
        <v>16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100</v>
      </c>
      <c r="H32">
        <v>99</v>
      </c>
      <c r="I32">
        <v>99</v>
      </c>
      <c r="J32">
        <v>100</v>
      </c>
      <c r="K32">
        <f t="shared" si="1"/>
        <v>0</v>
      </c>
      <c r="L32">
        <f t="shared" si="10"/>
        <v>2.721588819418904</v>
      </c>
      <c r="M32">
        <f t="shared" si="2"/>
        <v>25.524089738874583</v>
      </c>
      <c r="N32">
        <f t="shared" si="3"/>
        <v>30.636263332107394</v>
      </c>
      <c r="O32">
        <f t="shared" si="4"/>
        <v>4.413387274733358</v>
      </c>
      <c r="P32">
        <f t="shared" si="5"/>
        <v>8.164766458256711</v>
      </c>
      <c r="Q32">
        <f t="shared" si="6"/>
        <v>22.137550570062523</v>
      </c>
      <c r="R32">
        <f t="shared" si="7"/>
        <v>4.3328429569694746</v>
      </c>
      <c r="S32">
        <f t="shared" si="8"/>
        <v>1.4343508642883414</v>
      </c>
      <c r="T32">
        <f t="shared" si="9"/>
        <v>99.364840014711291</v>
      </c>
    </row>
    <row r="33" spans="1:20" x14ac:dyDescent="0.3">
      <c r="A33" t="s">
        <v>17</v>
      </c>
      <c r="B33">
        <v>1.0000000000000001E-5</v>
      </c>
      <c r="C33">
        <v>1.0000000000000001E-5</v>
      </c>
      <c r="D33">
        <v>0.4</v>
      </c>
      <c r="E33">
        <v>2</v>
      </c>
      <c r="F33">
        <v>0.8</v>
      </c>
      <c r="G33">
        <v>1.0000000000000001E-5</v>
      </c>
      <c r="H33">
        <v>2.1</v>
      </c>
      <c r="I33">
        <v>1.7</v>
      </c>
      <c r="J33">
        <v>1.0000000000000001E-5</v>
      </c>
      <c r="K33">
        <f t="shared" si="1"/>
        <v>0</v>
      </c>
      <c r="L33">
        <f t="shared" si="10"/>
        <v>2.7215888194189041E-7</v>
      </c>
      <c r="M33">
        <f t="shared" si="2"/>
        <v>0.10209635895549835</v>
      </c>
      <c r="N33">
        <f t="shared" si="3"/>
        <v>0.61272526664214788</v>
      </c>
      <c r="O33">
        <f t="shared" si="4"/>
        <v>3.5307098197866864E-2</v>
      </c>
      <c r="P33">
        <f t="shared" si="5"/>
        <v>8.1647664582567122E-7</v>
      </c>
      <c r="Q33">
        <f t="shared" si="6"/>
        <v>0.46958440603162932</v>
      </c>
      <c r="R33">
        <f t="shared" si="7"/>
        <v>7.4402353806546528E-2</v>
      </c>
      <c r="S33">
        <f t="shared" si="8"/>
        <v>1.4343508642883413E-7</v>
      </c>
      <c r="T33">
        <f t="shared" si="9"/>
        <v>1.2941167157043032</v>
      </c>
    </row>
    <row r="34" spans="1:20" x14ac:dyDescent="0.3">
      <c r="A34" t="s">
        <v>18</v>
      </c>
      <c r="B34">
        <v>100</v>
      </c>
      <c r="C34">
        <v>100</v>
      </c>
      <c r="D34">
        <v>100</v>
      </c>
      <c r="E34">
        <v>100</v>
      </c>
      <c r="F34">
        <v>100</v>
      </c>
      <c r="G34">
        <v>100</v>
      </c>
      <c r="H34">
        <v>100</v>
      </c>
      <c r="I34">
        <v>100</v>
      </c>
      <c r="J34">
        <v>100</v>
      </c>
      <c r="K34">
        <f t="shared" si="1"/>
        <v>0</v>
      </c>
      <c r="L34">
        <f t="shared" si="10"/>
        <v>2.721588819418904</v>
      </c>
      <c r="M34">
        <f t="shared" si="2"/>
        <v>25.524089738874583</v>
      </c>
      <c r="N34">
        <f t="shared" si="3"/>
        <v>30.636263332107394</v>
      </c>
      <c r="O34">
        <f t="shared" si="4"/>
        <v>4.413387274733358</v>
      </c>
      <c r="P34">
        <f t="shared" si="5"/>
        <v>8.164766458256711</v>
      </c>
      <c r="Q34">
        <f t="shared" si="6"/>
        <v>22.361162191982348</v>
      </c>
      <c r="R34">
        <f t="shared" si="7"/>
        <v>4.3766090474439139</v>
      </c>
      <c r="S34">
        <f t="shared" si="8"/>
        <v>1.4343508642883414</v>
      </c>
      <c r="T34">
        <f t="shared" si="9"/>
        <v>99.632217727105569</v>
      </c>
    </row>
    <row r="35" spans="1:20" x14ac:dyDescent="0.3">
      <c r="A35" t="s">
        <v>19</v>
      </c>
      <c r="B35">
        <v>1.0000000000000001E-5</v>
      </c>
      <c r="C35">
        <v>1.0000000000000001E-5</v>
      </c>
      <c r="D35">
        <v>15</v>
      </c>
      <c r="E35">
        <v>0.1</v>
      </c>
      <c r="F35">
        <v>1.7</v>
      </c>
      <c r="G35">
        <v>1.0000000000000001E-5</v>
      </c>
      <c r="H35">
        <v>1.0000000000000001E-5</v>
      </c>
      <c r="I35">
        <v>0.8</v>
      </c>
      <c r="J35">
        <v>2.6</v>
      </c>
      <c r="K35">
        <f t="shared" si="1"/>
        <v>0</v>
      </c>
      <c r="L35">
        <f t="shared" si="10"/>
        <v>2.7215888194189041E-7</v>
      </c>
      <c r="M35">
        <f t="shared" si="2"/>
        <v>3.8286134608311877</v>
      </c>
      <c r="N35">
        <f t="shared" si="3"/>
        <v>3.0636263332107394E-2</v>
      </c>
      <c r="O35">
        <f t="shared" si="4"/>
        <v>7.5027583670467093E-2</v>
      </c>
      <c r="P35">
        <f t="shared" si="5"/>
        <v>8.1647664582567122E-7</v>
      </c>
      <c r="Q35">
        <f t="shared" si="6"/>
        <v>2.2361162191982351E-6</v>
      </c>
      <c r="R35">
        <f t="shared" si="7"/>
        <v>3.5012872379551307E-2</v>
      </c>
      <c r="S35">
        <f t="shared" si="8"/>
        <v>3.7293122471496874E-2</v>
      </c>
      <c r="T35">
        <f t="shared" si="9"/>
        <v>4.0065866274365574</v>
      </c>
    </row>
    <row r="36" spans="1:20" x14ac:dyDescent="0.3">
      <c r="A36" t="s">
        <v>20</v>
      </c>
      <c r="B36">
        <v>100</v>
      </c>
      <c r="C36">
        <v>100</v>
      </c>
      <c r="D36">
        <v>99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f t="shared" si="1"/>
        <v>0</v>
      </c>
      <c r="L36">
        <f t="shared" si="10"/>
        <v>2.721588819418904</v>
      </c>
      <c r="M36">
        <f t="shared" si="2"/>
        <v>25.268848841485838</v>
      </c>
      <c r="N36">
        <f t="shared" si="3"/>
        <v>30.636263332107394</v>
      </c>
      <c r="O36">
        <f t="shared" si="4"/>
        <v>4.413387274733358</v>
      </c>
      <c r="P36">
        <f t="shared" si="5"/>
        <v>8.164766458256711</v>
      </c>
      <c r="Q36">
        <f t="shared" si="6"/>
        <v>22.361162191982348</v>
      </c>
      <c r="R36">
        <f t="shared" si="7"/>
        <v>4.3766090474439139</v>
      </c>
      <c r="S36">
        <f t="shared" si="8"/>
        <v>1.4343508642883414</v>
      </c>
      <c r="T36">
        <f t="shared" si="9"/>
        <v>99.376976829716824</v>
      </c>
    </row>
    <row r="37" spans="1:20" x14ac:dyDescent="0.3">
      <c r="A37" t="s">
        <v>21</v>
      </c>
      <c r="B37">
        <v>80</v>
      </c>
      <c r="C37">
        <v>81</v>
      </c>
      <c r="D37">
        <v>91</v>
      </c>
      <c r="E37">
        <v>75</v>
      </c>
      <c r="F37">
        <v>72</v>
      </c>
      <c r="G37">
        <v>86</v>
      </c>
      <c r="H37">
        <v>79</v>
      </c>
      <c r="I37">
        <v>85</v>
      </c>
      <c r="J37">
        <v>85</v>
      </c>
      <c r="K37">
        <f t="shared" si="1"/>
        <v>0</v>
      </c>
      <c r="L37">
        <f t="shared" si="10"/>
        <v>2.2044869437293122</v>
      </c>
      <c r="M37">
        <f t="shared" si="2"/>
        <v>23.226921662375872</v>
      </c>
      <c r="N37">
        <f t="shared" si="3"/>
        <v>22.977197499080546</v>
      </c>
      <c r="O37">
        <f t="shared" si="4"/>
        <v>3.177638837808018</v>
      </c>
      <c r="P37">
        <f t="shared" si="5"/>
        <v>7.0216991541007721</v>
      </c>
      <c r="Q37">
        <f t="shared" si="6"/>
        <v>17.665318131666055</v>
      </c>
      <c r="R37">
        <f t="shared" si="7"/>
        <v>3.7201176903273265</v>
      </c>
      <c r="S37">
        <f t="shared" si="8"/>
        <v>1.21919823464509</v>
      </c>
      <c r="T37">
        <f t="shared" si="9"/>
        <v>81.212578153732991</v>
      </c>
    </row>
    <row r="38" spans="1:20" x14ac:dyDescent="0.3">
      <c r="A38" t="s">
        <v>22</v>
      </c>
      <c r="B38">
        <v>50</v>
      </c>
      <c r="C38">
        <v>53</v>
      </c>
      <c r="D38">
        <v>47</v>
      </c>
      <c r="E38">
        <v>72</v>
      </c>
      <c r="F38">
        <v>76</v>
      </c>
      <c r="G38">
        <v>62</v>
      </c>
      <c r="H38">
        <v>53</v>
      </c>
      <c r="I38">
        <v>44</v>
      </c>
      <c r="J38">
        <v>41</v>
      </c>
      <c r="K38">
        <f t="shared" si="1"/>
        <v>0</v>
      </c>
      <c r="L38">
        <f t="shared" si="10"/>
        <v>1.4424420742920192</v>
      </c>
      <c r="M38">
        <f t="shared" si="2"/>
        <v>11.996322177271054</v>
      </c>
      <c r="N38">
        <f t="shared" si="3"/>
        <v>22.058109599117323</v>
      </c>
      <c r="O38">
        <f t="shared" si="4"/>
        <v>3.354174328797352</v>
      </c>
      <c r="P38">
        <f t="shared" si="5"/>
        <v>5.0621552041191613</v>
      </c>
      <c r="Q38">
        <f t="shared" si="6"/>
        <v>11.851415961750645</v>
      </c>
      <c r="R38">
        <f t="shared" si="7"/>
        <v>1.9257079808753219</v>
      </c>
      <c r="S38">
        <f t="shared" si="8"/>
        <v>0.58808385435821997</v>
      </c>
      <c r="T38">
        <f t="shared" si="9"/>
        <v>58.278411180581095</v>
      </c>
    </row>
    <row r="39" spans="1:20" x14ac:dyDescent="0.3">
      <c r="A39" t="s">
        <v>23</v>
      </c>
      <c r="B39">
        <v>60</v>
      </c>
      <c r="C39">
        <v>100</v>
      </c>
      <c r="D39">
        <v>18</v>
      </c>
      <c r="E39">
        <v>73</v>
      </c>
      <c r="F39">
        <v>77</v>
      </c>
      <c r="G39">
        <v>82</v>
      </c>
      <c r="H39">
        <v>59</v>
      </c>
      <c r="I39">
        <v>69</v>
      </c>
      <c r="J39">
        <v>64</v>
      </c>
      <c r="K39">
        <f t="shared" si="1"/>
        <v>0</v>
      </c>
      <c r="L39">
        <f t="shared" si="10"/>
        <v>2.721588819418904</v>
      </c>
      <c r="M39">
        <f t="shared" si="2"/>
        <v>4.5943361529974247</v>
      </c>
      <c r="N39">
        <f t="shared" si="3"/>
        <v>22.364472232438398</v>
      </c>
      <c r="O39">
        <f t="shared" si="4"/>
        <v>3.3983082015446859</v>
      </c>
      <c r="P39">
        <f t="shared" si="5"/>
        <v>6.6951084957705032</v>
      </c>
      <c r="Q39">
        <f t="shared" si="6"/>
        <v>13.193085693269586</v>
      </c>
      <c r="R39">
        <f t="shared" si="7"/>
        <v>3.0198602427363004</v>
      </c>
      <c r="S39">
        <f t="shared" si="8"/>
        <v>0.91798455314453842</v>
      </c>
      <c r="T39">
        <f t="shared" si="9"/>
        <v>56.904744391320342</v>
      </c>
    </row>
    <row r="40" spans="1:20" x14ac:dyDescent="0.3">
      <c r="A40" t="s">
        <v>24</v>
      </c>
      <c r="B40">
        <v>30</v>
      </c>
      <c r="C40">
        <v>15</v>
      </c>
      <c r="D40">
        <v>24</v>
      </c>
      <c r="E40">
        <v>74</v>
      </c>
      <c r="F40">
        <v>68</v>
      </c>
      <c r="G40">
        <v>56</v>
      </c>
      <c r="H40">
        <v>72</v>
      </c>
      <c r="I40">
        <v>54</v>
      </c>
      <c r="J40">
        <v>51</v>
      </c>
      <c r="K40">
        <f t="shared" si="1"/>
        <v>0</v>
      </c>
      <c r="L40">
        <f t="shared" si="10"/>
        <v>0.40823832291283563</v>
      </c>
      <c r="M40">
        <f t="shared" si="2"/>
        <v>6.1257815373298996</v>
      </c>
      <c r="N40">
        <f t="shared" si="3"/>
        <v>22.67083486575947</v>
      </c>
      <c r="O40">
        <f t="shared" si="4"/>
        <v>3.0011033468186836</v>
      </c>
      <c r="P40">
        <f t="shared" si="5"/>
        <v>4.5722692166237584</v>
      </c>
      <c r="Q40">
        <f t="shared" si="6"/>
        <v>16.100036778227292</v>
      </c>
      <c r="R40">
        <f t="shared" si="7"/>
        <v>2.363368885619713</v>
      </c>
      <c r="S40">
        <f t="shared" si="8"/>
        <v>0.73151894078705404</v>
      </c>
      <c r="T40">
        <f t="shared" si="9"/>
        <v>55.973151894078711</v>
      </c>
    </row>
    <row r="41" spans="1:20" x14ac:dyDescent="0.3">
      <c r="A41" t="s">
        <v>25</v>
      </c>
      <c r="B41">
        <v>70</v>
      </c>
      <c r="C41">
        <v>100</v>
      </c>
      <c r="D41">
        <v>38</v>
      </c>
      <c r="E41">
        <v>100</v>
      </c>
      <c r="F41">
        <v>100</v>
      </c>
      <c r="G41">
        <v>100</v>
      </c>
      <c r="H41">
        <v>100</v>
      </c>
      <c r="I41">
        <v>94</v>
      </c>
      <c r="J41">
        <v>90</v>
      </c>
      <c r="K41">
        <f t="shared" si="1"/>
        <v>0</v>
      </c>
      <c r="L41">
        <f t="shared" si="10"/>
        <v>2.721588819418904</v>
      </c>
      <c r="M41">
        <f t="shared" si="2"/>
        <v>9.6991541007723416</v>
      </c>
      <c r="N41">
        <f t="shared" si="3"/>
        <v>30.636263332107394</v>
      </c>
      <c r="O41">
        <f t="shared" si="4"/>
        <v>4.413387274733358</v>
      </c>
      <c r="P41">
        <f t="shared" si="5"/>
        <v>8.164766458256711</v>
      </c>
      <c r="Q41">
        <f t="shared" si="6"/>
        <v>22.361162191982348</v>
      </c>
      <c r="R41">
        <f t="shared" si="7"/>
        <v>4.1140125045972784</v>
      </c>
      <c r="S41">
        <f t="shared" si="8"/>
        <v>1.2909157778595071</v>
      </c>
      <c r="T41">
        <f t="shared" si="9"/>
        <v>83.401250459727848</v>
      </c>
    </row>
    <row r="42" spans="1:20" x14ac:dyDescent="0.3">
      <c r="A42" t="s">
        <v>26</v>
      </c>
      <c r="B42">
        <v>90</v>
      </c>
      <c r="C42">
        <v>84</v>
      </c>
      <c r="D42">
        <v>75</v>
      </c>
      <c r="E42">
        <v>80</v>
      </c>
      <c r="F42">
        <v>88</v>
      </c>
      <c r="G42">
        <v>87</v>
      </c>
      <c r="H42">
        <v>79</v>
      </c>
      <c r="I42">
        <v>74</v>
      </c>
      <c r="J42">
        <v>77</v>
      </c>
      <c r="K42">
        <f t="shared" si="1"/>
        <v>0</v>
      </c>
      <c r="L42">
        <f t="shared" si="10"/>
        <v>2.2861346083118792</v>
      </c>
      <c r="M42">
        <f t="shared" si="2"/>
        <v>19.143067304155938</v>
      </c>
      <c r="N42">
        <f t="shared" si="3"/>
        <v>24.509010665685913</v>
      </c>
      <c r="O42">
        <f t="shared" si="4"/>
        <v>3.8837808017653552</v>
      </c>
      <c r="P42">
        <f t="shared" si="5"/>
        <v>7.1033468186833391</v>
      </c>
      <c r="Q42">
        <f t="shared" si="6"/>
        <v>17.665318131666055</v>
      </c>
      <c r="R42">
        <f t="shared" si="7"/>
        <v>3.2386906951084962</v>
      </c>
      <c r="S42">
        <f t="shared" si="8"/>
        <v>1.1044501655020227</v>
      </c>
      <c r="T42">
        <f t="shared" si="9"/>
        <v>78.933799190879</v>
      </c>
    </row>
    <row r="43" spans="1:20" x14ac:dyDescent="0.3">
      <c r="A43" t="s">
        <v>27</v>
      </c>
      <c r="B43">
        <v>70</v>
      </c>
      <c r="C43">
        <v>66</v>
      </c>
      <c r="D43">
        <v>75</v>
      </c>
      <c r="E43">
        <v>69</v>
      </c>
      <c r="F43">
        <v>55</v>
      </c>
      <c r="G43">
        <v>55</v>
      </c>
      <c r="H43">
        <v>70</v>
      </c>
      <c r="I43">
        <v>74</v>
      </c>
      <c r="J43">
        <v>62</v>
      </c>
      <c r="K43">
        <f t="shared" si="1"/>
        <v>0</v>
      </c>
      <c r="L43">
        <f t="shared" si="10"/>
        <v>1.7962486208164767</v>
      </c>
      <c r="M43">
        <f t="shared" si="2"/>
        <v>19.143067304155938</v>
      </c>
      <c r="N43">
        <f t="shared" si="3"/>
        <v>21.139021699154103</v>
      </c>
      <c r="O43">
        <f t="shared" si="4"/>
        <v>2.4273630011033469</v>
      </c>
      <c r="P43">
        <f t="shared" si="5"/>
        <v>4.4906215520411914</v>
      </c>
      <c r="Q43">
        <f t="shared" si="6"/>
        <v>15.652813534387644</v>
      </c>
      <c r="R43">
        <f t="shared" si="7"/>
        <v>3.2386906951084962</v>
      </c>
      <c r="S43">
        <f t="shared" si="8"/>
        <v>0.88929753585877158</v>
      </c>
      <c r="T43">
        <f t="shared" si="9"/>
        <v>68.777123942625977</v>
      </c>
    </row>
    <row r="44" spans="1:20" x14ac:dyDescent="0.3">
      <c r="A44" t="s">
        <v>28</v>
      </c>
      <c r="B44">
        <v>70</v>
      </c>
      <c r="C44">
        <v>8</v>
      </c>
      <c r="D44">
        <v>32</v>
      </c>
      <c r="E44">
        <v>51</v>
      </c>
      <c r="F44">
        <v>53</v>
      </c>
      <c r="G44">
        <v>51</v>
      </c>
      <c r="H44">
        <v>47</v>
      </c>
      <c r="I44">
        <v>35</v>
      </c>
      <c r="J44">
        <v>39</v>
      </c>
      <c r="K44">
        <f t="shared" si="1"/>
        <v>0</v>
      </c>
      <c r="L44">
        <f t="shared" si="10"/>
        <v>0.21772710555351232</v>
      </c>
      <c r="M44">
        <f t="shared" si="2"/>
        <v>8.1677087164398667</v>
      </c>
      <c r="N44">
        <f t="shared" si="3"/>
        <v>15.624494299374771</v>
      </c>
      <c r="O44">
        <f t="shared" si="4"/>
        <v>2.3390952556086799</v>
      </c>
      <c r="P44">
        <f t="shared" si="5"/>
        <v>4.1640308937109225</v>
      </c>
      <c r="Q44">
        <f t="shared" si="6"/>
        <v>10.509746230231704</v>
      </c>
      <c r="R44">
        <f t="shared" si="7"/>
        <v>1.5318131666053696</v>
      </c>
      <c r="S44">
        <f t="shared" si="8"/>
        <v>0.55939683707245313</v>
      </c>
      <c r="T44">
        <f t="shared" si="9"/>
        <v>43.114012504597277</v>
      </c>
    </row>
    <row r="45" spans="1:20" x14ac:dyDescent="0.3">
      <c r="A45" t="s">
        <v>29</v>
      </c>
      <c r="B45">
        <v>70</v>
      </c>
      <c r="C45">
        <v>97</v>
      </c>
      <c r="D45">
        <v>91</v>
      </c>
      <c r="E45">
        <v>91</v>
      </c>
      <c r="F45">
        <v>87</v>
      </c>
      <c r="G45">
        <v>87</v>
      </c>
      <c r="H45">
        <v>85</v>
      </c>
      <c r="I45">
        <v>89</v>
      </c>
      <c r="J45">
        <v>87</v>
      </c>
      <c r="K45">
        <f t="shared" si="1"/>
        <v>0</v>
      </c>
      <c r="L45">
        <f t="shared" si="10"/>
        <v>2.639941154836337</v>
      </c>
      <c r="M45">
        <f t="shared" si="2"/>
        <v>23.226921662375872</v>
      </c>
      <c r="N45">
        <f t="shared" si="3"/>
        <v>27.878999632217727</v>
      </c>
      <c r="O45">
        <f t="shared" si="4"/>
        <v>3.8396469290180217</v>
      </c>
      <c r="P45">
        <f t="shared" si="5"/>
        <v>7.1033468186833391</v>
      </c>
      <c r="Q45">
        <f t="shared" si="6"/>
        <v>19.006987863184996</v>
      </c>
      <c r="R45">
        <f t="shared" si="7"/>
        <v>3.8951820522250831</v>
      </c>
      <c r="S45">
        <f t="shared" si="8"/>
        <v>1.247885251930857</v>
      </c>
      <c r="T45">
        <f t="shared" si="9"/>
        <v>88.838911364472224</v>
      </c>
    </row>
    <row r="46" spans="1:20" x14ac:dyDescent="0.3">
      <c r="A46" t="s">
        <v>30</v>
      </c>
      <c r="B46">
        <v>100</v>
      </c>
      <c r="C46">
        <v>100</v>
      </c>
      <c r="D46">
        <v>98</v>
      </c>
      <c r="E46">
        <v>100</v>
      </c>
      <c r="F46">
        <v>100</v>
      </c>
      <c r="G46">
        <v>100</v>
      </c>
      <c r="H46">
        <v>100</v>
      </c>
      <c r="I46">
        <v>99</v>
      </c>
      <c r="J46">
        <v>100</v>
      </c>
      <c r="K46">
        <f t="shared" si="1"/>
        <v>0</v>
      </c>
      <c r="L46">
        <f t="shared" si="10"/>
        <v>2.721588819418904</v>
      </c>
      <c r="M46">
        <f t="shared" si="2"/>
        <v>25.013607944097092</v>
      </c>
      <c r="N46">
        <f t="shared" si="3"/>
        <v>30.636263332107394</v>
      </c>
      <c r="O46">
        <f t="shared" si="4"/>
        <v>4.413387274733358</v>
      </c>
      <c r="P46">
        <f t="shared" si="5"/>
        <v>8.164766458256711</v>
      </c>
      <c r="Q46">
        <f t="shared" si="6"/>
        <v>22.361162191982348</v>
      </c>
      <c r="R46">
        <f t="shared" si="7"/>
        <v>4.3328429569694746</v>
      </c>
      <c r="S46">
        <f t="shared" si="8"/>
        <v>1.4343508642883414</v>
      </c>
      <c r="T46">
        <f t="shared" si="9"/>
        <v>99.07796984185363</v>
      </c>
    </row>
    <row r="47" spans="1:20" x14ac:dyDescent="0.3">
      <c r="A47" t="s">
        <v>31</v>
      </c>
      <c r="B47">
        <v>1.0000000000000001E-5</v>
      </c>
      <c r="C47">
        <v>6.8</v>
      </c>
      <c r="D47">
        <v>0.1</v>
      </c>
      <c r="E47">
        <v>0.2</v>
      </c>
      <c r="F47">
        <v>0.8</v>
      </c>
      <c r="G47">
        <v>0.5</v>
      </c>
      <c r="H47">
        <v>0.2</v>
      </c>
      <c r="I47">
        <v>0.8</v>
      </c>
      <c r="J47">
        <v>2.6</v>
      </c>
      <c r="K47">
        <f t="shared" si="1"/>
        <v>0</v>
      </c>
      <c r="L47">
        <f t="shared" si="10"/>
        <v>0.18506803972048547</v>
      </c>
      <c r="M47">
        <f t="shared" si="2"/>
        <v>2.5524089738874586E-2</v>
      </c>
      <c r="N47">
        <f t="shared" si="3"/>
        <v>6.1272526664214788E-2</v>
      </c>
      <c r="O47">
        <f t="shared" si="4"/>
        <v>3.5307098197866864E-2</v>
      </c>
      <c r="P47">
        <f t="shared" si="5"/>
        <v>4.0823832291283557E-2</v>
      </c>
      <c r="Q47">
        <f t="shared" si="6"/>
        <v>4.4722324383964701E-2</v>
      </c>
      <c r="R47">
        <f t="shared" si="7"/>
        <v>3.5012872379551307E-2</v>
      </c>
      <c r="S47">
        <f t="shared" si="8"/>
        <v>3.7293122471496874E-2</v>
      </c>
      <c r="T47">
        <f t="shared" si="9"/>
        <v>0.46502390584773812</v>
      </c>
    </row>
    <row r="48" spans="1:20" x14ac:dyDescent="0.3">
      <c r="A48" t="s">
        <v>32</v>
      </c>
      <c r="B48">
        <v>1.0000000000000001E-5</v>
      </c>
      <c r="C48">
        <v>1.0000000000000001E-5</v>
      </c>
      <c r="D48">
        <v>8.1999999999999993</v>
      </c>
      <c r="E48">
        <v>6.4</v>
      </c>
      <c r="F48">
        <v>5.8</v>
      </c>
      <c r="G48">
        <v>0.9</v>
      </c>
      <c r="H48">
        <v>7.2</v>
      </c>
      <c r="I48">
        <v>9.3000000000000007</v>
      </c>
      <c r="J48">
        <v>2.6</v>
      </c>
      <c r="K48">
        <f t="shared" si="1"/>
        <v>0</v>
      </c>
      <c r="L48">
        <f t="shared" si="10"/>
        <v>2.7215888194189041E-7</v>
      </c>
      <c r="M48">
        <f t="shared" si="2"/>
        <v>2.0929753585877156</v>
      </c>
      <c r="N48">
        <f t="shared" si="3"/>
        <v>1.9607208532548732</v>
      </c>
      <c r="O48">
        <f t="shared" si="4"/>
        <v>0.25597646193453477</v>
      </c>
      <c r="P48">
        <f t="shared" si="5"/>
        <v>7.34828981243104E-2</v>
      </c>
      <c r="Q48">
        <f t="shared" si="6"/>
        <v>1.6100036778227291</v>
      </c>
      <c r="R48">
        <f t="shared" si="7"/>
        <v>0.40702464141228401</v>
      </c>
      <c r="S48">
        <f t="shared" si="8"/>
        <v>3.7293122471496874E-2</v>
      </c>
      <c r="T48">
        <f t="shared" si="9"/>
        <v>6.4374772857668257</v>
      </c>
    </row>
    <row r="49" spans="1:20" x14ac:dyDescent="0.3">
      <c r="A49" t="s">
        <v>33</v>
      </c>
      <c r="B49">
        <v>100</v>
      </c>
      <c r="C49">
        <v>100</v>
      </c>
      <c r="D49">
        <v>99</v>
      </c>
      <c r="E49">
        <v>100</v>
      </c>
      <c r="F49">
        <v>99</v>
      </c>
      <c r="G49">
        <v>100</v>
      </c>
      <c r="H49">
        <v>100</v>
      </c>
      <c r="I49">
        <v>99</v>
      </c>
      <c r="J49">
        <v>100</v>
      </c>
      <c r="K49">
        <f t="shared" si="1"/>
        <v>0</v>
      </c>
      <c r="L49">
        <f t="shared" si="10"/>
        <v>2.721588819418904</v>
      </c>
      <c r="M49">
        <f t="shared" si="2"/>
        <v>25.268848841485838</v>
      </c>
      <c r="N49">
        <f t="shared" si="3"/>
        <v>30.636263332107394</v>
      </c>
      <c r="O49">
        <f t="shared" si="4"/>
        <v>4.3692534019860245</v>
      </c>
      <c r="P49">
        <f t="shared" si="5"/>
        <v>8.164766458256711</v>
      </c>
      <c r="Q49">
        <f t="shared" si="6"/>
        <v>22.361162191982348</v>
      </c>
      <c r="R49">
        <f t="shared" si="7"/>
        <v>4.3328429569694746</v>
      </c>
      <c r="S49">
        <f t="shared" si="8"/>
        <v>1.4343508642883414</v>
      </c>
      <c r="T49">
        <f t="shared" si="9"/>
        <v>99.289076866495037</v>
      </c>
    </row>
    <row r="50" spans="1:20" x14ac:dyDescent="0.3">
      <c r="A50" t="s">
        <v>34</v>
      </c>
      <c r="B50">
        <v>1.0000000000000001E-5</v>
      </c>
      <c r="C50">
        <v>6.8</v>
      </c>
      <c r="D50">
        <v>0.3</v>
      </c>
      <c r="E50">
        <v>1.6</v>
      </c>
      <c r="F50">
        <v>1.7</v>
      </c>
      <c r="G50">
        <v>0.5</v>
      </c>
      <c r="H50">
        <v>1.0000000000000001E-5</v>
      </c>
      <c r="I50">
        <v>1.7</v>
      </c>
      <c r="J50">
        <v>2.6</v>
      </c>
      <c r="K50">
        <f t="shared" si="1"/>
        <v>0</v>
      </c>
      <c r="L50">
        <f t="shared" si="10"/>
        <v>0.18506803972048547</v>
      </c>
      <c r="M50">
        <f t="shared" si="2"/>
        <v>7.6572269216623745E-2</v>
      </c>
      <c r="N50">
        <f t="shared" si="3"/>
        <v>0.4901802133137183</v>
      </c>
      <c r="O50">
        <f t="shared" si="4"/>
        <v>7.5027583670467093E-2</v>
      </c>
      <c r="P50">
        <f t="shared" si="5"/>
        <v>4.0823832291283557E-2</v>
      </c>
      <c r="Q50">
        <f t="shared" si="6"/>
        <v>2.2361162191982351E-6</v>
      </c>
      <c r="R50">
        <f t="shared" si="7"/>
        <v>7.4402353806546528E-2</v>
      </c>
      <c r="S50">
        <f t="shared" si="8"/>
        <v>3.7293122471496874E-2</v>
      </c>
      <c r="T50">
        <f t="shared" si="9"/>
        <v>0.97936965060684067</v>
      </c>
    </row>
    <row r="51" spans="1:20" x14ac:dyDescent="0.3">
      <c r="A51" t="s">
        <v>35</v>
      </c>
      <c r="B51">
        <v>100</v>
      </c>
      <c r="C51">
        <v>99</v>
      </c>
      <c r="D51">
        <v>100</v>
      </c>
      <c r="E51">
        <v>100</v>
      </c>
      <c r="F51">
        <v>100</v>
      </c>
      <c r="G51">
        <v>100</v>
      </c>
      <c r="H51">
        <v>100</v>
      </c>
      <c r="I51">
        <v>99</v>
      </c>
      <c r="J51">
        <v>100</v>
      </c>
      <c r="K51">
        <f t="shared" si="1"/>
        <v>0</v>
      </c>
      <c r="L51">
        <f t="shared" si="10"/>
        <v>2.6943729312247151</v>
      </c>
      <c r="M51">
        <f t="shared" si="2"/>
        <v>25.524089738874583</v>
      </c>
      <c r="N51">
        <f t="shared" si="3"/>
        <v>30.636263332107394</v>
      </c>
      <c r="O51">
        <f t="shared" si="4"/>
        <v>4.413387274733358</v>
      </c>
      <c r="P51">
        <f t="shared" si="5"/>
        <v>8.164766458256711</v>
      </c>
      <c r="Q51">
        <f t="shared" si="6"/>
        <v>22.361162191982348</v>
      </c>
      <c r="R51">
        <f t="shared" si="7"/>
        <v>4.3328429569694746</v>
      </c>
      <c r="S51">
        <f t="shared" si="8"/>
        <v>1.4343508642883414</v>
      </c>
      <c r="T51">
        <f t="shared" si="9"/>
        <v>99.561235748436928</v>
      </c>
    </row>
    <row r="52" spans="1:20" x14ac:dyDescent="0.3">
      <c r="A52" t="s">
        <v>36</v>
      </c>
      <c r="B52">
        <v>80</v>
      </c>
      <c r="C52">
        <v>24</v>
      </c>
      <c r="D52">
        <v>49</v>
      </c>
      <c r="E52">
        <v>59</v>
      </c>
      <c r="F52">
        <v>58</v>
      </c>
      <c r="G52">
        <v>61</v>
      </c>
      <c r="H52">
        <v>63</v>
      </c>
      <c r="I52">
        <v>69</v>
      </c>
      <c r="J52">
        <v>62</v>
      </c>
      <c r="K52">
        <f t="shared" si="1"/>
        <v>0</v>
      </c>
      <c r="L52">
        <f t="shared" si="10"/>
        <v>0.65318131666053691</v>
      </c>
      <c r="M52">
        <f t="shared" si="2"/>
        <v>12.506803972048546</v>
      </c>
      <c r="N52">
        <f t="shared" si="3"/>
        <v>18.075395365943361</v>
      </c>
      <c r="O52">
        <f t="shared" si="4"/>
        <v>2.5597646193453478</v>
      </c>
      <c r="P52">
        <f t="shared" si="5"/>
        <v>4.9805075395365943</v>
      </c>
      <c r="Q52">
        <f t="shared" si="6"/>
        <v>14.087532180948878</v>
      </c>
      <c r="R52">
        <f t="shared" si="7"/>
        <v>3.0198602427363004</v>
      </c>
      <c r="S52">
        <f t="shared" si="8"/>
        <v>0.88929753585877158</v>
      </c>
      <c r="T52">
        <f t="shared" si="9"/>
        <v>56.772342773078336</v>
      </c>
    </row>
    <row r="53" spans="1:20" x14ac:dyDescent="0.3">
      <c r="A53" t="s">
        <v>37</v>
      </c>
      <c r="B53">
        <v>80</v>
      </c>
      <c r="C53">
        <v>97</v>
      </c>
      <c r="D53">
        <v>90</v>
      </c>
      <c r="E53">
        <v>87</v>
      </c>
      <c r="F53">
        <v>88</v>
      </c>
      <c r="G53">
        <v>84</v>
      </c>
      <c r="H53">
        <v>84</v>
      </c>
      <c r="I53">
        <v>82</v>
      </c>
      <c r="J53">
        <v>85</v>
      </c>
      <c r="K53">
        <f t="shared" si="1"/>
        <v>0</v>
      </c>
      <c r="L53">
        <f t="shared" si="10"/>
        <v>2.639941154836337</v>
      </c>
      <c r="M53">
        <f t="shared" si="2"/>
        <v>22.971680764987124</v>
      </c>
      <c r="N53">
        <f t="shared" si="3"/>
        <v>26.653549098933432</v>
      </c>
      <c r="O53">
        <f t="shared" si="4"/>
        <v>3.8837808017653552</v>
      </c>
      <c r="P53">
        <f t="shared" si="5"/>
        <v>6.8584038249356372</v>
      </c>
      <c r="Q53">
        <f t="shared" si="6"/>
        <v>18.783376241265174</v>
      </c>
      <c r="R53">
        <f t="shared" si="7"/>
        <v>3.5888194189040092</v>
      </c>
      <c r="S53">
        <f t="shared" si="8"/>
        <v>1.21919823464509</v>
      </c>
      <c r="T53">
        <f t="shared" si="9"/>
        <v>86.598749540272152</v>
      </c>
    </row>
    <row r="54" spans="1:20" x14ac:dyDescent="0.3">
      <c r="A54" t="s">
        <v>38</v>
      </c>
      <c r="B54">
        <v>100</v>
      </c>
      <c r="C54">
        <v>100</v>
      </c>
      <c r="D54">
        <v>100</v>
      </c>
      <c r="E54">
        <v>100</v>
      </c>
      <c r="F54">
        <v>100</v>
      </c>
      <c r="G54">
        <v>100</v>
      </c>
      <c r="H54">
        <v>100</v>
      </c>
      <c r="I54">
        <v>100</v>
      </c>
      <c r="J54">
        <v>100</v>
      </c>
      <c r="K54">
        <f t="shared" si="1"/>
        <v>0</v>
      </c>
      <c r="L54">
        <f t="shared" si="10"/>
        <v>2.721588819418904</v>
      </c>
      <c r="M54">
        <f t="shared" si="2"/>
        <v>25.524089738874583</v>
      </c>
      <c r="N54">
        <f t="shared" si="3"/>
        <v>30.636263332107394</v>
      </c>
      <c r="O54">
        <f t="shared" si="4"/>
        <v>4.413387274733358</v>
      </c>
      <c r="P54">
        <f t="shared" si="5"/>
        <v>8.164766458256711</v>
      </c>
      <c r="Q54">
        <f t="shared" si="6"/>
        <v>22.361162191982348</v>
      </c>
      <c r="R54">
        <f t="shared" si="7"/>
        <v>4.3766090474439139</v>
      </c>
      <c r="S54">
        <f t="shared" si="8"/>
        <v>1.4343508642883414</v>
      </c>
      <c r="T54">
        <f t="shared" si="9"/>
        <v>99.632217727105569</v>
      </c>
    </row>
    <row r="55" spans="1:20" x14ac:dyDescent="0.3">
      <c r="A55" t="s">
        <v>39</v>
      </c>
      <c r="B55">
        <v>100</v>
      </c>
      <c r="C55">
        <v>100</v>
      </c>
      <c r="D55">
        <v>99</v>
      </c>
      <c r="E55">
        <v>100</v>
      </c>
      <c r="F55">
        <v>100</v>
      </c>
      <c r="G55">
        <v>100</v>
      </c>
      <c r="H55">
        <v>100</v>
      </c>
      <c r="I55">
        <v>100</v>
      </c>
      <c r="J55">
        <v>97</v>
      </c>
      <c r="K55">
        <f t="shared" si="1"/>
        <v>0</v>
      </c>
      <c r="L55">
        <f t="shared" si="10"/>
        <v>2.721588819418904</v>
      </c>
      <c r="M55">
        <f t="shared" si="2"/>
        <v>25.268848841485838</v>
      </c>
      <c r="N55">
        <f t="shared" si="3"/>
        <v>30.636263332107394</v>
      </c>
      <c r="O55">
        <f t="shared" si="4"/>
        <v>4.413387274733358</v>
      </c>
      <c r="P55">
        <f t="shared" si="5"/>
        <v>8.164766458256711</v>
      </c>
      <c r="Q55">
        <f t="shared" si="6"/>
        <v>22.361162191982348</v>
      </c>
      <c r="R55">
        <f t="shared" si="7"/>
        <v>4.3766090474439139</v>
      </c>
      <c r="S55">
        <f t="shared" si="8"/>
        <v>1.391320338359691</v>
      </c>
      <c r="T55">
        <f t="shared" si="9"/>
        <v>99.333946303788167</v>
      </c>
    </row>
    <row r="56" spans="1:20" x14ac:dyDescent="0.3">
      <c r="A56" t="s">
        <v>40</v>
      </c>
      <c r="B56">
        <v>100</v>
      </c>
      <c r="C56">
        <v>100</v>
      </c>
      <c r="D56">
        <v>100</v>
      </c>
      <c r="E56">
        <v>100</v>
      </c>
      <c r="F56">
        <v>100</v>
      </c>
      <c r="G56">
        <v>100</v>
      </c>
      <c r="H56">
        <v>100</v>
      </c>
      <c r="I56">
        <v>99</v>
      </c>
      <c r="J56">
        <v>100</v>
      </c>
      <c r="K56">
        <f t="shared" si="1"/>
        <v>0</v>
      </c>
      <c r="L56">
        <f t="shared" si="10"/>
        <v>2.721588819418904</v>
      </c>
      <c r="M56">
        <f t="shared" si="2"/>
        <v>25.524089738874583</v>
      </c>
      <c r="N56">
        <f t="shared" si="3"/>
        <v>30.636263332107394</v>
      </c>
      <c r="O56">
        <f t="shared" si="4"/>
        <v>4.413387274733358</v>
      </c>
      <c r="P56">
        <f t="shared" si="5"/>
        <v>8.164766458256711</v>
      </c>
      <c r="Q56">
        <f t="shared" si="6"/>
        <v>22.361162191982348</v>
      </c>
      <c r="R56">
        <f t="shared" si="7"/>
        <v>4.3328429569694746</v>
      </c>
      <c r="S56">
        <f t="shared" si="8"/>
        <v>1.4343508642883414</v>
      </c>
      <c r="T56">
        <f t="shared" si="9"/>
        <v>99.58845163663112</v>
      </c>
    </row>
    <row r="57" spans="1:20" x14ac:dyDescent="0.3">
      <c r="A57" t="s">
        <v>41</v>
      </c>
      <c r="B57">
        <v>1.0000000000000001E-5</v>
      </c>
      <c r="C57">
        <v>1.0000000000000001E-5</v>
      </c>
      <c r="D57">
        <v>2.6</v>
      </c>
      <c r="E57">
        <v>7.3</v>
      </c>
      <c r="F57">
        <v>0.83</v>
      </c>
      <c r="G57">
        <v>1.35</v>
      </c>
      <c r="H57">
        <v>10.199999999999999</v>
      </c>
      <c r="I57">
        <v>11.8</v>
      </c>
      <c r="J57">
        <v>2.6</v>
      </c>
      <c r="K57">
        <f t="shared" si="1"/>
        <v>0</v>
      </c>
      <c r="L57">
        <f t="shared" si="10"/>
        <v>2.7215888194189041E-7</v>
      </c>
      <c r="M57">
        <f t="shared" si="2"/>
        <v>0.66362633321073916</v>
      </c>
      <c r="N57">
        <f t="shared" si="3"/>
        <v>2.2364472232438399</v>
      </c>
      <c r="O57">
        <f t="shared" si="4"/>
        <v>3.6631114380286871E-2</v>
      </c>
      <c r="P57">
        <f t="shared" si="5"/>
        <v>0.11022434718646561</v>
      </c>
      <c r="Q57">
        <f t="shared" si="6"/>
        <v>2.2808385435821994</v>
      </c>
      <c r="R57">
        <f t="shared" si="7"/>
        <v>0.51643986759838179</v>
      </c>
      <c r="S57">
        <f t="shared" si="8"/>
        <v>3.7293122471496874E-2</v>
      </c>
      <c r="T57">
        <f t="shared" si="9"/>
        <v>5.8815008238322921</v>
      </c>
    </row>
    <row r="58" spans="1:20" x14ac:dyDescent="0.3">
      <c r="A58" t="s">
        <v>42</v>
      </c>
      <c r="B58">
        <v>80</v>
      </c>
      <c r="C58">
        <v>99</v>
      </c>
      <c r="D58">
        <v>100</v>
      </c>
      <c r="E58">
        <v>100</v>
      </c>
      <c r="F58">
        <v>100</v>
      </c>
      <c r="G58">
        <v>99</v>
      </c>
      <c r="H58">
        <v>100</v>
      </c>
      <c r="I58">
        <v>98</v>
      </c>
      <c r="J58">
        <v>98</v>
      </c>
      <c r="K58">
        <f t="shared" si="1"/>
        <v>0</v>
      </c>
      <c r="L58">
        <f t="shared" si="10"/>
        <v>2.6943729312247151</v>
      </c>
      <c r="M58">
        <f t="shared" si="2"/>
        <v>25.524089738874583</v>
      </c>
      <c r="N58">
        <f t="shared" si="3"/>
        <v>30.636263332107394</v>
      </c>
      <c r="O58">
        <f t="shared" si="4"/>
        <v>4.413387274733358</v>
      </c>
      <c r="P58">
        <f t="shared" si="5"/>
        <v>8.083118793674144</v>
      </c>
      <c r="Q58">
        <f t="shared" si="6"/>
        <v>22.361162191982348</v>
      </c>
      <c r="R58">
        <f t="shared" si="7"/>
        <v>4.2890768664950354</v>
      </c>
      <c r="S58">
        <f t="shared" si="8"/>
        <v>1.4056638470025744</v>
      </c>
      <c r="T58">
        <f t="shared" si="9"/>
        <v>99.407134976094142</v>
      </c>
    </row>
    <row r="59" spans="1:20" x14ac:dyDescent="0.3">
      <c r="A59" t="s">
        <v>43</v>
      </c>
      <c r="B59">
        <v>40</v>
      </c>
      <c r="C59">
        <v>4.0999999999999996</v>
      </c>
      <c r="D59">
        <v>1.4</v>
      </c>
      <c r="E59">
        <v>6.6</v>
      </c>
      <c r="F59">
        <v>7.5</v>
      </c>
      <c r="G59">
        <v>11</v>
      </c>
      <c r="H59">
        <v>7.9</v>
      </c>
      <c r="I59">
        <v>9.3000000000000007</v>
      </c>
      <c r="J59">
        <v>13</v>
      </c>
      <c r="K59">
        <f t="shared" si="1"/>
        <v>0</v>
      </c>
      <c r="L59">
        <f t="shared" si="10"/>
        <v>0.11158514159617505</v>
      </c>
      <c r="M59">
        <f t="shared" si="2"/>
        <v>0.35733725634424413</v>
      </c>
      <c r="N59">
        <f t="shared" si="3"/>
        <v>2.0219933799190879</v>
      </c>
      <c r="O59">
        <f t="shared" si="4"/>
        <v>0.33100404560500185</v>
      </c>
      <c r="P59">
        <f t="shared" si="5"/>
        <v>0.89812431040823826</v>
      </c>
      <c r="Q59">
        <f t="shared" si="6"/>
        <v>1.7665318131666055</v>
      </c>
      <c r="R59">
        <f t="shared" si="7"/>
        <v>0.40702464141228401</v>
      </c>
      <c r="S59">
        <f t="shared" si="8"/>
        <v>0.18646561235748438</v>
      </c>
      <c r="T59">
        <f t="shared" si="9"/>
        <v>6.0800662008091209</v>
      </c>
    </row>
    <row r="60" spans="1:20" x14ac:dyDescent="0.3">
      <c r="A60" t="s">
        <v>82</v>
      </c>
      <c r="B60">
        <v>1.0000000000000001E-5</v>
      </c>
      <c r="C60">
        <v>1.0000000000000001E-5</v>
      </c>
      <c r="D60">
        <v>25</v>
      </c>
      <c r="E60">
        <v>0.1</v>
      </c>
      <c r="F60">
        <v>0.8</v>
      </c>
      <c r="G60">
        <v>1.0000000000000001E-5</v>
      </c>
      <c r="H60">
        <v>0.3</v>
      </c>
      <c r="I60">
        <v>2.5</v>
      </c>
      <c r="J60">
        <v>1</v>
      </c>
      <c r="K60">
        <f t="shared" si="1"/>
        <v>0</v>
      </c>
      <c r="L60">
        <f t="shared" si="10"/>
        <v>2.7215888194189041E-7</v>
      </c>
      <c r="M60">
        <f t="shared" si="2"/>
        <v>6.3810224347186457</v>
      </c>
      <c r="N60">
        <f t="shared" si="3"/>
        <v>3.0636263332107394E-2</v>
      </c>
      <c r="O60">
        <f t="shared" si="4"/>
        <v>3.5307098197866864E-2</v>
      </c>
      <c r="P60">
        <f t="shared" si="5"/>
        <v>8.1647664582567122E-7</v>
      </c>
      <c r="Q60">
        <f t="shared" si="6"/>
        <v>6.7083486575947038E-2</v>
      </c>
      <c r="R60">
        <f t="shared" si="7"/>
        <v>0.10941522618609784</v>
      </c>
      <c r="S60">
        <f t="shared" si="8"/>
        <v>1.4343508642883413E-2</v>
      </c>
      <c r="T60">
        <f t="shared" si="9"/>
        <v>6.6378091062890761</v>
      </c>
    </row>
    <row r="61" spans="1:20" x14ac:dyDescent="0.3">
      <c r="A61" t="s">
        <v>82</v>
      </c>
      <c r="B61">
        <v>1.0000000000000001E-5</v>
      </c>
      <c r="C61">
        <v>1.0000000000000001E-5</v>
      </c>
      <c r="D61">
        <v>18</v>
      </c>
      <c r="E61">
        <v>1.0000000000000001E-5</v>
      </c>
      <c r="F61">
        <v>1.0000000000000001E-5</v>
      </c>
      <c r="G61">
        <v>1.0000000000000001E-5</v>
      </c>
      <c r="H61">
        <v>0.3</v>
      </c>
      <c r="I61">
        <v>2.5</v>
      </c>
      <c r="J61">
        <v>1.0000000000000001E-5</v>
      </c>
      <c r="K61">
        <f t="shared" si="1"/>
        <v>0</v>
      </c>
      <c r="L61">
        <f t="shared" si="10"/>
        <v>2.7215888194189041E-7</v>
      </c>
      <c r="M61">
        <f t="shared" si="2"/>
        <v>4.5943361529974247</v>
      </c>
      <c r="N61">
        <f t="shared" si="3"/>
        <v>3.0636263332107396E-6</v>
      </c>
      <c r="O61">
        <f t="shared" si="4"/>
        <v>4.4133872747333588E-7</v>
      </c>
      <c r="P61">
        <f t="shared" si="5"/>
        <v>8.1647664582567122E-7</v>
      </c>
      <c r="Q61">
        <f t="shared" si="6"/>
        <v>6.7083486575947038E-2</v>
      </c>
      <c r="R61">
        <f t="shared" si="7"/>
        <v>0.10941522618609784</v>
      </c>
      <c r="S61">
        <f t="shared" si="8"/>
        <v>1.4343508642883413E-7</v>
      </c>
      <c r="T61">
        <f t="shared" si="9"/>
        <v>4.7708396027951432</v>
      </c>
    </row>
    <row r="62" spans="1:20" x14ac:dyDescent="0.3">
      <c r="A62" t="s">
        <v>0</v>
      </c>
      <c r="B62">
        <v>10</v>
      </c>
      <c r="C62">
        <v>74</v>
      </c>
      <c r="D62">
        <v>694</v>
      </c>
      <c r="E62">
        <v>833</v>
      </c>
      <c r="F62">
        <v>120</v>
      </c>
      <c r="G62">
        <v>222</v>
      </c>
      <c r="H62">
        <v>608</v>
      </c>
      <c r="I62">
        <v>119</v>
      </c>
      <c r="J62">
        <v>39</v>
      </c>
      <c r="K62">
        <f t="shared" si="1"/>
        <v>0</v>
      </c>
      <c r="L62">
        <f t="shared" si="10"/>
        <v>2.0139757263699889</v>
      </c>
      <c r="M62">
        <f t="shared" si="2"/>
        <v>177.13718278778961</v>
      </c>
      <c r="N62">
        <f t="shared" si="3"/>
        <v>255.20007355645458</v>
      </c>
      <c r="O62">
        <f t="shared" si="4"/>
        <v>5.2960647296800296</v>
      </c>
      <c r="P62">
        <f t="shared" si="5"/>
        <v>18.1257815373299</v>
      </c>
      <c r="Q62">
        <f t="shared" si="6"/>
        <v>135.95586612725268</v>
      </c>
      <c r="R62">
        <f t="shared" si="7"/>
        <v>5.2081647664582569</v>
      </c>
      <c r="S62">
        <f t="shared" si="8"/>
        <v>0.55939683707245313</v>
      </c>
      <c r="T62">
        <f t="shared" si="9"/>
        <v>599.49650606840748</v>
      </c>
    </row>
    <row r="63" spans="1:20" x14ac:dyDescent="0.3">
      <c r="A63" t="s">
        <v>83</v>
      </c>
      <c r="B63">
        <f>B62/SUM($B$62:$J$62)</f>
        <v>3.677822728944465E-3</v>
      </c>
      <c r="C63">
        <f t="shared" ref="C63:J63" si="11">C62/SUM($B$62:$J$62)</f>
        <v>2.721588819418904E-2</v>
      </c>
      <c r="D63">
        <f t="shared" si="11"/>
        <v>0.25524089738874584</v>
      </c>
      <c r="E63">
        <f t="shared" si="11"/>
        <v>0.30636263332107394</v>
      </c>
      <c r="F63">
        <f t="shared" si="11"/>
        <v>4.4133872747333582E-2</v>
      </c>
      <c r="G63">
        <f t="shared" si="11"/>
        <v>8.1647664582567114E-2</v>
      </c>
      <c r="H63">
        <f t="shared" si="11"/>
        <v>0.22361162191982348</v>
      </c>
      <c r="I63">
        <f t="shared" si="11"/>
        <v>4.3766090474439134E-2</v>
      </c>
      <c r="J63">
        <f t="shared" si="11"/>
        <v>1.4343508642883413E-2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441CF-AE2F-4CCE-B115-B4C10CDCF96A}">
  <dimension ref="A3:Q19"/>
  <sheetViews>
    <sheetView workbookViewId="0">
      <selection activeCell="A3" activeCellId="1" sqref="I3:Q19 A3:A19"/>
    </sheetView>
  </sheetViews>
  <sheetFormatPr defaultRowHeight="14.4" x14ac:dyDescent="0.3"/>
  <sheetData>
    <row r="3" spans="1:17" x14ac:dyDescent="0.3">
      <c r="A3" t="str">
        <f>_xlfn.CONCAT(B3:F3)</f>
        <v>D+C+c+E-e+</v>
      </c>
      <c r="B3" t="s">
        <v>53</v>
      </c>
      <c r="C3" t="s">
        <v>54</v>
      </c>
      <c r="D3" t="s">
        <v>55</v>
      </c>
      <c r="E3" t="s">
        <v>62</v>
      </c>
      <c r="F3" t="s">
        <v>58</v>
      </c>
      <c r="I3">
        <v>20</v>
      </c>
      <c r="J3">
        <v>1.4</v>
      </c>
      <c r="K3">
        <v>23</v>
      </c>
      <c r="L3">
        <v>29</v>
      </c>
      <c r="M3">
        <v>28</v>
      </c>
      <c r="N3">
        <v>24</v>
      </c>
      <c r="O3">
        <v>23</v>
      </c>
      <c r="P3">
        <v>21</v>
      </c>
      <c r="Q3">
        <v>31</v>
      </c>
    </row>
    <row r="4" spans="1:17" x14ac:dyDescent="0.3">
      <c r="A4" t="str">
        <f t="shared" ref="A4:A19" si="0">_xlfn.CONCAT(B4:F4)</f>
        <v>D+C+c-E-e+</v>
      </c>
      <c r="B4" t="s">
        <v>53</v>
      </c>
      <c r="C4" t="s">
        <v>54</v>
      </c>
      <c r="D4" t="s">
        <v>56</v>
      </c>
      <c r="E4" t="s">
        <v>62</v>
      </c>
      <c r="F4" t="s">
        <v>58</v>
      </c>
      <c r="I4">
        <v>40</v>
      </c>
      <c r="J4">
        <v>74</v>
      </c>
      <c r="K4">
        <v>4.3</v>
      </c>
      <c r="L4">
        <v>17</v>
      </c>
      <c r="M4">
        <v>14</v>
      </c>
      <c r="N4">
        <v>42</v>
      </c>
      <c r="O4">
        <v>29</v>
      </c>
      <c r="P4">
        <v>37</v>
      </c>
      <c r="Q4">
        <v>26</v>
      </c>
    </row>
    <row r="5" spans="1:17" x14ac:dyDescent="0.3">
      <c r="A5" t="str">
        <f t="shared" si="0"/>
        <v>D+C+c+E+e+</v>
      </c>
      <c r="B5" t="s">
        <v>53</v>
      </c>
      <c r="C5" t="s">
        <v>54</v>
      </c>
      <c r="D5" t="s">
        <v>55</v>
      </c>
      <c r="E5" t="s">
        <v>57</v>
      </c>
      <c r="F5" t="s">
        <v>58</v>
      </c>
      <c r="I5">
        <v>0</v>
      </c>
      <c r="J5">
        <v>12</v>
      </c>
      <c r="K5">
        <v>3</v>
      </c>
      <c r="L5">
        <v>17</v>
      </c>
      <c r="M5">
        <v>18</v>
      </c>
      <c r="N5">
        <v>16</v>
      </c>
      <c r="O5">
        <v>6.3</v>
      </c>
      <c r="P5">
        <v>5.9</v>
      </c>
      <c r="Q5">
        <v>2.6</v>
      </c>
    </row>
    <row r="6" spans="1:17" x14ac:dyDescent="0.3">
      <c r="A6" t="str">
        <f t="shared" si="0"/>
        <v>D+C-c+E+e+</v>
      </c>
      <c r="B6" t="s">
        <v>53</v>
      </c>
      <c r="C6" t="s">
        <v>59</v>
      </c>
      <c r="D6" t="s">
        <v>55</v>
      </c>
      <c r="E6" t="s">
        <v>57</v>
      </c>
      <c r="F6" t="s">
        <v>58</v>
      </c>
      <c r="I6">
        <v>0</v>
      </c>
      <c r="J6">
        <v>1.4</v>
      </c>
      <c r="K6">
        <v>10</v>
      </c>
      <c r="L6">
        <v>13</v>
      </c>
      <c r="M6">
        <v>12</v>
      </c>
      <c r="N6">
        <v>4.5</v>
      </c>
      <c r="O6">
        <v>5.6</v>
      </c>
      <c r="P6">
        <v>0</v>
      </c>
      <c r="Q6">
        <v>13</v>
      </c>
    </row>
    <row r="7" spans="1:17" x14ac:dyDescent="0.3">
      <c r="A7" t="str">
        <f t="shared" si="0"/>
        <v>D+C-c+E+e-</v>
      </c>
      <c r="B7" t="s">
        <v>53</v>
      </c>
      <c r="C7" t="s">
        <v>59</v>
      </c>
      <c r="D7" t="s">
        <v>55</v>
      </c>
      <c r="E7" t="s">
        <v>57</v>
      </c>
      <c r="F7" t="s">
        <v>60</v>
      </c>
      <c r="I7">
        <v>0</v>
      </c>
      <c r="J7">
        <v>2.7</v>
      </c>
      <c r="K7">
        <v>0.4</v>
      </c>
      <c r="L7">
        <v>4.9000000000000004</v>
      </c>
      <c r="M7">
        <v>5.8</v>
      </c>
      <c r="N7">
        <v>2.2999999999999998</v>
      </c>
      <c r="O7">
        <v>4.4000000000000004</v>
      </c>
      <c r="P7">
        <v>1.7</v>
      </c>
      <c r="Q7">
        <v>0</v>
      </c>
    </row>
    <row r="8" spans="1:17" x14ac:dyDescent="0.3">
      <c r="A8" t="str">
        <f t="shared" si="0"/>
        <v>D+C-c+E-e+</v>
      </c>
      <c r="B8" t="s">
        <v>53</v>
      </c>
      <c r="C8" t="s">
        <v>59</v>
      </c>
      <c r="D8" t="s">
        <v>55</v>
      </c>
      <c r="E8" t="s">
        <v>62</v>
      </c>
      <c r="F8" t="s">
        <v>58</v>
      </c>
      <c r="I8">
        <v>10</v>
      </c>
      <c r="J8">
        <v>0</v>
      </c>
      <c r="K8">
        <v>48</v>
      </c>
      <c r="L8">
        <v>1.2</v>
      </c>
      <c r="M8">
        <v>4.2</v>
      </c>
      <c r="N8">
        <v>0.9</v>
      </c>
      <c r="O8">
        <v>2.8</v>
      </c>
      <c r="P8">
        <v>5</v>
      </c>
      <c r="Q8">
        <v>10</v>
      </c>
    </row>
    <row r="9" spans="1:17" x14ac:dyDescent="0.3">
      <c r="A9" t="str">
        <f t="shared" si="0"/>
        <v>D+C+c-E+e+</v>
      </c>
      <c r="B9" t="s">
        <v>53</v>
      </c>
      <c r="C9" t="s">
        <v>54</v>
      </c>
      <c r="D9" t="s">
        <v>56</v>
      </c>
      <c r="E9" t="s">
        <v>57</v>
      </c>
      <c r="F9" t="s">
        <v>58</v>
      </c>
      <c r="I9">
        <v>0</v>
      </c>
      <c r="J9">
        <v>1.4</v>
      </c>
      <c r="K9">
        <v>0.1</v>
      </c>
      <c r="L9">
        <v>1</v>
      </c>
      <c r="M9">
        <v>0.8</v>
      </c>
      <c r="N9">
        <v>0.5</v>
      </c>
      <c r="O9">
        <v>0</v>
      </c>
      <c r="P9">
        <v>0</v>
      </c>
      <c r="Q9">
        <v>0</v>
      </c>
    </row>
    <row r="10" spans="1:17" x14ac:dyDescent="0.3">
      <c r="A10" t="str">
        <f t="shared" si="0"/>
        <v>D+C+c+E+e-</v>
      </c>
      <c r="B10" t="s">
        <v>53</v>
      </c>
      <c r="C10" t="s">
        <v>54</v>
      </c>
      <c r="D10" t="s">
        <v>55</v>
      </c>
      <c r="E10" t="s">
        <v>57</v>
      </c>
      <c r="F10" t="s">
        <v>60</v>
      </c>
      <c r="I10">
        <v>10</v>
      </c>
      <c r="J10">
        <v>0</v>
      </c>
      <c r="K10">
        <v>0</v>
      </c>
      <c r="L10">
        <v>0.5</v>
      </c>
      <c r="M10">
        <v>0.8</v>
      </c>
      <c r="N10">
        <v>0.5</v>
      </c>
      <c r="O10">
        <v>0.3</v>
      </c>
      <c r="P10">
        <v>0.8</v>
      </c>
      <c r="Q10">
        <v>2.6</v>
      </c>
    </row>
    <row r="11" spans="1:17" x14ac:dyDescent="0.3">
      <c r="A11" t="str">
        <f t="shared" si="0"/>
        <v>D+C+c-E+e-</v>
      </c>
      <c r="B11" t="s">
        <v>53</v>
      </c>
      <c r="C11" t="s">
        <v>54</v>
      </c>
      <c r="D11" t="s">
        <v>56</v>
      </c>
      <c r="E11" t="s">
        <v>57</v>
      </c>
      <c r="F11" t="s">
        <v>60</v>
      </c>
      <c r="I11">
        <v>0</v>
      </c>
      <c r="J11">
        <v>0</v>
      </c>
      <c r="K11">
        <v>0</v>
      </c>
      <c r="L11">
        <v>0.1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t="str">
        <f t="shared" si="0"/>
        <v>D-C-c+E-e+</v>
      </c>
      <c r="B12" t="s">
        <v>61</v>
      </c>
      <c r="C12" t="s">
        <v>59</v>
      </c>
      <c r="D12" t="s">
        <v>55</v>
      </c>
      <c r="E12" t="s">
        <v>62</v>
      </c>
      <c r="F12" t="s">
        <v>58</v>
      </c>
      <c r="I12">
        <v>20</v>
      </c>
      <c r="J12">
        <v>4.0999999999999996</v>
      </c>
      <c r="K12">
        <v>8.6999999999999993</v>
      </c>
      <c r="L12">
        <v>16</v>
      </c>
      <c r="M12">
        <v>17</v>
      </c>
      <c r="N12">
        <v>7.7</v>
      </c>
      <c r="O12">
        <v>28</v>
      </c>
      <c r="P12">
        <v>27</v>
      </c>
      <c r="Q12">
        <v>10</v>
      </c>
    </row>
    <row r="13" spans="1:17" x14ac:dyDescent="0.3">
      <c r="A13" t="str">
        <f t="shared" si="0"/>
        <v>D-C+c+E-e+</v>
      </c>
      <c r="B13" t="s">
        <v>61</v>
      </c>
      <c r="C13" t="s">
        <v>54</v>
      </c>
      <c r="D13" t="s">
        <v>55</v>
      </c>
      <c r="E13" t="s">
        <v>62</v>
      </c>
      <c r="F13" t="s">
        <v>58</v>
      </c>
      <c r="I13">
        <v>0</v>
      </c>
      <c r="J13">
        <v>0</v>
      </c>
      <c r="K13">
        <v>2</v>
      </c>
      <c r="L13">
        <v>0.4</v>
      </c>
      <c r="M13">
        <v>0.8</v>
      </c>
      <c r="N13">
        <v>0.5</v>
      </c>
      <c r="O13">
        <v>0.2</v>
      </c>
      <c r="P13">
        <v>0.8</v>
      </c>
      <c r="Q13">
        <v>2.6</v>
      </c>
    </row>
    <row r="14" spans="1:17" x14ac:dyDescent="0.3">
      <c r="A14" t="str">
        <f t="shared" si="0"/>
        <v>D-C-c+E+e+</v>
      </c>
      <c r="B14" t="s">
        <v>61</v>
      </c>
      <c r="C14" t="s">
        <v>59</v>
      </c>
      <c r="D14" t="s">
        <v>55</v>
      </c>
      <c r="E14" t="s">
        <v>57</v>
      </c>
      <c r="F14" t="s">
        <v>58</v>
      </c>
      <c r="I14">
        <v>0</v>
      </c>
      <c r="J14">
        <v>1.4</v>
      </c>
      <c r="K14">
        <v>0.4</v>
      </c>
      <c r="L14">
        <v>0.6</v>
      </c>
      <c r="M14">
        <v>0</v>
      </c>
      <c r="N14">
        <v>0</v>
      </c>
      <c r="O14">
        <v>0.5</v>
      </c>
      <c r="P14">
        <v>0</v>
      </c>
      <c r="Q14">
        <v>0</v>
      </c>
    </row>
    <row r="15" spans="1:17" x14ac:dyDescent="0.3">
      <c r="A15" t="str">
        <f t="shared" si="0"/>
        <v>D-C+c+E+e+</v>
      </c>
      <c r="B15" t="s">
        <v>61</v>
      </c>
      <c r="C15" t="s">
        <v>54</v>
      </c>
      <c r="D15" t="s">
        <v>55</v>
      </c>
      <c r="E15" t="s">
        <v>57</v>
      </c>
      <c r="F15" t="s">
        <v>58</v>
      </c>
      <c r="I15">
        <v>0</v>
      </c>
      <c r="J15">
        <v>0</v>
      </c>
      <c r="K15">
        <v>0</v>
      </c>
      <c r="L15">
        <v>0</v>
      </c>
      <c r="M15">
        <v>0</v>
      </c>
      <c r="N15">
        <v>0.5</v>
      </c>
      <c r="O15">
        <v>0</v>
      </c>
      <c r="P15">
        <v>0</v>
      </c>
      <c r="Q15">
        <v>0</v>
      </c>
    </row>
    <row r="16" spans="1:17" x14ac:dyDescent="0.3">
      <c r="A16" t="str">
        <f t="shared" si="0"/>
        <v>D-C+c-E-e+</v>
      </c>
      <c r="B16" t="s">
        <v>61</v>
      </c>
      <c r="C16" t="s">
        <v>54</v>
      </c>
      <c r="D16" t="s">
        <v>56</v>
      </c>
      <c r="E16" t="s">
        <v>62</v>
      </c>
      <c r="F16" t="s">
        <v>58</v>
      </c>
      <c r="I16">
        <v>0</v>
      </c>
      <c r="J16">
        <v>1.4</v>
      </c>
      <c r="K16">
        <v>0</v>
      </c>
      <c r="L16">
        <v>0</v>
      </c>
      <c r="M16">
        <v>0</v>
      </c>
      <c r="N16">
        <v>0</v>
      </c>
      <c r="O16">
        <v>0.3</v>
      </c>
      <c r="P16">
        <v>0.8</v>
      </c>
      <c r="Q16">
        <v>0</v>
      </c>
    </row>
    <row r="17" spans="1:17" x14ac:dyDescent="0.3">
      <c r="A17" t="str">
        <f t="shared" si="0"/>
        <v>D-C-c+E+e-</v>
      </c>
      <c r="B17" t="s">
        <v>61</v>
      </c>
      <c r="C17" t="s">
        <v>59</v>
      </c>
      <c r="D17" t="s">
        <v>55</v>
      </c>
      <c r="E17" t="s">
        <v>57</v>
      </c>
      <c r="F17" t="s">
        <v>60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0.2</v>
      </c>
      <c r="P17">
        <v>0</v>
      </c>
      <c r="Q17">
        <v>0</v>
      </c>
    </row>
    <row r="18" spans="1:17" x14ac:dyDescent="0.3">
      <c r="A18" t="str">
        <f t="shared" si="0"/>
        <v>D+C-E-K-Jkb-</v>
      </c>
      <c r="B18" t="s">
        <v>53</v>
      </c>
      <c r="C18" t="s">
        <v>59</v>
      </c>
      <c r="D18" t="s">
        <v>62</v>
      </c>
      <c r="E18" t="s">
        <v>63</v>
      </c>
      <c r="F18" t="s">
        <v>64</v>
      </c>
      <c r="G18" t="s">
        <v>65</v>
      </c>
      <c r="I18">
        <v>0</v>
      </c>
      <c r="J18">
        <v>0</v>
      </c>
      <c r="K18">
        <v>25</v>
      </c>
      <c r="L18">
        <v>0.1</v>
      </c>
      <c r="M18">
        <v>0.8</v>
      </c>
      <c r="N18">
        <v>0</v>
      </c>
      <c r="O18">
        <v>0.3</v>
      </c>
      <c r="P18">
        <v>2.5</v>
      </c>
      <c r="Q18">
        <v>1</v>
      </c>
    </row>
    <row r="19" spans="1:17" x14ac:dyDescent="0.3">
      <c r="A19" t="str">
        <f t="shared" si="0"/>
        <v>D+C-E-K-Jkb-</v>
      </c>
      <c r="B19" t="s">
        <v>53</v>
      </c>
      <c r="C19" t="s">
        <v>59</v>
      </c>
      <c r="D19" t="s">
        <v>62</v>
      </c>
      <c r="E19" t="s">
        <v>63</v>
      </c>
      <c r="F19" t="s">
        <v>64</v>
      </c>
      <c r="G19" t="s">
        <v>65</v>
      </c>
      <c r="H19" t="s">
        <v>66</v>
      </c>
      <c r="I19">
        <v>0</v>
      </c>
      <c r="J19">
        <v>0</v>
      </c>
      <c r="K19">
        <v>18</v>
      </c>
      <c r="L19">
        <v>0</v>
      </c>
      <c r="M19">
        <v>0</v>
      </c>
      <c r="N19">
        <v>0</v>
      </c>
      <c r="O19">
        <v>0.3</v>
      </c>
      <c r="P19">
        <v>2.5</v>
      </c>
      <c r="Q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 S</dc:creator>
  <cp:lastModifiedBy>Sheharyar Raza</cp:lastModifiedBy>
  <dcterms:created xsi:type="dcterms:W3CDTF">2023-05-23T03:34:43Z</dcterms:created>
  <dcterms:modified xsi:type="dcterms:W3CDTF">2023-11-10T19:07:29Z</dcterms:modified>
</cp:coreProperties>
</file>