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RM\Documents\Conference 9 June\"/>
    </mc:Choice>
  </mc:AlternateContent>
  <xr:revisionPtr revIDLastSave="0" documentId="13_ncr:1_{9940B2A1-D5F1-40C5-A89B-79EE2789C188}" xr6:coauthVersionLast="46" xr6:coauthVersionMax="46" xr10:uidLastSave="{00000000-0000-0000-0000-000000000000}"/>
  <bookViews>
    <workbookView xWindow="1700" yWindow="1880" windowWidth="10160" windowHeight="7550" firstSheet="1" activeTab="3" xr2:uid="{00000000-000D-0000-FFFF-FFFF00000000}"/>
  </bookViews>
  <sheets>
    <sheet name="Example" sheetId="1" r:id="rId1"/>
    <sheet name="Key Gen" sheetId="4" r:id="rId2"/>
    <sheet name="Encryption" sheetId="2" r:id="rId3"/>
    <sheet name="Decryption" sheetId="3" r:id="rId4"/>
  </sheets>
  <externalReferences>
    <externalReference r:id="rId5"/>
  </externalReferences>
  <definedNames>
    <definedName name="_xlchart.v1.0" hidden="1">Example!$A$1:$A$10</definedName>
    <definedName name="_xlchart.v1.1" hidden="1">Example!$B$1:$B$10</definedName>
    <definedName name="_xlchart.v1.10" hidden="1">[1]Encryption!$A$1</definedName>
    <definedName name="_xlchart.v1.11" hidden="1">[1]Encryption!$A$2:$A$11</definedName>
    <definedName name="_xlchart.v1.12" hidden="1">[1]Encryption!$B$1</definedName>
    <definedName name="_xlchart.v1.13" hidden="1">[1]Encryption!$B$2:$B$11</definedName>
    <definedName name="_xlchart.v1.14" hidden="1">[1]Encryption!$C$1</definedName>
    <definedName name="_xlchart.v1.15" hidden="1">[1]Encryption!$C$2:$C$11</definedName>
    <definedName name="_xlchart.v1.16" hidden="1">[1]Encryption!$D$1</definedName>
    <definedName name="_xlchart.v1.17" hidden="1">[1]Encryption!$D$2:$D$11</definedName>
    <definedName name="_xlchart.v1.18" hidden="1">Encryption!$A$1</definedName>
    <definedName name="_xlchart.v1.19" hidden="1">Encryption!$A$2:$A$11</definedName>
    <definedName name="_xlchart.v1.2" hidden="1">'Key Gen'!$A$1</definedName>
    <definedName name="_xlchart.v1.20" hidden="1">Encryption!$B$1</definedName>
    <definedName name="_xlchart.v1.21" hidden="1">Encryption!$B$2:$B$11</definedName>
    <definedName name="_xlchart.v1.22" hidden="1">Encryption!$C$1</definedName>
    <definedName name="_xlchart.v1.23" hidden="1">Encryption!$C$2:$C$11</definedName>
    <definedName name="_xlchart.v1.24" hidden="1">Encryption!$D$1</definedName>
    <definedName name="_xlchart.v1.25" hidden="1">Encryption!$D$2:$D$11</definedName>
    <definedName name="_xlchart.v1.26" hidden="1">[1]Encryption!$A$1</definedName>
    <definedName name="_xlchart.v1.27" hidden="1">[1]Encryption!$A$2:$A$11</definedName>
    <definedName name="_xlchart.v1.28" hidden="1">[1]Encryption!$B$1</definedName>
    <definedName name="_xlchart.v1.29" hidden="1">[1]Encryption!$B$2:$B$11</definedName>
    <definedName name="_xlchart.v1.3" hidden="1">'Key Gen'!$A$2:$A$11</definedName>
    <definedName name="_xlchart.v1.30" hidden="1">[1]Encryption!$C$1</definedName>
    <definedName name="_xlchart.v1.31" hidden="1">[1]Encryption!$C$2:$C$11</definedName>
    <definedName name="_xlchart.v1.32" hidden="1">[1]Encryption!$D$1</definedName>
    <definedName name="_xlchart.v1.33" hidden="1">[1]Encryption!$D$2:$D$11</definedName>
    <definedName name="_xlchart.v1.34" hidden="1">Encryption!$A$1</definedName>
    <definedName name="_xlchart.v1.35" hidden="1">Encryption!$A$2:$A$11</definedName>
    <definedName name="_xlchart.v1.36" hidden="1">Encryption!$B$1</definedName>
    <definedName name="_xlchart.v1.37" hidden="1">Encryption!$B$2:$B$11</definedName>
    <definedName name="_xlchart.v1.38" hidden="1">Encryption!$C$1</definedName>
    <definedName name="_xlchart.v1.39" hidden="1">Encryption!$C$2:$C$11</definedName>
    <definedName name="_xlchart.v1.4" hidden="1">'Key Gen'!$B$1</definedName>
    <definedName name="_xlchart.v1.40" hidden="1">Encryption!$D$1</definedName>
    <definedName name="_xlchart.v1.41" hidden="1">Encryption!$D$2:$D$11</definedName>
    <definedName name="_xlchart.v1.42" hidden="1">Decryption!$A$1</definedName>
    <definedName name="_xlchart.v1.43" hidden="1">Decryption!$A$2:$A$11</definedName>
    <definedName name="_xlchart.v1.44" hidden="1">Decryption!$B$1</definedName>
    <definedName name="_xlchart.v1.45" hidden="1">Decryption!$B$2:$B$11</definedName>
    <definedName name="_xlchart.v1.46" hidden="1">Decryption!$C$1</definedName>
    <definedName name="_xlchart.v1.47" hidden="1">Decryption!$C$2:$C$11</definedName>
    <definedName name="_xlchart.v1.48" hidden="1">Decryption!$D$1</definedName>
    <definedName name="_xlchart.v1.49" hidden="1">Decryption!$D$2:$D$11</definedName>
    <definedName name="_xlchart.v1.5" hidden="1">'Key Gen'!$B$2:$B$11</definedName>
    <definedName name="_xlchart.v1.50" hidden="1">Encryption!$A$1</definedName>
    <definedName name="_xlchart.v1.51" hidden="1">Encryption!$A$2:$A$11</definedName>
    <definedName name="_xlchart.v1.52" hidden="1">Encryption!$B$1</definedName>
    <definedName name="_xlchart.v1.53" hidden="1">Encryption!$B$2:$B$11</definedName>
    <definedName name="_xlchart.v1.54" hidden="1">Encryption!$C$1</definedName>
    <definedName name="_xlchart.v1.55" hidden="1">Encryption!$C$2:$C$11</definedName>
    <definedName name="_xlchart.v1.56" hidden="1">Encryption!$D$1</definedName>
    <definedName name="_xlchart.v1.57" hidden="1">Encryption!$D$2:$D$11</definedName>
    <definedName name="_xlchart.v1.58" hidden="1">Decryption!$A$1</definedName>
    <definedName name="_xlchart.v1.59" hidden="1">Decryption!$A$2:$A$11</definedName>
    <definedName name="_xlchart.v1.6" hidden="1">'Key Gen'!$C$1</definedName>
    <definedName name="_xlchart.v1.60" hidden="1">Decryption!$B$1</definedName>
    <definedName name="_xlchart.v1.61" hidden="1">Decryption!$B$2:$B$11</definedName>
    <definedName name="_xlchart.v1.62" hidden="1">Decryption!$C$1</definedName>
    <definedName name="_xlchart.v1.63" hidden="1">Decryption!$C$2:$C$11</definedName>
    <definedName name="_xlchart.v1.64" hidden="1">Decryption!$D$1</definedName>
    <definedName name="_xlchart.v1.65" hidden="1">Decryption!$D$2:$D$11</definedName>
    <definedName name="_xlchart.v1.66" hidden="1">Decryption!$A$1</definedName>
    <definedName name="_xlchart.v1.67" hidden="1">Decryption!$A$2:$A$11</definedName>
    <definedName name="_xlchart.v1.68" hidden="1">Decryption!$B$1</definedName>
    <definedName name="_xlchart.v1.69" hidden="1">Decryption!$B$2:$B$11</definedName>
    <definedName name="_xlchart.v1.7" hidden="1">'Key Gen'!$C$2:$C$11</definedName>
    <definedName name="_xlchart.v1.70" hidden="1">Decryption!$C$1</definedName>
    <definedName name="_xlchart.v1.71" hidden="1">Decryption!$C$2:$C$11</definedName>
    <definedName name="_xlchart.v1.72" hidden="1">Decryption!$D$1</definedName>
    <definedName name="_xlchart.v1.73" hidden="1">Decryption!$D$2:$D$11</definedName>
    <definedName name="_xlchart.v1.8" hidden="1">'Key Gen'!$D$1</definedName>
    <definedName name="_xlchart.v1.9" hidden="1">'Key Gen'!$D$2:$D$11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0" i="1"/>
  <c r="E10" i="1"/>
  <c r="E5" i="1"/>
  <c r="F8" i="1"/>
  <c r="F7" i="1"/>
  <c r="F6" i="1"/>
  <c r="F5" i="1"/>
  <c r="E8" i="1"/>
  <c r="E7" i="1"/>
  <c r="E4" i="1"/>
  <c r="E6" i="1"/>
  <c r="E13" i="1" l="1"/>
  <c r="E14" i="1" s="1"/>
  <c r="E17" i="1" s="1"/>
  <c r="E11" i="1"/>
  <c r="F11" i="1"/>
  <c r="E16" i="1" l="1"/>
</calcChain>
</file>

<file path=xl/sharedStrings.xml><?xml version="1.0" encoding="utf-8"?>
<sst xmlns="http://schemas.openxmlformats.org/spreadsheetml/2006/main" count="22" uniqueCount="14">
  <si>
    <t>Var 1</t>
  </si>
  <si>
    <t>Var 2</t>
  </si>
  <si>
    <t>Minimum</t>
  </si>
  <si>
    <t>Q1</t>
  </si>
  <si>
    <t>Q3</t>
  </si>
  <si>
    <t>Median</t>
  </si>
  <si>
    <t>Maximum</t>
  </si>
  <si>
    <t>Mean</t>
  </si>
  <si>
    <t>Range</t>
  </si>
  <si>
    <t>IQR</t>
  </si>
  <si>
    <t>RSA</t>
  </si>
  <si>
    <t>Multiplicity</t>
  </si>
  <si>
    <t>ERSA</t>
  </si>
  <si>
    <t>n-RSA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</si>
</sst>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B180CCA1-93CA-4B4B-9FFD-86DD63F4F512}"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6ACAD53-65D2-40A0-BA95-B50810586191}"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1024 Bit Prime Key Generation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Prime Key Generation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F7BEF0C0-A9A4-44E1-9AC9-5DB73580B068}">
          <cx:tx>
            <cx:txData>
              <cx:f>_xlchart.v1.2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CD8FC27C-5AAF-4700-A38F-23AA2F5FE062}">
          <cx:tx>
            <cx:txData>
              <cx:f>_xlchart.v1.4</cx:f>
              <cx:v>Multiplicity</cx:v>
            </cx:txData>
          </cx:tx>
          <cx:dataId val="1"/>
          <cx:layoutPr>
            <cx:statistics quartileMethod="exclusive"/>
          </cx:layoutPr>
        </cx:series>
        <cx:series layoutId="boxWhisker" uniqueId="{868F459D-E12B-43E3-8E12-201286DE4AD6}">
          <cx:tx>
            <cx:txData>
              <cx:f>_xlchart.v1.6</cx:f>
              <cx:v>n-RSA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618AD5E7-63A5-45DF-8E86-9CE899C091A1}">
          <cx:tx>
            <cx:txData>
              <cx:f>_xlchart.v1.8</cx:f>
              <cx:v>ERSA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</cx:chartData>
  <cx:chart>
    <cx:title pos="t" align="ctr" overlay="0">
      <cx:tx>
        <cx:txData>
          <cx:v>1024 Bit Prime Encryption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Prime Encryption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246A8299-4D98-4C0D-93D7-A98BEF365C31}">
          <cx:tx>
            <cx:txData>
              <cx:f>_xlchart.v1.50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D72BD99E-BDB4-4053-A7F3-5E9FFF14D034}">
          <cx:tx>
            <cx:txData>
              <cx:f>_xlchart.v1.52</cx:f>
              <cx:v>Multiplicity</cx:v>
            </cx:txData>
          </cx:tx>
          <cx:dataId val="1"/>
          <cx:layoutPr>
            <cx:statistics quartileMethod="exclusive"/>
          </cx:layoutPr>
        </cx:series>
        <cx:series layoutId="boxWhisker" uniqueId="{51226AE7-4DC7-444E-8DE3-FD0AF50B3877}">
          <cx:tx>
            <cx:txData>
              <cx:f>_xlchart.v1.54</cx:f>
              <cx:v>n-RSA</cx:v>
            </cx:txData>
          </cx:tx>
          <cx:dataId val="2"/>
          <cx:layoutPr>
            <cx:statistics quartileMethod="exclusive"/>
          </cx:layoutPr>
        </cx:series>
        <cx:series layoutId="boxWhisker" uniqueId="{14755139-5BA2-4554-97C0-9BF1F3C2FE71}">
          <cx:tx>
            <cx:txData>
              <cx:f>_xlchart.v1.56</cx:f>
              <cx:v>ERSA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  <cx:data id="3">
      <cx:numDim type="val">
        <cx:f>_xlchart.v1.73</cx:f>
      </cx:numDim>
    </cx:data>
  </cx:chartData>
  <cx:chart>
    <cx:title pos="t" align="ctr" overlay="0">
      <cx:tx>
        <cx:txData>
          <cx:v>1024 Bit Prime Decryption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Prime Decryption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F3D6CFE4-8C42-4AA8-B97B-D4F362081A60}">
          <cx:tx>
            <cx:txData>
              <cx:f>_xlchart.v1.66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881CBEFA-2C70-40CE-8B00-15294583112F}">
          <cx:tx>
            <cx:txData>
              <cx:f>_xlchart.v1.68</cx:f>
              <cx:v>Multiplicity</cx:v>
            </cx:txData>
          </cx:tx>
          <cx:dataId val="1"/>
          <cx:layoutPr>
            <cx:statistics quartileMethod="exclusive"/>
          </cx:layoutPr>
        </cx:series>
        <cx:series layoutId="boxWhisker" uniqueId="{E37A556E-810A-43C0-B17C-A2D089AC84FC}">
          <cx:tx>
            <cx:txData>
              <cx:f>_xlchart.v1.70</cx:f>
              <cx:v>n-RSA</cx:v>
            </cx:txData>
          </cx:tx>
          <cx:dataId val="2"/>
          <cx:layoutPr>
            <cx:statistics quartileMethod="exclusive"/>
          </cx:layoutPr>
        </cx:series>
        <cx:series layoutId="boxWhisker" uniqueId="{9A5A56B2-B946-4FB4-A4BB-8EBFC4AD2454}">
          <cx:tx>
            <cx:txData>
              <cx:f>_xlchart.v1.72</cx:f>
              <cx:v>ERSA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25400</xdr:rowOff>
    </xdr:from>
    <xdr:to>
      <xdr:col>6</xdr:col>
      <xdr:colOff>12700</xdr:colOff>
      <xdr:row>27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35EBC8-B37A-425E-BEEA-399EEF3621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340100"/>
              <a:ext cx="3575050" cy="174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411666</xdr:colOff>
      <xdr:row>1</xdr:row>
      <xdr:rowOff>46773</xdr:rowOff>
    </xdr:from>
    <xdr:to>
      <xdr:col>11</xdr:col>
      <xdr:colOff>176716</xdr:colOff>
      <xdr:row>14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9C6ED9-5EAC-4BCC-B28B-F98FC0CAF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8739" y="232627"/>
              <a:ext cx="4047428" cy="246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259462</xdr:colOff>
      <xdr:row>0</xdr:row>
      <xdr:rowOff>75108</xdr:rowOff>
    </xdr:from>
    <xdr:to>
      <xdr:col>10</xdr:col>
      <xdr:colOff>54892</xdr:colOff>
      <xdr:row>12</xdr:row>
      <xdr:rowOff>169993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CC94619-9584-48B5-98C7-481964A045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0215" y="75108"/>
              <a:ext cx="3441559" cy="2307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233246</xdr:colOff>
      <xdr:row>0</xdr:row>
      <xdr:rowOff>173182</xdr:rowOff>
    </xdr:from>
    <xdr:to>
      <xdr:col>10</xdr:col>
      <xdr:colOff>13247</xdr:colOff>
      <xdr:row>13</xdr:row>
      <xdr:rowOff>121754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00854F-3B07-41C9-83FF-0EC2B20F5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285" y="173182"/>
              <a:ext cx="3441559" cy="2307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xPlotEg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ryp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17" sqref="B17"/>
    </sheetView>
  </sheetViews>
  <sheetFormatPr defaultRowHeight="14.5" x14ac:dyDescent="0.35"/>
  <sheetData>
    <row r="1" spans="1:6" x14ac:dyDescent="0.35">
      <c r="A1">
        <v>-3.8</v>
      </c>
      <c r="B1">
        <v>2</v>
      </c>
    </row>
    <row r="2" spans="1:6" x14ac:dyDescent="0.35">
      <c r="A2">
        <v>2</v>
      </c>
      <c r="B2">
        <v>4</v>
      </c>
    </row>
    <row r="3" spans="1:6" x14ac:dyDescent="0.35">
      <c r="A3">
        <v>3</v>
      </c>
      <c r="B3">
        <v>6</v>
      </c>
      <c r="E3" t="s">
        <v>0</v>
      </c>
      <c r="F3" t="s">
        <v>1</v>
      </c>
    </row>
    <row r="4" spans="1:6" x14ac:dyDescent="0.35">
      <c r="A4">
        <v>4</v>
      </c>
      <c r="B4">
        <v>8</v>
      </c>
      <c r="D4" t="s">
        <v>2</v>
      </c>
      <c r="E4">
        <f>_xlfn.QUARTILE.INC(A1:A10,0)</f>
        <v>-3.8</v>
      </c>
      <c r="F4">
        <f>_xlfn.QUARTILE.INC(B1:B10,0)</f>
        <v>2</v>
      </c>
    </row>
    <row r="5" spans="1:6" x14ac:dyDescent="0.35">
      <c r="A5">
        <v>5</v>
      </c>
      <c r="B5">
        <v>10</v>
      </c>
      <c r="D5" t="s">
        <v>3</v>
      </c>
      <c r="E5">
        <f>_xlfn.QUARTILE.INC(A1:A10,1)</f>
        <v>3.25</v>
      </c>
      <c r="F5">
        <f>_xlfn.QUARTILE.INC(B1:B10,1)</f>
        <v>6.5</v>
      </c>
    </row>
    <row r="6" spans="1:6" x14ac:dyDescent="0.35">
      <c r="A6">
        <v>6</v>
      </c>
      <c r="B6">
        <v>12</v>
      </c>
      <c r="D6" t="s">
        <v>5</v>
      </c>
      <c r="E6">
        <f>_xlfn.QUARTILE.INC(A1:A10,2)</f>
        <v>5.5</v>
      </c>
      <c r="F6">
        <f>_xlfn.QUARTILE.INC(B1:B10,2)</f>
        <v>11</v>
      </c>
    </row>
    <row r="7" spans="1:6" x14ac:dyDescent="0.35">
      <c r="A7">
        <v>7</v>
      </c>
      <c r="B7">
        <v>14</v>
      </c>
      <c r="D7" t="s">
        <v>4</v>
      </c>
      <c r="E7">
        <f>_xlfn.QUARTILE.INC(A1:A10,3)</f>
        <v>7.75</v>
      </c>
      <c r="F7">
        <f>_xlfn.QUARTILE.INC(B1:B10,3)</f>
        <v>15.5</v>
      </c>
    </row>
    <row r="8" spans="1:6" x14ac:dyDescent="0.35">
      <c r="A8">
        <v>8</v>
      </c>
      <c r="B8">
        <v>16</v>
      </c>
      <c r="D8" t="s">
        <v>6</v>
      </c>
      <c r="E8">
        <f>_xlfn.QUARTILE.INC(A1:A10,4)</f>
        <v>14.6</v>
      </c>
      <c r="F8">
        <f>_xlfn.QUARTILE.INC(B1:B10,4)</f>
        <v>20</v>
      </c>
    </row>
    <row r="9" spans="1:6" x14ac:dyDescent="0.35">
      <c r="A9">
        <v>9</v>
      </c>
      <c r="B9">
        <v>18</v>
      </c>
    </row>
    <row r="10" spans="1:6" x14ac:dyDescent="0.35">
      <c r="A10">
        <v>14.6</v>
      </c>
      <c r="B10">
        <v>20</v>
      </c>
      <c r="D10" t="s">
        <v>7</v>
      </c>
      <c r="E10">
        <f>AVERAGE(A1:A10)</f>
        <v>5.48</v>
      </c>
      <c r="F10">
        <f>AVERAGE(B1:B10)</f>
        <v>11</v>
      </c>
    </row>
    <row r="11" spans="1:6" x14ac:dyDescent="0.35">
      <c r="D11" t="s">
        <v>8</v>
      </c>
      <c r="E11">
        <f>E8-E4</f>
        <v>18.399999999999999</v>
      </c>
      <c r="F11">
        <f>F8-F4</f>
        <v>18</v>
      </c>
    </row>
    <row r="13" spans="1:6" x14ac:dyDescent="0.35">
      <c r="D13" t="s">
        <v>9</v>
      </c>
      <c r="E13">
        <f>E7-E5</f>
        <v>4.5</v>
      </c>
    </row>
    <row r="14" spans="1:6" x14ac:dyDescent="0.35">
      <c r="E14">
        <f>E13*1.5</f>
        <v>6.75</v>
      </c>
    </row>
    <row r="16" spans="1:6" x14ac:dyDescent="0.35">
      <c r="E16">
        <f>E5-E14</f>
        <v>-3.5</v>
      </c>
    </row>
    <row r="17" spans="5:5" x14ac:dyDescent="0.35">
      <c r="E17">
        <f>E14+E7</f>
        <v>14.5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80A8-9471-4E11-8361-E67C1776AD7C}">
  <dimension ref="A1:D11"/>
  <sheetViews>
    <sheetView zoomScale="82" zoomScaleNormal="67" workbookViewId="0">
      <selection sqref="A1:D1"/>
    </sheetView>
  </sheetViews>
  <sheetFormatPr defaultRowHeight="14.5" x14ac:dyDescent="0.35"/>
  <sheetData>
    <row r="1" spans="1:4" x14ac:dyDescent="0.35">
      <c r="A1" t="s">
        <v>10</v>
      </c>
      <c r="B1" t="s">
        <v>11</v>
      </c>
      <c r="C1" t="s">
        <v>13</v>
      </c>
      <c r="D1" t="s">
        <v>12</v>
      </c>
    </row>
    <row r="2" spans="1:4" x14ac:dyDescent="0.35">
      <c r="A2" s="1">
        <v>954.39052581787098</v>
      </c>
      <c r="B2" s="1">
        <v>1459.9962234497</v>
      </c>
      <c r="C2" s="1">
        <v>2257.99632072448</v>
      </c>
      <c r="D2" s="1">
        <v>1953.17530632019</v>
      </c>
    </row>
    <row r="3" spans="1:4" x14ac:dyDescent="0.35">
      <c r="A3" s="1">
        <v>1008.2418918609599</v>
      </c>
      <c r="B3" s="1">
        <v>1138.3128166198699</v>
      </c>
      <c r="C3" s="1">
        <v>1626.1382102966299</v>
      </c>
      <c r="D3" s="1">
        <v>1865.64707756042</v>
      </c>
    </row>
    <row r="4" spans="1:4" x14ac:dyDescent="0.35">
      <c r="A4" s="1">
        <v>1082.5576782226501</v>
      </c>
      <c r="B4" s="1">
        <v>1536.3795757293699</v>
      </c>
      <c r="C4" s="1">
        <v>2213.16576004028</v>
      </c>
      <c r="D4" s="1">
        <v>2510.34474372863</v>
      </c>
    </row>
    <row r="5" spans="1:4" x14ac:dyDescent="0.35">
      <c r="A5" s="1">
        <v>1632.5342655181801</v>
      </c>
      <c r="B5" s="1">
        <v>1523.5419273376401</v>
      </c>
      <c r="C5" s="1">
        <v>2069.1883563995298</v>
      </c>
      <c r="D5" s="1">
        <v>2453.5760879516602</v>
      </c>
    </row>
    <row r="6" spans="1:4" x14ac:dyDescent="0.35">
      <c r="A6" s="1">
        <v>1290.8158302307099</v>
      </c>
      <c r="B6" s="1">
        <v>1385.8966827392501</v>
      </c>
      <c r="C6" s="1">
        <v>1848.2451438903799</v>
      </c>
      <c r="D6" s="1">
        <v>1641.3609981536802</v>
      </c>
    </row>
    <row r="7" spans="1:4" x14ac:dyDescent="0.35">
      <c r="A7" s="1">
        <v>1455.0917148589999</v>
      </c>
      <c r="B7" s="1">
        <v>1084.5570564269999</v>
      </c>
      <c r="C7" s="1">
        <v>2119.12107467651</v>
      </c>
      <c r="D7" s="1">
        <v>1974.5414257049501</v>
      </c>
    </row>
    <row r="8" spans="1:4" x14ac:dyDescent="0.35">
      <c r="A8" s="1">
        <v>997.19595909118596</v>
      </c>
      <c r="B8" s="1">
        <v>1158.1947803497299</v>
      </c>
      <c r="C8" s="1">
        <v>2155.49683570861</v>
      </c>
      <c r="D8" s="1">
        <v>1866.9877052307099</v>
      </c>
    </row>
    <row r="9" spans="1:4" x14ac:dyDescent="0.35">
      <c r="A9" s="1">
        <v>1407.25803375244</v>
      </c>
      <c r="B9" s="1">
        <v>1724.4708538055399</v>
      </c>
      <c r="C9" s="1">
        <v>1611.60349845886</v>
      </c>
      <c r="D9" s="1">
        <v>1608.09421539306</v>
      </c>
    </row>
    <row r="10" spans="1:4" x14ac:dyDescent="0.35">
      <c r="A10" s="1">
        <v>1414.4830703735302</v>
      </c>
      <c r="B10" s="1">
        <v>781.22854232787995</v>
      </c>
      <c r="C10" s="1">
        <v>2098.4177589416499</v>
      </c>
      <c r="D10" s="1">
        <v>2326.3080120086597</v>
      </c>
    </row>
    <row r="11" spans="1:4" x14ac:dyDescent="0.35">
      <c r="A11" s="1">
        <v>1132.6014995574901</v>
      </c>
      <c r="B11" s="1">
        <v>1342.4091339111299</v>
      </c>
      <c r="C11" s="1">
        <v>2413.0780696868801</v>
      </c>
      <c r="D11" s="1">
        <v>2161.0360145568798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31D1-D0C0-4CEE-85F7-FCBECB69EEA9}">
  <dimension ref="A1:D13"/>
  <sheetViews>
    <sheetView zoomScale="93" zoomScaleNormal="117" workbookViewId="0">
      <selection activeCell="D15" sqref="D15"/>
    </sheetView>
  </sheetViews>
  <sheetFormatPr defaultRowHeight="14.5" x14ac:dyDescent="0.35"/>
  <sheetData>
    <row r="1" spans="1:4" x14ac:dyDescent="0.35">
      <c r="A1" t="s">
        <v>10</v>
      </c>
      <c r="B1" t="s">
        <v>11</v>
      </c>
      <c r="C1" t="s">
        <v>13</v>
      </c>
      <c r="D1" t="s">
        <v>12</v>
      </c>
    </row>
    <row r="2" spans="1:4" x14ac:dyDescent="0.35">
      <c r="A2" s="1">
        <v>12.2723579406738</v>
      </c>
      <c r="B2" s="1">
        <v>35.679817199706996</v>
      </c>
      <c r="C2" s="1">
        <v>56.033849716186502</v>
      </c>
      <c r="D2" s="1">
        <v>53.783416748046797</v>
      </c>
    </row>
    <row r="3" spans="1:4" x14ac:dyDescent="0.35">
      <c r="A3" s="1">
        <v>11.914968490600499</v>
      </c>
      <c r="B3" s="1">
        <v>39.7250652313232</v>
      </c>
      <c r="C3" s="1">
        <v>72.9129314422607</v>
      </c>
      <c r="D3" s="1">
        <v>64.769029617309499</v>
      </c>
    </row>
    <row r="4" spans="1:4" x14ac:dyDescent="0.35">
      <c r="A4" s="1">
        <v>16.362667083740199</v>
      </c>
      <c r="B4" s="1">
        <v>56.223869323730398</v>
      </c>
      <c r="C4" s="1">
        <v>52.819252014160099</v>
      </c>
      <c r="D4" s="1">
        <v>61.594724655151296</v>
      </c>
    </row>
    <row r="5" spans="1:4" x14ac:dyDescent="0.35">
      <c r="A5" s="1">
        <v>12.094020843505801</v>
      </c>
      <c r="B5" s="1">
        <v>36.512851715087798</v>
      </c>
      <c r="C5" s="1">
        <v>56.403160095214801</v>
      </c>
      <c r="D5" s="1">
        <v>54.305553436279297</v>
      </c>
    </row>
    <row r="6" spans="1:4" x14ac:dyDescent="0.35">
      <c r="A6" s="1">
        <v>12.6729011535644</v>
      </c>
      <c r="B6" s="1">
        <v>35.2389812469482</v>
      </c>
      <c r="C6" s="1">
        <v>54.171562194824197</v>
      </c>
      <c r="D6" s="1">
        <v>74.655532836913991</v>
      </c>
    </row>
    <row r="7" spans="1:4" x14ac:dyDescent="0.35">
      <c r="A7" s="1">
        <v>11.849403381347601</v>
      </c>
      <c r="B7" s="1">
        <v>35.896778106689396</v>
      </c>
      <c r="C7" s="1">
        <v>53.1365871429443</v>
      </c>
      <c r="D7" s="1">
        <v>56.875228881835902</v>
      </c>
    </row>
    <row r="8" spans="1:4" x14ac:dyDescent="0.35">
      <c r="A8" s="1">
        <v>11.8257999420166</v>
      </c>
      <c r="B8" s="1">
        <v>36.478757858276296</v>
      </c>
      <c r="C8" s="1">
        <v>55.875301361083899</v>
      </c>
      <c r="D8" s="1">
        <v>65.356492996215806</v>
      </c>
    </row>
    <row r="9" spans="1:4" x14ac:dyDescent="0.35">
      <c r="A9" s="1">
        <v>13.242006301879799</v>
      </c>
      <c r="B9" s="1">
        <v>35.4995727539062</v>
      </c>
      <c r="C9" s="1">
        <v>53.175926208495994</v>
      </c>
      <c r="D9" s="1">
        <v>75.594902038574205</v>
      </c>
    </row>
    <row r="10" spans="1:4" x14ac:dyDescent="0.35">
      <c r="A10" s="1">
        <v>11.6562843322753</v>
      </c>
      <c r="B10" s="1">
        <v>36.639690399169901</v>
      </c>
      <c r="C10" s="1">
        <v>53.602695465087798</v>
      </c>
      <c r="D10" s="1">
        <v>58.266878128051701</v>
      </c>
    </row>
    <row r="11" spans="1:4" x14ac:dyDescent="0.35">
      <c r="A11" s="1">
        <v>11.751890182495099</v>
      </c>
      <c r="B11" s="1">
        <v>35.442590713500898</v>
      </c>
      <c r="C11" s="1">
        <v>54.329633712768498</v>
      </c>
      <c r="D11" s="1">
        <v>53.3599853515625</v>
      </c>
    </row>
    <row r="13" spans="1:4" x14ac:dyDescent="0.35">
      <c r="A1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9317-514B-4C06-B53E-3A373855D245}">
  <dimension ref="A1:D11"/>
  <sheetViews>
    <sheetView tabSelected="1" zoomScale="77" workbookViewId="0">
      <selection activeCell="D19" sqref="D19"/>
    </sheetView>
  </sheetViews>
  <sheetFormatPr defaultRowHeight="14.5" x14ac:dyDescent="0.35"/>
  <sheetData>
    <row r="1" spans="1:4" x14ac:dyDescent="0.35">
      <c r="A1" t="s">
        <v>10</v>
      </c>
      <c r="B1" t="s">
        <v>11</v>
      </c>
      <c r="C1" t="s">
        <v>13</v>
      </c>
      <c r="D1" t="s">
        <v>12</v>
      </c>
    </row>
    <row r="2" spans="1:4" x14ac:dyDescent="0.35">
      <c r="A2" s="1">
        <v>12.747526168823201</v>
      </c>
      <c r="B2" s="1">
        <v>34.925937652587798</v>
      </c>
      <c r="C2" s="1">
        <v>55.454492568969698</v>
      </c>
      <c r="D2" s="1">
        <v>24.309158325195298</v>
      </c>
    </row>
    <row r="3" spans="1:4" x14ac:dyDescent="0.35">
      <c r="A3" s="1">
        <v>12.5136375427246</v>
      </c>
      <c r="B3" s="1">
        <v>35.840749740600501</v>
      </c>
      <c r="C3" s="1">
        <v>67.867994308471594</v>
      </c>
      <c r="D3" s="1">
        <v>23.9393711090087</v>
      </c>
    </row>
    <row r="4" spans="1:4" x14ac:dyDescent="0.35">
      <c r="A4" s="1">
        <v>12.343645095825099</v>
      </c>
      <c r="B4" s="1">
        <v>61.638832092285099</v>
      </c>
      <c r="C4" s="1">
        <v>58.135032653808494</v>
      </c>
      <c r="D4" s="1">
        <v>23.651361465454102</v>
      </c>
    </row>
    <row r="5" spans="1:4" x14ac:dyDescent="0.35">
      <c r="A5" s="1">
        <v>11.648893356323201</v>
      </c>
      <c r="B5" s="1">
        <v>36.094427108764599</v>
      </c>
      <c r="C5" s="1">
        <v>53.884506225585902</v>
      </c>
      <c r="D5" s="1">
        <v>30.095338821411101</v>
      </c>
    </row>
    <row r="6" spans="1:4" x14ac:dyDescent="0.35">
      <c r="A6" s="1">
        <v>11.629581451416</v>
      </c>
      <c r="B6" s="1">
        <v>35.682439804077099</v>
      </c>
      <c r="C6" s="1">
        <v>54.925203323364201</v>
      </c>
      <c r="D6" s="1">
        <v>24.308204650878899</v>
      </c>
    </row>
    <row r="7" spans="1:4" x14ac:dyDescent="0.35">
      <c r="A7" s="1">
        <v>12.145280838012599</v>
      </c>
      <c r="B7" s="1">
        <v>36.017894744872997</v>
      </c>
      <c r="C7" s="1">
        <v>52.955389022827099</v>
      </c>
      <c r="D7" s="1">
        <v>27.5409221649169</v>
      </c>
    </row>
    <row r="8" spans="1:4" x14ac:dyDescent="0.35">
      <c r="A8" s="1">
        <v>11.8849277496337</v>
      </c>
      <c r="B8" s="1">
        <v>35.786390304565401</v>
      </c>
      <c r="C8" s="1">
        <v>66.819667816162095</v>
      </c>
      <c r="D8" s="1">
        <v>28.779268264770501</v>
      </c>
    </row>
    <row r="9" spans="1:4" x14ac:dyDescent="0.35">
      <c r="A9" s="1">
        <v>12.9535198211669</v>
      </c>
      <c r="B9" s="1">
        <v>36.43798828125</v>
      </c>
      <c r="C9" s="1">
        <v>52.985906600952099</v>
      </c>
      <c r="D9" s="1">
        <v>27.7791023254394</v>
      </c>
    </row>
    <row r="10" spans="1:4" x14ac:dyDescent="0.35">
      <c r="A10" s="1">
        <v>11.538028717041</v>
      </c>
      <c r="B10" s="1">
        <v>35.256624221801701</v>
      </c>
      <c r="C10" s="1">
        <v>52.702903747558494</v>
      </c>
      <c r="D10" s="1">
        <v>24.106025695800703</v>
      </c>
    </row>
    <row r="11" spans="1:4" x14ac:dyDescent="0.35">
      <c r="A11" s="1">
        <v>11.8107795715332</v>
      </c>
      <c r="B11" s="1">
        <v>35.369873046875</v>
      </c>
      <c r="C11" s="1">
        <v>60.057640075683494</v>
      </c>
      <c r="D11" s="1">
        <v>24.260759353637603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Key Gen</vt:lpstr>
      <vt:lpstr>Encryption</vt:lpstr>
      <vt:lpstr>Decryption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</dc:creator>
  <cp:lastModifiedBy>MRM</cp:lastModifiedBy>
  <dcterms:created xsi:type="dcterms:W3CDTF">2015-06-05T18:17:20Z</dcterms:created>
  <dcterms:modified xsi:type="dcterms:W3CDTF">2021-06-05T22:28:48Z</dcterms:modified>
</cp:coreProperties>
</file>