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RM\Documents\XRSA\"/>
    </mc:Choice>
  </mc:AlternateContent>
  <xr:revisionPtr revIDLastSave="0" documentId="13_ncr:1_{E4C97618-2A42-4F86-86FF-275C10E912CE}" xr6:coauthVersionLast="47" xr6:coauthVersionMax="47" xr10:uidLastSave="{00000000-0000-0000-0000-000000000000}"/>
  <bookViews>
    <workbookView xWindow="3520" yWindow="3520" windowWidth="10160" windowHeight="4750" firstSheet="1" activeTab="1" xr2:uid="{00000000-000D-0000-FFFF-FFFF00000000}"/>
  </bookViews>
  <sheets>
    <sheet name="Example" sheetId="1" r:id="rId1"/>
    <sheet name="Key Gen" sheetId="4" r:id="rId2"/>
    <sheet name="Encryption" sheetId="2" r:id="rId3"/>
    <sheet name="Decryption" sheetId="3" r:id="rId4"/>
  </sheets>
  <externalReferences>
    <externalReference r:id="rId5"/>
  </externalReferences>
  <definedNames>
    <definedName name="_xlchart.v1.0" hidden="1">Example!$A$1:$A$10</definedName>
    <definedName name="_xlchart.v1.1" hidden="1">Example!$B$1:$B$10</definedName>
    <definedName name="_xlchart.v1.10" hidden="1">'Key Gen'!$A$1</definedName>
    <definedName name="_xlchart.v1.11" hidden="1">'Key Gen'!$A$2:$A$11</definedName>
    <definedName name="_xlchart.v1.12" hidden="1">'Key Gen'!$B$1</definedName>
    <definedName name="_xlchart.v1.13" hidden="1">'Key Gen'!$B$2:$B$11</definedName>
    <definedName name="_xlchart.v1.14" hidden="1">'Key Gen'!$C$1</definedName>
    <definedName name="_xlchart.v1.15" hidden="1">'Key Gen'!$C$2:$C$11</definedName>
    <definedName name="_xlchart.v1.16" hidden="1">'Key Gen'!$D$1</definedName>
    <definedName name="_xlchart.v1.17" hidden="1">'Key Gen'!$D$2:$D$11</definedName>
    <definedName name="_xlchart.v1.18" hidden="1">'[1]Key Gen'!$A$1</definedName>
    <definedName name="_xlchart.v1.19" hidden="1">'[1]Key Gen'!$A$2:$A$11</definedName>
    <definedName name="_xlchart.v1.2" hidden="1">'Key Gen'!$A$1</definedName>
    <definedName name="_xlchart.v1.20" hidden="1">'[1]Key Gen'!$B$1</definedName>
    <definedName name="_xlchart.v1.21" hidden="1">'[1]Key Gen'!$B$2:$B$11</definedName>
    <definedName name="_xlchart.v1.22" hidden="1">'[1]Key Gen'!$C$1</definedName>
    <definedName name="_xlchart.v1.23" hidden="1">'[1]Key Gen'!$C$2:$C$11</definedName>
    <definedName name="_xlchart.v1.24" hidden="1">'[1]Key Gen'!$D$1</definedName>
    <definedName name="_xlchart.v1.25" hidden="1">'[1]Key Gen'!$D$2:$D$11</definedName>
    <definedName name="_xlchart.v1.26" hidden="1">[1]Encryption!$A$1</definedName>
    <definedName name="_xlchart.v1.27" hidden="1">[1]Encryption!$A$2:$A$11</definedName>
    <definedName name="_xlchart.v1.28" hidden="1">[1]Encryption!$B$1</definedName>
    <definedName name="_xlchart.v1.29" hidden="1">[1]Encryption!$B$2:$B$11</definedName>
    <definedName name="_xlchart.v1.3" hidden="1">'Key Gen'!$A$2:$A$11</definedName>
    <definedName name="_xlchart.v1.30" hidden="1">[1]Encryption!$C$1</definedName>
    <definedName name="_xlchart.v1.31" hidden="1">[1]Encryption!$C$2:$C$11</definedName>
    <definedName name="_xlchart.v1.32" hidden="1">[1]Encryption!$D$1</definedName>
    <definedName name="_xlchart.v1.33" hidden="1">[1]Encryption!$D$2:$D$11</definedName>
    <definedName name="_xlchart.v1.34" hidden="1">Encryption!$A$1</definedName>
    <definedName name="_xlchart.v1.35" hidden="1">Encryption!$A$2:$A$11</definedName>
    <definedName name="_xlchart.v1.36" hidden="1">Encryption!$B$1</definedName>
    <definedName name="_xlchart.v1.37" hidden="1">Encryption!$B$2:$B$11</definedName>
    <definedName name="_xlchart.v1.38" hidden="1">Encryption!$C$1</definedName>
    <definedName name="_xlchart.v1.39" hidden="1">Encryption!$C$2:$C$11</definedName>
    <definedName name="_xlchart.v1.4" hidden="1">'Key Gen'!$B$1</definedName>
    <definedName name="_xlchart.v1.40" hidden="1">Encryption!$D$1</definedName>
    <definedName name="_xlchart.v1.41" hidden="1">Encryption!$D$2:$D$11</definedName>
    <definedName name="_xlchart.v1.42" hidden="1">Encryption!$A$1</definedName>
    <definedName name="_xlchart.v1.43" hidden="1">Encryption!$A$2:$A$11</definedName>
    <definedName name="_xlchart.v1.44" hidden="1">Encryption!$B$1</definedName>
    <definedName name="_xlchart.v1.45" hidden="1">Encryption!$B$2:$B$11</definedName>
    <definedName name="_xlchart.v1.46" hidden="1">Encryption!$C$1</definedName>
    <definedName name="_xlchart.v1.47" hidden="1">Encryption!$C$2:$C$11</definedName>
    <definedName name="_xlchart.v1.48" hidden="1">Encryption!$D$1</definedName>
    <definedName name="_xlchart.v1.49" hidden="1">Encryption!$D$2:$D$11</definedName>
    <definedName name="_xlchart.v1.5" hidden="1">'Key Gen'!$B$2:$B$11</definedName>
    <definedName name="_xlchart.v1.50" hidden="1">Decryption!$A$1</definedName>
    <definedName name="_xlchart.v1.51" hidden="1">Decryption!$A$2:$A$11</definedName>
    <definedName name="_xlchart.v1.52" hidden="1">Decryption!$B$1</definedName>
    <definedName name="_xlchart.v1.53" hidden="1">Decryption!$B$2:$B$11</definedName>
    <definedName name="_xlchart.v1.54" hidden="1">Decryption!$C$1</definedName>
    <definedName name="_xlchart.v1.55" hidden="1">Decryption!$C$2:$C$11</definedName>
    <definedName name="_xlchart.v1.56" hidden="1">Decryption!$D$1</definedName>
    <definedName name="_xlchart.v1.57" hidden="1">Decryption!$D$2:$D$11</definedName>
    <definedName name="_xlchart.v1.58" hidden="1">[1]Decryption!$A$1</definedName>
    <definedName name="_xlchart.v1.59" hidden="1">[1]Decryption!$A$2:$A$11</definedName>
    <definedName name="_xlchart.v1.6" hidden="1">'Key Gen'!$C$1</definedName>
    <definedName name="_xlchart.v1.60" hidden="1">[1]Decryption!$B$1</definedName>
    <definedName name="_xlchart.v1.61" hidden="1">[1]Decryption!$B$2:$B$11</definedName>
    <definedName name="_xlchart.v1.62" hidden="1">[1]Decryption!$C$1</definedName>
    <definedName name="_xlchart.v1.63" hidden="1">[1]Decryption!$C$2:$C$11</definedName>
    <definedName name="_xlchart.v1.64" hidden="1">[1]Decryption!$D$1</definedName>
    <definedName name="_xlchart.v1.65" hidden="1">[1]Decryption!$D$2:$D$11</definedName>
    <definedName name="_xlchart.v1.66" hidden="1">Decryption!$A$1</definedName>
    <definedName name="_xlchart.v1.67" hidden="1">Decryption!$A$2:$A$11</definedName>
    <definedName name="_xlchart.v1.68" hidden="1">Decryption!$B$1</definedName>
    <definedName name="_xlchart.v1.69" hidden="1">Decryption!$B$2:$B$11</definedName>
    <definedName name="_xlchart.v1.7" hidden="1">'Key Gen'!$C$2:$C$11</definedName>
    <definedName name="_xlchart.v1.70" hidden="1">Decryption!$C$1</definedName>
    <definedName name="_xlchart.v1.71" hidden="1">Decryption!$C$2:$C$11</definedName>
    <definedName name="_xlchart.v1.72" hidden="1">Decryption!$D$1</definedName>
    <definedName name="_xlchart.v1.73" hidden="1">Decryption!$D$2:$D$11</definedName>
    <definedName name="_xlchart.v1.8" hidden="1">'Key Gen'!$D$1</definedName>
    <definedName name="_xlchart.v1.9" hidden="1">'Key Gen'!$D$2:$D$11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0" i="1"/>
  <c r="E10" i="1"/>
  <c r="E5" i="1"/>
  <c r="F8" i="1"/>
  <c r="F7" i="1"/>
  <c r="F6" i="1"/>
  <c r="F5" i="1"/>
  <c r="E8" i="1"/>
  <c r="E7" i="1"/>
  <c r="E4" i="1"/>
  <c r="E6" i="1"/>
  <c r="E13" i="1" l="1"/>
  <c r="E14" i="1" s="1"/>
  <c r="E17" i="1" s="1"/>
  <c r="E11" i="1"/>
  <c r="F11" i="1"/>
  <c r="E16" i="1" l="1"/>
</calcChain>
</file>

<file path=xl/sharedStrings.xml><?xml version="1.0" encoding="utf-8"?>
<sst xmlns="http://schemas.openxmlformats.org/spreadsheetml/2006/main" count="22" uniqueCount="14">
  <si>
    <t>Var 1</t>
  </si>
  <si>
    <t>Var 2</t>
  </si>
  <si>
    <t>Minimum</t>
  </si>
  <si>
    <t>Q1</t>
  </si>
  <si>
    <t>Q3</t>
  </si>
  <si>
    <t>Median</t>
  </si>
  <si>
    <t>Maximum</t>
  </si>
  <si>
    <t>Mean</t>
  </si>
  <si>
    <t>Range</t>
  </si>
  <si>
    <t>IQR</t>
  </si>
  <si>
    <t>RSA</t>
  </si>
  <si>
    <t>XRSA</t>
  </si>
  <si>
    <t>ESRKGS</t>
  </si>
  <si>
    <t>MRSA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</si>
</sst>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B180CCA1-93CA-4B4B-9FFD-86DD63F4F512}"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56ACAD53-65D2-40A0-BA95-B50810586191}"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</cx:chartData>
  <cx:chart>
    <cx:title pos="t" align="ctr" overlay="0">
      <cx:tx>
        <cx:txData>
          <cx:v>1024 Bit Prime Key Generation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 Bit Prime Key Generation Time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F7BEF0C0-A9A4-44E1-9AC9-5DB73580B068}">
          <cx:tx>
            <cx:txData>
              <cx:f>_xlchart.v1.2</cx:f>
              <cx:v>RSA</cx:v>
            </cx:txData>
          </cx:tx>
          <cx:dataId val="0"/>
          <cx:layoutPr>
            <cx:statistics quartileMethod="exclusive"/>
          </cx:layoutPr>
        </cx:series>
        <cx:series layoutId="boxWhisker" uniqueId="{CD8FC27C-5AAF-4700-A38F-23AA2F5FE062}">
          <cx:tx>
            <cx:txData>
              <cx:f>_xlchart.v1.4</cx:f>
              <cx:v>XRSA</cx:v>
            </cx:txData>
          </cx:tx>
          <cx:dataId val="1"/>
          <cx:layoutPr>
            <cx:statistics quartileMethod="exclusive"/>
          </cx:layoutPr>
        </cx:series>
        <cx:series layoutId="boxWhisker" uniqueId="{868F459D-E12B-43E3-8E12-201286DE4AD6}">
          <cx:tx>
            <cx:txData>
              <cx:f>_xlchart.v1.6</cx:f>
              <cx:v>ESRKGS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618AD5E7-63A5-45DF-8E86-9CE899C091A1}">
          <cx:tx>
            <cx:txData>
              <cx:f>_xlchart.v1.8</cx:f>
              <cx:v>MRSA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12700">
      <a:solidFill>
        <a:schemeClr val="accent1">
          <a:lumMod val="75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</cx:chartData>
  <cx:chart>
    <cx:title pos="t" align="ctr" overlay="0">
      <cx:tx>
        <cx:txData>
          <cx:v>1024-Bit Key Generation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1024-Bit Key Generation Time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boxWhisker" uniqueId="{64BC98E4-FDD2-44E6-8D67-342026041278}">
          <cx:tx>
            <cx:txData>
              <cx:f>_xlchart.v1.10</cx:f>
              <cx:v>RSA</cx:v>
            </cx:txData>
          </cx:tx>
          <cx:dataId val="0"/>
          <cx:layoutPr>
            <cx:statistics quartileMethod="exclusive"/>
          </cx:layoutPr>
        </cx:series>
        <cx:series layoutId="boxWhisker" uniqueId="{7B384890-2443-492B-BC8F-01C4B61ED2D7}">
          <cx:tx>
            <cx:txData>
              <cx:f>_xlchart.v1.12</cx:f>
              <cx:v>XRSA</cx:v>
            </cx:txData>
          </cx:tx>
          <cx:dataId val="1"/>
          <cx:layoutPr>
            <cx:statistics quartileMethod="exclusive"/>
          </cx:layoutPr>
        </cx:series>
        <cx:series layoutId="boxWhisker" uniqueId="{951071BB-108E-4EC3-9DBE-929A5DEBDA1C}">
          <cx:tx>
            <cx:txData>
              <cx:f>_xlchart.v1.14</cx:f>
              <cx:v>ESRKGS</cx:v>
            </cx:txData>
          </cx:tx>
          <cx:dataId val="2"/>
          <cx:layoutPr>
            <cx:statistics quartileMethod="exclusive"/>
          </cx:layoutPr>
        </cx:series>
        <cx:series layoutId="boxWhisker" uniqueId="{F1342BED-89AC-4E1F-98F9-48BCEA9E639B}">
          <cx:tx>
            <cx:txData>
              <cx:f>_xlchart.v1.16</cx:f>
              <cx:v>MRSA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6350"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_xlchart.v1.49</cx:f>
      </cx:numDim>
    </cx:data>
  </cx:chartData>
  <cx:chart>
    <cx:title pos="t" align="ctr" overlay="0">
      <cx:tx>
        <cx:txData>
          <cx:v>1024 Bit Prime Encryption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 Bit Prime Encryption Time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8BEAFC9C-EE43-420A-A54E-5CD1006D3A06}">
          <cx:tx>
            <cx:txData>
              <cx:f>_xlchart.v1.42</cx:f>
              <cx:v>RSA</cx:v>
            </cx:txData>
          </cx:tx>
          <cx:dataId val="0"/>
          <cx:layoutPr>
            <cx:statistics quartileMethod="exclusive"/>
          </cx:layoutPr>
        </cx:series>
        <cx:series layoutId="boxWhisker" uniqueId="{F411A97C-26B9-4B92-B4CA-AFD97EAE4064}">
          <cx:tx>
            <cx:txData>
              <cx:f>_xlchart.v1.44</cx:f>
              <cx:v>XRSA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2F34B90B-5731-443E-AEB1-E1341D25FE5E}">
          <cx:tx>
            <cx:txData>
              <cx:f>_xlchart.v1.46</cx:f>
              <cx:v>ESRKGS</cx:v>
            </cx:txData>
          </cx:tx>
          <cx:dataId val="2"/>
          <cx:layoutPr>
            <cx:statistics quartileMethod="exclusive"/>
          </cx:layoutPr>
        </cx:series>
        <cx:series layoutId="boxWhisker" uniqueId="{21E561BE-AA76-49A9-AF31-F96E3D7BCCE8}">
          <cx:tx>
            <cx:txData>
              <cx:f>_xlchart.v1.48</cx:f>
              <cx:v>MRSA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0.100000001"/>
        <cx:title/>
        <cx:tickLabels/>
      </cx:axis>
      <cx:axis id="1">
        <cx:valScaling/>
        <cx:title/>
        <cx:majorGridlines/>
        <cx:minorTickMarks type="cross"/>
        <cx:tickLabels/>
        <cx:numFmt formatCode="0" sourceLinked="0"/>
      </cx:axis>
    </cx:plotArea>
    <cx:legend pos="t" align="ctr" overlay="0"/>
  </cx:chart>
  <cx:spPr>
    <a:ln w="12700">
      <a:solidFill>
        <a:schemeClr val="accent1">
          <a:lumMod val="75000"/>
        </a:schemeClr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_xlchart.v1.37</cx:f>
      </cx:numDim>
    </cx:data>
    <cx:data id="2">
      <cx:numDim type="val">
        <cx:f>_xlchart.v1.39</cx:f>
      </cx:numDim>
    </cx:data>
    <cx:data id="3">
      <cx:numDim type="val">
        <cx:f>_xlchart.v1.41</cx:f>
      </cx:numDim>
    </cx:data>
  </cx:chartData>
  <cx:chart>
    <cx:title pos="t" align="ctr" overlay="0">
      <cx:tx>
        <cx:txData>
          <cx:v>1024-Bit Encryption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r>
            <a:rPr lang="en-US" sz="12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1024-Bit Encryption Time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boxWhisker" uniqueId="{211D8A4B-332B-4358-B419-A4AB7D459A7A}">
          <cx:tx>
            <cx:txData>
              <cx:f>_xlchart.v1.34</cx:f>
              <cx:v>RSA</cx:v>
            </cx:txData>
          </cx:tx>
          <cx:dataId val="0"/>
          <cx:layoutPr>
            <cx:statistics quartileMethod="exclusive"/>
          </cx:layoutPr>
        </cx:series>
        <cx:series layoutId="boxWhisker" uniqueId="{AFA7E677-98E1-4A40-8761-E931D1D4009F}">
          <cx:tx>
            <cx:txData>
              <cx:f>_xlchart.v1.36</cx:f>
              <cx:v>XRSA</cx:v>
            </cx:txData>
          </cx:tx>
          <cx:dataId val="1"/>
          <cx:layoutPr>
            <cx:statistics quartileMethod="exclusive"/>
          </cx:layoutPr>
        </cx:series>
        <cx:series layoutId="boxWhisker" uniqueId="{5E9D042C-A873-482B-81DB-39C17E666059}">
          <cx:tx>
            <cx:txData>
              <cx:f>_xlchart.v1.38</cx:f>
              <cx:v>ESRKGS</cx:v>
            </cx:txData>
          </cx:tx>
          <cx:dataId val="2"/>
          <cx:layoutPr>
            <cx:statistics quartileMethod="exclusive"/>
          </cx:layoutPr>
        </cx:series>
        <cx:series layoutId="boxWhisker" uniqueId="{4F76BC33-1640-4840-AFD2-782C8C034FE7}">
          <cx:tx>
            <cx:txData>
              <cx:f>_xlchart.v1.40</cx:f>
              <cx:v>MRSA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/>
                </a:rPr>
                <a:t>1024 Bits Prime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6350">
      <a:solidFill>
        <a:schemeClr val="tx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  <cx:data id="3">
      <cx:numDim type="val">
        <cx:f>_xlchart.v1.57</cx:f>
      </cx:numDim>
    </cx:data>
  </cx:chartData>
  <cx:chart>
    <cx:title pos="t" align="ctr" overlay="0">
      <cx:tx>
        <cx:txData>
          <cx:v>1024 Bit Prime Decryption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 Bit Prime Decryption Time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F3D6CFE4-8C42-4AA8-B97B-D4F362081A60}">
          <cx:tx>
            <cx:txData>
              <cx:f>_xlchart.v1.50</cx:f>
              <cx:v>RSA</cx:v>
            </cx:txData>
          </cx:tx>
          <cx:dataId val="0"/>
          <cx:layoutPr>
            <cx:statistics quartileMethod="exclusive"/>
          </cx:layoutPr>
        </cx:series>
        <cx:series layoutId="boxWhisker" uniqueId="{881CBEFA-2C70-40CE-8B00-15294583112F}">
          <cx:tx>
            <cx:txData>
              <cx:f>_xlchart.v1.52</cx:f>
              <cx:v>XRSA</cx:v>
            </cx:txData>
          </cx:tx>
          <cx:dataId val="1"/>
          <cx:layoutPr>
            <cx:statistics quartileMethod="exclusive"/>
          </cx:layoutPr>
        </cx:series>
        <cx:series layoutId="boxWhisker" uniqueId="{E37A556E-810A-43C0-B17C-A2D089AC84FC}">
          <cx:tx>
            <cx:txData>
              <cx:f>_xlchart.v1.54</cx:f>
              <cx:v>ESRKGS</cx:v>
            </cx:txData>
          </cx:tx>
          <cx:dataId val="2"/>
          <cx:layoutPr>
            <cx:statistics quartileMethod="exclusive"/>
          </cx:layoutPr>
        </cx:series>
        <cx:series layoutId="boxWhisker" uniqueId="{9A5A56B2-B946-4FB4-A4BB-8EBFC4AD2454}">
          <cx:tx>
            <cx:txData>
              <cx:f>_xlchart.v1.56</cx:f>
              <cx:v>MRSA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12700">
      <a:solidFill>
        <a:schemeClr val="accent1">
          <a:lumMod val="75000"/>
        </a:schemeClr>
      </a:solidFill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_xlchart.v1.69</cx:f>
      </cx:numDim>
    </cx:data>
    <cx:data id="2">
      <cx:numDim type="val">
        <cx:f>_xlchart.v1.71</cx:f>
      </cx:numDim>
    </cx:data>
    <cx:data id="3">
      <cx:numDim type="val">
        <cx:f>_xlchart.v1.73</cx:f>
      </cx:numDim>
    </cx:data>
  </cx:chartData>
  <cx:chart>
    <cx:title pos="t" align="ctr" overlay="0">
      <cx:tx>
        <cx:txData>
          <cx:v>1024-Bit Prime Decryption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r>
            <a:rPr lang="en-US" sz="1200" b="0" i="0" u="none" strike="noStrike" baseline="0">
              <a:solidFill>
                <a:schemeClr val="accent1">
                  <a:lumMod val="75000"/>
                </a:schemeClr>
              </a:solidFill>
              <a:latin typeface="Calibri" panose="020F0502020204030204"/>
            </a:rPr>
            <a:t>1024-Bit Prime Decryption Time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boxWhisker" uniqueId="{72AFD039-FCD5-46EE-AE87-0F55B6A445D2}">
          <cx:tx>
            <cx:txData>
              <cx:f>_xlchart.v1.66</cx:f>
              <cx:v>RSA</cx:v>
            </cx:txData>
          </cx:tx>
          <cx:dataId val="0"/>
          <cx:layoutPr>
            <cx:statistics quartileMethod="exclusive"/>
          </cx:layoutPr>
        </cx:series>
        <cx:series layoutId="boxWhisker" uniqueId="{E8E8326D-AA0F-45F4-AD0C-33C13338BAC8}">
          <cx:tx>
            <cx:txData>
              <cx:f>_xlchart.v1.68</cx:f>
              <cx:v>XRSA</cx:v>
            </cx:txData>
          </cx:tx>
          <cx:dataId val="1"/>
          <cx:layoutPr>
            <cx:statistics quartileMethod="exclusive"/>
          </cx:layoutPr>
        </cx:series>
        <cx:series layoutId="boxWhisker" uniqueId="{BF4B651D-1071-4CAF-B474-C541C169632B}">
          <cx:tx>
            <cx:txData>
              <cx:f>_xlchart.v1.70</cx:f>
              <cx:v>ESRKGS</cx:v>
            </cx:txData>
          </cx:tx>
          <cx:dataId val="2"/>
          <cx:layoutPr>
            <cx:statistics quartileMethod="exclusive"/>
          </cx:layoutPr>
        </cx:series>
        <cx:series layoutId="boxWhisker" uniqueId="{C7238535-8BCD-492C-9B45-D5E75125ABDE}">
          <cx:tx>
            <cx:txData>
              <cx:f>_xlchart.v1.72</cx:f>
              <cx:v>MRSA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1024 Bits Prime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1024 Bits Prime </a:t>
              </a:r>
            </a:p>
          </cx:txPr>
        </cx:title>
        <cx:tickLabels/>
      </cx:axis>
      <cx:axis id="1">
        <cx:valScaling/>
        <cx:title>
          <cx:tx>
            <cx:txData>
              <cx:v>Time in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chemeClr val="accent1">
                      <a:lumMod val="75000"/>
                    </a:schemeClr>
                  </a:solidFill>
                  <a:latin typeface="Calibri" panose="020F0502020204030204"/>
                </a:rPr>
                <a:t>Time in ms</a:t>
              </a:r>
            </a:p>
          </cx:txPr>
        </cx:title>
        <cx:majorGridlines/>
        <cx:minorTickMarks type="cross"/>
        <cx:tickLabels/>
        <cx:numFmt formatCode="0" sourceLinked="0"/>
      </cx:axis>
    </cx:plotArea>
    <cx:legend pos="t" align="ctr" overlay="0"/>
  </cx:chart>
  <cx:spPr>
    <a:ln w="63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25400</xdr:rowOff>
    </xdr:from>
    <xdr:to>
      <xdr:col>6</xdr:col>
      <xdr:colOff>12700</xdr:colOff>
      <xdr:row>27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35EBC8-B37A-425E-BEEA-399EEF3621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3340100"/>
              <a:ext cx="3575050" cy="1746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139700</xdr:rowOff>
    </xdr:from>
    <xdr:to>
      <xdr:col>11</xdr:col>
      <xdr:colOff>323850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9C6ED9-5EAC-4BCC-B28B-F98FC0CAFA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7200" y="139700"/>
              <a:ext cx="4032250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0</xdr:rowOff>
    </xdr:from>
    <xdr:to>
      <xdr:col>5</xdr:col>
      <xdr:colOff>289137</xdr:colOff>
      <xdr:row>24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23C033-6D61-4069-A817-B4512DE97361}"/>
                </a:ext>
              </a:extLst>
            </xdr:cNvPr>
            <xdr:cNvGraphicFramePr>
              <a:graphicFrameLocks noGrp="1"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22500"/>
              <a:ext cx="3331845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521026</xdr:colOff>
      <xdr:row>0</xdr:row>
      <xdr:rowOff>44631</xdr:rowOff>
    </xdr:from>
    <xdr:to>
      <xdr:col>10</xdr:col>
      <xdr:colOff>439616</xdr:colOff>
      <xdr:row>12</xdr:row>
      <xdr:rowOff>86837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B294AA4-CE95-4163-8BDE-189EEC057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9426" y="44631"/>
              <a:ext cx="3576190" cy="2252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15</xdr:row>
      <xdr:rowOff>0</xdr:rowOff>
    </xdr:from>
    <xdr:to>
      <xdr:col>6</xdr:col>
      <xdr:colOff>242394</xdr:colOff>
      <xdr:row>27</xdr:row>
      <xdr:rowOff>114377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89466D1-A092-42A8-8C37-764C2F35FC34}"/>
                </a:ext>
              </a:extLst>
            </xdr:cNvPr>
            <xdr:cNvGraphicFramePr>
              <a:graphicFrameLocks noGrp="1"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048" y="2754217"/>
              <a:ext cx="3302635" cy="231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224999</xdr:colOff>
      <xdr:row>0</xdr:row>
      <xdr:rowOff>0</xdr:rowOff>
    </xdr:from>
    <xdr:to>
      <xdr:col>10</xdr:col>
      <xdr:colOff>5000</xdr:colOff>
      <xdr:row>12</xdr:row>
      <xdr:rowOff>130000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00854F-3B07-41C9-83FF-0EC2B20F5A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3399" y="0"/>
              <a:ext cx="3437601" cy="233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0</xdr:rowOff>
    </xdr:from>
    <xdr:to>
      <xdr:col>5</xdr:col>
      <xdr:colOff>269993</xdr:colOff>
      <xdr:row>24</xdr:row>
      <xdr:rowOff>67998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259B52D-EAA8-4EBB-9C6B-D4B201A82EFF}"/>
                </a:ext>
              </a:extLst>
            </xdr:cNvPr>
            <xdr:cNvGraphicFramePr>
              <a:graphicFrameLocks noGrp="1"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9588"/>
              <a:ext cx="3314065" cy="2267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xPlotEg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ryption"/>
      <sheetName val="Decryption"/>
      <sheetName val="Key Gen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B17" sqref="B17"/>
    </sheetView>
  </sheetViews>
  <sheetFormatPr defaultRowHeight="14.5" x14ac:dyDescent="0.35"/>
  <sheetData>
    <row r="1" spans="1:6" x14ac:dyDescent="0.35">
      <c r="A1">
        <v>-3.8</v>
      </c>
      <c r="B1">
        <v>2</v>
      </c>
    </row>
    <row r="2" spans="1:6" x14ac:dyDescent="0.35">
      <c r="A2">
        <v>2</v>
      </c>
      <c r="B2">
        <v>4</v>
      </c>
    </row>
    <row r="3" spans="1:6" x14ac:dyDescent="0.35">
      <c r="A3">
        <v>3</v>
      </c>
      <c r="B3">
        <v>6</v>
      </c>
      <c r="E3" t="s">
        <v>0</v>
      </c>
      <c r="F3" t="s">
        <v>1</v>
      </c>
    </row>
    <row r="4" spans="1:6" x14ac:dyDescent="0.35">
      <c r="A4">
        <v>4</v>
      </c>
      <c r="B4">
        <v>8</v>
      </c>
      <c r="D4" t="s">
        <v>2</v>
      </c>
      <c r="E4">
        <f>_xlfn.QUARTILE.INC(A1:A10,0)</f>
        <v>-3.8</v>
      </c>
      <c r="F4">
        <f>_xlfn.QUARTILE.INC(B1:B10,0)</f>
        <v>2</v>
      </c>
    </row>
    <row r="5" spans="1:6" x14ac:dyDescent="0.35">
      <c r="A5">
        <v>5</v>
      </c>
      <c r="B5">
        <v>10</v>
      </c>
      <c r="D5" t="s">
        <v>3</v>
      </c>
      <c r="E5">
        <f>_xlfn.QUARTILE.INC(A1:A10,1)</f>
        <v>3.25</v>
      </c>
      <c r="F5">
        <f>_xlfn.QUARTILE.INC(B1:B10,1)</f>
        <v>6.5</v>
      </c>
    </row>
    <row r="6" spans="1:6" x14ac:dyDescent="0.35">
      <c r="A6">
        <v>6</v>
      </c>
      <c r="B6">
        <v>12</v>
      </c>
      <c r="D6" t="s">
        <v>5</v>
      </c>
      <c r="E6">
        <f>_xlfn.QUARTILE.INC(A1:A10,2)</f>
        <v>5.5</v>
      </c>
      <c r="F6">
        <f>_xlfn.QUARTILE.INC(B1:B10,2)</f>
        <v>11</v>
      </c>
    </row>
    <row r="7" spans="1:6" x14ac:dyDescent="0.35">
      <c r="A7">
        <v>7</v>
      </c>
      <c r="B7">
        <v>14</v>
      </c>
      <c r="D7" t="s">
        <v>4</v>
      </c>
      <c r="E7">
        <f>_xlfn.QUARTILE.INC(A1:A10,3)</f>
        <v>7.75</v>
      </c>
      <c r="F7">
        <f>_xlfn.QUARTILE.INC(B1:B10,3)</f>
        <v>15.5</v>
      </c>
    </row>
    <row r="8" spans="1:6" x14ac:dyDescent="0.35">
      <c r="A8">
        <v>8</v>
      </c>
      <c r="B8">
        <v>16</v>
      </c>
      <c r="D8" t="s">
        <v>6</v>
      </c>
      <c r="E8">
        <f>_xlfn.QUARTILE.INC(A1:A10,4)</f>
        <v>14.6</v>
      </c>
      <c r="F8">
        <f>_xlfn.QUARTILE.INC(B1:B10,4)</f>
        <v>20</v>
      </c>
    </row>
    <row r="9" spans="1:6" x14ac:dyDescent="0.35">
      <c r="A9">
        <v>9</v>
      </c>
      <c r="B9">
        <v>18</v>
      </c>
    </row>
    <row r="10" spans="1:6" x14ac:dyDescent="0.35">
      <c r="A10">
        <v>14.6</v>
      </c>
      <c r="B10">
        <v>20</v>
      </c>
      <c r="D10" t="s">
        <v>7</v>
      </c>
      <c r="E10">
        <f>AVERAGE(A1:A10)</f>
        <v>5.48</v>
      </c>
      <c r="F10">
        <f>AVERAGE(B1:B10)</f>
        <v>11</v>
      </c>
    </row>
    <row r="11" spans="1:6" x14ac:dyDescent="0.35">
      <c r="D11" t="s">
        <v>8</v>
      </c>
      <c r="E11">
        <f>E8-E4</f>
        <v>18.399999999999999</v>
      </c>
      <c r="F11">
        <f>F8-F4</f>
        <v>18</v>
      </c>
    </row>
    <row r="13" spans="1:6" x14ac:dyDescent="0.35">
      <c r="D13" t="s">
        <v>9</v>
      </c>
      <c r="E13">
        <f>E7-E5</f>
        <v>4.5</v>
      </c>
    </row>
    <row r="14" spans="1:6" x14ac:dyDescent="0.35">
      <c r="E14">
        <f>E13*1.5</f>
        <v>6.75</v>
      </c>
    </row>
    <row r="16" spans="1:6" x14ac:dyDescent="0.35">
      <c r="E16">
        <f>E5-E14</f>
        <v>-3.5</v>
      </c>
    </row>
    <row r="17" spans="5:5" x14ac:dyDescent="0.35">
      <c r="E17">
        <f>E14+E7</f>
        <v>14.5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80A8-9471-4E11-8361-E67C1776AD7C}">
  <dimension ref="A1:D11"/>
  <sheetViews>
    <sheetView tabSelected="1" zoomScale="96" zoomScaleNormal="67" workbookViewId="0">
      <selection activeCell="A13" sqref="A13"/>
    </sheetView>
  </sheetViews>
  <sheetFormatPr defaultRowHeight="14.5" x14ac:dyDescent="0.35"/>
  <sheetData>
    <row r="1" spans="1:4" x14ac:dyDescent="0.35">
      <c r="A1" t="s">
        <v>10</v>
      </c>
      <c r="B1" t="s">
        <v>11</v>
      </c>
      <c r="C1" t="s">
        <v>12</v>
      </c>
      <c r="D1" t="s">
        <v>13</v>
      </c>
    </row>
    <row r="2" spans="1:4" x14ac:dyDescent="0.35">
      <c r="A2" s="1">
        <v>957.816123962402</v>
      </c>
      <c r="B2" s="1">
        <v>1562.64805793762</v>
      </c>
      <c r="C2" s="1">
        <v>2452.0747661590499</v>
      </c>
      <c r="D2" s="1">
        <v>2142.9419517516999</v>
      </c>
    </row>
    <row r="3" spans="1:4" x14ac:dyDescent="0.35">
      <c r="A3" s="1">
        <v>1025.8462429046599</v>
      </c>
      <c r="B3" s="1">
        <v>954.83922958374001</v>
      </c>
      <c r="C3" s="1">
        <v>2153.7132263183498</v>
      </c>
      <c r="D3" s="1">
        <v>1958.8506221771199</v>
      </c>
    </row>
    <row r="4" spans="1:4" x14ac:dyDescent="0.35">
      <c r="A4" s="1">
        <v>1094.2606925964301</v>
      </c>
      <c r="B4" s="1">
        <v>808.53939056396393</v>
      </c>
      <c r="C4" s="1">
        <v>1682.63792991638</v>
      </c>
      <c r="D4" s="1">
        <v>1861.3860607147199</v>
      </c>
    </row>
    <row r="5" spans="1:4" x14ac:dyDescent="0.35">
      <c r="A5" s="1">
        <v>1847.5971221923799</v>
      </c>
      <c r="B5" s="1">
        <v>1004.1568279266299</v>
      </c>
      <c r="C5" s="1">
        <v>2771.1563110351499</v>
      </c>
      <c r="D5" s="1">
        <v>2194.5822238922101</v>
      </c>
    </row>
    <row r="6" spans="1:4" x14ac:dyDescent="0.35">
      <c r="A6" s="1">
        <v>1037.12463378906</v>
      </c>
      <c r="B6" s="1">
        <v>1231.4524650573699</v>
      </c>
      <c r="C6" s="1">
        <v>2040.5619144439599</v>
      </c>
      <c r="D6" s="1">
        <v>2731.6131591796798</v>
      </c>
    </row>
    <row r="7" spans="1:4" x14ac:dyDescent="0.35">
      <c r="A7" s="1">
        <v>1384.0081691741898</v>
      </c>
      <c r="B7" s="1">
        <v>1298.6719608306801</v>
      </c>
      <c r="C7" s="1">
        <v>1668.0519580841001</v>
      </c>
      <c r="D7" s="1">
        <v>1534.7733497619599</v>
      </c>
    </row>
    <row r="8" spans="1:4" x14ac:dyDescent="0.35">
      <c r="A8" s="1">
        <v>1024.98269081115</v>
      </c>
      <c r="B8" s="1">
        <v>1284.9347591400099</v>
      </c>
      <c r="C8" s="1">
        <v>2365.0736808776801</v>
      </c>
      <c r="D8" s="1">
        <v>2201.5750408172598</v>
      </c>
    </row>
    <row r="9" spans="1:4" x14ac:dyDescent="0.35">
      <c r="A9" s="1">
        <v>1452.7463912963801</v>
      </c>
      <c r="B9" s="1">
        <v>1528.3408164978</v>
      </c>
      <c r="C9" s="1">
        <v>2212.2564315795898</v>
      </c>
      <c r="D9" s="1">
        <v>1873.5277652740401</v>
      </c>
    </row>
    <row r="10" spans="1:4" x14ac:dyDescent="0.35">
      <c r="A10" s="1">
        <v>1171.6282367706199</v>
      </c>
      <c r="B10" s="1">
        <v>1153.49745750427</v>
      </c>
      <c r="C10" s="1">
        <v>1831.07614517211</v>
      </c>
      <c r="D10" s="1">
        <v>1599.4460582733102</v>
      </c>
    </row>
    <row r="11" spans="1:4" x14ac:dyDescent="0.35">
      <c r="A11" s="1">
        <v>1089.38574790954</v>
      </c>
      <c r="B11" s="1">
        <v>880.58853149413994</v>
      </c>
      <c r="C11" s="1">
        <v>2078.0210494995099</v>
      </c>
      <c r="D11" s="1">
        <v>1931.5047264099098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31D1-D0C0-4CEE-85F7-FCBECB69EEA9}">
  <dimension ref="A1:D13"/>
  <sheetViews>
    <sheetView topLeftCell="A7" zoomScale="83" zoomScaleNormal="117" workbookViewId="0">
      <selection activeCell="J19" sqref="J19"/>
    </sheetView>
  </sheetViews>
  <sheetFormatPr defaultRowHeight="14.5" x14ac:dyDescent="0.35"/>
  <sheetData>
    <row r="1" spans="1:4" x14ac:dyDescent="0.35">
      <c r="A1" t="s">
        <v>10</v>
      </c>
      <c r="B1" t="s">
        <v>11</v>
      </c>
      <c r="C1" t="s">
        <v>12</v>
      </c>
      <c r="D1" t="s">
        <v>13</v>
      </c>
    </row>
    <row r="2" spans="1:4" x14ac:dyDescent="0.35">
      <c r="A2" s="1">
        <v>12.9876136779785</v>
      </c>
      <c r="B2" s="1">
        <v>39.851903915405195</v>
      </c>
      <c r="C2" s="1">
        <v>48.911333084106396</v>
      </c>
      <c r="D2" s="1">
        <v>124.24659729003899</v>
      </c>
    </row>
    <row r="3" spans="1:4" x14ac:dyDescent="0.35">
      <c r="A3" s="1">
        <v>11.678457260131799</v>
      </c>
      <c r="B3" s="1">
        <v>39.711952209472599</v>
      </c>
      <c r="C3" s="1">
        <v>63.004970550537095</v>
      </c>
      <c r="D3" s="1">
        <v>106.80603981018</v>
      </c>
    </row>
    <row r="4" spans="1:4" x14ac:dyDescent="0.35">
      <c r="A4" s="1">
        <v>11.6899013519287</v>
      </c>
      <c r="B4" s="1">
        <v>45.8209514617919</v>
      </c>
      <c r="C4" s="1">
        <v>48.901557922363196</v>
      </c>
      <c r="D4" s="1">
        <v>130.02991676330501</v>
      </c>
    </row>
    <row r="5" spans="1:4" x14ac:dyDescent="0.35">
      <c r="A5" s="1">
        <v>11.7204189300537</v>
      </c>
      <c r="B5" s="1">
        <v>40.028333663940401</v>
      </c>
      <c r="C5" s="1">
        <v>48.9370822906494</v>
      </c>
      <c r="D5" s="1">
        <v>123.66700172424299</v>
      </c>
    </row>
    <row r="6" spans="1:4" x14ac:dyDescent="0.35">
      <c r="A6" s="1">
        <v>11.8143558502197</v>
      </c>
      <c r="B6" s="1">
        <v>36.017894744872997</v>
      </c>
      <c r="C6" s="1">
        <v>48.538923263549798</v>
      </c>
      <c r="D6" s="1">
        <v>106.898784637451</v>
      </c>
    </row>
    <row r="7" spans="1:4" x14ac:dyDescent="0.35">
      <c r="A7" s="1">
        <v>11.748552322387599</v>
      </c>
      <c r="B7" s="1">
        <v>41.3262844085693</v>
      </c>
      <c r="C7" s="1">
        <v>48.321962356567298</v>
      </c>
      <c r="D7" s="1">
        <v>107.949256896972</v>
      </c>
    </row>
    <row r="8" spans="1:4" x14ac:dyDescent="0.35">
      <c r="A8" s="1">
        <v>11.792898178100499</v>
      </c>
      <c r="B8" s="1">
        <v>41.322708129882798</v>
      </c>
      <c r="C8" s="1">
        <v>48.474073410034102</v>
      </c>
      <c r="D8" s="1">
        <v>107.15937614440899</v>
      </c>
    </row>
    <row r="9" spans="1:4" x14ac:dyDescent="0.35">
      <c r="A9" s="1">
        <v>11.8358135223388</v>
      </c>
      <c r="B9" s="1">
        <v>49.689531326293896</v>
      </c>
      <c r="C9" s="1">
        <v>50.151109695434499</v>
      </c>
      <c r="D9" s="1">
        <v>120.820522308349</v>
      </c>
    </row>
    <row r="10" spans="1:4" x14ac:dyDescent="0.35">
      <c r="A10" s="1">
        <v>21.8298435211181</v>
      </c>
      <c r="B10" s="1">
        <v>49.599409103393498</v>
      </c>
      <c r="C10" s="1">
        <v>47.533035278320298</v>
      </c>
      <c r="D10" s="1">
        <v>122.60627746582</v>
      </c>
    </row>
    <row r="11" spans="1:4" x14ac:dyDescent="0.35">
      <c r="A11" s="1">
        <v>11.688232421875</v>
      </c>
      <c r="B11" s="1">
        <v>44.556617736816399</v>
      </c>
      <c r="C11" s="1">
        <v>48.175573348999002</v>
      </c>
      <c r="D11" s="1">
        <v>126.697778701782</v>
      </c>
    </row>
    <row r="13" spans="1:4" x14ac:dyDescent="0.35">
      <c r="A1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9317-514B-4C06-B53E-3A373855D245}">
  <dimension ref="A1:D11"/>
  <sheetViews>
    <sheetView topLeftCell="A3" zoomScale="97" workbookViewId="0">
      <selection activeCell="A13" sqref="A13"/>
    </sheetView>
  </sheetViews>
  <sheetFormatPr defaultRowHeight="14.5" x14ac:dyDescent="0.35"/>
  <sheetData>
    <row r="1" spans="1:4" x14ac:dyDescent="0.35">
      <c r="A1" t="s">
        <v>10</v>
      </c>
      <c r="B1" t="s">
        <v>11</v>
      </c>
      <c r="C1" t="s">
        <v>12</v>
      </c>
      <c r="D1" t="s">
        <v>13</v>
      </c>
    </row>
    <row r="2" spans="1:4" x14ac:dyDescent="0.35">
      <c r="A2" s="1">
        <v>12.170314788818301</v>
      </c>
      <c r="B2" s="1">
        <v>36.481380462646399</v>
      </c>
      <c r="C2" s="1">
        <v>48.3670234680175</v>
      </c>
      <c r="D2" s="1">
        <v>106.369018554687</v>
      </c>
    </row>
    <row r="3" spans="1:4" x14ac:dyDescent="0.35">
      <c r="A3" s="1">
        <v>11.877536773681602</v>
      </c>
      <c r="B3" s="1">
        <v>43.943405151367095</v>
      </c>
      <c r="C3" s="1">
        <v>53.700447082519496</v>
      </c>
      <c r="D3" s="1">
        <v>107.03206062316801</v>
      </c>
    </row>
    <row r="4" spans="1:4" x14ac:dyDescent="0.35">
      <c r="A4" s="1">
        <v>11.647224426269499</v>
      </c>
      <c r="B4" s="1">
        <v>38.739442825317298</v>
      </c>
      <c r="C4" s="1">
        <v>48.132419586181598</v>
      </c>
      <c r="D4" s="1">
        <v>107.97405242919899</v>
      </c>
    </row>
    <row r="5" spans="1:4" x14ac:dyDescent="0.35">
      <c r="A5" s="1">
        <v>11.785984039306602</v>
      </c>
      <c r="B5" s="1">
        <v>45.031309127807603</v>
      </c>
      <c r="C5" s="1">
        <v>48.123598098754798</v>
      </c>
      <c r="D5" s="1">
        <v>119.55094337463299</v>
      </c>
    </row>
    <row r="6" spans="1:4" x14ac:dyDescent="0.35">
      <c r="A6" s="1">
        <v>12.253761291503899</v>
      </c>
      <c r="B6" s="1">
        <v>35.316944122314396</v>
      </c>
      <c r="C6" s="1">
        <v>48.607110977172802</v>
      </c>
      <c r="D6" s="1">
        <v>105.796098709106</v>
      </c>
    </row>
    <row r="7" spans="1:4" x14ac:dyDescent="0.35">
      <c r="A7" s="1">
        <v>12.683391571044899</v>
      </c>
      <c r="B7" s="1">
        <v>45.306205749511697</v>
      </c>
      <c r="C7" s="1">
        <v>47.5943088531494</v>
      </c>
      <c r="D7" s="1">
        <v>108.258247375488</v>
      </c>
    </row>
    <row r="8" spans="1:4" x14ac:dyDescent="0.35">
      <c r="A8" s="1">
        <v>14.9176120758056</v>
      </c>
      <c r="B8" s="1">
        <v>39.725303649902301</v>
      </c>
      <c r="C8" s="1">
        <v>53.531169891357401</v>
      </c>
      <c r="D8" s="1">
        <v>131.21271133422798</v>
      </c>
    </row>
    <row r="9" spans="1:4" x14ac:dyDescent="0.35">
      <c r="A9" s="1">
        <v>11.6956233978271</v>
      </c>
      <c r="B9" s="1">
        <v>46.091079711913999</v>
      </c>
      <c r="C9" s="1">
        <v>49.059391021728501</v>
      </c>
      <c r="D9" s="1">
        <v>106.15134239196699</v>
      </c>
    </row>
    <row r="10" spans="1:4" x14ac:dyDescent="0.35">
      <c r="A10" s="1">
        <v>20.774126052856399</v>
      </c>
      <c r="B10" s="1">
        <v>45.0766086578369</v>
      </c>
      <c r="C10" s="1">
        <v>47.071456909179595</v>
      </c>
      <c r="D10" s="1">
        <v>115.33951759338299</v>
      </c>
    </row>
    <row r="11" spans="1:4" x14ac:dyDescent="0.35">
      <c r="A11" s="1">
        <v>13.3130550384521</v>
      </c>
      <c r="B11" s="1">
        <v>46.308040618896399</v>
      </c>
      <c r="C11" s="1">
        <v>47.9266643524169</v>
      </c>
      <c r="D11" s="1">
        <v>113.52872848510701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Key Gen</vt:lpstr>
      <vt:lpstr>Encryption</vt:lpstr>
      <vt:lpstr>Decryption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MRM</dc:creator>
  <cp:lastModifiedBy>MRM</cp:lastModifiedBy>
  <dcterms:created xsi:type="dcterms:W3CDTF">2015-06-05T18:17:20Z</dcterms:created>
  <dcterms:modified xsi:type="dcterms:W3CDTF">2021-08-28T13:20:23Z</dcterms:modified>
</cp:coreProperties>
</file>