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azan\Downloads\"/>
    </mc:Choice>
  </mc:AlternateContent>
  <xr:revisionPtr revIDLastSave="0" documentId="13_ncr:1_{65D83855-CE8E-40BB-8DF3-9C7D9831909F}" xr6:coauthVersionLast="47" xr6:coauthVersionMax="47" xr10:uidLastSave="{00000000-0000-0000-0000-000000000000}"/>
  <bookViews>
    <workbookView xWindow="-108" yWindow="-108" windowWidth="30936" windowHeight="16776" xr2:uid="{FADE0BE2-9E88-4B43-9FB5-A76603430B24}"/>
  </bookViews>
  <sheets>
    <sheet name="Risk-assessment-with-BTs" sheetId="1" r:id="rId1"/>
  </sheets>
  <definedNames>
    <definedName name="_xlnm._FilterDatabase" localSheetId="0" hidden="1">'Risk-assessment-with-BTs'!$A$1:$U$8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D8" i="1"/>
  <c r="E8" i="1"/>
  <c r="F8" i="1"/>
  <c r="G8" i="1"/>
  <c r="H8" i="1"/>
  <c r="D7" i="1"/>
  <c r="E7" i="1"/>
  <c r="F7" i="1"/>
  <c r="G7" i="1"/>
  <c r="H7" i="1"/>
  <c r="C7" i="1"/>
  <c r="N7" i="1"/>
  <c r="K7" i="1"/>
  <c r="J7" i="1"/>
  <c r="I3" i="1"/>
  <c r="I4" i="1"/>
  <c r="I5" i="1"/>
  <c r="I6" i="1"/>
  <c r="I2" i="1"/>
  <c r="I8" i="1" l="1"/>
  <c r="I7" i="1"/>
</calcChain>
</file>

<file path=xl/sharedStrings.xml><?xml version="1.0" encoding="utf-8"?>
<sst xmlns="http://schemas.openxmlformats.org/spreadsheetml/2006/main" count="70" uniqueCount="56">
  <si>
    <t>How mentally demanding were the tasks?</t>
  </si>
  <si>
    <t>How physically demanding were the tasks?</t>
  </si>
  <si>
    <t>How hurried or rushed were the pace of the tasks?</t>
  </si>
  <si>
    <t>How much did you feel satisfied in performing the tasks?</t>
  </si>
  <si>
    <t>How hard did you have to work mentally and physically to accomplish your level of performance?</t>
  </si>
  <si>
    <t>How irritated, stressed, or annoyed did you feel while performing the tasks?</t>
  </si>
  <si>
    <t xml:space="preserve">How useful was the approach of using BTs to support the risk identification?  </t>
  </si>
  <si>
    <t>What did you think was particularly good in using BTs during the risk assessment?</t>
  </si>
  <si>
    <t>Were there any aspects of using BTs in the risk assessment that you found less favorable or challenging?</t>
  </si>
  <si>
    <t xml:space="preserve">How useful it would be to support the risk assessment process to use the below described approach?
The approach: use the behavior tree model to support you in identifying risks. Then use the mapping provided during the task to transfer the outcomes of the risk assessment into the behavior tree tool. The resulting behavior tree in the tool with the outcomes of the risk assessment is going to be used by the system developers to help them in the implementation phase of the system. </t>
  </si>
  <si>
    <t>Can you elaborate on your above answer?</t>
  </si>
  <si>
    <t xml:space="preserve">What improvements would make the approach of using BTs to support risk assessment more effective or easier to use? </t>
  </si>
  <si>
    <t>Would you use BTs in the risk assessment process for documentation during the design phase, even if they are not ultimately implemented as executable BTs in the final product?</t>
  </si>
  <si>
    <t>What is your current role?</t>
  </si>
  <si>
    <t xml:space="preserve">How many years of experience do you have in safety analysis? </t>
  </si>
  <si>
    <t xml:space="preserve">Have you worked with industrial robotics in a professional setting? </t>
  </si>
  <si>
    <t xml:space="preserve">How many years of experience do you have in industrial robotics? </t>
  </si>
  <si>
    <t>Structure understanding of the process flow (from early in design)</t>
  </si>
  <si>
    <t>Duplicative work of moving items from the FMEA to another tool</t>
  </si>
  <si>
    <t>Some items for risk controls exist outside the model, or need to be broken down to much finer resolution to be appropriately implemented</t>
  </si>
  <si>
    <t>Abstraction levels are hard define, but key in approach for these kind of systems</t>
  </si>
  <si>
    <t>Yes</t>
  </si>
  <si>
    <t>Sr Principle Product Security Engineer</t>
  </si>
  <si>
    <t>5-10 years</t>
  </si>
  <si>
    <t>Clear sequence</t>
  </si>
  <si>
    <t>Need to be more details</t>
  </si>
  <si>
    <t>Good to have an overview of the process when you do the assessment</t>
  </si>
  <si>
    <t>Possibilities to iterate and update the BT during the assessment</t>
  </si>
  <si>
    <t>Senior researcher</t>
  </si>
  <si>
    <t>The graphical overview is great for RA in sequencial processes.</t>
  </si>
  <si>
    <t>Using BT when doing a RA on "components" is probably less good then excel</t>
  </si>
  <si>
    <t>It's hard to see how I shall use the filled in tabs. Could be easy to get lost in the process while "working in the tabs".</t>
  </si>
  <si>
    <t>Hard to say, MAYBE to reduce the tab-clicking and get a more excel-like view when working with each risk.</t>
  </si>
  <si>
    <t>2-5 years</t>
  </si>
  <si>
    <t>Research close to industrial settings</t>
  </si>
  <si>
    <t>Visual reminder of the sequence of the behaviour. Helped in a structured way of thinking about potential failures.</t>
  </si>
  <si>
    <t>Not particularly. I just found the tool to not being user friendly, and that slightly affected my overall perception of using the BTs for these tasks negatively.</t>
  </si>
  <si>
    <t>I believe that using BT in the step of risk identification is useful. However, the mapping should be automated or the identification should be completely integrated into the tool.</t>
  </si>
  <si>
    <t>Automation! As I indicated earlier, I see no point in creating a risk assessment in a different tool than the BT one and then do a mapping (especially with the required prefixes... etc).</t>
  </si>
  <si>
    <t>Researcher</t>
  </si>
  <si>
    <t>No</t>
  </si>
  <si>
    <t>I think the way it connects the risk analysis to the code is very beneficial</t>
  </si>
  <si>
    <t>I think the concept is very promising but maybe it can become even more "bt"-native by putting the risk analysis directly into the BT tool. (then mapping step is not needed)</t>
  </si>
  <si>
    <t>See previous answer</t>
  </si>
  <si>
    <t>0 years (No experience)</t>
  </si>
  <si>
    <t>How useful was the approach of using BTs to transfer and visualize the outputs of risk assessment ?</t>
  </si>
  <si>
    <t>RTLX</t>
  </si>
  <si>
    <t>Standard diviation RTLX</t>
  </si>
  <si>
    <t>Total avg RTLX</t>
  </si>
  <si>
    <t xml:space="preserve">Participant </t>
  </si>
  <si>
    <t>P1</t>
  </si>
  <si>
    <t>P2</t>
  </si>
  <si>
    <t>P5</t>
  </si>
  <si>
    <t>P4</t>
  </si>
  <si>
    <t>P3</t>
  </si>
  <si>
    <t>Safety and security researcher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</si>
</sst>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wrapText="1"/>
    </xf>
    <xf numFmtId="0" fontId="16" fillId="0" borderId="0" xfId="0" applyFont="1" applyAlignment="1">
      <alignment horizontal="center" vertical="center" wrapText="1"/>
    </xf>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DD8B-6015-4A49-82C4-85F0124BB6DC}">
  <dimension ref="A1:U8"/>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RowHeight="14.4" x14ac:dyDescent="0.3"/>
  <cols>
    <col min="1" max="1" width="14.33203125" style="1" customWidth="1"/>
    <col min="2" max="2" width="27.109375" bestFit="1" customWidth="1"/>
    <col min="3" max="3" width="13.88671875" customWidth="1"/>
    <col min="4" max="4" width="13" customWidth="1"/>
    <col min="5" max="5" width="14.88671875" customWidth="1"/>
    <col min="6" max="6" width="12.109375" customWidth="1"/>
    <col min="7" max="7" width="14.6640625" customWidth="1"/>
    <col min="8" max="9" width="15.77734375" customWidth="1"/>
    <col min="10" max="10" width="15.88671875" customWidth="1"/>
    <col min="11" max="11" width="21.77734375" customWidth="1"/>
    <col min="12" max="12" width="20.5546875" customWidth="1"/>
    <col min="13" max="13" width="12.109375" customWidth="1"/>
    <col min="14" max="14" width="14.21875" customWidth="1"/>
    <col min="15" max="15" width="14.33203125" customWidth="1"/>
    <col min="16" max="16" width="12" customWidth="1"/>
    <col min="17" max="17" width="12.77734375" customWidth="1"/>
    <col min="18" max="18" width="12.5546875" customWidth="1"/>
    <col min="19" max="19" width="13.88671875" customWidth="1"/>
    <col min="20" max="21" width="13.5546875" customWidth="1"/>
  </cols>
  <sheetData>
    <row r="1" spans="1:21" s="2" customFormat="1" ht="130.80000000000001" customHeight="1" x14ac:dyDescent="0.3">
      <c r="B1" s="2" t="s">
        <v>49</v>
      </c>
      <c r="C1" s="2" t="s">
        <v>0</v>
      </c>
      <c r="D1" s="2" t="s">
        <v>1</v>
      </c>
      <c r="E1" s="2" t="s">
        <v>2</v>
      </c>
      <c r="F1" s="2" t="s">
        <v>3</v>
      </c>
      <c r="G1" s="2" t="s">
        <v>4</v>
      </c>
      <c r="H1" s="2" t="s">
        <v>5</v>
      </c>
      <c r="I1" s="2" t="s">
        <v>46</v>
      </c>
      <c r="J1" s="2" t="s">
        <v>6</v>
      </c>
      <c r="K1" s="2" t="s">
        <v>45</v>
      </c>
      <c r="L1" s="2" t="s">
        <v>7</v>
      </c>
      <c r="M1" s="2" t="s">
        <v>8</v>
      </c>
      <c r="N1" s="2" t="s">
        <v>9</v>
      </c>
      <c r="O1" s="2" t="s">
        <v>10</v>
      </c>
      <c r="P1" s="2" t="s">
        <v>11</v>
      </c>
      <c r="Q1" s="2" t="s">
        <v>12</v>
      </c>
      <c r="R1" s="2" t="s">
        <v>13</v>
      </c>
      <c r="S1" s="2" t="s">
        <v>14</v>
      </c>
      <c r="T1" s="2" t="s">
        <v>15</v>
      </c>
      <c r="U1" s="2" t="s">
        <v>16</v>
      </c>
    </row>
    <row r="2" spans="1:21" x14ac:dyDescent="0.3">
      <c r="B2" t="s">
        <v>52</v>
      </c>
      <c r="C2">
        <v>4</v>
      </c>
      <c r="D2">
        <v>1</v>
      </c>
      <c r="E2">
        <v>4</v>
      </c>
      <c r="F2">
        <v>6</v>
      </c>
      <c r="G2">
        <v>5</v>
      </c>
      <c r="H2">
        <v>10</v>
      </c>
      <c r="I2" s="3">
        <f>SUM(C2:H2)/6</f>
        <v>5</v>
      </c>
      <c r="J2">
        <v>3</v>
      </c>
      <c r="K2">
        <v>4</v>
      </c>
      <c r="L2" t="s">
        <v>17</v>
      </c>
      <c r="M2" t="s">
        <v>18</v>
      </c>
      <c r="N2">
        <v>3</v>
      </c>
      <c r="O2" t="s">
        <v>19</v>
      </c>
      <c r="P2" t="s">
        <v>20</v>
      </c>
      <c r="Q2" t="s">
        <v>21</v>
      </c>
      <c r="R2" t="s">
        <v>22</v>
      </c>
      <c r="S2" t="s">
        <v>23</v>
      </c>
      <c r="T2" t="s">
        <v>21</v>
      </c>
      <c r="U2" t="s">
        <v>23</v>
      </c>
    </row>
    <row r="3" spans="1:21" x14ac:dyDescent="0.3">
      <c r="B3" t="s">
        <v>50</v>
      </c>
      <c r="C3">
        <v>2</v>
      </c>
      <c r="D3">
        <v>2</v>
      </c>
      <c r="E3">
        <v>2</v>
      </c>
      <c r="F3">
        <v>5</v>
      </c>
      <c r="G3">
        <v>2</v>
      </c>
      <c r="H3">
        <v>2</v>
      </c>
      <c r="I3" s="3">
        <f t="shared" ref="I3:I6" si="0">SUM(C3:H3)/6</f>
        <v>2.5</v>
      </c>
      <c r="J3">
        <v>2</v>
      </c>
      <c r="K3">
        <v>3</v>
      </c>
      <c r="L3" t="s">
        <v>24</v>
      </c>
      <c r="M3" t="s">
        <v>25</v>
      </c>
      <c r="N3">
        <v>3</v>
      </c>
      <c r="O3" t="s">
        <v>26</v>
      </c>
      <c r="P3" t="s">
        <v>27</v>
      </c>
      <c r="Q3" t="s">
        <v>21</v>
      </c>
      <c r="R3" t="s">
        <v>28</v>
      </c>
      <c r="S3" t="s">
        <v>23</v>
      </c>
      <c r="T3" t="s">
        <v>21</v>
      </c>
      <c r="U3" t="s">
        <v>23</v>
      </c>
    </row>
    <row r="4" spans="1:21" x14ac:dyDescent="0.3">
      <c r="B4" t="s">
        <v>51</v>
      </c>
      <c r="C4">
        <v>5</v>
      </c>
      <c r="D4">
        <v>3</v>
      </c>
      <c r="E4">
        <v>9</v>
      </c>
      <c r="F4">
        <v>4</v>
      </c>
      <c r="G4">
        <v>8</v>
      </c>
      <c r="H4">
        <v>3</v>
      </c>
      <c r="I4" s="3">
        <f t="shared" si="0"/>
        <v>5.333333333333333</v>
      </c>
      <c r="J4">
        <v>2</v>
      </c>
      <c r="K4">
        <v>3</v>
      </c>
      <c r="L4" t="s">
        <v>29</v>
      </c>
      <c r="M4" t="s">
        <v>30</v>
      </c>
      <c r="N4">
        <v>3</v>
      </c>
      <c r="O4" t="s">
        <v>31</v>
      </c>
      <c r="P4" t="s">
        <v>32</v>
      </c>
      <c r="Q4" t="s">
        <v>21</v>
      </c>
      <c r="R4" t="s">
        <v>28</v>
      </c>
      <c r="S4" t="s">
        <v>33</v>
      </c>
      <c r="T4" t="s">
        <v>34</v>
      </c>
      <c r="U4" t="s">
        <v>23</v>
      </c>
    </row>
    <row r="5" spans="1:21" x14ac:dyDescent="0.3">
      <c r="B5" t="s">
        <v>53</v>
      </c>
      <c r="C5">
        <v>6</v>
      </c>
      <c r="D5">
        <v>7</v>
      </c>
      <c r="E5">
        <v>8</v>
      </c>
      <c r="F5">
        <v>6</v>
      </c>
      <c r="G5">
        <v>6</v>
      </c>
      <c r="H5">
        <v>5</v>
      </c>
      <c r="I5" s="3">
        <f t="shared" si="0"/>
        <v>6.333333333333333</v>
      </c>
      <c r="J5">
        <v>4</v>
      </c>
      <c r="K5">
        <v>3</v>
      </c>
      <c r="L5" t="s">
        <v>35</v>
      </c>
      <c r="M5" t="s">
        <v>36</v>
      </c>
      <c r="N5">
        <v>4</v>
      </c>
      <c r="O5" t="s">
        <v>37</v>
      </c>
      <c r="P5" t="s">
        <v>38</v>
      </c>
      <c r="Q5" t="s">
        <v>21</v>
      </c>
      <c r="R5" t="s">
        <v>55</v>
      </c>
      <c r="S5" t="s">
        <v>33</v>
      </c>
      <c r="T5" t="s">
        <v>40</v>
      </c>
    </row>
    <row r="6" spans="1:21" x14ac:dyDescent="0.3">
      <c r="B6" t="s">
        <v>54</v>
      </c>
      <c r="C6">
        <v>8</v>
      </c>
      <c r="D6">
        <v>3</v>
      </c>
      <c r="E6">
        <v>5</v>
      </c>
      <c r="F6">
        <v>7</v>
      </c>
      <c r="G6">
        <v>7</v>
      </c>
      <c r="H6">
        <v>9</v>
      </c>
      <c r="I6" s="3">
        <f t="shared" si="0"/>
        <v>6.5</v>
      </c>
      <c r="J6">
        <v>4</v>
      </c>
      <c r="K6">
        <v>4</v>
      </c>
      <c r="L6" t="s">
        <v>41</v>
      </c>
      <c r="N6">
        <v>4</v>
      </c>
      <c r="O6" t="s">
        <v>42</v>
      </c>
      <c r="P6" t="s">
        <v>43</v>
      </c>
      <c r="Q6" t="s">
        <v>21</v>
      </c>
      <c r="R6" t="s">
        <v>39</v>
      </c>
      <c r="S6" t="s">
        <v>44</v>
      </c>
      <c r="T6" t="s">
        <v>21</v>
      </c>
      <c r="U6" t="s">
        <v>33</v>
      </c>
    </row>
    <row r="7" spans="1:21" x14ac:dyDescent="0.3">
      <c r="A7" s="1" t="s">
        <v>48</v>
      </c>
      <c r="C7">
        <f>SUM(C2:C6)/5</f>
        <v>5</v>
      </c>
      <c r="D7">
        <f t="shared" ref="D7:H7" si="1">SUM(D2:D6)/5</f>
        <v>3.2</v>
      </c>
      <c r="E7">
        <f t="shared" si="1"/>
        <v>5.6</v>
      </c>
      <c r="F7">
        <f t="shared" si="1"/>
        <v>5.6</v>
      </c>
      <c r="G7">
        <f t="shared" si="1"/>
        <v>5.6</v>
      </c>
      <c r="H7">
        <f t="shared" si="1"/>
        <v>5.8</v>
      </c>
      <c r="I7" s="3">
        <f>SUM(I2:I6)/5</f>
        <v>5.1333333333333329</v>
      </c>
      <c r="J7">
        <f>SUM(J2:J6)/5</f>
        <v>3</v>
      </c>
      <c r="K7" s="4">
        <f>SUM(K2:K6)/5</f>
        <v>3.4</v>
      </c>
      <c r="N7" s="4">
        <f t="shared" ref="N7" si="2">SUM(N2:N6)/5</f>
        <v>3.4</v>
      </c>
    </row>
    <row r="8" spans="1:21" ht="28.8" x14ac:dyDescent="0.3">
      <c r="A8" s="1" t="s">
        <v>47</v>
      </c>
      <c r="C8" s="3">
        <f t="shared" ref="C8:H8" si="3">_xlfn.STDEV.S(C2:C6)</f>
        <v>2.2360679774997898</v>
      </c>
      <c r="D8" s="3">
        <f t="shared" si="3"/>
        <v>2.2803508501982757</v>
      </c>
      <c r="E8" s="3">
        <f t="shared" si="3"/>
        <v>2.8809720581775862</v>
      </c>
      <c r="F8" s="3">
        <f t="shared" si="3"/>
        <v>1.1401754250991367</v>
      </c>
      <c r="G8" s="3">
        <f t="shared" si="3"/>
        <v>2.302172886644267</v>
      </c>
      <c r="H8" s="3">
        <f t="shared" si="3"/>
        <v>3.5637059362410928</v>
      </c>
      <c r="I8" s="3">
        <f>_xlfn.STDEV.S(I2:I6)</f>
        <v>1.6046806535881222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Risk-assessment-with-BTs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razan</dc:creator>
  <cp:lastModifiedBy>Razan Ghzouli</cp:lastModifiedBy>
  <dcterms:created xsi:type="dcterms:W3CDTF">2025-04-28T08:07:47Z</dcterms:created>
  <dcterms:modified xsi:type="dcterms:W3CDTF">2025-05-05T10:45:04Z</dcterms:modified>
</cp:coreProperties>
</file>