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zan\Github\Behavior-Trees-in-Action\behavior-trees-dataset\raw-model-data\BehaviorTree.CPP\"/>
    </mc:Choice>
  </mc:AlternateContent>
  <xr:revisionPtr revIDLastSave="0" documentId="13_ncr:1_{D3862ACB-4CA0-4504-8734-00A2313D44A1}" xr6:coauthVersionLast="47" xr6:coauthVersionMax="47" xr10:uidLastSave="{00000000-0000-0000-0000-000000000000}"/>
  <bookViews>
    <workbookView xWindow="8340" yWindow="636" windowWidth="17832" windowHeight="15048" activeTab="1" xr2:uid="{00000000-000D-0000-FFFF-FFFF00000000}"/>
  </bookViews>
  <sheets>
    <sheet name="BTCPP_model_analysis" sheetId="1" r:id="rId1"/>
    <sheet name="aggregate_data" sheetId="2" r:id="rId2"/>
  </sheets>
  <definedNames>
    <definedName name="_xlnm._FilterDatabase" localSheetId="0" hidden="1">BTCPP_model_analysis!$A$1:$W$21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2" l="1"/>
  <c r="H19" i="2"/>
  <c r="G19" i="2"/>
  <c r="F19" i="2"/>
  <c r="M19" i="2" s="1"/>
  <c r="E19" i="2"/>
  <c r="D19" i="2"/>
  <c r="C19" i="2"/>
  <c r="B19" i="2"/>
  <c r="N17" i="2"/>
  <c r="M17" i="2"/>
  <c r="L17" i="2"/>
  <c r="K17" i="2"/>
  <c r="J17" i="2"/>
  <c r="I17" i="2"/>
  <c r="N16" i="2"/>
  <c r="M16" i="2"/>
  <c r="L16" i="2"/>
  <c r="K16" i="2"/>
  <c r="J16" i="2"/>
  <c r="I16" i="2"/>
  <c r="N15" i="2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J3" i="2"/>
  <c r="I3" i="2"/>
  <c r="N2" i="2"/>
  <c r="M2" i="2"/>
  <c r="L2" i="2"/>
  <c r="K2" i="2"/>
  <c r="J2" i="2"/>
  <c r="I2" i="2"/>
  <c r="I19" i="2" l="1"/>
  <c r="K19" i="2"/>
  <c r="J19" i="2"/>
  <c r="N19" i="2"/>
</calcChain>
</file>

<file path=xl/sharedStrings.xml><?xml version="1.0" encoding="utf-8"?>
<sst xmlns="http://schemas.openxmlformats.org/spreadsheetml/2006/main" count="290" uniqueCount="177">
  <si>
    <t>count_condition</t>
  </si>
  <si>
    <t>count_action</t>
  </si>
  <si>
    <t>count_Sequence</t>
  </si>
  <si>
    <t>count_SequenceStar</t>
  </si>
  <si>
    <t>count_ReactiveSeq</t>
  </si>
  <si>
    <t>count_ReactiveSelector</t>
  </si>
  <si>
    <t>count_Selector</t>
  </si>
  <si>
    <t xml:space="preserve"> count_blackboard</t>
  </si>
  <si>
    <t>tree_depth</t>
  </si>
  <si>
    <t>alexandrethm_mecatro-P17_subtree_test.xml</t>
  </si>
  <si>
    <t>mecatro-P17_model_1</t>
  </si>
  <si>
    <t>alexandrethm_mecatro-P17_Talk.xml</t>
  </si>
  <si>
    <t>mecatro-P17_model_2</t>
  </si>
  <si>
    <t>alexandrethm_mecatro-P17_tree_big_robot.xml</t>
  </si>
  <si>
    <t>mecatro-P17_model_3</t>
  </si>
  <si>
    <t>alexandrethm_mecatro-P17_tree_big_robot_purple.xml</t>
  </si>
  <si>
    <t>mecatro-P17_model_4</t>
  </si>
  <si>
    <t>alexandrethm_mecatro-P17_tree_big_robot_yellow.xml</t>
  </si>
  <si>
    <t>mecatro-P17_model_5</t>
  </si>
  <si>
    <t>alexandrethm_mecatro-P17_tree_dev_small_robot.xml</t>
  </si>
  <si>
    <t>mecatro-P17_model_6</t>
  </si>
  <si>
    <t>alexandrethm_mecatro-P17_tree_homologation_score_big_robot_yellow.xml</t>
  </si>
  <si>
    <t>mecatro-P17_model_7</t>
  </si>
  <si>
    <t>alexandrethm_mecatro-P17_tree_homologation_small_robot_purple.xml</t>
  </si>
  <si>
    <t>mecatro-P17_model_8</t>
  </si>
  <si>
    <t>alexandrethm_mecatro-P17_tree_homologation_small_robot_yellow.xml</t>
  </si>
  <si>
    <t>mecatro-P17_model_9</t>
  </si>
  <si>
    <t>alexandrethm_mecatro-P17_tree_small_robot.xml</t>
  </si>
  <si>
    <t>mecatro-P17_model_10</t>
  </si>
  <si>
    <t>alexandrethm_mecatro-P17_tree_small_robot_test.xml</t>
  </si>
  <si>
    <t>mecatro-P17_model_11</t>
  </si>
  <si>
    <t>julienbayle_stardust_r1_bt.xml</t>
  </si>
  <si>
    <t>stardust_model_1</t>
  </si>
  <si>
    <t>julienbayle_stardust_r2_bt.xml</t>
  </si>
  <si>
    <t>stardust_model_2</t>
  </si>
  <si>
    <t>julienbayle_stardust_tests_bt.xml</t>
  </si>
  <si>
    <t>stardust_model_3</t>
  </si>
  <si>
    <t>julienbayle_stardust_test_gripper.xml</t>
  </si>
  <si>
    <t>stardust_model_4</t>
  </si>
  <si>
    <t>kmi-robots_hans-ros-supervisor_StateMachine.xml</t>
  </si>
  <si>
    <t>hans-ros-supervisor_model_1</t>
  </si>
  <si>
    <t>total_leaf</t>
  </si>
  <si>
    <t>total_selector</t>
  </si>
  <si>
    <t>Adlink-ROS_BT_ros2_bt_nav_mememan.xml</t>
  </si>
  <si>
    <t>Adlink-ROS_BT_ros2_bt_nav_mememan_interrupt.xml</t>
  </si>
  <si>
    <t>ajbandera_MiRON-project_ABR_test.xml</t>
  </si>
  <si>
    <t>CARVE-ROBMOSYS_BTCompiler_bt_groot.xml</t>
  </si>
  <si>
    <t>CARVE-ROBMOSYS_BTCompiler_bt_groot_1_1.xml</t>
  </si>
  <si>
    <t>CARVE-ROBMOSYS_BTCompiler_bt_groot_FAIL.xml</t>
  </si>
  <si>
    <t>CARVE-ROBMOSYS_BTCompiler_carve_use_case_1.xml</t>
  </si>
  <si>
    <t>CARVE-ROBMOSYS_BTCompiler_carve_use_case_2.xml</t>
  </si>
  <si>
    <t>CARVE-ROBMOSYS_BTCompiler_carve_use_case_3.xml</t>
  </si>
  <si>
    <t>CARVE-ROBMOSYS_BTCompiler_uc2.xml</t>
  </si>
  <si>
    <t>CARVE-ROBMOSYS_BTCompiler_uc3.xml</t>
  </si>
  <si>
    <t>CARVE-ROBMOSYS_carve-scenarios-config_Scenario2.xml</t>
  </si>
  <si>
    <t>CARVE-ROBMOSYS_Yarp-SmartSoft-Integration_bt_description.xml</t>
  </si>
  <si>
    <t>IntelligentRoboticsLabs_robocup2020_bt_receptionist.xml</t>
  </si>
  <si>
    <t>IntelligentRoboticsLabs_robocup2020_bt_serving_drinks.xml</t>
  </si>
  <si>
    <t>ipa-rar_pickplace_PickPlace_schunk.xml</t>
  </si>
  <si>
    <t>MiRON-project_bundles_main.xml</t>
  </si>
  <si>
    <t>MiRON-project_bundles_main_with_subtree.xml</t>
  </si>
  <si>
    <t>MiRON-project_bundles_test.xml</t>
  </si>
  <si>
    <t>MiRON-project_bundles_test_get_person.xml</t>
  </si>
  <si>
    <t>MiRON-project_bundles_variant_test.xml</t>
  </si>
  <si>
    <t>MROS-RobMoSys-ITP_Pilot-URJC_bt.xml</t>
  </si>
  <si>
    <t>MROS-RobMoSys-ITP_Pilot-URJC_navigate.xml</t>
  </si>
  <si>
    <t>ParthasarathyBana_behavior_tree_roscpp_test_tree.xml</t>
  </si>
  <si>
    <t>skylerpan_neuronbot2_multibot_chianghuang_bt.xml</t>
  </si>
  <si>
    <t>skylerpan_neuronbot2_multibot_multi_bt.xml</t>
  </si>
  <si>
    <t>vislab-tecnico-lisboa_vizzy_behavior_trees_demo_1.xml</t>
  </si>
  <si>
    <t>vislab-tecnico-lisboa_vizzy_behavior_trees_demo_2.xml</t>
  </si>
  <si>
    <t>vislab-tecnico-lisboa_vizzy_behavior_trees_demo_face_pointer.xml</t>
  </si>
  <si>
    <t>vislab-tecnico-lisboa_vizzy_behavior_trees_game_tree.xml</t>
  </si>
  <si>
    <t>vislab-tecnico-lisboa_vizzy_behavior_trees_test_arm_routines.xml</t>
  </si>
  <si>
    <t>vislab-tecnico-lisboa_vizzy_behavior_trees_test_cartesian.xml</t>
  </si>
  <si>
    <t>vislab-tecnico-lisboa_vizzy_behavior_trees_test_speech.xml</t>
  </si>
  <si>
    <t>vislab-tecnico-lisboa_vizzy_playground_cool_action.xml</t>
  </si>
  <si>
    <t>vislab-tecnico-lisboa_vizzy_playground_fancy_bt.xml</t>
  </si>
  <si>
    <t>vislab-tecnico-lisboa_vizzy_playground_forward.xml</t>
  </si>
  <si>
    <t>vislab-tecnico-lisboa_vizzy_playground_hello_world.xml</t>
  </si>
  <si>
    <t>vislab-tecnico-lisboa_vizzy_playground_nothing.xml</t>
  </si>
  <si>
    <t>vislab-tecnico-lisboa_vizzy_playground_securityy.xml</t>
  </si>
  <si>
    <t>BT_ros2_model_1</t>
  </si>
  <si>
    <t>BT_ros2_model_2</t>
  </si>
  <si>
    <t>MiRON-project_model_1</t>
  </si>
  <si>
    <t>BTCompiler_model_1</t>
  </si>
  <si>
    <t>BTCompiler_model_2</t>
  </si>
  <si>
    <t>BTCompiler_model_3</t>
  </si>
  <si>
    <t>BTCompiler_model_4</t>
  </si>
  <si>
    <t>BTCompiler_model_5</t>
  </si>
  <si>
    <t>BTCompiler_model_6</t>
  </si>
  <si>
    <t>BTCompiler_model_7</t>
  </si>
  <si>
    <t>BTCompiler_model_8</t>
  </si>
  <si>
    <t>carve-scenarios-config_model_1</t>
  </si>
  <si>
    <t>YARP-BT-modules_model_1</t>
  </si>
  <si>
    <t>robocup2020_model_1</t>
  </si>
  <si>
    <t>robocup2020_model_2</t>
  </si>
  <si>
    <t>pickplace_model_1</t>
  </si>
  <si>
    <t>bundles_model_1</t>
  </si>
  <si>
    <t>bundles_model_2</t>
  </si>
  <si>
    <t>bundles_model_3</t>
  </si>
  <si>
    <t>bundles_model_4</t>
  </si>
  <si>
    <t>bundles_model_5</t>
  </si>
  <si>
    <t>Pilot-URJC_model_1</t>
  </si>
  <si>
    <t>Pilot-URJC_model_2</t>
  </si>
  <si>
    <t>behavior_tree_roscpp_model_1</t>
  </si>
  <si>
    <t>neuronbot2_multibot_model_1</t>
  </si>
  <si>
    <t>neuronbot2_multibot_model_2</t>
  </si>
  <si>
    <t>vizzy_behavior_trees_model_1</t>
  </si>
  <si>
    <t>vizzy_behavior_trees_model_2</t>
  </si>
  <si>
    <t>vizzy_behavior_trees_model_3</t>
  </si>
  <si>
    <t>vizzy_behavior_trees_model_4</t>
  </si>
  <si>
    <t>vizzy_behavior_trees_model_5</t>
  </si>
  <si>
    <t>vizzy_behavior_trees_model_6</t>
  </si>
  <si>
    <t>vizzy_behavior_trees_model_7</t>
  </si>
  <si>
    <t>vizzy_playground_model_1</t>
  </si>
  <si>
    <t>vizzy_playground_model_2</t>
  </si>
  <si>
    <t>vizzy_playground_model_3</t>
  </si>
  <si>
    <t>vizzy_playground_model_4</t>
  </si>
  <si>
    <t>vizzy_playground_model_5</t>
  </si>
  <si>
    <t>vizzy_playground_model_6</t>
  </si>
  <si>
    <t>model name used in the paper</t>
  </si>
  <si>
    <t>Verify</t>
  </si>
  <si>
    <t>man</t>
  </si>
  <si>
    <t>mod</t>
  </si>
  <si>
    <t>Auto</t>
  </si>
  <si>
    <t>count_ActivationSequence</t>
  </si>
  <si>
    <t xml:space="preserve"> count_inverter</t>
  </si>
  <si>
    <t xml:space="preserve"> count_BlackboardCheckString</t>
  </si>
  <si>
    <t>count_RetryUntilSuccesful</t>
  </si>
  <si>
    <t>count_repeat</t>
  </si>
  <si>
    <t>count_ForceSuccess</t>
  </si>
  <si>
    <t>count_ForceFailure</t>
  </si>
  <si>
    <t>count_Negation</t>
  </si>
  <si>
    <t>count_Switch</t>
  </si>
  <si>
    <t>count_RecoveryNode</t>
  </si>
  <si>
    <t>count_RateController</t>
  </si>
  <si>
    <t xml:space="preserve"> count_parallel</t>
  </si>
  <si>
    <t xml:space="preserve"> count_RealParallel</t>
  </si>
  <si>
    <t>total_sequence</t>
  </si>
  <si>
    <t>total_decorator</t>
  </si>
  <si>
    <t>total_parallel</t>
  </si>
  <si>
    <t>Total_composite</t>
  </si>
  <si>
    <t>count_root</t>
  </si>
  <si>
    <t>ABF</t>
  </si>
  <si>
    <t>sum_BT_size</t>
  </si>
  <si>
    <t>Sequence_pct</t>
  </si>
  <si>
    <t>Selector_pct</t>
  </si>
  <si>
    <t>Decorator_pct</t>
  </si>
  <si>
    <t>Parallel_pct</t>
  </si>
  <si>
    <t>composite_pct</t>
  </si>
  <si>
    <t>Leaf_pct</t>
  </si>
  <si>
    <t>num_model</t>
  </si>
  <si>
    <t>ajbandera_MiRON-project</t>
  </si>
  <si>
    <t>IntelligentRoboticsLabs_robocup2020</t>
  </si>
  <si>
    <t>ipa-rar_pickplace</t>
  </si>
  <si>
    <t>Adlink-ROS_BT_ros2</t>
  </si>
  <si>
    <t>vislab-tecnico-lisboa_vizzy_playground</t>
  </si>
  <si>
    <t>alexandrethm_mecatro-P17</t>
  </si>
  <si>
    <t>ParthasarathyBana_behavior_tree_roscpp</t>
  </si>
  <si>
    <t>skylerpan_neuronbot2_multibot</t>
  </si>
  <si>
    <t>vislab-tecnico-lisboa_vizzy_behavior_trees</t>
  </si>
  <si>
    <t>kmi-robots_hans-ros-supervisor</t>
  </si>
  <si>
    <t>MROS-RobMoSys-ITP_Pilot-URJC</t>
  </si>
  <si>
    <t>CARVE-ROBMOSYS_BTCompiler</t>
  </si>
  <si>
    <t>julienbayle_stardust</t>
  </si>
  <si>
    <t>CARVE-ROBMOSYS_carve-scenarios-config</t>
  </si>
  <si>
    <t>CARVE-ROBMOSYS_Yarp-SmartSoft-Integration</t>
  </si>
  <si>
    <t>MiRON-project_bundles</t>
  </si>
  <si>
    <t>Total</t>
  </si>
  <si>
    <t>avg_tree_depth</t>
  </si>
  <si>
    <t>avg_ABF</t>
  </si>
  <si>
    <t>vislab-tecnico-lisboa_vizzy</t>
  </si>
  <si>
    <t>BT.size</t>
  </si>
  <si>
    <t>avg_BT.size</t>
  </si>
  <si>
    <t>filename</t>
  </si>
  <si>
    <t>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</si>
</sst>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16" fillId="0" borderId="0" xfId="0" applyFont="1"/>
    <xf numFmtId="0" fontId="0" fillId="0" borderId="0" xfId="0" applyFill="1"/>
    <xf numFmtId="0" fontId="16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0" fontId="0" fillId="33" borderId="0" xfId="0" applyFill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RowHeight="14.4" x14ac:dyDescent="0.3"/>
  <cols>
    <col min="1" max="1" width="65.5546875" customWidth="1"/>
    <col min="2" max="2" width="37.6640625" style="5" customWidth="1"/>
    <col min="3" max="3" width="27.109375" customWidth="1"/>
    <col min="4" max="4" width="10.44140625" customWidth="1"/>
    <col min="5" max="5" width="10.44140625" bestFit="1" customWidth="1"/>
    <col min="6" max="6" width="15.5546875" style="5" customWidth="1"/>
    <col min="7" max="7" width="12.44140625" style="5" customWidth="1"/>
    <col min="8" max="8" width="17.44140625" style="5" customWidth="1"/>
    <col min="9" max="9" width="15.88671875" style="5" bestFit="1" customWidth="1"/>
    <col min="10" max="10" width="19.44140625" style="5" bestFit="1" customWidth="1"/>
    <col min="11" max="11" width="18.109375" style="5" bestFit="1" customWidth="1"/>
    <col min="12" max="12" width="22.33203125" style="5" bestFit="1" customWidth="1"/>
    <col min="13" max="13" width="14.44140625" style="5" bestFit="1" customWidth="1"/>
    <col min="14" max="14" width="18.109375" style="5" customWidth="1"/>
    <col min="15" max="15" width="14.44140625" style="5" customWidth="1"/>
    <col min="16" max="16" width="16.5546875" style="5" customWidth="1"/>
    <col min="17" max="17" width="13.88671875" style="5" bestFit="1" customWidth="1"/>
    <col min="18" max="20" width="17.44140625" style="5" customWidth="1"/>
    <col min="21" max="21" width="14.6640625" style="5" bestFit="1" customWidth="1"/>
    <col min="22" max="22" width="12.44140625" style="5" bestFit="1" customWidth="1"/>
    <col min="23" max="23" width="19.44140625" style="5" bestFit="1" customWidth="1"/>
    <col min="24" max="24" width="19.21875" style="5" bestFit="1" customWidth="1"/>
    <col min="25" max="25" width="13.5546875" style="5" bestFit="1" customWidth="1"/>
    <col min="26" max="26" width="17.21875" bestFit="1" customWidth="1"/>
    <col min="27" max="27" width="14" bestFit="1" customWidth="1"/>
    <col min="28" max="28" width="12.44140625" bestFit="1" customWidth="1"/>
    <col min="29" max="29" width="14.21875" bestFit="1" customWidth="1"/>
    <col min="30" max="30" width="12" bestFit="1" customWidth="1"/>
    <col min="31" max="31" width="15.109375" bestFit="1" customWidth="1"/>
    <col min="32" max="32" width="9" bestFit="1" customWidth="1"/>
    <col min="33" max="33" width="7.109375" bestFit="1" customWidth="1"/>
  </cols>
  <sheetData>
    <row r="1" spans="1:35" s="2" customFormat="1" x14ac:dyDescent="0.3">
      <c r="A1" s="2" t="s">
        <v>175</v>
      </c>
      <c r="B1" s="4" t="s">
        <v>176</v>
      </c>
      <c r="C1" s="2" t="s">
        <v>121</v>
      </c>
      <c r="D1" s="2" t="s">
        <v>122</v>
      </c>
      <c r="E1" s="2" t="s">
        <v>143</v>
      </c>
      <c r="F1" s="4" t="s">
        <v>0</v>
      </c>
      <c r="G1" s="4" t="s">
        <v>1</v>
      </c>
      <c r="H1" s="4" t="s">
        <v>7</v>
      </c>
      <c r="I1" s="4" t="s">
        <v>2</v>
      </c>
      <c r="J1" s="4" t="s">
        <v>3</v>
      </c>
      <c r="K1" s="4" t="s">
        <v>4</v>
      </c>
      <c r="L1" s="4" t="s">
        <v>126</v>
      </c>
      <c r="M1" s="4" t="s">
        <v>5</v>
      </c>
      <c r="N1" s="4" t="s">
        <v>6</v>
      </c>
      <c r="O1" s="4" t="s">
        <v>127</v>
      </c>
      <c r="P1" s="4" t="s">
        <v>128</v>
      </c>
      <c r="Q1" s="4" t="s">
        <v>129</v>
      </c>
      <c r="R1" s="4" t="s">
        <v>130</v>
      </c>
      <c r="S1" s="4" t="s">
        <v>131</v>
      </c>
      <c r="T1" s="4" t="s">
        <v>132</v>
      </c>
      <c r="U1" s="4" t="s">
        <v>133</v>
      </c>
      <c r="V1" s="4" t="s">
        <v>134</v>
      </c>
      <c r="W1" s="4" t="s">
        <v>135</v>
      </c>
      <c r="X1" s="4" t="s">
        <v>136</v>
      </c>
      <c r="Y1" s="4" t="s">
        <v>137</v>
      </c>
      <c r="Z1" s="2" t="s">
        <v>138</v>
      </c>
      <c r="AA1" s="2" t="s">
        <v>139</v>
      </c>
      <c r="AB1" s="2" t="s">
        <v>42</v>
      </c>
      <c r="AC1" s="2" t="s">
        <v>140</v>
      </c>
      <c r="AD1" s="2" t="s">
        <v>141</v>
      </c>
      <c r="AE1" s="2" t="s">
        <v>142</v>
      </c>
      <c r="AF1" s="2" t="s">
        <v>41</v>
      </c>
      <c r="AG1" s="2" t="s">
        <v>173</v>
      </c>
      <c r="AH1" s="2" t="s">
        <v>8</v>
      </c>
      <c r="AI1" s="2" t="s">
        <v>144</v>
      </c>
    </row>
    <row r="2" spans="1:35" x14ac:dyDescent="0.3">
      <c r="A2" t="s">
        <v>43</v>
      </c>
      <c r="B2" s="5" t="s">
        <v>156</v>
      </c>
      <c r="C2" t="s">
        <v>82</v>
      </c>
      <c r="D2" t="s">
        <v>123</v>
      </c>
      <c r="E2">
        <v>1</v>
      </c>
      <c r="F2" s="5">
        <v>0</v>
      </c>
      <c r="G2" s="5">
        <v>3</v>
      </c>
      <c r="H2" s="5">
        <v>3</v>
      </c>
      <c r="I2" s="5">
        <v>5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1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>
        <v>0</v>
      </c>
      <c r="AA2">
        <v>5</v>
      </c>
      <c r="AB2">
        <v>0</v>
      </c>
      <c r="AC2">
        <v>1</v>
      </c>
      <c r="AD2">
        <v>0</v>
      </c>
      <c r="AE2">
        <v>6</v>
      </c>
      <c r="AF2">
        <v>6</v>
      </c>
      <c r="AG2">
        <v>12</v>
      </c>
      <c r="AH2">
        <v>6</v>
      </c>
      <c r="AI2">
        <v>1.7142857142857142</v>
      </c>
    </row>
    <row r="3" spans="1:35" x14ac:dyDescent="0.3">
      <c r="A3" t="s">
        <v>44</v>
      </c>
      <c r="B3" s="5" t="s">
        <v>156</v>
      </c>
      <c r="C3" t="s">
        <v>83</v>
      </c>
      <c r="D3" t="s">
        <v>123</v>
      </c>
      <c r="E3">
        <v>1</v>
      </c>
      <c r="F3" s="5">
        <v>0</v>
      </c>
      <c r="G3" s="5">
        <v>4</v>
      </c>
      <c r="H3" s="5">
        <v>3</v>
      </c>
      <c r="I3" s="5">
        <v>6</v>
      </c>
      <c r="J3" s="5">
        <v>0</v>
      </c>
      <c r="K3" s="5">
        <v>1</v>
      </c>
      <c r="L3" s="5">
        <v>0</v>
      </c>
      <c r="M3" s="5">
        <v>0</v>
      </c>
      <c r="N3" s="5">
        <v>1</v>
      </c>
      <c r="O3" s="5">
        <v>0</v>
      </c>
      <c r="P3" s="5">
        <v>0</v>
      </c>
      <c r="Q3" s="5">
        <v>0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>
        <v>0</v>
      </c>
      <c r="AA3">
        <v>7</v>
      </c>
      <c r="AB3">
        <v>1</v>
      </c>
      <c r="AC3">
        <v>1</v>
      </c>
      <c r="AD3">
        <v>0</v>
      </c>
      <c r="AE3">
        <v>9</v>
      </c>
      <c r="AF3">
        <v>7</v>
      </c>
      <c r="AG3">
        <v>16</v>
      </c>
      <c r="AH3">
        <v>8</v>
      </c>
      <c r="AI3">
        <v>1.5555555555555556</v>
      </c>
    </row>
    <row r="4" spans="1:35" x14ac:dyDescent="0.3">
      <c r="A4" t="s">
        <v>45</v>
      </c>
      <c r="B4" s="5" t="s">
        <v>153</v>
      </c>
      <c r="C4" t="s">
        <v>84</v>
      </c>
      <c r="D4" t="s">
        <v>125</v>
      </c>
      <c r="E4">
        <v>1</v>
      </c>
      <c r="F4" s="5">
        <v>0</v>
      </c>
      <c r="G4" s="5">
        <v>6</v>
      </c>
      <c r="H4" s="5">
        <v>0</v>
      </c>
      <c r="I4" s="5">
        <v>0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6</v>
      </c>
      <c r="AG4">
        <v>7</v>
      </c>
      <c r="AH4">
        <v>2</v>
      </c>
      <c r="AI4">
        <v>6</v>
      </c>
    </row>
    <row r="5" spans="1:35" x14ac:dyDescent="0.3">
      <c r="A5" t="s">
        <v>9</v>
      </c>
      <c r="B5" s="5" t="s">
        <v>158</v>
      </c>
      <c r="C5" t="s">
        <v>10</v>
      </c>
      <c r="D5" t="s">
        <v>123</v>
      </c>
      <c r="E5">
        <v>1</v>
      </c>
      <c r="F5" s="5">
        <v>0</v>
      </c>
      <c r="G5" s="5">
        <v>4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1</v>
      </c>
      <c r="AF5">
        <v>4</v>
      </c>
      <c r="AG5">
        <v>5</v>
      </c>
      <c r="AH5">
        <v>2</v>
      </c>
      <c r="AI5">
        <v>2.5</v>
      </c>
    </row>
    <row r="6" spans="1:35" x14ac:dyDescent="0.3">
      <c r="A6" t="s">
        <v>11</v>
      </c>
      <c r="B6" s="5" t="s">
        <v>158</v>
      </c>
      <c r="C6" t="s">
        <v>12</v>
      </c>
      <c r="D6" t="s">
        <v>125</v>
      </c>
      <c r="E6">
        <v>1</v>
      </c>
      <c r="F6" s="5">
        <v>0</v>
      </c>
      <c r="G6" s="5">
        <v>2</v>
      </c>
      <c r="H6" s="5">
        <v>0</v>
      </c>
      <c r="I6" s="5">
        <v>0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1</v>
      </c>
      <c r="AF6">
        <v>2</v>
      </c>
      <c r="AG6">
        <v>3</v>
      </c>
      <c r="AH6">
        <v>2</v>
      </c>
      <c r="AI6">
        <v>2</v>
      </c>
    </row>
    <row r="7" spans="1:35" x14ac:dyDescent="0.3">
      <c r="A7" t="s">
        <v>13</v>
      </c>
      <c r="B7" s="5" t="s">
        <v>158</v>
      </c>
      <c r="C7" t="s">
        <v>14</v>
      </c>
      <c r="D7" t="s">
        <v>123</v>
      </c>
      <c r="E7">
        <v>1</v>
      </c>
      <c r="F7" s="5">
        <v>0</v>
      </c>
      <c r="G7" s="5">
        <v>75</v>
      </c>
      <c r="H7" s="5">
        <v>0</v>
      </c>
      <c r="I7" s="5">
        <v>4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1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>
        <v>0</v>
      </c>
      <c r="AA7">
        <v>4</v>
      </c>
      <c r="AB7">
        <v>0</v>
      </c>
      <c r="AC7">
        <v>1</v>
      </c>
      <c r="AD7">
        <v>0</v>
      </c>
      <c r="AE7">
        <v>5</v>
      </c>
      <c r="AF7">
        <v>75</v>
      </c>
      <c r="AG7">
        <v>80</v>
      </c>
      <c r="AH7">
        <v>5</v>
      </c>
      <c r="AI7">
        <v>6.6923076923076925</v>
      </c>
    </row>
    <row r="8" spans="1:35" x14ac:dyDescent="0.3">
      <c r="A8" t="s">
        <v>15</v>
      </c>
      <c r="B8" s="5" t="s">
        <v>158</v>
      </c>
      <c r="C8" t="s">
        <v>16</v>
      </c>
      <c r="D8" t="s">
        <v>123</v>
      </c>
      <c r="E8">
        <v>1</v>
      </c>
      <c r="F8" s="5">
        <v>0</v>
      </c>
      <c r="G8" s="5">
        <v>125</v>
      </c>
      <c r="H8" s="5">
        <v>12</v>
      </c>
      <c r="I8" s="5">
        <v>24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7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6</v>
      </c>
      <c r="Z8">
        <v>0</v>
      </c>
      <c r="AA8">
        <v>24</v>
      </c>
      <c r="AB8">
        <v>0</v>
      </c>
      <c r="AC8">
        <v>7</v>
      </c>
      <c r="AD8">
        <v>6</v>
      </c>
      <c r="AE8">
        <v>37</v>
      </c>
      <c r="AF8">
        <v>137</v>
      </c>
      <c r="AG8">
        <v>174</v>
      </c>
      <c r="AH8">
        <v>8</v>
      </c>
      <c r="AI8">
        <v>2.9078947368421053</v>
      </c>
    </row>
    <row r="9" spans="1:35" x14ac:dyDescent="0.3">
      <c r="A9" t="s">
        <v>17</v>
      </c>
      <c r="B9" s="5" t="s">
        <v>158</v>
      </c>
      <c r="C9" t="s">
        <v>18</v>
      </c>
      <c r="D9" t="s">
        <v>123</v>
      </c>
      <c r="E9">
        <v>1</v>
      </c>
      <c r="F9" s="5">
        <v>0</v>
      </c>
      <c r="G9" s="5">
        <v>117</v>
      </c>
      <c r="H9" s="5">
        <v>12</v>
      </c>
      <c r="I9" s="5">
        <v>34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12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6</v>
      </c>
      <c r="Z9">
        <v>0</v>
      </c>
      <c r="AA9">
        <v>34</v>
      </c>
      <c r="AB9">
        <v>0</v>
      </c>
      <c r="AC9">
        <v>12</v>
      </c>
      <c r="AD9">
        <v>6</v>
      </c>
      <c r="AE9">
        <v>52</v>
      </c>
      <c r="AF9">
        <v>129</v>
      </c>
      <c r="AG9">
        <v>181</v>
      </c>
      <c r="AH9">
        <v>8</v>
      </c>
      <c r="AI9">
        <v>2.763157894736842</v>
      </c>
    </row>
    <row r="10" spans="1:35" x14ac:dyDescent="0.3">
      <c r="A10" t="s">
        <v>19</v>
      </c>
      <c r="B10" s="5" t="s">
        <v>158</v>
      </c>
      <c r="C10" t="s">
        <v>20</v>
      </c>
      <c r="D10" t="s">
        <v>123</v>
      </c>
      <c r="E10">
        <v>1</v>
      </c>
      <c r="F10" s="5">
        <v>0</v>
      </c>
      <c r="G10" s="5">
        <v>11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11</v>
      </c>
      <c r="AG10">
        <v>12</v>
      </c>
      <c r="AH10">
        <v>2</v>
      </c>
      <c r="AI10">
        <v>6</v>
      </c>
    </row>
    <row r="11" spans="1:35" x14ac:dyDescent="0.3">
      <c r="A11" t="s">
        <v>21</v>
      </c>
      <c r="B11" s="5" t="s">
        <v>158</v>
      </c>
      <c r="C11" t="s">
        <v>22</v>
      </c>
      <c r="D11" t="s">
        <v>123</v>
      </c>
      <c r="E11">
        <v>1</v>
      </c>
      <c r="F11" s="5">
        <v>0</v>
      </c>
      <c r="G11" s="5">
        <v>12</v>
      </c>
      <c r="H11" s="5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12</v>
      </c>
      <c r="AG11">
        <v>13</v>
      </c>
      <c r="AH11">
        <v>2</v>
      </c>
      <c r="AI11">
        <v>6.5</v>
      </c>
    </row>
    <row r="12" spans="1:35" x14ac:dyDescent="0.3">
      <c r="A12" t="s">
        <v>23</v>
      </c>
      <c r="B12" s="5" t="s">
        <v>158</v>
      </c>
      <c r="C12" t="s">
        <v>24</v>
      </c>
      <c r="D12" t="s">
        <v>123</v>
      </c>
      <c r="E12">
        <v>1</v>
      </c>
      <c r="F12" s="5">
        <v>0</v>
      </c>
      <c r="G12" s="5">
        <v>11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11</v>
      </c>
      <c r="AG12">
        <v>12</v>
      </c>
      <c r="AH12">
        <v>2</v>
      </c>
      <c r="AI12">
        <v>6</v>
      </c>
    </row>
    <row r="13" spans="1:35" x14ac:dyDescent="0.3">
      <c r="A13" t="s">
        <v>25</v>
      </c>
      <c r="B13" s="5" t="s">
        <v>158</v>
      </c>
      <c r="C13" t="s">
        <v>26</v>
      </c>
      <c r="D13" t="s">
        <v>123</v>
      </c>
      <c r="E13">
        <v>1</v>
      </c>
      <c r="F13" s="5">
        <v>0</v>
      </c>
      <c r="G13" s="5">
        <v>11</v>
      </c>
      <c r="H13" s="5">
        <v>0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11</v>
      </c>
      <c r="AG13">
        <v>12</v>
      </c>
      <c r="AH13">
        <v>2</v>
      </c>
      <c r="AI13">
        <v>6</v>
      </c>
    </row>
    <row r="14" spans="1:35" x14ac:dyDescent="0.3">
      <c r="A14" t="s">
        <v>27</v>
      </c>
      <c r="B14" s="5" t="s">
        <v>158</v>
      </c>
      <c r="C14" t="s">
        <v>28</v>
      </c>
      <c r="D14" t="s">
        <v>123</v>
      </c>
      <c r="E14">
        <v>1</v>
      </c>
      <c r="F14" s="5">
        <v>0</v>
      </c>
      <c r="G14" s="5">
        <v>22</v>
      </c>
      <c r="H14" s="5">
        <v>0</v>
      </c>
      <c r="I14" s="5">
        <v>4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>
        <v>0</v>
      </c>
      <c r="AA14">
        <v>4</v>
      </c>
      <c r="AB14">
        <v>0</v>
      </c>
      <c r="AC14">
        <v>0</v>
      </c>
      <c r="AD14">
        <v>0</v>
      </c>
      <c r="AE14">
        <v>4</v>
      </c>
      <c r="AF14">
        <v>22</v>
      </c>
      <c r="AG14">
        <v>26</v>
      </c>
      <c r="AH14">
        <v>3</v>
      </c>
      <c r="AI14">
        <v>6</v>
      </c>
    </row>
    <row r="15" spans="1:35" x14ac:dyDescent="0.3">
      <c r="A15" t="s">
        <v>29</v>
      </c>
      <c r="B15" s="5" t="s">
        <v>158</v>
      </c>
      <c r="C15" t="s">
        <v>30</v>
      </c>
      <c r="D15" t="s">
        <v>123</v>
      </c>
      <c r="E15">
        <v>1</v>
      </c>
      <c r="F15" s="5">
        <v>0</v>
      </c>
      <c r="G15" s="5">
        <v>21</v>
      </c>
      <c r="H15" s="5">
        <v>0</v>
      </c>
      <c r="I15" s="5">
        <v>3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>
        <v>0</v>
      </c>
      <c r="AA15">
        <v>3</v>
      </c>
      <c r="AB15">
        <v>0</v>
      </c>
      <c r="AC15">
        <v>0</v>
      </c>
      <c r="AD15">
        <v>0</v>
      </c>
      <c r="AE15">
        <v>3</v>
      </c>
      <c r="AF15">
        <v>21</v>
      </c>
      <c r="AG15">
        <v>24</v>
      </c>
      <c r="AH15">
        <v>4</v>
      </c>
      <c r="AI15">
        <v>4.5</v>
      </c>
    </row>
    <row r="16" spans="1:35" x14ac:dyDescent="0.3">
      <c r="A16" t="s">
        <v>46</v>
      </c>
      <c r="B16" s="5" t="s">
        <v>164</v>
      </c>
      <c r="C16" t="s">
        <v>85</v>
      </c>
      <c r="D16" t="s">
        <v>125</v>
      </c>
      <c r="E16">
        <v>1</v>
      </c>
      <c r="F16" s="5">
        <v>8</v>
      </c>
      <c r="G16" s="5">
        <v>11</v>
      </c>
      <c r="H16" s="5">
        <v>0</v>
      </c>
      <c r="I16" s="5">
        <v>5</v>
      </c>
      <c r="J16" s="5">
        <v>0</v>
      </c>
      <c r="K16" s="5">
        <v>0</v>
      </c>
      <c r="L16" s="5">
        <v>0</v>
      </c>
      <c r="M16" s="5">
        <v>0</v>
      </c>
      <c r="N16" s="5">
        <v>8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>
        <v>0</v>
      </c>
      <c r="AA16">
        <v>5</v>
      </c>
      <c r="AB16">
        <v>8</v>
      </c>
      <c r="AC16">
        <v>0</v>
      </c>
      <c r="AD16">
        <v>0</v>
      </c>
      <c r="AE16">
        <v>13</v>
      </c>
      <c r="AF16">
        <v>19</v>
      </c>
      <c r="AG16">
        <v>32</v>
      </c>
      <c r="AH16">
        <v>7</v>
      </c>
      <c r="AI16">
        <v>2.2857142857142856</v>
      </c>
    </row>
    <row r="17" spans="1:35" x14ac:dyDescent="0.3">
      <c r="A17" t="s">
        <v>47</v>
      </c>
      <c r="B17" s="5" t="s">
        <v>164</v>
      </c>
      <c r="C17" t="s">
        <v>86</v>
      </c>
      <c r="D17" t="s">
        <v>125</v>
      </c>
      <c r="E17">
        <v>1</v>
      </c>
      <c r="F17" s="5">
        <v>7</v>
      </c>
      <c r="G17" s="5">
        <v>8</v>
      </c>
      <c r="H17" s="5">
        <v>0</v>
      </c>
      <c r="I17" s="5">
        <v>6</v>
      </c>
      <c r="J17" s="5">
        <v>0</v>
      </c>
      <c r="K17" s="5">
        <v>0</v>
      </c>
      <c r="L17" s="5">
        <v>0</v>
      </c>
      <c r="M17" s="5">
        <v>0</v>
      </c>
      <c r="N17" s="5">
        <v>8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>
        <v>0</v>
      </c>
      <c r="AA17">
        <v>6</v>
      </c>
      <c r="AB17">
        <v>8</v>
      </c>
      <c r="AC17">
        <v>0</v>
      </c>
      <c r="AD17">
        <v>0</v>
      </c>
      <c r="AE17">
        <v>14</v>
      </c>
      <c r="AF17">
        <v>15</v>
      </c>
      <c r="AG17">
        <v>29</v>
      </c>
      <c r="AH17">
        <v>10</v>
      </c>
      <c r="AI17">
        <v>1.9333333333333333</v>
      </c>
    </row>
    <row r="18" spans="1:35" x14ac:dyDescent="0.3">
      <c r="A18" t="s">
        <v>48</v>
      </c>
      <c r="B18" s="5" t="s">
        <v>164</v>
      </c>
      <c r="C18" t="s">
        <v>87</v>
      </c>
      <c r="D18" t="s">
        <v>124</v>
      </c>
      <c r="E18">
        <v>1</v>
      </c>
      <c r="F18" s="5">
        <v>0</v>
      </c>
      <c r="G18" s="5">
        <v>4</v>
      </c>
      <c r="H18" s="5">
        <v>0</v>
      </c>
      <c r="I18" s="5">
        <v>2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>
        <v>0</v>
      </c>
      <c r="AA18">
        <v>2</v>
      </c>
      <c r="AB18">
        <v>1</v>
      </c>
      <c r="AC18">
        <v>0</v>
      </c>
      <c r="AD18">
        <v>0</v>
      </c>
      <c r="AE18">
        <v>3</v>
      </c>
      <c r="AF18">
        <v>4</v>
      </c>
      <c r="AG18">
        <v>7</v>
      </c>
      <c r="AH18">
        <v>4</v>
      </c>
      <c r="AI18">
        <v>1.75</v>
      </c>
    </row>
    <row r="19" spans="1:35" s="3" customFormat="1" x14ac:dyDescent="0.3">
      <c r="A19" s="3" t="s">
        <v>49</v>
      </c>
      <c r="B19" s="6" t="s">
        <v>164</v>
      </c>
      <c r="C19" t="s">
        <v>88</v>
      </c>
      <c r="D19" t="s">
        <v>124</v>
      </c>
      <c r="E19" s="3">
        <v>1</v>
      </c>
      <c r="F19" s="6">
        <v>0</v>
      </c>
      <c r="G19" s="6">
        <v>4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3">
        <v>0</v>
      </c>
      <c r="AA19" s="3">
        <v>1</v>
      </c>
      <c r="AB19" s="3">
        <v>1</v>
      </c>
      <c r="AC19" s="3">
        <v>0</v>
      </c>
      <c r="AD19" s="3">
        <v>0</v>
      </c>
      <c r="AE19" s="3">
        <v>2</v>
      </c>
      <c r="AF19" s="3">
        <v>4</v>
      </c>
      <c r="AG19" s="3">
        <v>6</v>
      </c>
      <c r="AH19" s="3">
        <v>3</v>
      </c>
      <c r="AI19" s="3">
        <v>2</v>
      </c>
    </row>
    <row r="20" spans="1:35" ht="21.75" customHeight="1" x14ac:dyDescent="0.3">
      <c r="A20" t="s">
        <v>50</v>
      </c>
      <c r="B20" s="5" t="s">
        <v>164</v>
      </c>
      <c r="C20" t="s">
        <v>89</v>
      </c>
      <c r="D20" t="s">
        <v>124</v>
      </c>
      <c r="E20">
        <v>1</v>
      </c>
      <c r="F20" s="5">
        <v>1</v>
      </c>
      <c r="G20" s="5">
        <v>5</v>
      </c>
      <c r="H20" s="5">
        <v>0</v>
      </c>
      <c r="I20" s="5">
        <v>2</v>
      </c>
      <c r="J20" s="5">
        <v>0</v>
      </c>
      <c r="K20" s="5">
        <v>0</v>
      </c>
      <c r="L20" s="5">
        <v>0</v>
      </c>
      <c r="M20" s="5">
        <v>0</v>
      </c>
      <c r="N20" s="5">
        <v>2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>
        <v>0</v>
      </c>
      <c r="AA20">
        <v>2</v>
      </c>
      <c r="AB20">
        <v>2</v>
      </c>
      <c r="AC20">
        <v>0</v>
      </c>
      <c r="AD20">
        <v>0</v>
      </c>
      <c r="AE20">
        <v>4</v>
      </c>
      <c r="AF20">
        <v>6</v>
      </c>
      <c r="AG20">
        <v>10</v>
      </c>
      <c r="AH20">
        <v>5</v>
      </c>
      <c r="AI20">
        <v>2</v>
      </c>
    </row>
    <row r="21" spans="1:35" x14ac:dyDescent="0.3">
      <c r="A21" t="s">
        <v>51</v>
      </c>
      <c r="B21" s="5" t="s">
        <v>164</v>
      </c>
      <c r="C21" t="s">
        <v>90</v>
      </c>
      <c r="D21" t="s">
        <v>124</v>
      </c>
      <c r="E21">
        <v>1</v>
      </c>
      <c r="F21" s="7">
        <v>1</v>
      </c>
      <c r="G21" s="7">
        <v>8</v>
      </c>
      <c r="H21" s="7">
        <v>0</v>
      </c>
      <c r="I21" s="7">
        <v>2</v>
      </c>
      <c r="J21" s="7">
        <v>0</v>
      </c>
      <c r="K21" s="7">
        <v>0</v>
      </c>
      <c r="L21" s="7">
        <v>0</v>
      </c>
      <c r="M21" s="7">
        <v>0</v>
      </c>
      <c r="N21" s="7">
        <v>2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5">
        <v>0</v>
      </c>
      <c r="W21" s="5">
        <v>0</v>
      </c>
      <c r="X21" s="5">
        <v>0</v>
      </c>
      <c r="Y21" s="5">
        <v>0</v>
      </c>
      <c r="Z21">
        <v>0</v>
      </c>
      <c r="AA21">
        <v>2</v>
      </c>
      <c r="AB21">
        <v>2</v>
      </c>
      <c r="AC21">
        <v>0</v>
      </c>
      <c r="AD21">
        <v>0</v>
      </c>
      <c r="AE21">
        <v>4</v>
      </c>
      <c r="AF21">
        <v>9</v>
      </c>
      <c r="AG21">
        <v>13</v>
      </c>
      <c r="AH21">
        <v>5</v>
      </c>
      <c r="AI21">
        <v>2.6</v>
      </c>
    </row>
    <row r="22" spans="1:35" x14ac:dyDescent="0.3">
      <c r="A22" t="s">
        <v>52</v>
      </c>
      <c r="B22" s="5" t="s">
        <v>164</v>
      </c>
      <c r="C22" t="s">
        <v>91</v>
      </c>
      <c r="D22" t="s">
        <v>125</v>
      </c>
      <c r="E22">
        <v>1</v>
      </c>
      <c r="F22" s="5">
        <v>1</v>
      </c>
      <c r="G22" s="5">
        <v>5</v>
      </c>
      <c r="H22" s="5">
        <v>0</v>
      </c>
      <c r="I22" s="5">
        <v>2</v>
      </c>
      <c r="J22" s="5">
        <v>0</v>
      </c>
      <c r="K22" s="5">
        <v>0</v>
      </c>
      <c r="L22" s="5">
        <v>0</v>
      </c>
      <c r="M22" s="5">
        <v>0</v>
      </c>
      <c r="N22" s="5">
        <v>2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>
        <v>0</v>
      </c>
      <c r="AA22">
        <v>2</v>
      </c>
      <c r="AB22">
        <v>2</v>
      </c>
      <c r="AC22">
        <v>0</v>
      </c>
      <c r="AD22">
        <v>0</v>
      </c>
      <c r="AE22">
        <v>4</v>
      </c>
      <c r="AF22">
        <v>6</v>
      </c>
      <c r="AG22">
        <v>10</v>
      </c>
      <c r="AH22">
        <v>5</v>
      </c>
      <c r="AI22">
        <v>2</v>
      </c>
    </row>
    <row r="23" spans="1:35" x14ac:dyDescent="0.3">
      <c r="A23" t="s">
        <v>53</v>
      </c>
      <c r="B23" s="5" t="s">
        <v>164</v>
      </c>
      <c r="C23" t="s">
        <v>92</v>
      </c>
      <c r="D23" t="s">
        <v>125</v>
      </c>
      <c r="E23">
        <v>1</v>
      </c>
      <c r="F23" s="5">
        <v>1</v>
      </c>
      <c r="G23" s="5">
        <v>8</v>
      </c>
      <c r="H23" s="5">
        <v>0</v>
      </c>
      <c r="I23" s="5">
        <v>2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>
        <v>0</v>
      </c>
      <c r="AA23">
        <v>2</v>
      </c>
      <c r="AB23">
        <v>2</v>
      </c>
      <c r="AC23">
        <v>0</v>
      </c>
      <c r="AD23">
        <v>0</v>
      </c>
      <c r="AE23">
        <v>4</v>
      </c>
      <c r="AF23">
        <v>9</v>
      </c>
      <c r="AG23">
        <v>13</v>
      </c>
      <c r="AH23">
        <v>5</v>
      </c>
      <c r="AI23">
        <v>2.6</v>
      </c>
    </row>
    <row r="24" spans="1:35" x14ac:dyDescent="0.3">
      <c r="A24" t="s">
        <v>54</v>
      </c>
      <c r="B24" s="5" t="s">
        <v>166</v>
      </c>
      <c r="C24" t="s">
        <v>93</v>
      </c>
      <c r="D24" t="s">
        <v>125</v>
      </c>
      <c r="E24">
        <v>1</v>
      </c>
      <c r="F24" s="5">
        <v>8</v>
      </c>
      <c r="G24" s="5">
        <v>10</v>
      </c>
      <c r="H24" s="5">
        <v>0</v>
      </c>
      <c r="I24" s="5">
        <v>5</v>
      </c>
      <c r="J24" s="5">
        <v>0</v>
      </c>
      <c r="K24" s="5">
        <v>0</v>
      </c>
      <c r="L24" s="5">
        <v>0</v>
      </c>
      <c r="M24" s="5">
        <v>0</v>
      </c>
      <c r="N24" s="5">
        <v>8</v>
      </c>
      <c r="O24" s="7">
        <v>0</v>
      </c>
      <c r="P24" s="7">
        <v>0</v>
      </c>
      <c r="Q24" s="7">
        <v>0</v>
      </c>
      <c r="R24" s="7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>
        <v>0</v>
      </c>
      <c r="AA24">
        <v>5</v>
      </c>
      <c r="AB24">
        <v>8</v>
      </c>
      <c r="AC24">
        <v>0</v>
      </c>
      <c r="AD24">
        <v>0</v>
      </c>
      <c r="AE24">
        <v>13</v>
      </c>
      <c r="AF24">
        <v>18</v>
      </c>
      <c r="AG24">
        <v>31</v>
      </c>
      <c r="AH24">
        <v>7</v>
      </c>
      <c r="AI24">
        <v>2.2142857142857144</v>
      </c>
    </row>
    <row r="25" spans="1:35" x14ac:dyDescent="0.3">
      <c r="A25" t="s">
        <v>55</v>
      </c>
      <c r="B25" s="5" t="s">
        <v>167</v>
      </c>
      <c r="C25" t="s">
        <v>94</v>
      </c>
      <c r="D25" t="s">
        <v>125</v>
      </c>
      <c r="E25">
        <v>1</v>
      </c>
      <c r="F25" s="5">
        <v>10</v>
      </c>
      <c r="G25" s="5">
        <v>12</v>
      </c>
      <c r="H25" s="5">
        <v>0</v>
      </c>
      <c r="I25" s="5">
        <v>6</v>
      </c>
      <c r="J25" s="5">
        <v>0</v>
      </c>
      <c r="K25" s="5">
        <v>0</v>
      </c>
      <c r="L25" s="5">
        <v>0</v>
      </c>
      <c r="M25" s="5">
        <v>0</v>
      </c>
      <c r="N25" s="5">
        <v>10</v>
      </c>
      <c r="O25" s="5">
        <v>0</v>
      </c>
      <c r="P25" s="5">
        <v>0</v>
      </c>
      <c r="Q25" s="5">
        <v>0</v>
      </c>
      <c r="R25" s="5">
        <v>0</v>
      </c>
      <c r="S25" s="7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>
        <v>0</v>
      </c>
      <c r="AA25">
        <v>6</v>
      </c>
      <c r="AB25">
        <v>10</v>
      </c>
      <c r="AC25">
        <v>0</v>
      </c>
      <c r="AD25">
        <v>0</v>
      </c>
      <c r="AE25">
        <v>16</v>
      </c>
      <c r="AF25">
        <v>22</v>
      </c>
      <c r="AG25">
        <v>38</v>
      </c>
      <c r="AH25">
        <v>7</v>
      </c>
      <c r="AI25">
        <v>2.3529411764705883</v>
      </c>
    </row>
    <row r="26" spans="1:35" x14ac:dyDescent="0.3">
      <c r="A26" t="s">
        <v>56</v>
      </c>
      <c r="B26" s="5" t="s">
        <v>154</v>
      </c>
      <c r="C26" t="s">
        <v>95</v>
      </c>
      <c r="D26" t="s">
        <v>123</v>
      </c>
      <c r="E26">
        <v>1</v>
      </c>
      <c r="F26" s="5">
        <v>0</v>
      </c>
      <c r="G26" s="5">
        <v>4</v>
      </c>
      <c r="H26" s="5">
        <v>0</v>
      </c>
      <c r="I26" s="5">
        <v>1</v>
      </c>
      <c r="J26" s="5">
        <v>0</v>
      </c>
      <c r="K26" s="5">
        <v>0</v>
      </c>
      <c r="L26" s="5">
        <v>1</v>
      </c>
      <c r="M26" s="5">
        <v>0</v>
      </c>
      <c r="N26" s="5">
        <v>0</v>
      </c>
      <c r="O26" s="5">
        <v>0</v>
      </c>
      <c r="P26" s="5">
        <v>0</v>
      </c>
      <c r="Q26" s="7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2</v>
      </c>
      <c r="AF26">
        <v>4</v>
      </c>
      <c r="AG26">
        <v>6</v>
      </c>
      <c r="AH26">
        <v>2</v>
      </c>
      <c r="AI26">
        <v>2.5</v>
      </c>
    </row>
    <row r="27" spans="1:35" x14ac:dyDescent="0.3">
      <c r="A27" t="s">
        <v>57</v>
      </c>
      <c r="B27" s="5" t="s">
        <v>154</v>
      </c>
      <c r="C27" t="s">
        <v>96</v>
      </c>
      <c r="D27" t="s">
        <v>123</v>
      </c>
      <c r="E27">
        <v>1</v>
      </c>
      <c r="F27" s="5">
        <v>0</v>
      </c>
      <c r="G27" s="5">
        <v>6</v>
      </c>
      <c r="H27" s="5">
        <v>0</v>
      </c>
      <c r="I27" s="5">
        <v>0</v>
      </c>
      <c r="J27" s="5">
        <v>0</v>
      </c>
      <c r="K27" s="5">
        <v>0</v>
      </c>
      <c r="L27" s="5">
        <v>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6</v>
      </c>
      <c r="AG27">
        <v>7</v>
      </c>
      <c r="AH27">
        <v>2</v>
      </c>
      <c r="AI27">
        <v>3.5</v>
      </c>
    </row>
    <row r="28" spans="1:35" x14ac:dyDescent="0.3">
      <c r="A28" t="s">
        <v>58</v>
      </c>
      <c r="B28" s="5" t="s">
        <v>155</v>
      </c>
      <c r="C28" t="s">
        <v>97</v>
      </c>
      <c r="D28" t="s">
        <v>125</v>
      </c>
      <c r="E28">
        <v>1</v>
      </c>
      <c r="F28" s="5">
        <v>0</v>
      </c>
      <c r="G28" s="5">
        <v>28</v>
      </c>
      <c r="H28" s="5">
        <v>30</v>
      </c>
      <c r="I28" s="5">
        <v>21</v>
      </c>
      <c r="J28" s="5">
        <v>1</v>
      </c>
      <c r="K28" s="5">
        <v>0</v>
      </c>
      <c r="L28" s="5">
        <v>0</v>
      </c>
      <c r="M28" s="5">
        <v>0</v>
      </c>
      <c r="N28" s="5">
        <v>3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2</v>
      </c>
      <c r="Z28">
        <v>0</v>
      </c>
      <c r="AA28">
        <v>22</v>
      </c>
      <c r="AB28">
        <v>3</v>
      </c>
      <c r="AC28">
        <v>0</v>
      </c>
      <c r="AD28">
        <v>2</v>
      </c>
      <c r="AE28">
        <v>27</v>
      </c>
      <c r="AF28">
        <v>58</v>
      </c>
      <c r="AG28">
        <v>85</v>
      </c>
      <c r="AH28">
        <v>8</v>
      </c>
      <c r="AI28">
        <v>3.0344827586206895</v>
      </c>
    </row>
    <row r="29" spans="1:35" x14ac:dyDescent="0.3">
      <c r="A29" t="s">
        <v>31</v>
      </c>
      <c r="B29" s="5" t="s">
        <v>165</v>
      </c>
      <c r="C29" t="s">
        <v>32</v>
      </c>
      <c r="D29" t="s">
        <v>125</v>
      </c>
      <c r="E29">
        <v>1</v>
      </c>
      <c r="F29" s="5">
        <v>10</v>
      </c>
      <c r="G29" s="5">
        <v>10</v>
      </c>
      <c r="H29" s="5">
        <v>0</v>
      </c>
      <c r="I29" s="5">
        <v>6</v>
      </c>
      <c r="J29" s="5">
        <v>0</v>
      </c>
      <c r="K29" s="5">
        <v>2</v>
      </c>
      <c r="L29" s="5">
        <v>0</v>
      </c>
      <c r="M29" s="5">
        <v>5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>
        <v>0</v>
      </c>
      <c r="AA29">
        <v>8</v>
      </c>
      <c r="AB29">
        <v>5</v>
      </c>
      <c r="AC29">
        <v>1</v>
      </c>
      <c r="AD29">
        <v>0</v>
      </c>
      <c r="AE29">
        <v>14</v>
      </c>
      <c r="AF29">
        <v>20</v>
      </c>
      <c r="AG29">
        <v>34</v>
      </c>
      <c r="AH29">
        <v>7</v>
      </c>
      <c r="AI29">
        <v>2.3846153846153846</v>
      </c>
    </row>
    <row r="30" spans="1:35" x14ac:dyDescent="0.3">
      <c r="A30" t="s">
        <v>33</v>
      </c>
      <c r="B30" s="5" t="s">
        <v>165</v>
      </c>
      <c r="C30" t="s">
        <v>34</v>
      </c>
      <c r="D30" t="s">
        <v>125</v>
      </c>
      <c r="E30">
        <v>1</v>
      </c>
      <c r="F30" s="5">
        <v>13</v>
      </c>
      <c r="G30" s="5">
        <v>37</v>
      </c>
      <c r="H30" s="5">
        <v>20</v>
      </c>
      <c r="I30" s="5">
        <v>16</v>
      </c>
      <c r="J30" s="5">
        <v>0</v>
      </c>
      <c r="K30" s="5">
        <v>2</v>
      </c>
      <c r="L30" s="5">
        <v>0</v>
      </c>
      <c r="M30" s="5">
        <v>1</v>
      </c>
      <c r="N30" s="5">
        <v>5</v>
      </c>
      <c r="O30" s="5">
        <v>5</v>
      </c>
      <c r="P30" s="5">
        <v>6</v>
      </c>
      <c r="Q30" s="5">
        <v>0</v>
      </c>
      <c r="R30" s="5">
        <v>0</v>
      </c>
      <c r="S30" s="5">
        <v>5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>
        <v>2</v>
      </c>
      <c r="AA30">
        <v>18</v>
      </c>
      <c r="AB30">
        <v>6</v>
      </c>
      <c r="AC30">
        <v>16</v>
      </c>
      <c r="AD30">
        <v>2</v>
      </c>
      <c r="AE30">
        <v>42</v>
      </c>
      <c r="AF30">
        <v>70</v>
      </c>
      <c r="AG30">
        <v>112</v>
      </c>
      <c r="AH30">
        <v>11</v>
      </c>
      <c r="AI30">
        <v>3</v>
      </c>
    </row>
    <row r="31" spans="1:35" x14ac:dyDescent="0.3">
      <c r="A31" t="s">
        <v>35</v>
      </c>
      <c r="B31" s="5" t="s">
        <v>165</v>
      </c>
      <c r="C31" t="s">
        <v>36</v>
      </c>
      <c r="D31" t="s">
        <v>125</v>
      </c>
      <c r="E31">
        <v>1</v>
      </c>
      <c r="F31" s="5">
        <v>18</v>
      </c>
      <c r="G31" s="5">
        <v>19</v>
      </c>
      <c r="H31" s="5">
        <v>0</v>
      </c>
      <c r="I31" s="5">
        <v>7</v>
      </c>
      <c r="J31" s="5">
        <v>0</v>
      </c>
      <c r="K31" s="5">
        <v>2</v>
      </c>
      <c r="L31" s="5">
        <v>0</v>
      </c>
      <c r="M31" s="5">
        <v>1</v>
      </c>
      <c r="N31" s="5">
        <v>1</v>
      </c>
      <c r="O31" s="5">
        <v>2</v>
      </c>
      <c r="P31" s="5">
        <v>0</v>
      </c>
      <c r="Q31" s="5">
        <v>0</v>
      </c>
      <c r="R31" s="5">
        <v>0</v>
      </c>
      <c r="S31" s="5">
        <v>13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>
        <v>0</v>
      </c>
      <c r="AA31">
        <v>9</v>
      </c>
      <c r="AB31">
        <v>2</v>
      </c>
      <c r="AC31">
        <v>15</v>
      </c>
      <c r="AD31">
        <v>0</v>
      </c>
      <c r="AE31">
        <v>26</v>
      </c>
      <c r="AF31">
        <v>37</v>
      </c>
      <c r="AG31">
        <v>63</v>
      </c>
      <c r="AH31">
        <v>8</v>
      </c>
      <c r="AI31">
        <v>3.25</v>
      </c>
    </row>
    <row r="32" spans="1:35" x14ac:dyDescent="0.3">
      <c r="A32" t="s">
        <v>37</v>
      </c>
      <c r="B32" s="5" t="s">
        <v>165</v>
      </c>
      <c r="C32" t="s">
        <v>38</v>
      </c>
      <c r="D32" t="s">
        <v>125</v>
      </c>
      <c r="E32">
        <v>1</v>
      </c>
      <c r="F32" s="5">
        <v>4</v>
      </c>
      <c r="G32" s="5">
        <v>5</v>
      </c>
      <c r="H32" s="5">
        <v>0</v>
      </c>
      <c r="I32" s="5">
        <v>2</v>
      </c>
      <c r="J32" s="5">
        <v>0</v>
      </c>
      <c r="K32" s="5">
        <v>1</v>
      </c>
      <c r="L32" s="5">
        <v>0</v>
      </c>
      <c r="M32" s="5">
        <v>1</v>
      </c>
      <c r="N32" s="5">
        <v>0</v>
      </c>
      <c r="O32" s="5">
        <v>1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>
        <v>0</v>
      </c>
      <c r="AA32">
        <v>3</v>
      </c>
      <c r="AB32">
        <v>1</v>
      </c>
      <c r="AC32">
        <v>1</v>
      </c>
      <c r="AD32">
        <v>0</v>
      </c>
      <c r="AE32">
        <v>5</v>
      </c>
      <c r="AF32">
        <v>9</v>
      </c>
      <c r="AG32">
        <v>14</v>
      </c>
      <c r="AH32">
        <v>5</v>
      </c>
      <c r="AI32">
        <v>2.3333333333333335</v>
      </c>
    </row>
    <row r="33" spans="1:35" x14ac:dyDescent="0.3">
      <c r="A33" t="s">
        <v>39</v>
      </c>
      <c r="B33" s="5" t="s">
        <v>162</v>
      </c>
      <c r="C33" t="s">
        <v>40</v>
      </c>
      <c r="D33" t="s">
        <v>123</v>
      </c>
      <c r="E33">
        <v>1</v>
      </c>
      <c r="F33" s="5">
        <v>0</v>
      </c>
      <c r="G33" s="5">
        <v>4</v>
      </c>
      <c r="H33" s="5">
        <v>0</v>
      </c>
      <c r="I33" s="5">
        <v>1</v>
      </c>
      <c r="J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1</v>
      </c>
      <c r="R33" s="5">
        <v>0</v>
      </c>
      <c r="S33" s="5">
        <v>0</v>
      </c>
      <c r="T33" s="5">
        <v>0</v>
      </c>
      <c r="U33" s="5">
        <v>1</v>
      </c>
      <c r="V33" s="5">
        <v>0</v>
      </c>
      <c r="W33" s="5">
        <v>0</v>
      </c>
      <c r="X33" s="5">
        <v>0</v>
      </c>
      <c r="Y33" s="5">
        <v>0</v>
      </c>
      <c r="Z33">
        <v>0</v>
      </c>
      <c r="AA33">
        <v>2</v>
      </c>
      <c r="AB33">
        <v>0</v>
      </c>
      <c r="AC33">
        <v>2</v>
      </c>
      <c r="AD33">
        <v>0</v>
      </c>
      <c r="AE33">
        <v>4</v>
      </c>
      <c r="AF33">
        <v>4</v>
      </c>
      <c r="AG33">
        <v>8</v>
      </c>
      <c r="AH33">
        <v>5</v>
      </c>
      <c r="AI33">
        <v>1.6</v>
      </c>
    </row>
    <row r="34" spans="1:35" x14ac:dyDescent="0.3">
      <c r="A34" t="s">
        <v>59</v>
      </c>
      <c r="B34" s="5" t="s">
        <v>168</v>
      </c>
      <c r="C34" t="s">
        <v>98</v>
      </c>
      <c r="D34" t="s">
        <v>125</v>
      </c>
      <c r="E34">
        <v>1</v>
      </c>
      <c r="F34" s="5">
        <v>0</v>
      </c>
      <c r="G34" s="5">
        <v>17</v>
      </c>
      <c r="H34" s="5">
        <v>0</v>
      </c>
      <c r="I34" s="5">
        <v>4</v>
      </c>
      <c r="J34" s="5">
        <v>0</v>
      </c>
      <c r="K34" s="5">
        <v>0</v>
      </c>
      <c r="L34" s="5">
        <v>0</v>
      </c>
      <c r="M34" s="5">
        <v>0</v>
      </c>
      <c r="N34" s="5">
        <v>3</v>
      </c>
      <c r="O34" s="5">
        <v>0</v>
      </c>
      <c r="P34" s="5">
        <v>0</v>
      </c>
      <c r="Q34" s="5">
        <v>0</v>
      </c>
      <c r="R34" s="5">
        <v>1</v>
      </c>
      <c r="S34" s="5">
        <v>0</v>
      </c>
      <c r="T34" s="5">
        <v>2</v>
      </c>
      <c r="U34" s="5">
        <v>0</v>
      </c>
      <c r="V34" s="5">
        <v>1</v>
      </c>
      <c r="W34" s="5">
        <v>0</v>
      </c>
      <c r="X34" s="5">
        <v>0</v>
      </c>
      <c r="Y34" s="5">
        <v>1</v>
      </c>
      <c r="Z34">
        <v>0</v>
      </c>
      <c r="AA34">
        <v>4</v>
      </c>
      <c r="AB34">
        <v>3</v>
      </c>
      <c r="AC34">
        <v>4</v>
      </c>
      <c r="AD34">
        <v>1</v>
      </c>
      <c r="AE34">
        <v>12</v>
      </c>
      <c r="AF34">
        <v>17</v>
      </c>
      <c r="AG34">
        <v>29</v>
      </c>
      <c r="AH34">
        <v>7</v>
      </c>
      <c r="AI34">
        <v>2.3636363636363638</v>
      </c>
    </row>
    <row r="35" spans="1:35" x14ac:dyDescent="0.3">
      <c r="A35" t="s">
        <v>60</v>
      </c>
      <c r="B35" s="5" t="s">
        <v>168</v>
      </c>
      <c r="C35" t="s">
        <v>99</v>
      </c>
      <c r="D35" t="s">
        <v>125</v>
      </c>
      <c r="E35">
        <v>1</v>
      </c>
      <c r="F35" s="5">
        <v>0</v>
      </c>
      <c r="G35" s="5">
        <v>17</v>
      </c>
      <c r="H35" s="5">
        <v>0</v>
      </c>
      <c r="I35" s="5">
        <v>4</v>
      </c>
      <c r="J35" s="5">
        <v>0</v>
      </c>
      <c r="K35" s="5">
        <v>0</v>
      </c>
      <c r="L35" s="5">
        <v>0</v>
      </c>
      <c r="M35" s="5">
        <v>0</v>
      </c>
      <c r="N35" s="5">
        <v>3</v>
      </c>
      <c r="O35" s="5">
        <v>0</v>
      </c>
      <c r="P35" s="5">
        <v>0</v>
      </c>
      <c r="Q35" s="5">
        <v>0</v>
      </c>
      <c r="R35" s="5">
        <v>1</v>
      </c>
      <c r="S35" s="5">
        <v>0</v>
      </c>
      <c r="T35" s="5">
        <v>2</v>
      </c>
      <c r="U35" s="5">
        <v>0</v>
      </c>
      <c r="V35" s="5">
        <v>1</v>
      </c>
      <c r="W35" s="5">
        <v>0</v>
      </c>
      <c r="X35" s="5">
        <v>0</v>
      </c>
      <c r="Y35" s="5">
        <v>1</v>
      </c>
      <c r="Z35">
        <v>0</v>
      </c>
      <c r="AA35">
        <v>4</v>
      </c>
      <c r="AB35">
        <v>3</v>
      </c>
      <c r="AC35">
        <v>4</v>
      </c>
      <c r="AD35">
        <v>1</v>
      </c>
      <c r="AE35">
        <v>12</v>
      </c>
      <c r="AF35">
        <v>17</v>
      </c>
      <c r="AG35">
        <v>29</v>
      </c>
      <c r="AH35">
        <v>8</v>
      </c>
      <c r="AI35">
        <v>2.2666666666666666</v>
      </c>
    </row>
    <row r="36" spans="1:35" x14ac:dyDescent="0.3">
      <c r="A36" t="s">
        <v>61</v>
      </c>
      <c r="B36" s="5" t="s">
        <v>168</v>
      </c>
      <c r="C36" t="s">
        <v>100</v>
      </c>
      <c r="D36" t="s">
        <v>125</v>
      </c>
      <c r="E36">
        <v>1</v>
      </c>
      <c r="F36" s="5">
        <v>0</v>
      </c>
      <c r="G36" s="5">
        <v>1</v>
      </c>
      <c r="H36" s="5">
        <v>0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1</v>
      </c>
      <c r="AG36">
        <v>2</v>
      </c>
      <c r="AH36">
        <v>2</v>
      </c>
      <c r="AI36">
        <v>1</v>
      </c>
    </row>
    <row r="37" spans="1:35" x14ac:dyDescent="0.3">
      <c r="A37" t="s">
        <v>62</v>
      </c>
      <c r="B37" s="5" t="s">
        <v>168</v>
      </c>
      <c r="C37" t="s">
        <v>101</v>
      </c>
      <c r="D37" t="s">
        <v>125</v>
      </c>
      <c r="E37">
        <v>1</v>
      </c>
      <c r="F37" s="5">
        <v>0</v>
      </c>
      <c r="G37" s="5">
        <v>4</v>
      </c>
      <c r="H37" s="5">
        <v>0</v>
      </c>
      <c r="I37" s="5">
        <v>1</v>
      </c>
      <c r="J37" s="5">
        <v>0</v>
      </c>
      <c r="K37" s="5">
        <v>0</v>
      </c>
      <c r="L37" s="5">
        <v>0</v>
      </c>
      <c r="M37" s="5">
        <v>0</v>
      </c>
      <c r="N37" s="5">
        <v>1</v>
      </c>
      <c r="O37" s="5">
        <v>0</v>
      </c>
      <c r="P37" s="5">
        <v>0</v>
      </c>
      <c r="Q37" s="5">
        <v>0</v>
      </c>
      <c r="R37" s="5">
        <v>1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4</v>
      </c>
      <c r="AF37">
        <v>4</v>
      </c>
      <c r="AG37">
        <v>8</v>
      </c>
      <c r="AH37">
        <v>4</v>
      </c>
      <c r="AI37">
        <v>1.6</v>
      </c>
    </row>
    <row r="38" spans="1:35" x14ac:dyDescent="0.3">
      <c r="A38" t="s">
        <v>63</v>
      </c>
      <c r="B38" s="5" t="s">
        <v>168</v>
      </c>
      <c r="C38" t="s">
        <v>102</v>
      </c>
      <c r="D38" t="s">
        <v>125</v>
      </c>
      <c r="E38">
        <v>1</v>
      </c>
      <c r="F38" s="5">
        <v>0</v>
      </c>
      <c r="G38" s="5">
        <v>8</v>
      </c>
      <c r="H38" s="5">
        <v>0</v>
      </c>
      <c r="I38" s="5">
        <v>3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1</v>
      </c>
      <c r="S38" s="5">
        <v>0</v>
      </c>
      <c r="T38" s="5">
        <v>0</v>
      </c>
      <c r="U38" s="5">
        <v>0</v>
      </c>
      <c r="V38" s="5">
        <v>1</v>
      </c>
      <c r="W38" s="5">
        <v>0</v>
      </c>
      <c r="X38" s="5">
        <v>0</v>
      </c>
      <c r="Y38" s="5">
        <v>1</v>
      </c>
      <c r="Z38">
        <v>0</v>
      </c>
      <c r="AA38">
        <v>3</v>
      </c>
      <c r="AB38">
        <v>0</v>
      </c>
      <c r="AC38">
        <v>2</v>
      </c>
      <c r="AD38">
        <v>1</v>
      </c>
      <c r="AE38">
        <v>6</v>
      </c>
      <c r="AF38">
        <v>8</v>
      </c>
      <c r="AG38">
        <v>14</v>
      </c>
      <c r="AH38">
        <v>5</v>
      </c>
      <c r="AI38">
        <v>2</v>
      </c>
    </row>
    <row r="39" spans="1:35" x14ac:dyDescent="0.3">
      <c r="A39" t="s">
        <v>64</v>
      </c>
      <c r="B39" s="5" t="s">
        <v>163</v>
      </c>
      <c r="C39" t="s">
        <v>103</v>
      </c>
      <c r="D39" t="s">
        <v>123</v>
      </c>
      <c r="E39">
        <v>1</v>
      </c>
      <c r="F39" s="5">
        <v>0</v>
      </c>
      <c r="G39" s="5">
        <v>6</v>
      </c>
      <c r="H39" s="5">
        <v>0</v>
      </c>
      <c r="I39" s="5">
        <v>0</v>
      </c>
      <c r="J39" s="5">
        <v>0</v>
      </c>
      <c r="K39" s="5">
        <v>0</v>
      </c>
      <c r="L39" s="5">
        <v>1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6</v>
      </c>
      <c r="AG39">
        <v>7</v>
      </c>
      <c r="AH39">
        <v>2</v>
      </c>
      <c r="AI39">
        <v>3.5</v>
      </c>
    </row>
    <row r="40" spans="1:35" x14ac:dyDescent="0.3">
      <c r="A40" t="s">
        <v>65</v>
      </c>
      <c r="B40" s="5" t="s">
        <v>163</v>
      </c>
      <c r="C40" t="s">
        <v>104</v>
      </c>
      <c r="D40" t="s">
        <v>123</v>
      </c>
      <c r="E40">
        <v>1</v>
      </c>
      <c r="F40" s="5">
        <v>0</v>
      </c>
      <c r="G40" s="5">
        <v>3</v>
      </c>
      <c r="H40" s="5">
        <v>0</v>
      </c>
      <c r="I40" s="5">
        <v>1</v>
      </c>
      <c r="J40" s="5">
        <v>1</v>
      </c>
      <c r="K40" s="5">
        <v>0</v>
      </c>
      <c r="L40" s="5">
        <v>0</v>
      </c>
      <c r="M40" s="5">
        <v>0</v>
      </c>
      <c r="N40" s="5">
        <v>1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1</v>
      </c>
      <c r="X40" s="5">
        <v>1</v>
      </c>
      <c r="Y40" s="5">
        <v>0</v>
      </c>
      <c r="Z40">
        <v>0</v>
      </c>
      <c r="AA40">
        <v>2</v>
      </c>
      <c r="AB40">
        <v>1</v>
      </c>
      <c r="AC40">
        <v>2</v>
      </c>
      <c r="AD40">
        <v>0</v>
      </c>
      <c r="AE40">
        <v>5</v>
      </c>
      <c r="AF40">
        <v>3</v>
      </c>
      <c r="AG40">
        <v>8</v>
      </c>
      <c r="AH40">
        <v>5</v>
      </c>
      <c r="AI40">
        <v>1.6</v>
      </c>
    </row>
    <row r="41" spans="1:35" x14ac:dyDescent="0.3">
      <c r="A41" t="s">
        <v>66</v>
      </c>
      <c r="B41" s="5" t="s">
        <v>159</v>
      </c>
      <c r="C41" t="s">
        <v>105</v>
      </c>
      <c r="D41" t="s">
        <v>125</v>
      </c>
      <c r="E41">
        <v>1</v>
      </c>
      <c r="F41" s="5">
        <v>2</v>
      </c>
      <c r="G41" s="5">
        <v>2</v>
      </c>
      <c r="H41" s="5">
        <v>0</v>
      </c>
      <c r="I41" s="5">
        <v>2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>
        <v>0</v>
      </c>
      <c r="AA41">
        <v>2</v>
      </c>
      <c r="AB41">
        <v>1</v>
      </c>
      <c r="AC41">
        <v>0</v>
      </c>
      <c r="AD41">
        <v>0</v>
      </c>
      <c r="AE41">
        <v>3</v>
      </c>
      <c r="AF41">
        <v>4</v>
      </c>
      <c r="AG41">
        <v>7</v>
      </c>
      <c r="AH41">
        <v>3</v>
      </c>
      <c r="AI41">
        <v>1.75</v>
      </c>
    </row>
    <row r="42" spans="1:35" x14ac:dyDescent="0.3">
      <c r="A42" t="s">
        <v>67</v>
      </c>
      <c r="B42" s="5" t="s">
        <v>160</v>
      </c>
      <c r="C42" t="s">
        <v>106</v>
      </c>
      <c r="D42" t="s">
        <v>124</v>
      </c>
      <c r="E42">
        <v>1</v>
      </c>
      <c r="F42" s="5">
        <v>0</v>
      </c>
      <c r="G42" s="5">
        <v>12</v>
      </c>
      <c r="H42" s="5">
        <v>15</v>
      </c>
      <c r="I42" s="5">
        <v>16</v>
      </c>
      <c r="J42" s="5">
        <v>0</v>
      </c>
      <c r="K42" s="5">
        <v>0</v>
      </c>
      <c r="L42" s="5">
        <v>0</v>
      </c>
      <c r="M42" s="5">
        <v>0</v>
      </c>
      <c r="N42" s="5">
        <v>3</v>
      </c>
      <c r="O42" s="5">
        <v>0</v>
      </c>
      <c r="P42" s="5">
        <v>0</v>
      </c>
      <c r="Q42" s="5">
        <v>4</v>
      </c>
      <c r="R42" s="5">
        <v>3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1</v>
      </c>
      <c r="Z42">
        <v>0</v>
      </c>
      <c r="AA42">
        <v>16</v>
      </c>
      <c r="AB42">
        <v>3</v>
      </c>
      <c r="AC42">
        <v>7</v>
      </c>
      <c r="AD42">
        <v>1</v>
      </c>
      <c r="AE42">
        <v>27</v>
      </c>
      <c r="AF42">
        <v>27</v>
      </c>
      <c r="AG42">
        <v>54</v>
      </c>
      <c r="AH42">
        <v>10</v>
      </c>
      <c r="AI42">
        <v>2.1538461538461537</v>
      </c>
    </row>
    <row r="43" spans="1:35" x14ac:dyDescent="0.3">
      <c r="A43" t="s">
        <v>68</v>
      </c>
      <c r="B43" s="5" t="s">
        <v>160</v>
      </c>
      <c r="C43" t="s">
        <v>107</v>
      </c>
      <c r="D43" t="s">
        <v>124</v>
      </c>
      <c r="E43">
        <v>1</v>
      </c>
      <c r="F43" s="5">
        <v>0</v>
      </c>
      <c r="G43" s="5">
        <v>12</v>
      </c>
      <c r="H43" s="5">
        <v>15</v>
      </c>
      <c r="I43" s="5">
        <v>16</v>
      </c>
      <c r="J43" s="5">
        <v>0</v>
      </c>
      <c r="K43" s="5">
        <v>0</v>
      </c>
      <c r="L43" s="5">
        <v>0</v>
      </c>
      <c r="M43" s="5">
        <v>0</v>
      </c>
      <c r="N43" s="5">
        <v>3</v>
      </c>
      <c r="O43" s="5">
        <v>0</v>
      </c>
      <c r="P43" s="5">
        <v>0</v>
      </c>
      <c r="Q43" s="5">
        <v>4</v>
      </c>
      <c r="R43" s="5">
        <v>3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1</v>
      </c>
      <c r="Z43">
        <v>0</v>
      </c>
      <c r="AA43">
        <v>16</v>
      </c>
      <c r="AB43">
        <v>3</v>
      </c>
      <c r="AC43">
        <v>7</v>
      </c>
      <c r="AD43">
        <v>1</v>
      </c>
      <c r="AE43">
        <v>27</v>
      </c>
      <c r="AF43">
        <v>27</v>
      </c>
      <c r="AG43">
        <v>54</v>
      </c>
      <c r="AH43">
        <v>10</v>
      </c>
      <c r="AI43">
        <v>1.9565217391304348</v>
      </c>
    </row>
    <row r="44" spans="1:35" x14ac:dyDescent="0.3">
      <c r="A44" s="3" t="s">
        <v>69</v>
      </c>
      <c r="B44" s="5" t="s">
        <v>172</v>
      </c>
      <c r="C44" t="s">
        <v>108</v>
      </c>
      <c r="D44" t="s">
        <v>125</v>
      </c>
      <c r="E44">
        <v>1</v>
      </c>
      <c r="F44" s="5">
        <v>1</v>
      </c>
      <c r="G44" s="5">
        <v>7</v>
      </c>
      <c r="H44" s="5">
        <v>2</v>
      </c>
      <c r="I44" s="5">
        <v>1</v>
      </c>
      <c r="J44" s="5">
        <v>4</v>
      </c>
      <c r="K44" s="5">
        <v>0</v>
      </c>
      <c r="L44" s="5">
        <v>0</v>
      </c>
      <c r="M44" s="5">
        <v>1</v>
      </c>
      <c r="N44" s="5">
        <v>1</v>
      </c>
      <c r="O44" s="5">
        <v>0</v>
      </c>
      <c r="P44" s="5">
        <v>0</v>
      </c>
      <c r="Q44" s="5">
        <v>2</v>
      </c>
      <c r="R44" s="5">
        <v>0</v>
      </c>
      <c r="S44" s="5">
        <v>0</v>
      </c>
      <c r="T44" s="5">
        <v>1</v>
      </c>
      <c r="U44" s="5">
        <v>0</v>
      </c>
      <c r="V44" s="5">
        <v>0</v>
      </c>
      <c r="W44" s="5">
        <v>0</v>
      </c>
      <c r="X44" s="5">
        <v>0</v>
      </c>
      <c r="Y44" s="5">
        <v>1</v>
      </c>
      <c r="Z44">
        <v>0</v>
      </c>
      <c r="AA44">
        <v>5</v>
      </c>
      <c r="AB44">
        <v>2</v>
      </c>
      <c r="AC44">
        <v>3</v>
      </c>
      <c r="AD44">
        <v>1</v>
      </c>
      <c r="AE44">
        <v>11</v>
      </c>
      <c r="AF44">
        <v>10</v>
      </c>
      <c r="AG44">
        <v>21</v>
      </c>
      <c r="AH44">
        <v>10</v>
      </c>
      <c r="AI44">
        <v>1.75</v>
      </c>
    </row>
    <row r="45" spans="1:35" x14ac:dyDescent="0.3">
      <c r="A45" s="3" t="s">
        <v>70</v>
      </c>
      <c r="B45" s="5" t="s">
        <v>172</v>
      </c>
      <c r="C45" t="s">
        <v>109</v>
      </c>
      <c r="D45" t="s">
        <v>125</v>
      </c>
      <c r="E45">
        <v>1</v>
      </c>
      <c r="F45" s="5">
        <v>0</v>
      </c>
      <c r="G45" s="5">
        <v>5</v>
      </c>
      <c r="H45" s="5">
        <v>0</v>
      </c>
      <c r="I45" s="5">
        <v>0</v>
      </c>
      <c r="J45" s="5">
        <v>2</v>
      </c>
      <c r="K45" s="5">
        <v>0</v>
      </c>
      <c r="L45" s="5">
        <v>0</v>
      </c>
      <c r="M45" s="5">
        <v>0</v>
      </c>
      <c r="N45" s="5">
        <v>1</v>
      </c>
      <c r="O45" s="5">
        <v>0</v>
      </c>
      <c r="P45" s="5">
        <v>0</v>
      </c>
      <c r="Q45" s="5">
        <v>1</v>
      </c>
      <c r="R45" s="5">
        <v>1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1</v>
      </c>
      <c r="Z45">
        <v>0</v>
      </c>
      <c r="AA45">
        <v>2</v>
      </c>
      <c r="AB45">
        <v>1</v>
      </c>
      <c r="AC45">
        <v>2</v>
      </c>
      <c r="AD45">
        <v>1</v>
      </c>
      <c r="AE45">
        <v>6</v>
      </c>
      <c r="AF45">
        <v>5</v>
      </c>
      <c r="AG45">
        <v>11</v>
      </c>
      <c r="AH45">
        <v>7</v>
      </c>
      <c r="AI45">
        <v>1.5</v>
      </c>
    </row>
    <row r="46" spans="1:35" x14ac:dyDescent="0.3">
      <c r="A46" s="3" t="s">
        <v>71</v>
      </c>
      <c r="B46" s="5" t="s">
        <v>172</v>
      </c>
      <c r="C46" t="s">
        <v>110</v>
      </c>
      <c r="D46" t="s">
        <v>125</v>
      </c>
      <c r="E46">
        <v>1</v>
      </c>
      <c r="F46" s="5">
        <v>0</v>
      </c>
      <c r="G46" s="5">
        <v>3</v>
      </c>
      <c r="H46" s="5">
        <v>0</v>
      </c>
      <c r="I46" s="5">
        <v>1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3</v>
      </c>
      <c r="AG46">
        <v>4</v>
      </c>
      <c r="AH46">
        <v>2</v>
      </c>
      <c r="AI46">
        <v>2</v>
      </c>
    </row>
    <row r="47" spans="1:35" x14ac:dyDescent="0.3">
      <c r="A47" s="3" t="s">
        <v>72</v>
      </c>
      <c r="B47" s="5" t="s">
        <v>172</v>
      </c>
      <c r="C47" t="s">
        <v>111</v>
      </c>
      <c r="D47" t="s">
        <v>125</v>
      </c>
      <c r="E47">
        <v>1</v>
      </c>
      <c r="F47" s="5">
        <v>3</v>
      </c>
      <c r="G47" s="5">
        <v>11</v>
      </c>
      <c r="H47" s="5">
        <v>0</v>
      </c>
      <c r="I47" s="5">
        <v>4</v>
      </c>
      <c r="J47" s="5">
        <v>0</v>
      </c>
      <c r="K47" s="5">
        <v>3</v>
      </c>
      <c r="L47" s="5">
        <v>0</v>
      </c>
      <c r="M47" s="5">
        <v>0</v>
      </c>
      <c r="N47" s="5">
        <v>3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1</v>
      </c>
      <c r="Z47">
        <v>0</v>
      </c>
      <c r="AA47">
        <v>7</v>
      </c>
      <c r="AB47">
        <v>3</v>
      </c>
      <c r="AC47">
        <v>0</v>
      </c>
      <c r="AD47">
        <v>1</v>
      </c>
      <c r="AE47">
        <v>11</v>
      </c>
      <c r="AF47">
        <v>14</v>
      </c>
      <c r="AG47">
        <v>25</v>
      </c>
      <c r="AH47">
        <v>9</v>
      </c>
      <c r="AI47">
        <v>1.9090909090909092</v>
      </c>
    </row>
    <row r="48" spans="1:35" x14ac:dyDescent="0.3">
      <c r="A48" s="3" t="s">
        <v>73</v>
      </c>
      <c r="B48" s="5" t="s">
        <v>172</v>
      </c>
      <c r="C48" t="s">
        <v>112</v>
      </c>
      <c r="D48" t="s">
        <v>125</v>
      </c>
      <c r="E48">
        <v>1</v>
      </c>
      <c r="F48" s="5">
        <v>1</v>
      </c>
      <c r="G48" s="5">
        <v>8</v>
      </c>
      <c r="H48" s="5">
        <v>0</v>
      </c>
      <c r="I48" s="5">
        <v>2</v>
      </c>
      <c r="J48" s="5">
        <v>0</v>
      </c>
      <c r="K48" s="5">
        <v>1</v>
      </c>
      <c r="L48" s="5">
        <v>0</v>
      </c>
      <c r="M48" s="5">
        <v>0</v>
      </c>
      <c r="N48" s="5">
        <v>2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1</v>
      </c>
      <c r="Z48">
        <v>0</v>
      </c>
      <c r="AA48">
        <v>3</v>
      </c>
      <c r="AB48">
        <v>2</v>
      </c>
      <c r="AC48">
        <v>0</v>
      </c>
      <c r="AD48">
        <v>1</v>
      </c>
      <c r="AE48">
        <v>6</v>
      </c>
      <c r="AF48">
        <v>9</v>
      </c>
      <c r="AG48">
        <v>15</v>
      </c>
      <c r="AH48">
        <v>7</v>
      </c>
      <c r="AI48">
        <v>1.8888888888888888</v>
      </c>
    </row>
    <row r="49" spans="1:35" x14ac:dyDescent="0.3">
      <c r="A49" s="3" t="s">
        <v>74</v>
      </c>
      <c r="B49" s="5" t="s">
        <v>172</v>
      </c>
      <c r="C49" t="s">
        <v>113</v>
      </c>
      <c r="D49" t="s">
        <v>125</v>
      </c>
      <c r="E49">
        <v>1</v>
      </c>
      <c r="F49" s="5">
        <v>0</v>
      </c>
      <c r="G49" s="5">
        <v>3</v>
      </c>
      <c r="H49" s="5">
        <v>0</v>
      </c>
      <c r="I49" s="5">
        <v>1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3</v>
      </c>
      <c r="AG49">
        <v>4</v>
      </c>
      <c r="AH49">
        <v>2</v>
      </c>
      <c r="AI49">
        <v>2</v>
      </c>
    </row>
    <row r="50" spans="1:35" x14ac:dyDescent="0.3">
      <c r="A50" s="3" t="s">
        <v>75</v>
      </c>
      <c r="B50" s="5" t="s">
        <v>172</v>
      </c>
      <c r="C50" t="s">
        <v>114</v>
      </c>
      <c r="D50" t="s">
        <v>125</v>
      </c>
      <c r="E50">
        <v>1</v>
      </c>
      <c r="F50" s="5">
        <v>2</v>
      </c>
      <c r="G50" s="5">
        <v>3</v>
      </c>
      <c r="H50" s="5">
        <v>0</v>
      </c>
      <c r="I50" s="5">
        <v>2</v>
      </c>
      <c r="J50" s="5">
        <v>0</v>
      </c>
      <c r="K50" s="5">
        <v>0</v>
      </c>
      <c r="L50" s="5">
        <v>0</v>
      </c>
      <c r="M50" s="5">
        <v>0</v>
      </c>
      <c r="N50" s="5">
        <v>1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1</v>
      </c>
      <c r="Z50">
        <v>0</v>
      </c>
      <c r="AA50">
        <v>2</v>
      </c>
      <c r="AB50">
        <v>1</v>
      </c>
      <c r="AC50">
        <v>0</v>
      </c>
      <c r="AD50">
        <v>1</v>
      </c>
      <c r="AE50">
        <v>4</v>
      </c>
      <c r="AF50">
        <v>5</v>
      </c>
      <c r="AG50">
        <v>9</v>
      </c>
      <c r="AH50">
        <v>4</v>
      </c>
      <c r="AI50">
        <v>1.8</v>
      </c>
    </row>
    <row r="51" spans="1:35" x14ac:dyDescent="0.3">
      <c r="A51" t="s">
        <v>76</v>
      </c>
      <c r="B51" s="5" t="s">
        <v>172</v>
      </c>
      <c r="C51" t="s">
        <v>115</v>
      </c>
      <c r="D51" t="s">
        <v>125</v>
      </c>
      <c r="E51">
        <v>1</v>
      </c>
      <c r="F51" s="5">
        <v>0</v>
      </c>
      <c r="G51" s="5">
        <v>2</v>
      </c>
      <c r="H51" s="5">
        <v>0</v>
      </c>
      <c r="I51" s="5">
        <v>1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2</v>
      </c>
      <c r="AG51">
        <v>3</v>
      </c>
      <c r="AH51">
        <v>2</v>
      </c>
      <c r="AI51">
        <v>1.5</v>
      </c>
    </row>
    <row r="52" spans="1:35" x14ac:dyDescent="0.3">
      <c r="A52" t="s">
        <v>77</v>
      </c>
      <c r="B52" s="5" t="s">
        <v>172</v>
      </c>
      <c r="C52" t="s">
        <v>116</v>
      </c>
      <c r="D52" t="s">
        <v>125</v>
      </c>
      <c r="E52">
        <v>1</v>
      </c>
      <c r="F52" s="5">
        <v>1</v>
      </c>
      <c r="G52" s="5">
        <v>4</v>
      </c>
      <c r="H52" s="5">
        <v>0</v>
      </c>
      <c r="I52" s="5">
        <v>2</v>
      </c>
      <c r="J52" s="5">
        <v>0</v>
      </c>
      <c r="K52" s="5">
        <v>0</v>
      </c>
      <c r="L52" s="5">
        <v>0</v>
      </c>
      <c r="M52" s="5">
        <v>0</v>
      </c>
      <c r="N52" s="5">
        <v>2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>
        <v>0</v>
      </c>
      <c r="AA52">
        <v>2</v>
      </c>
      <c r="AB52">
        <v>2</v>
      </c>
      <c r="AC52">
        <v>0</v>
      </c>
      <c r="AD52">
        <v>0</v>
      </c>
      <c r="AE52">
        <v>4</v>
      </c>
      <c r="AF52">
        <v>5</v>
      </c>
      <c r="AG52">
        <v>9</v>
      </c>
      <c r="AH52">
        <v>5</v>
      </c>
      <c r="AI52">
        <v>1.8</v>
      </c>
    </row>
    <row r="53" spans="1:35" x14ac:dyDescent="0.3">
      <c r="A53" t="s">
        <v>78</v>
      </c>
      <c r="B53" s="5" t="s">
        <v>172</v>
      </c>
      <c r="C53" t="s">
        <v>117</v>
      </c>
      <c r="D53" t="s">
        <v>125</v>
      </c>
      <c r="E53">
        <v>1</v>
      </c>
      <c r="F53" s="5">
        <v>0</v>
      </c>
      <c r="G53" s="5">
        <v>3</v>
      </c>
      <c r="H53" s="5">
        <v>2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5</v>
      </c>
      <c r="AG53">
        <v>6</v>
      </c>
      <c r="AH53">
        <v>2</v>
      </c>
      <c r="AI53">
        <v>3</v>
      </c>
    </row>
    <row r="54" spans="1:35" x14ac:dyDescent="0.3">
      <c r="A54" t="s">
        <v>79</v>
      </c>
      <c r="B54" s="5" t="s">
        <v>172</v>
      </c>
      <c r="C54" t="s">
        <v>118</v>
      </c>
      <c r="D54" t="s">
        <v>125</v>
      </c>
      <c r="E54">
        <v>1</v>
      </c>
      <c r="F54" s="5">
        <v>0</v>
      </c>
      <c r="G54" s="5">
        <v>2</v>
      </c>
      <c r="H54" s="5">
        <v>0</v>
      </c>
      <c r="I54" s="5">
        <v>1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2</v>
      </c>
      <c r="AG54">
        <v>3</v>
      </c>
      <c r="AH54">
        <v>2</v>
      </c>
      <c r="AI54">
        <v>1.5</v>
      </c>
    </row>
    <row r="55" spans="1:35" x14ac:dyDescent="0.3">
      <c r="A55" t="s">
        <v>80</v>
      </c>
      <c r="B55" s="5" t="s">
        <v>172</v>
      </c>
      <c r="C55" t="s">
        <v>119</v>
      </c>
      <c r="D55" t="s">
        <v>125</v>
      </c>
      <c r="E55">
        <v>1</v>
      </c>
      <c r="F55" s="5">
        <v>0</v>
      </c>
      <c r="G55" s="5">
        <v>2</v>
      </c>
      <c r="H55" s="5">
        <v>0</v>
      </c>
      <c r="I55" s="5">
        <v>1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2</v>
      </c>
      <c r="AG55">
        <v>3</v>
      </c>
      <c r="AH55">
        <v>2</v>
      </c>
      <c r="AI55">
        <v>1.5</v>
      </c>
    </row>
    <row r="56" spans="1:35" x14ac:dyDescent="0.3">
      <c r="A56" t="s">
        <v>81</v>
      </c>
      <c r="B56" s="5" t="s">
        <v>172</v>
      </c>
      <c r="C56" t="s">
        <v>120</v>
      </c>
      <c r="D56" t="s">
        <v>125</v>
      </c>
      <c r="E56">
        <v>1</v>
      </c>
      <c r="F56" s="5">
        <v>0</v>
      </c>
      <c r="G56" s="5">
        <v>12</v>
      </c>
      <c r="H56" s="5">
        <v>4</v>
      </c>
      <c r="I56" s="5">
        <v>5</v>
      </c>
      <c r="J56" s="5">
        <v>0</v>
      </c>
      <c r="K56" s="5">
        <v>0</v>
      </c>
      <c r="L56" s="5">
        <v>0</v>
      </c>
      <c r="M56" s="5">
        <v>1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1</v>
      </c>
      <c r="W56" s="5">
        <v>0</v>
      </c>
      <c r="X56" s="5">
        <v>0</v>
      </c>
      <c r="Y56" s="5">
        <v>0</v>
      </c>
      <c r="Z56">
        <v>0</v>
      </c>
      <c r="AA56">
        <v>5</v>
      </c>
      <c r="AB56">
        <v>1</v>
      </c>
      <c r="AC56">
        <v>1</v>
      </c>
      <c r="AD56">
        <v>0</v>
      </c>
      <c r="AE56">
        <v>7</v>
      </c>
      <c r="AF56">
        <v>16</v>
      </c>
      <c r="AG56">
        <v>23</v>
      </c>
      <c r="AH56">
        <v>5</v>
      </c>
      <c r="AI56">
        <v>2.6666666666666665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FBCE-4052-44CB-82D0-83B6DBCE6B0F}">
  <dimension ref="A1:R19"/>
  <sheetViews>
    <sheetView tabSelected="1" workbookViewId="0">
      <selection activeCell="A28" sqref="A28"/>
    </sheetView>
  </sheetViews>
  <sheetFormatPr defaultRowHeight="14.4" x14ac:dyDescent="0.3"/>
  <cols>
    <col min="1" max="1" width="40.33203125" bestFit="1" customWidth="1"/>
    <col min="2" max="2" width="14" bestFit="1" customWidth="1"/>
    <col min="3" max="3" width="12.44140625" bestFit="1" customWidth="1"/>
    <col min="4" max="4" width="14.21875" bestFit="1" customWidth="1"/>
    <col min="5" max="5" width="12" bestFit="1" customWidth="1"/>
    <col min="6" max="6" width="15.109375" bestFit="1" customWidth="1"/>
    <col min="7" max="7" width="9" bestFit="1" customWidth="1"/>
    <col min="8" max="8" width="11.6640625" bestFit="1" customWidth="1"/>
    <col min="9" max="9" width="12.88671875" bestFit="1" customWidth="1"/>
    <col min="10" max="10" width="11.44140625" bestFit="1" customWidth="1"/>
    <col min="11" max="11" width="13.109375" bestFit="1" customWidth="1"/>
    <col min="12" max="12" width="10.77734375" bestFit="1" customWidth="1"/>
    <col min="13" max="13" width="13.5546875" bestFit="1" customWidth="1"/>
    <col min="14" max="14" width="8.21875" bestFit="1" customWidth="1"/>
    <col min="15" max="15" width="11.21875" bestFit="1" customWidth="1"/>
    <col min="16" max="16" width="14.44140625" bestFit="1" customWidth="1"/>
  </cols>
  <sheetData>
    <row r="1" spans="1:18" x14ac:dyDescent="0.3">
      <c r="A1" s="2" t="s">
        <v>176</v>
      </c>
      <c r="B1" s="2" t="s">
        <v>139</v>
      </c>
      <c r="C1" s="2" t="s">
        <v>42</v>
      </c>
      <c r="D1" s="2" t="s">
        <v>140</v>
      </c>
      <c r="E1" s="2" t="s">
        <v>141</v>
      </c>
      <c r="F1" s="2" t="s">
        <v>142</v>
      </c>
      <c r="G1" s="2" t="s">
        <v>41</v>
      </c>
      <c r="H1" s="2" t="s">
        <v>145</v>
      </c>
      <c r="I1" s="2" t="s">
        <v>146</v>
      </c>
      <c r="J1" s="2" t="s">
        <v>147</v>
      </c>
      <c r="K1" s="2" t="s">
        <v>148</v>
      </c>
      <c r="L1" s="2" t="s">
        <v>149</v>
      </c>
      <c r="M1" s="2" t="s">
        <v>150</v>
      </c>
      <c r="N1" s="2" t="s">
        <v>151</v>
      </c>
      <c r="O1" s="2" t="s">
        <v>152</v>
      </c>
      <c r="P1" s="2" t="s">
        <v>170</v>
      </c>
      <c r="Q1" s="2" t="s">
        <v>171</v>
      </c>
      <c r="R1" s="2" t="s">
        <v>174</v>
      </c>
    </row>
    <row r="2" spans="1:18" x14ac:dyDescent="0.3">
      <c r="A2" t="s">
        <v>153</v>
      </c>
      <c r="B2">
        <v>1</v>
      </c>
      <c r="C2">
        <v>0</v>
      </c>
      <c r="D2">
        <v>0</v>
      </c>
      <c r="E2">
        <v>0</v>
      </c>
      <c r="F2">
        <v>1</v>
      </c>
      <c r="G2">
        <v>6</v>
      </c>
      <c r="H2">
        <v>7</v>
      </c>
      <c r="I2" s="1">
        <f t="shared" ref="I2:I17" si="0">(B2/F2)</f>
        <v>1</v>
      </c>
      <c r="J2" s="1">
        <f t="shared" ref="J2:J17" si="1">(C2/F2)</f>
        <v>0</v>
      </c>
      <c r="K2" s="1">
        <f t="shared" ref="K2:K17" si="2">(D2/F2)</f>
        <v>0</v>
      </c>
      <c r="L2" s="1">
        <f t="shared" ref="L2:L17" si="3">(E2/F2)</f>
        <v>0</v>
      </c>
      <c r="M2" s="1">
        <f t="shared" ref="M2:M17" si="4">(F2/H2)</f>
        <v>0.14285714285714285</v>
      </c>
      <c r="N2" s="1">
        <f t="shared" ref="N2:N17" si="5">(G2/H2)</f>
        <v>0.8571428571428571</v>
      </c>
      <c r="O2">
        <v>1</v>
      </c>
      <c r="P2">
        <v>2</v>
      </c>
      <c r="Q2">
        <v>6</v>
      </c>
      <c r="R2">
        <v>7</v>
      </c>
    </row>
    <row r="3" spans="1:18" x14ac:dyDescent="0.3">
      <c r="A3" t="s">
        <v>154</v>
      </c>
      <c r="B3">
        <v>3</v>
      </c>
      <c r="C3">
        <v>0</v>
      </c>
      <c r="D3">
        <v>0</v>
      </c>
      <c r="E3">
        <v>0</v>
      </c>
      <c r="F3">
        <v>3</v>
      </c>
      <c r="G3">
        <v>10</v>
      </c>
      <c r="H3">
        <v>13</v>
      </c>
      <c r="I3" s="1">
        <f t="shared" si="0"/>
        <v>1</v>
      </c>
      <c r="J3" s="1">
        <f t="shared" si="1"/>
        <v>0</v>
      </c>
      <c r="K3" s="1">
        <f t="shared" si="2"/>
        <v>0</v>
      </c>
      <c r="L3" s="1">
        <f t="shared" si="3"/>
        <v>0</v>
      </c>
      <c r="M3" s="1">
        <f t="shared" si="4"/>
        <v>0.23076923076923078</v>
      </c>
      <c r="N3" s="1">
        <f t="shared" si="5"/>
        <v>0.76923076923076927</v>
      </c>
      <c r="O3">
        <v>2</v>
      </c>
      <c r="P3">
        <v>2</v>
      </c>
      <c r="Q3">
        <v>3</v>
      </c>
      <c r="R3" s="8">
        <v>6.5</v>
      </c>
    </row>
    <row r="4" spans="1:18" x14ac:dyDescent="0.3">
      <c r="A4" t="s">
        <v>155</v>
      </c>
      <c r="B4">
        <v>22</v>
      </c>
      <c r="C4">
        <v>3</v>
      </c>
      <c r="D4">
        <v>0</v>
      </c>
      <c r="E4">
        <v>2</v>
      </c>
      <c r="F4">
        <v>27</v>
      </c>
      <c r="G4">
        <v>58</v>
      </c>
      <c r="H4">
        <v>85</v>
      </c>
      <c r="I4" s="1">
        <f t="shared" si="0"/>
        <v>0.81481481481481477</v>
      </c>
      <c r="J4" s="1">
        <f t="shared" si="1"/>
        <v>0.1111111111111111</v>
      </c>
      <c r="K4" s="1">
        <f t="shared" si="2"/>
        <v>0</v>
      </c>
      <c r="L4" s="1">
        <f t="shared" si="3"/>
        <v>7.407407407407407E-2</v>
      </c>
      <c r="M4" s="1">
        <f t="shared" si="4"/>
        <v>0.31764705882352939</v>
      </c>
      <c r="N4" s="1">
        <f t="shared" si="5"/>
        <v>0.68235294117647061</v>
      </c>
      <c r="O4">
        <v>1</v>
      </c>
      <c r="P4">
        <v>8</v>
      </c>
      <c r="Q4" s="9">
        <v>3.0344827586206895</v>
      </c>
      <c r="R4">
        <v>85</v>
      </c>
    </row>
    <row r="5" spans="1:18" x14ac:dyDescent="0.3">
      <c r="A5" t="s">
        <v>156</v>
      </c>
      <c r="B5">
        <v>12</v>
      </c>
      <c r="C5">
        <v>1</v>
      </c>
      <c r="D5">
        <v>2</v>
      </c>
      <c r="E5">
        <v>0</v>
      </c>
      <c r="F5">
        <v>15</v>
      </c>
      <c r="G5">
        <v>13</v>
      </c>
      <c r="H5">
        <v>28</v>
      </c>
      <c r="I5" s="1">
        <f t="shared" si="0"/>
        <v>0.8</v>
      </c>
      <c r="J5" s="1">
        <f t="shared" si="1"/>
        <v>6.6666666666666666E-2</v>
      </c>
      <c r="K5" s="1">
        <f t="shared" si="2"/>
        <v>0.13333333333333333</v>
      </c>
      <c r="L5" s="1">
        <f t="shared" si="3"/>
        <v>0</v>
      </c>
      <c r="M5" s="1">
        <f t="shared" si="4"/>
        <v>0.5357142857142857</v>
      </c>
      <c r="N5" s="1">
        <f t="shared" si="5"/>
        <v>0.4642857142857143</v>
      </c>
      <c r="O5">
        <v>2</v>
      </c>
      <c r="P5">
        <v>7</v>
      </c>
      <c r="Q5" s="9">
        <v>1.6349206349206349</v>
      </c>
      <c r="R5">
        <v>14</v>
      </c>
    </row>
    <row r="6" spans="1:18" x14ac:dyDescent="0.3">
      <c r="A6" t="s">
        <v>157</v>
      </c>
      <c r="B6">
        <v>11</v>
      </c>
      <c r="C6">
        <v>3</v>
      </c>
      <c r="D6">
        <v>1</v>
      </c>
      <c r="E6">
        <v>0</v>
      </c>
      <c r="F6">
        <v>15</v>
      </c>
      <c r="G6">
        <v>32</v>
      </c>
      <c r="H6">
        <v>47</v>
      </c>
      <c r="I6" s="1">
        <f t="shared" si="0"/>
        <v>0.73333333333333328</v>
      </c>
      <c r="J6" s="1">
        <f t="shared" si="1"/>
        <v>0.2</v>
      </c>
      <c r="K6" s="1">
        <f t="shared" si="2"/>
        <v>6.6666666666666666E-2</v>
      </c>
      <c r="L6" s="1">
        <f t="shared" si="3"/>
        <v>0</v>
      </c>
      <c r="M6" s="1">
        <f t="shared" si="4"/>
        <v>0.31914893617021278</v>
      </c>
      <c r="N6" s="1">
        <f t="shared" si="5"/>
        <v>0.68085106382978722</v>
      </c>
      <c r="O6">
        <v>6</v>
      </c>
      <c r="P6" s="8">
        <v>3</v>
      </c>
      <c r="Q6" s="9">
        <v>1.9944444444444445</v>
      </c>
      <c r="R6" s="8">
        <v>7.833333333333333</v>
      </c>
    </row>
    <row r="7" spans="1:18" x14ac:dyDescent="0.3">
      <c r="A7" t="s">
        <v>158</v>
      </c>
      <c r="B7">
        <v>75</v>
      </c>
      <c r="C7">
        <v>0</v>
      </c>
      <c r="D7">
        <v>20</v>
      </c>
      <c r="E7">
        <v>12</v>
      </c>
      <c r="F7">
        <v>107</v>
      </c>
      <c r="G7">
        <v>435</v>
      </c>
      <c r="H7">
        <v>542</v>
      </c>
      <c r="I7" s="1">
        <f t="shared" si="0"/>
        <v>0.7009345794392523</v>
      </c>
      <c r="J7" s="1">
        <f t="shared" si="1"/>
        <v>0</v>
      </c>
      <c r="K7" s="1">
        <f t="shared" si="2"/>
        <v>0.18691588785046728</v>
      </c>
      <c r="L7" s="1">
        <f t="shared" si="3"/>
        <v>0.11214953271028037</v>
      </c>
      <c r="M7" s="1">
        <f t="shared" si="4"/>
        <v>0.19741697416974169</v>
      </c>
      <c r="N7" s="1">
        <f t="shared" si="5"/>
        <v>0.80258302583025831</v>
      </c>
      <c r="O7">
        <v>11</v>
      </c>
      <c r="P7" s="8">
        <v>3.6363636363636362</v>
      </c>
      <c r="Q7" s="9">
        <v>4.7148509385351494</v>
      </c>
      <c r="R7" s="8">
        <v>49.272727272727273</v>
      </c>
    </row>
    <row r="8" spans="1:18" x14ac:dyDescent="0.3">
      <c r="A8" t="s">
        <v>159</v>
      </c>
      <c r="B8">
        <v>2</v>
      </c>
      <c r="C8">
        <v>1</v>
      </c>
      <c r="D8">
        <v>0</v>
      </c>
      <c r="E8">
        <v>0</v>
      </c>
      <c r="F8">
        <v>3</v>
      </c>
      <c r="G8">
        <v>4</v>
      </c>
      <c r="H8">
        <v>7</v>
      </c>
      <c r="I8" s="1">
        <f t="shared" si="0"/>
        <v>0.66666666666666663</v>
      </c>
      <c r="J8" s="1">
        <f t="shared" si="1"/>
        <v>0.33333333333333331</v>
      </c>
      <c r="K8" s="1">
        <f t="shared" si="2"/>
        <v>0</v>
      </c>
      <c r="L8" s="1">
        <f t="shared" si="3"/>
        <v>0</v>
      </c>
      <c r="M8" s="1">
        <f t="shared" si="4"/>
        <v>0.42857142857142855</v>
      </c>
      <c r="N8" s="1">
        <f t="shared" si="5"/>
        <v>0.5714285714285714</v>
      </c>
      <c r="O8">
        <v>1</v>
      </c>
      <c r="P8">
        <v>3</v>
      </c>
      <c r="Q8" s="9">
        <v>1.75</v>
      </c>
      <c r="R8">
        <v>7</v>
      </c>
    </row>
    <row r="9" spans="1:18" x14ac:dyDescent="0.3">
      <c r="A9" t="s">
        <v>160</v>
      </c>
      <c r="B9">
        <v>32</v>
      </c>
      <c r="C9">
        <v>6</v>
      </c>
      <c r="D9">
        <v>14</v>
      </c>
      <c r="E9">
        <v>2</v>
      </c>
      <c r="F9">
        <v>54</v>
      </c>
      <c r="G9">
        <v>54</v>
      </c>
      <c r="H9">
        <v>108</v>
      </c>
      <c r="I9" s="1">
        <f t="shared" si="0"/>
        <v>0.59259259259259256</v>
      </c>
      <c r="J9" s="1">
        <f t="shared" si="1"/>
        <v>0.1111111111111111</v>
      </c>
      <c r="K9" s="1">
        <f t="shared" si="2"/>
        <v>0.25925925925925924</v>
      </c>
      <c r="L9" s="1">
        <f t="shared" si="3"/>
        <v>3.7037037037037035E-2</v>
      </c>
      <c r="M9" s="1">
        <f t="shared" si="4"/>
        <v>0.5</v>
      </c>
      <c r="N9" s="1">
        <f t="shared" si="5"/>
        <v>0.5</v>
      </c>
      <c r="O9">
        <v>2</v>
      </c>
      <c r="P9">
        <v>10</v>
      </c>
      <c r="Q9" s="9">
        <v>2.0551839464882944</v>
      </c>
      <c r="R9">
        <v>54</v>
      </c>
    </row>
    <row r="10" spans="1:18" x14ac:dyDescent="0.3">
      <c r="A10" t="s">
        <v>161</v>
      </c>
      <c r="B10">
        <v>21</v>
      </c>
      <c r="C10">
        <v>9</v>
      </c>
      <c r="D10">
        <v>5</v>
      </c>
      <c r="E10">
        <v>5</v>
      </c>
      <c r="F10">
        <v>40</v>
      </c>
      <c r="G10">
        <v>49</v>
      </c>
      <c r="H10">
        <v>89</v>
      </c>
      <c r="I10" s="1">
        <f t="shared" si="0"/>
        <v>0.52500000000000002</v>
      </c>
      <c r="J10" s="1">
        <f t="shared" si="1"/>
        <v>0.22500000000000001</v>
      </c>
      <c r="K10" s="1">
        <f t="shared" si="2"/>
        <v>0.125</v>
      </c>
      <c r="L10" s="1">
        <f t="shared" si="3"/>
        <v>0.125</v>
      </c>
      <c r="M10" s="1">
        <f t="shared" si="4"/>
        <v>0.449438202247191</v>
      </c>
      <c r="N10" s="1">
        <f t="shared" si="5"/>
        <v>0.550561797752809</v>
      </c>
      <c r="O10">
        <v>7</v>
      </c>
      <c r="P10" s="8">
        <v>5.8571428571428568</v>
      </c>
      <c r="Q10" s="9">
        <v>1.8354256854256854</v>
      </c>
      <c r="R10" s="8">
        <v>12.714285714285714</v>
      </c>
    </row>
    <row r="11" spans="1:18" x14ac:dyDescent="0.3">
      <c r="A11" t="s">
        <v>162</v>
      </c>
      <c r="B11">
        <v>2</v>
      </c>
      <c r="C11">
        <v>0</v>
      </c>
      <c r="D11">
        <v>2</v>
      </c>
      <c r="E11">
        <v>0</v>
      </c>
      <c r="F11">
        <v>4</v>
      </c>
      <c r="G11">
        <v>4</v>
      </c>
      <c r="H11">
        <v>8</v>
      </c>
      <c r="I11" s="1">
        <f t="shared" si="0"/>
        <v>0.5</v>
      </c>
      <c r="J11" s="1">
        <f t="shared" si="1"/>
        <v>0</v>
      </c>
      <c r="K11" s="1">
        <f t="shared" si="2"/>
        <v>0.5</v>
      </c>
      <c r="L11" s="1">
        <f t="shared" si="3"/>
        <v>0</v>
      </c>
      <c r="M11" s="1">
        <f t="shared" si="4"/>
        <v>0.5</v>
      </c>
      <c r="N11" s="1">
        <f t="shared" si="5"/>
        <v>0.5</v>
      </c>
      <c r="O11">
        <v>1</v>
      </c>
      <c r="P11">
        <v>5</v>
      </c>
      <c r="Q11">
        <v>1.6</v>
      </c>
      <c r="R11">
        <v>8</v>
      </c>
    </row>
    <row r="12" spans="1:18" x14ac:dyDescent="0.3">
      <c r="A12" t="s">
        <v>163</v>
      </c>
      <c r="B12">
        <v>3</v>
      </c>
      <c r="C12">
        <v>1</v>
      </c>
      <c r="D12">
        <v>2</v>
      </c>
      <c r="E12">
        <v>0</v>
      </c>
      <c r="F12">
        <v>6</v>
      </c>
      <c r="G12">
        <v>9</v>
      </c>
      <c r="H12">
        <v>15</v>
      </c>
      <c r="I12" s="1">
        <f t="shared" si="0"/>
        <v>0.5</v>
      </c>
      <c r="J12" s="1">
        <f t="shared" si="1"/>
        <v>0.16666666666666666</v>
      </c>
      <c r="K12" s="1">
        <f t="shared" si="2"/>
        <v>0.33333333333333331</v>
      </c>
      <c r="L12" s="1">
        <f t="shared" si="3"/>
        <v>0</v>
      </c>
      <c r="M12" s="1">
        <f t="shared" si="4"/>
        <v>0.4</v>
      </c>
      <c r="N12" s="1">
        <f t="shared" si="5"/>
        <v>0.6</v>
      </c>
      <c r="O12">
        <v>2</v>
      </c>
      <c r="P12" s="8">
        <v>3.5</v>
      </c>
      <c r="Q12" s="9">
        <v>2.5499999999999998</v>
      </c>
      <c r="R12" s="8">
        <v>7.5</v>
      </c>
    </row>
    <row r="13" spans="1:18" x14ac:dyDescent="0.3">
      <c r="A13" t="s">
        <v>164</v>
      </c>
      <c r="B13">
        <v>22</v>
      </c>
      <c r="C13">
        <v>26</v>
      </c>
      <c r="D13">
        <v>0</v>
      </c>
      <c r="E13">
        <v>0</v>
      </c>
      <c r="F13">
        <v>48</v>
      </c>
      <c r="G13">
        <v>72</v>
      </c>
      <c r="H13">
        <v>120</v>
      </c>
      <c r="I13" s="1">
        <f t="shared" si="0"/>
        <v>0.45833333333333331</v>
      </c>
      <c r="J13" s="1">
        <f t="shared" si="1"/>
        <v>0.54166666666666663</v>
      </c>
      <c r="K13" s="1">
        <f t="shared" si="2"/>
        <v>0</v>
      </c>
      <c r="L13" s="1">
        <f t="shared" si="3"/>
        <v>0</v>
      </c>
      <c r="M13" s="1">
        <f t="shared" si="4"/>
        <v>0.4</v>
      </c>
      <c r="N13" s="1">
        <f t="shared" si="5"/>
        <v>0.6</v>
      </c>
      <c r="O13">
        <v>8</v>
      </c>
      <c r="P13" s="8">
        <v>5.5</v>
      </c>
      <c r="Q13" s="9">
        <v>2.1461309523809522</v>
      </c>
      <c r="R13">
        <v>15</v>
      </c>
    </row>
    <row r="14" spans="1:18" x14ac:dyDescent="0.3">
      <c r="A14" t="s">
        <v>165</v>
      </c>
      <c r="B14">
        <v>38</v>
      </c>
      <c r="C14">
        <v>14</v>
      </c>
      <c r="D14">
        <v>33</v>
      </c>
      <c r="E14">
        <v>2</v>
      </c>
      <c r="F14">
        <v>87</v>
      </c>
      <c r="G14">
        <v>136</v>
      </c>
      <c r="H14">
        <v>223</v>
      </c>
      <c r="I14" s="1">
        <f t="shared" si="0"/>
        <v>0.43678160919540232</v>
      </c>
      <c r="J14" s="1">
        <f t="shared" si="1"/>
        <v>0.16091954022988506</v>
      </c>
      <c r="K14" s="1">
        <f t="shared" si="2"/>
        <v>0.37931034482758619</v>
      </c>
      <c r="L14" s="1">
        <f t="shared" si="3"/>
        <v>2.2988505747126436E-2</v>
      </c>
      <c r="M14" s="1">
        <f t="shared" si="4"/>
        <v>0.39013452914798208</v>
      </c>
      <c r="N14" s="1">
        <f t="shared" si="5"/>
        <v>0.60986547085201792</v>
      </c>
      <c r="O14">
        <v>4</v>
      </c>
      <c r="P14" s="8">
        <v>7.75</v>
      </c>
      <c r="Q14" s="9">
        <v>2.7419871794871797</v>
      </c>
      <c r="R14" s="8">
        <v>55.75</v>
      </c>
    </row>
    <row r="15" spans="1:18" x14ac:dyDescent="0.3">
      <c r="A15" t="s">
        <v>166</v>
      </c>
      <c r="B15">
        <v>5</v>
      </c>
      <c r="C15">
        <v>8</v>
      </c>
      <c r="D15">
        <v>0</v>
      </c>
      <c r="E15">
        <v>0</v>
      </c>
      <c r="F15">
        <v>13</v>
      </c>
      <c r="G15">
        <v>18</v>
      </c>
      <c r="H15">
        <v>31</v>
      </c>
      <c r="I15" s="1">
        <f t="shared" si="0"/>
        <v>0.38461538461538464</v>
      </c>
      <c r="J15" s="1">
        <f t="shared" si="1"/>
        <v>0.61538461538461542</v>
      </c>
      <c r="K15" s="1">
        <f t="shared" si="2"/>
        <v>0</v>
      </c>
      <c r="L15" s="1">
        <f t="shared" si="3"/>
        <v>0</v>
      </c>
      <c r="M15" s="1">
        <f t="shared" si="4"/>
        <v>0.41935483870967744</v>
      </c>
      <c r="N15" s="1">
        <f t="shared" si="5"/>
        <v>0.58064516129032262</v>
      </c>
      <c r="O15">
        <v>1</v>
      </c>
      <c r="P15">
        <v>7</v>
      </c>
      <c r="Q15" s="9">
        <v>2.2142857142857144</v>
      </c>
      <c r="R15">
        <v>31</v>
      </c>
    </row>
    <row r="16" spans="1:18" x14ac:dyDescent="0.3">
      <c r="A16" t="s">
        <v>167</v>
      </c>
      <c r="B16">
        <v>6</v>
      </c>
      <c r="C16">
        <v>10</v>
      </c>
      <c r="D16">
        <v>0</v>
      </c>
      <c r="E16">
        <v>0</v>
      </c>
      <c r="F16">
        <v>16</v>
      </c>
      <c r="G16">
        <v>22</v>
      </c>
      <c r="H16">
        <v>38</v>
      </c>
      <c r="I16" s="1">
        <f t="shared" si="0"/>
        <v>0.375</v>
      </c>
      <c r="J16" s="1">
        <f t="shared" si="1"/>
        <v>0.625</v>
      </c>
      <c r="K16" s="1">
        <f t="shared" si="2"/>
        <v>0</v>
      </c>
      <c r="L16" s="1">
        <f t="shared" si="3"/>
        <v>0</v>
      </c>
      <c r="M16" s="1">
        <f t="shared" si="4"/>
        <v>0.42105263157894735</v>
      </c>
      <c r="N16" s="1">
        <f t="shared" si="5"/>
        <v>0.57894736842105265</v>
      </c>
      <c r="O16">
        <v>1</v>
      </c>
      <c r="P16">
        <v>7</v>
      </c>
      <c r="Q16" s="9">
        <v>2.3529411764705883</v>
      </c>
      <c r="R16">
        <v>38</v>
      </c>
    </row>
    <row r="17" spans="1:18" x14ac:dyDescent="0.3">
      <c r="A17" t="s">
        <v>168</v>
      </c>
      <c r="B17">
        <v>13</v>
      </c>
      <c r="C17">
        <v>7</v>
      </c>
      <c r="D17">
        <v>11</v>
      </c>
      <c r="E17">
        <v>4</v>
      </c>
      <c r="F17">
        <v>35</v>
      </c>
      <c r="G17">
        <v>47</v>
      </c>
      <c r="H17">
        <v>82</v>
      </c>
      <c r="I17" s="1">
        <f t="shared" si="0"/>
        <v>0.37142857142857144</v>
      </c>
      <c r="J17" s="1">
        <f t="shared" si="1"/>
        <v>0.2</v>
      </c>
      <c r="K17" s="1">
        <f t="shared" si="2"/>
        <v>0.31428571428571428</v>
      </c>
      <c r="L17" s="1">
        <f t="shared" si="3"/>
        <v>0.11428571428571428</v>
      </c>
      <c r="M17" s="1">
        <f t="shared" si="4"/>
        <v>0.42682926829268292</v>
      </c>
      <c r="N17" s="1">
        <f t="shared" si="5"/>
        <v>0.57317073170731703</v>
      </c>
      <c r="O17">
        <v>5</v>
      </c>
      <c r="P17" s="8">
        <v>5.2</v>
      </c>
      <c r="Q17" s="9">
        <v>1.8460606060606062</v>
      </c>
      <c r="R17" s="8">
        <v>16.399999999999999</v>
      </c>
    </row>
    <row r="18" spans="1:18" x14ac:dyDescent="0.3">
      <c r="A18" s="10"/>
      <c r="B18" s="10"/>
      <c r="C18" s="10"/>
      <c r="D18" s="10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0"/>
      <c r="P18" s="10"/>
      <c r="Q18" s="10"/>
      <c r="R18" s="10"/>
    </row>
    <row r="19" spans="1:18" x14ac:dyDescent="0.3">
      <c r="A19" s="2" t="s">
        <v>169</v>
      </c>
      <c r="B19">
        <f>SUM(B2:B17)</f>
        <v>268</v>
      </c>
      <c r="C19">
        <f t="shared" ref="C19:G19" si="6">SUM(C2:C17)</f>
        <v>89</v>
      </c>
      <c r="D19">
        <f t="shared" si="6"/>
        <v>90</v>
      </c>
      <c r="E19">
        <f t="shared" si="6"/>
        <v>27</v>
      </c>
      <c r="F19">
        <f t="shared" si="6"/>
        <v>474</v>
      </c>
      <c r="G19">
        <f t="shared" si="6"/>
        <v>969</v>
      </c>
      <c r="H19">
        <f>SUM(H2:H17)</f>
        <v>1443</v>
      </c>
      <c r="I19" s="1">
        <f>B19/F19</f>
        <v>0.56540084388185652</v>
      </c>
      <c r="J19" s="1">
        <f>C19/F19</f>
        <v>0.18776371308016879</v>
      </c>
      <c r="K19" s="1">
        <f>D19/F19</f>
        <v>0.189873417721519</v>
      </c>
      <c r="L19" s="1">
        <f>E19/F19</f>
        <v>5.6962025316455694E-2</v>
      </c>
      <c r="M19" s="1">
        <f>F19/H19</f>
        <v>0.3284823284823285</v>
      </c>
      <c r="N19" s="1">
        <f>G19/H19</f>
        <v>0.6715176715176715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BTCPP_model_analysis</vt:lpstr>
      <vt:lpstr>aggregate_data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Razan</cp:lastModifiedBy>
  <dcterms:created xsi:type="dcterms:W3CDTF">2020-05-24T23:12:34Z</dcterms:created>
  <dcterms:modified xsi:type="dcterms:W3CDTF">2022-08-10T09:21:00Z</dcterms:modified>
</cp:coreProperties>
</file>