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Data science releted\semester4\buisness intelegence\dashboard file\"/>
    </mc:Choice>
  </mc:AlternateContent>
  <xr:revisionPtr revIDLastSave="0" documentId="13_ncr:1_{49807976-B24D-469F-B2A9-D704F6EB4794}" xr6:coauthVersionLast="47" xr6:coauthVersionMax="47" xr10:uidLastSave="{00000000-0000-0000-0000-000000000000}"/>
  <bookViews>
    <workbookView minimized="1" xWindow="30240" yWindow="1440" windowWidth="18900" windowHeight="10890" activeTab="1" xr2:uid="{BE20A4FA-920F-45D8-9615-2084AA58DE5E}"/>
  </bookViews>
  <sheets>
    <sheet name="Dashboard" sheetId="1" r:id="rId1"/>
    <sheet name="Product Dashboard" sheetId="5" r:id="rId2"/>
    <sheet name="Data" sheetId="2" r:id="rId3"/>
    <sheet name="Pivot" sheetId="3" r:id="rId4"/>
  </sheets>
  <definedNames>
    <definedName name="_xlnm._FilterDatabase" localSheetId="2" hidden="1">Data!$A$1:$H$367</definedName>
    <definedName name="NativeTimeline_Date">#N/A</definedName>
    <definedName name="Slicer_Division">#N/A</definedName>
    <definedName name="Slicer_Product">#N/A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 i="2" l="1" a="1"/>
  <c r="G3" i="2" s="1"/>
  <c r="H3" i="2" s="1"/>
  <c r="G4" i="2" a="1"/>
  <c r="G4" i="2" s="1"/>
  <c r="H4" i="2" s="1"/>
  <c r="G5" i="2" a="1"/>
  <c r="G5" i="2"/>
  <c r="G6" i="2" a="1"/>
  <c r="G6" i="2" s="1"/>
  <c r="G7" i="2" a="1"/>
  <c r="G7" i="2" s="1"/>
  <c r="G8" i="2" a="1"/>
  <c r="G8" i="2" s="1"/>
  <c r="H8" i="2" s="1"/>
  <c r="G9" i="2" a="1"/>
  <c r="G9" i="2"/>
  <c r="G10" i="2" a="1"/>
  <c r="G10" i="2" s="1"/>
  <c r="G11" i="2" a="1"/>
  <c r="G11" i="2" s="1"/>
  <c r="H11" i="2" s="1"/>
  <c r="G12" i="2" a="1"/>
  <c r="G12" i="2" s="1"/>
  <c r="G13" i="2" a="1"/>
  <c r="G13" i="2" s="1"/>
  <c r="G14" i="2" a="1"/>
  <c r="G14" i="2"/>
  <c r="G15" i="2" a="1"/>
  <c r="G15" i="2" s="1"/>
  <c r="G16" i="2" a="1"/>
  <c r="G16" i="2" s="1"/>
  <c r="H16" i="2" s="1"/>
  <c r="G17" i="2" a="1"/>
  <c r="G17" i="2" s="1"/>
  <c r="H17" i="2" s="1"/>
  <c r="G18" i="2" a="1"/>
  <c r="G18" i="2" s="1"/>
  <c r="H18" i="2" s="1"/>
  <c r="G19" i="2" a="1"/>
  <c r="G19" i="2" s="1"/>
  <c r="G20" i="2" a="1"/>
  <c r="G20" i="2" s="1"/>
  <c r="H20" i="2" s="1"/>
  <c r="G21" i="2" a="1"/>
  <c r="G21" i="2" s="1"/>
  <c r="H21" i="2" s="1"/>
  <c r="G22" i="2" a="1"/>
  <c r="G22" i="2" s="1"/>
  <c r="G23" i="2" a="1"/>
  <c r="G23" i="2" s="1"/>
  <c r="G24" i="2" a="1"/>
  <c r="G24" i="2" s="1"/>
  <c r="G25" i="2" a="1"/>
  <c r="G25" i="2" s="1"/>
  <c r="G26" i="2" a="1"/>
  <c r="G26" i="2" s="1"/>
  <c r="H26" i="2" s="1"/>
  <c r="G27" i="2" a="1"/>
  <c r="G27" i="2" s="1"/>
  <c r="H27" i="2" s="1"/>
  <c r="G28" i="2" a="1"/>
  <c r="G28" i="2" s="1"/>
  <c r="G29" i="2" a="1"/>
  <c r="G29" i="2" s="1"/>
  <c r="H29" i="2" s="1"/>
  <c r="G30" i="2" a="1"/>
  <c r="G30" i="2" s="1"/>
  <c r="G31" i="2" a="1"/>
  <c r="G31" i="2" s="1"/>
  <c r="G32" i="2" a="1"/>
  <c r="G32" i="2" s="1"/>
  <c r="H32" i="2" s="1"/>
  <c r="G33" i="2" a="1"/>
  <c r="G33" i="2" s="1"/>
  <c r="G34" i="2" a="1"/>
  <c r="G34" i="2" s="1"/>
  <c r="G35" i="2" a="1"/>
  <c r="G35" i="2" s="1"/>
  <c r="H35" i="2" s="1"/>
  <c r="G36" i="2" a="1"/>
  <c r="G36" i="2"/>
  <c r="G37" i="2" a="1"/>
  <c r="G37" i="2" s="1"/>
  <c r="G38" i="2" a="1"/>
  <c r="G38" i="2" s="1"/>
  <c r="H38" i="2" s="1"/>
  <c r="G39" i="2" a="1"/>
  <c r="G39" i="2" s="1"/>
  <c r="H39" i="2" s="1"/>
  <c r="G40" i="2" a="1"/>
  <c r="G40" i="2" s="1"/>
  <c r="G41" i="2" a="1"/>
  <c r="G41" i="2" s="1"/>
  <c r="G42" i="2" a="1"/>
  <c r="G42" i="2" s="1"/>
  <c r="H42" i="2" s="1"/>
  <c r="G43" i="2" a="1"/>
  <c r="G43" i="2" s="1"/>
  <c r="G44" i="2" a="1"/>
  <c r="G44" i="2" s="1"/>
  <c r="H44" i="2" s="1"/>
  <c r="G45" i="2" a="1"/>
  <c r="G45" i="2"/>
  <c r="G46" i="2" a="1"/>
  <c r="G46" i="2" s="1"/>
  <c r="G47" i="2" a="1"/>
  <c r="G47" i="2" s="1"/>
  <c r="H47" i="2" s="1"/>
  <c r="G48" i="2" a="1"/>
  <c r="G48" i="2" s="1"/>
  <c r="G49" i="2" a="1"/>
  <c r="G49" i="2" s="1"/>
  <c r="G50" i="2" a="1"/>
  <c r="G50" i="2"/>
  <c r="G51" i="2" a="1"/>
  <c r="G51" i="2" s="1"/>
  <c r="G52" i="2" a="1"/>
  <c r="G52" i="2" s="1"/>
  <c r="G53" i="2" a="1"/>
  <c r="G53" i="2" s="1"/>
  <c r="H53" i="2" s="1"/>
  <c r="G54" i="2" a="1"/>
  <c r="G54" i="2" s="1"/>
  <c r="H54" i="2" s="1"/>
  <c r="G55" i="2" a="1"/>
  <c r="G55" i="2" s="1"/>
  <c r="G56" i="2" a="1"/>
  <c r="G56" i="2" s="1"/>
  <c r="H56" i="2" s="1"/>
  <c r="G57" i="2" a="1"/>
  <c r="G57" i="2" s="1"/>
  <c r="H57" i="2" s="1"/>
  <c r="G58" i="2" a="1"/>
  <c r="G58" i="2" s="1"/>
  <c r="G59" i="2" a="1"/>
  <c r="G59" i="2" s="1"/>
  <c r="G60" i="2" a="1"/>
  <c r="G60" i="2" s="1"/>
  <c r="G61" i="2" a="1"/>
  <c r="G61" i="2" s="1"/>
  <c r="G62" i="2" a="1"/>
  <c r="G62" i="2" s="1"/>
  <c r="H62" i="2" s="1"/>
  <c r="G63" i="2" a="1"/>
  <c r="G63" i="2" s="1"/>
  <c r="H63" i="2" s="1"/>
  <c r="G64" i="2" a="1"/>
  <c r="G64" i="2" s="1"/>
  <c r="G65" i="2" a="1"/>
  <c r="G65" i="2" s="1"/>
  <c r="H65" i="2" s="1"/>
  <c r="G66" i="2" a="1"/>
  <c r="G66" i="2" s="1"/>
  <c r="G67" i="2" a="1"/>
  <c r="G67" i="2" s="1"/>
  <c r="G68" i="2" a="1"/>
  <c r="G68" i="2" s="1"/>
  <c r="H68" i="2" s="1"/>
  <c r="G69" i="2" a="1"/>
  <c r="G69" i="2" s="1"/>
  <c r="G70" i="2" a="1"/>
  <c r="G70" i="2" s="1"/>
  <c r="G71" i="2" a="1"/>
  <c r="G71" i="2" s="1"/>
  <c r="H71" i="2" s="1"/>
  <c r="G72" i="2" a="1"/>
  <c r="G72" i="2"/>
  <c r="H72" i="2" s="1"/>
  <c r="G73" i="2" a="1"/>
  <c r="G73" i="2" s="1"/>
  <c r="G74" i="2" a="1"/>
  <c r="G74" i="2" s="1"/>
  <c r="H74" i="2" s="1"/>
  <c r="G75" i="2" a="1"/>
  <c r="G75" i="2" s="1"/>
  <c r="H75" i="2" s="1"/>
  <c r="G76" i="2" a="1"/>
  <c r="G76" i="2" s="1"/>
  <c r="G77" i="2" a="1"/>
  <c r="G77" i="2" s="1"/>
  <c r="G78" i="2" a="1"/>
  <c r="G78" i="2" s="1"/>
  <c r="G79" i="2" a="1"/>
  <c r="G79" i="2" s="1"/>
  <c r="G80" i="2" a="1"/>
  <c r="G80" i="2" s="1"/>
  <c r="H80" i="2" s="1"/>
  <c r="G81" i="2" a="1"/>
  <c r="G81" i="2"/>
  <c r="G82" i="2" a="1"/>
  <c r="G82" i="2" s="1"/>
  <c r="G83" i="2" a="1"/>
  <c r="G83" i="2" s="1"/>
  <c r="H83" i="2" s="1"/>
  <c r="G84" i="2" a="1"/>
  <c r="G84" i="2" s="1"/>
  <c r="H84" i="2" s="1"/>
  <c r="G85" i="2" a="1"/>
  <c r="G85" i="2" s="1"/>
  <c r="G86" i="2" a="1"/>
  <c r="G86" i="2"/>
  <c r="G87" i="2" a="1"/>
  <c r="G87" i="2" s="1"/>
  <c r="G88" i="2" a="1"/>
  <c r="G88" i="2" s="1"/>
  <c r="H88" i="2" s="1"/>
  <c r="G89" i="2" a="1"/>
  <c r="G89" i="2" s="1"/>
  <c r="H89" i="2" s="1"/>
  <c r="G90" i="2" a="1"/>
  <c r="G90" i="2" s="1"/>
  <c r="H90" i="2" s="1"/>
  <c r="G91" i="2" a="1"/>
  <c r="G91" i="2" s="1"/>
  <c r="G92" i="2" a="1"/>
  <c r="G92" i="2" s="1"/>
  <c r="H92" i="2" s="1"/>
  <c r="G93" i="2" a="1"/>
  <c r="G93" i="2" s="1"/>
  <c r="H93" i="2" s="1"/>
  <c r="G94" i="2" a="1"/>
  <c r="G94" i="2" s="1"/>
  <c r="G95" i="2" a="1"/>
  <c r="G95" i="2" s="1"/>
  <c r="G96" i="2" a="1"/>
  <c r="G96" i="2" s="1"/>
  <c r="G97" i="2" a="1"/>
  <c r="G97" i="2" s="1"/>
  <c r="G98" i="2" a="1"/>
  <c r="G98" i="2" s="1"/>
  <c r="H98" i="2" s="1"/>
  <c r="G99" i="2" a="1"/>
  <c r="G99" i="2" s="1"/>
  <c r="H99" i="2" s="1"/>
  <c r="G100" i="2" a="1"/>
  <c r="G100" i="2" s="1"/>
  <c r="G101" i="2" a="1"/>
  <c r="G101" i="2" s="1"/>
  <c r="H101" i="2" s="1"/>
  <c r="G102" i="2" a="1"/>
  <c r="G102" i="2" s="1"/>
  <c r="H102" i="2" s="1"/>
  <c r="G103" i="2" a="1"/>
  <c r="G103" i="2" s="1"/>
  <c r="G104" i="2" a="1"/>
  <c r="G104" i="2" s="1"/>
  <c r="H104" i="2" s="1"/>
  <c r="G105" i="2" a="1"/>
  <c r="G105" i="2" s="1"/>
  <c r="G106" i="2" a="1"/>
  <c r="G106" i="2" s="1"/>
  <c r="G107" i="2" a="1"/>
  <c r="G107" i="2" s="1"/>
  <c r="H107" i="2" s="1"/>
  <c r="G108" i="2" a="1"/>
  <c r="G108" i="2"/>
  <c r="H108" i="2" s="1"/>
  <c r="G109" i="2" a="1"/>
  <c r="G109" i="2" s="1"/>
  <c r="G110" i="2" a="1"/>
  <c r="G110" i="2" s="1"/>
  <c r="H110" i="2" s="1"/>
  <c r="G111" i="2" a="1"/>
  <c r="G111" i="2" s="1"/>
  <c r="H111" i="2" s="1"/>
  <c r="G112" i="2" a="1"/>
  <c r="G112" i="2" s="1"/>
  <c r="G113" i="2" a="1"/>
  <c r="G113" i="2" s="1"/>
  <c r="G114" i="2" a="1"/>
  <c r="G114" i="2" s="1"/>
  <c r="G115" i="2" a="1"/>
  <c r="G115" i="2" s="1"/>
  <c r="G116" i="2" a="1"/>
  <c r="G116" i="2" s="1"/>
  <c r="H116" i="2" s="1"/>
  <c r="G117" i="2" a="1"/>
  <c r="G117" i="2"/>
  <c r="G118" i="2" a="1"/>
  <c r="G118" i="2" s="1"/>
  <c r="G119" i="2" a="1"/>
  <c r="G119" i="2" s="1"/>
  <c r="H119" i="2" s="1"/>
  <c r="G120" i="2" a="1"/>
  <c r="G120" i="2" s="1"/>
  <c r="H120" i="2" s="1"/>
  <c r="G121" i="2" a="1"/>
  <c r="G121" i="2" s="1"/>
  <c r="G122" i="2" a="1"/>
  <c r="G122" i="2"/>
  <c r="G123" i="2" a="1"/>
  <c r="G123" i="2" s="1"/>
  <c r="G124" i="2" a="1"/>
  <c r="G124" i="2" s="1"/>
  <c r="H124" i="2" s="1"/>
  <c r="G125" i="2" a="1"/>
  <c r="G125" i="2" s="1"/>
  <c r="H125" i="2" s="1"/>
  <c r="G126" i="2" a="1"/>
  <c r="G126" i="2" s="1"/>
  <c r="H126" i="2" s="1"/>
  <c r="G127" i="2" a="1"/>
  <c r="G127" i="2" s="1"/>
  <c r="G128" i="2" a="1"/>
  <c r="G128" i="2" s="1"/>
  <c r="H128" i="2" s="1"/>
  <c r="G129" i="2" a="1"/>
  <c r="G129" i="2" s="1"/>
  <c r="H129" i="2" s="1"/>
  <c r="G130" i="2" a="1"/>
  <c r="G130" i="2" s="1"/>
  <c r="G131" i="2" a="1"/>
  <c r="G131" i="2" s="1"/>
  <c r="G132" i="2" a="1"/>
  <c r="G132" i="2" s="1"/>
  <c r="G133" i="2" a="1"/>
  <c r="G133" i="2" s="1"/>
  <c r="G134" i="2" a="1"/>
  <c r="G134" i="2" s="1"/>
  <c r="H134" i="2" s="1"/>
  <c r="G135" i="2" a="1"/>
  <c r="G135" i="2" s="1"/>
  <c r="H135" i="2" s="1"/>
  <c r="G136" i="2" a="1"/>
  <c r="G136" i="2" s="1"/>
  <c r="G137" i="2" a="1"/>
  <c r="G137" i="2" s="1"/>
  <c r="H137" i="2" s="1"/>
  <c r="G138" i="2" a="1"/>
  <c r="G138" i="2" s="1"/>
  <c r="H138" i="2" s="1"/>
  <c r="G139" i="2" a="1"/>
  <c r="G139" i="2" s="1"/>
  <c r="G140" i="2" a="1"/>
  <c r="G140" i="2" s="1"/>
  <c r="H140" i="2" s="1"/>
  <c r="G141" i="2" a="1"/>
  <c r="G141" i="2" s="1"/>
  <c r="H141" i="2" s="1"/>
  <c r="G142" i="2" a="1"/>
  <c r="G142" i="2" s="1"/>
  <c r="G143" i="2" a="1"/>
  <c r="G143" i="2" s="1"/>
  <c r="G144" i="2" a="1"/>
  <c r="G144" i="2" s="1"/>
  <c r="H144" i="2" s="1"/>
  <c r="G145" i="2" a="1"/>
  <c r="G145" i="2" s="1"/>
  <c r="H145" i="2" s="1"/>
  <c r="G146" i="2" a="1"/>
  <c r="G146" i="2" s="1"/>
  <c r="H146" i="2" s="1"/>
  <c r="G147" i="2" a="1"/>
  <c r="G147" i="2" s="1"/>
  <c r="H147" i="2" s="1"/>
  <c r="G148" i="2" a="1"/>
  <c r="G148" i="2" s="1"/>
  <c r="G149" i="2" a="1"/>
  <c r="G149" i="2" s="1"/>
  <c r="G150" i="2" a="1"/>
  <c r="G150" i="2" s="1"/>
  <c r="G151" i="2" a="1"/>
  <c r="G151" i="2" s="1"/>
  <c r="G152" i="2" a="1"/>
  <c r="G152" i="2" s="1"/>
  <c r="H152" i="2" s="1"/>
  <c r="G153" i="2" a="1"/>
  <c r="G153" i="2" s="1"/>
  <c r="H153" i="2" s="1"/>
  <c r="G154" i="2" a="1"/>
  <c r="G154" i="2" s="1"/>
  <c r="G155" i="2" a="1"/>
  <c r="G155" i="2" s="1"/>
  <c r="H155" i="2" s="1"/>
  <c r="G156" i="2" a="1"/>
  <c r="G156" i="2" s="1"/>
  <c r="H156" i="2" s="1"/>
  <c r="G157" i="2" a="1"/>
  <c r="G157" i="2" s="1"/>
  <c r="G158" i="2" a="1"/>
  <c r="G158" i="2" s="1"/>
  <c r="H158" i="2" s="1"/>
  <c r="G159" i="2" a="1"/>
  <c r="G159" i="2" s="1"/>
  <c r="H159" i="2" s="1"/>
  <c r="G160" i="2" a="1"/>
  <c r="G160" i="2" s="1"/>
  <c r="G161" i="2" a="1"/>
  <c r="G161" i="2" s="1"/>
  <c r="H161" i="2" s="1"/>
  <c r="G162" i="2" a="1"/>
  <c r="G162" i="2" s="1"/>
  <c r="H162" i="2" s="1"/>
  <c r="G163" i="2" a="1"/>
  <c r="G163" i="2" s="1"/>
  <c r="G164" i="2" a="1"/>
  <c r="G164" i="2" s="1"/>
  <c r="H164" i="2" s="1"/>
  <c r="G165" i="2" a="1"/>
  <c r="G165" i="2" s="1"/>
  <c r="H165" i="2" s="1"/>
  <c r="G166" i="2" a="1"/>
  <c r="G166" i="2" s="1"/>
  <c r="H166" i="2" s="1"/>
  <c r="G167" i="2" a="1"/>
  <c r="G167" i="2" s="1"/>
  <c r="G168" i="2" a="1"/>
  <c r="G168" i="2" s="1"/>
  <c r="G169" i="2" a="1"/>
  <c r="G169" i="2" s="1"/>
  <c r="G170" i="2" a="1"/>
  <c r="G170" i="2" s="1"/>
  <c r="H170" i="2" s="1"/>
  <c r="G171" i="2" a="1"/>
  <c r="G171" i="2"/>
  <c r="H171" i="2" s="1"/>
  <c r="G172" i="2" a="1"/>
  <c r="G172" i="2" s="1"/>
  <c r="G173" i="2" a="1"/>
  <c r="G173" i="2" s="1"/>
  <c r="H173" i="2" s="1"/>
  <c r="G174" i="2" a="1"/>
  <c r="G174" i="2" s="1"/>
  <c r="H174" i="2" s="1"/>
  <c r="G175" i="2" a="1"/>
  <c r="G175" i="2" s="1"/>
  <c r="G176" i="2" a="1"/>
  <c r="G176" i="2"/>
  <c r="H176" i="2" s="1"/>
  <c r="G177" i="2" a="1"/>
  <c r="G177" i="2" s="1"/>
  <c r="H177" i="2" s="1"/>
  <c r="G178" i="2" a="1"/>
  <c r="G178" i="2" s="1"/>
  <c r="G179" i="2" a="1"/>
  <c r="G179" i="2" s="1"/>
  <c r="H179" i="2" s="1"/>
  <c r="G180" i="2" a="1"/>
  <c r="G180" i="2" s="1"/>
  <c r="H180" i="2" s="1"/>
  <c r="G181" i="2" a="1"/>
  <c r="G181" i="2" s="1"/>
  <c r="H181" i="2" s="1"/>
  <c r="G182" i="2" a="1"/>
  <c r="G182" i="2" s="1"/>
  <c r="H182" i="2" s="1"/>
  <c r="G183" i="2" a="1"/>
  <c r="G183" i="2" s="1"/>
  <c r="H183" i="2" s="1"/>
  <c r="G184" i="2" a="1"/>
  <c r="G184" i="2" s="1"/>
  <c r="H184" i="2" s="1"/>
  <c r="G185" i="2" a="1"/>
  <c r="G185" i="2" s="1"/>
  <c r="G186" i="2" a="1"/>
  <c r="G186" i="2" s="1"/>
  <c r="H186" i="2" s="1"/>
  <c r="G187" i="2" a="1"/>
  <c r="G187" i="2" s="1"/>
  <c r="H187" i="2" s="1"/>
  <c r="G188" i="2" a="1"/>
  <c r="G188" i="2" s="1"/>
  <c r="H188" i="2" s="1"/>
  <c r="G189" i="2" a="1"/>
  <c r="G189" i="2"/>
  <c r="H189" i="2" s="1"/>
  <c r="G190" i="2" a="1"/>
  <c r="G190" i="2" s="1"/>
  <c r="H190" i="2" s="1"/>
  <c r="G191" i="2" a="1"/>
  <c r="G191" i="2" s="1"/>
  <c r="H191" i="2" s="1"/>
  <c r="G192" i="2" a="1"/>
  <c r="G192" i="2" s="1"/>
  <c r="H192" i="2" s="1"/>
  <c r="G193" i="2" a="1"/>
  <c r="G193" i="2" s="1"/>
  <c r="G194" i="2" a="1"/>
  <c r="G194" i="2"/>
  <c r="G195" i="2" a="1"/>
  <c r="G195" i="2" s="1"/>
  <c r="H195" i="2" s="1"/>
  <c r="G196" i="2" a="1"/>
  <c r="G196" i="2" s="1"/>
  <c r="G197" i="2" a="1"/>
  <c r="G197" i="2" s="1"/>
  <c r="H197" i="2" s="1"/>
  <c r="G198" i="2" a="1"/>
  <c r="G198" i="2" s="1"/>
  <c r="H198" i="2" s="1"/>
  <c r="G199" i="2" a="1"/>
  <c r="G199" i="2" s="1"/>
  <c r="G200" i="2" a="1"/>
  <c r="G200" i="2" s="1"/>
  <c r="H200" i="2" s="1"/>
  <c r="G201" i="2" a="1"/>
  <c r="G201" i="2" s="1"/>
  <c r="H201" i="2" s="1"/>
  <c r="G202" i="2" a="1"/>
  <c r="G202" i="2" s="1"/>
  <c r="H202" i="2" s="1"/>
  <c r="G203" i="2" a="1"/>
  <c r="G203" i="2" s="1"/>
  <c r="H203" i="2" s="1"/>
  <c r="G204" i="2" a="1"/>
  <c r="G204" i="2" s="1"/>
  <c r="H204" i="2" s="1"/>
  <c r="G205" i="2" a="1"/>
  <c r="G205" i="2" s="1"/>
  <c r="H205" i="2" s="1"/>
  <c r="G206" i="2" a="1"/>
  <c r="G206" i="2" s="1"/>
  <c r="H206" i="2" s="1"/>
  <c r="G207" i="2" a="1"/>
  <c r="G207" i="2" s="1"/>
  <c r="H207" i="2" s="1"/>
  <c r="G208" i="2" a="1"/>
  <c r="G208" i="2" s="1"/>
  <c r="H208" i="2" s="1"/>
  <c r="G209" i="2" a="1"/>
  <c r="G209" i="2" s="1"/>
  <c r="H209" i="2" s="1"/>
  <c r="G210" i="2" a="1"/>
  <c r="G210" i="2" s="1"/>
  <c r="G211" i="2" a="1"/>
  <c r="G211" i="2" s="1"/>
  <c r="H211" i="2" s="1"/>
  <c r="G212" i="2" a="1"/>
  <c r="G212" i="2" s="1"/>
  <c r="H212" i="2" s="1"/>
  <c r="G213" i="2" a="1"/>
  <c r="G213" i="2"/>
  <c r="H213" i="2" s="1"/>
  <c r="G214" i="2" a="1"/>
  <c r="G214" i="2" s="1"/>
  <c r="G215" i="2" a="1"/>
  <c r="G215" i="2"/>
  <c r="H215" i="2" s="1"/>
  <c r="G216" i="2" a="1"/>
  <c r="G216" i="2" s="1"/>
  <c r="H216" i="2" s="1"/>
  <c r="G217" i="2" a="1"/>
  <c r="G217" i="2" s="1"/>
  <c r="H217" i="2" s="1"/>
  <c r="G218" i="2" a="1"/>
  <c r="G218" i="2" s="1"/>
  <c r="H218" i="2" s="1"/>
  <c r="G219" i="2" a="1"/>
  <c r="G219" i="2" s="1"/>
  <c r="H219" i="2" s="1"/>
  <c r="G220" i="2" a="1"/>
  <c r="G220" i="2" s="1"/>
  <c r="H220" i="2" s="1"/>
  <c r="G221" i="2" a="1"/>
  <c r="G221" i="2" s="1"/>
  <c r="G222" i="2" a="1"/>
  <c r="G222" i="2" s="1"/>
  <c r="H222" i="2" s="1"/>
  <c r="G223" i="2" a="1"/>
  <c r="G223" i="2" s="1"/>
  <c r="H223" i="2" s="1"/>
  <c r="G224" i="2" a="1"/>
  <c r="G224" i="2" s="1"/>
  <c r="H224" i="2" s="1"/>
  <c r="G225" i="2" a="1"/>
  <c r="G225" i="2" s="1"/>
  <c r="H225" i="2" s="1"/>
  <c r="G226" i="2" a="1"/>
  <c r="G226" i="2" s="1"/>
  <c r="H226" i="2" s="1"/>
  <c r="G227" i="2" a="1"/>
  <c r="G227" i="2" s="1"/>
  <c r="H227" i="2" s="1"/>
  <c r="G228" i="2" a="1"/>
  <c r="G228" i="2" s="1"/>
  <c r="H228" i="2" s="1"/>
  <c r="G229" i="2" a="1"/>
  <c r="G229" i="2" s="1"/>
  <c r="G230" i="2" a="1"/>
  <c r="G230" i="2" s="1"/>
  <c r="H230" i="2" s="1"/>
  <c r="G231" i="2" a="1"/>
  <c r="G231" i="2" s="1"/>
  <c r="H231" i="2" s="1"/>
  <c r="G232" i="2" a="1"/>
  <c r="G232" i="2" s="1"/>
  <c r="H232" i="2" s="1"/>
  <c r="G233" i="2" a="1"/>
  <c r="G233" i="2" s="1"/>
  <c r="H233" i="2" s="1"/>
  <c r="G234" i="2" a="1"/>
  <c r="G234" i="2" s="1"/>
  <c r="H234" i="2" s="1"/>
  <c r="G235" i="2" a="1"/>
  <c r="G235" i="2" s="1"/>
  <c r="G236" i="2" a="1"/>
  <c r="G236" i="2" s="1"/>
  <c r="H236" i="2" s="1"/>
  <c r="G237" i="2" a="1"/>
  <c r="G237" i="2" s="1"/>
  <c r="H237" i="2" s="1"/>
  <c r="G238" i="2" a="1"/>
  <c r="G238" i="2" s="1"/>
  <c r="H238" i="2" s="1"/>
  <c r="G239" i="2" a="1"/>
  <c r="G239" i="2" s="1"/>
  <c r="G240" i="2" a="1"/>
  <c r="G240" i="2" s="1"/>
  <c r="H240" i="2" s="1"/>
  <c r="G241" i="2" a="1"/>
  <c r="G241" i="2" s="1"/>
  <c r="H241" i="2" s="1"/>
  <c r="G242" i="2" a="1"/>
  <c r="G242" i="2" s="1"/>
  <c r="H242" i="2" s="1"/>
  <c r="G243" i="2" a="1"/>
  <c r="G243" i="2" s="1"/>
  <c r="H243" i="2" s="1"/>
  <c r="G244" i="2" a="1"/>
  <c r="G244" i="2" s="1"/>
  <c r="H244" i="2" s="1"/>
  <c r="G245" i="2" a="1"/>
  <c r="G245" i="2" s="1"/>
  <c r="H245" i="2" s="1"/>
  <c r="G246" i="2" a="1"/>
  <c r="G246" i="2" s="1"/>
  <c r="H246" i="2" s="1"/>
  <c r="G247" i="2" a="1"/>
  <c r="G247" i="2" s="1"/>
  <c r="H247" i="2" s="1"/>
  <c r="G248" i="2" a="1"/>
  <c r="G248" i="2" s="1"/>
  <c r="H248" i="2" s="1"/>
  <c r="G249" i="2" a="1"/>
  <c r="G249" i="2" s="1"/>
  <c r="H249" i="2" s="1"/>
  <c r="G250" i="2" a="1"/>
  <c r="G250" i="2" s="1"/>
  <c r="H250" i="2" s="1"/>
  <c r="G251" i="2" a="1"/>
  <c r="G251" i="2"/>
  <c r="H251" i="2" s="1"/>
  <c r="G252" i="2" a="1"/>
  <c r="G252" i="2" s="1"/>
  <c r="H252" i="2" s="1"/>
  <c r="G253" i="2" a="1"/>
  <c r="G253" i="2" s="1"/>
  <c r="H253" i="2" s="1"/>
  <c r="G254" i="2" a="1"/>
  <c r="G254" i="2" s="1"/>
  <c r="H254" i="2" s="1"/>
  <c r="G255" i="2" a="1"/>
  <c r="G255" i="2" s="1"/>
  <c r="H255" i="2" s="1"/>
  <c r="G256" i="2" a="1"/>
  <c r="G256" i="2" s="1"/>
  <c r="H256" i="2" s="1"/>
  <c r="G257" i="2" a="1"/>
  <c r="G257" i="2" s="1"/>
  <c r="G258" i="2" a="1"/>
  <c r="G258" i="2" s="1"/>
  <c r="H258" i="2" s="1"/>
  <c r="G259" i="2" a="1"/>
  <c r="G259" i="2" s="1"/>
  <c r="H259" i="2" s="1"/>
  <c r="G260" i="2" a="1"/>
  <c r="G260" i="2" s="1"/>
  <c r="G261" i="2" a="1"/>
  <c r="G261" i="2" s="1"/>
  <c r="H261" i="2" s="1"/>
  <c r="G262" i="2" a="1"/>
  <c r="G262" i="2" s="1"/>
  <c r="H262" i="2" s="1"/>
  <c r="G263" i="2" a="1"/>
  <c r="G263" i="2" s="1"/>
  <c r="G264" i="2" a="1"/>
  <c r="G264" i="2" s="1"/>
  <c r="H264" i="2" s="1"/>
  <c r="G265" i="2" a="1"/>
  <c r="G265" i="2" s="1"/>
  <c r="H265" i="2" s="1"/>
  <c r="G266" i="2" a="1"/>
  <c r="G266" i="2" s="1"/>
  <c r="H266" i="2" s="1"/>
  <c r="G267" i="2" a="1"/>
  <c r="G267" i="2" s="1"/>
  <c r="H267" i="2" s="1"/>
  <c r="G268" i="2" a="1"/>
  <c r="G268" i="2" s="1"/>
  <c r="H268" i="2" s="1"/>
  <c r="G269" i="2" a="1"/>
  <c r="G269" i="2" s="1"/>
  <c r="H269" i="2" s="1"/>
  <c r="G270" i="2" a="1"/>
  <c r="G270" i="2" s="1"/>
  <c r="H270" i="2" s="1"/>
  <c r="G271" i="2" a="1"/>
  <c r="G271" i="2" s="1"/>
  <c r="H271" i="2" s="1"/>
  <c r="G272" i="2" a="1"/>
  <c r="G272" i="2" s="1"/>
  <c r="G273" i="2" a="1"/>
  <c r="G273" i="2" s="1"/>
  <c r="H273" i="2" s="1"/>
  <c r="G274" i="2" a="1"/>
  <c r="G274" i="2" s="1"/>
  <c r="H274" i="2" s="1"/>
  <c r="G275" i="2" a="1"/>
  <c r="G275" i="2" s="1"/>
  <c r="G276" i="2" a="1"/>
  <c r="G276" i="2" s="1"/>
  <c r="H276" i="2" s="1"/>
  <c r="G277" i="2" a="1"/>
  <c r="G277" i="2" s="1"/>
  <c r="H277" i="2" s="1"/>
  <c r="G278" i="2" a="1"/>
  <c r="G278" i="2" s="1"/>
  <c r="G279" i="2" a="1"/>
  <c r="G279" i="2" s="1"/>
  <c r="H279" i="2" s="1"/>
  <c r="G280" i="2" a="1"/>
  <c r="G280" i="2" s="1"/>
  <c r="H280" i="2" s="1"/>
  <c r="G281" i="2" a="1"/>
  <c r="G281" i="2" s="1"/>
  <c r="G282" i="2" a="1"/>
  <c r="G282" i="2" s="1"/>
  <c r="H282" i="2" s="1"/>
  <c r="G283" i="2" a="1"/>
  <c r="G283" i="2" s="1"/>
  <c r="H283" i="2" s="1"/>
  <c r="G284" i="2" a="1"/>
  <c r="G284" i="2" s="1"/>
  <c r="H284" i="2" s="1"/>
  <c r="G285" i="2" a="1"/>
  <c r="G285" i="2" s="1"/>
  <c r="H285" i="2" s="1"/>
  <c r="G286" i="2" a="1"/>
  <c r="G286" i="2" s="1"/>
  <c r="H286" i="2" s="1"/>
  <c r="G287" i="2" a="1"/>
  <c r="G287" i="2" s="1"/>
  <c r="H287" i="2" s="1"/>
  <c r="G288" i="2" a="1"/>
  <c r="G288" i="2" s="1"/>
  <c r="H288" i="2" s="1"/>
  <c r="G289" i="2" a="1"/>
  <c r="G289" i="2" s="1"/>
  <c r="H289" i="2" s="1"/>
  <c r="G290" i="2" a="1"/>
  <c r="G290" i="2" s="1"/>
  <c r="H290" i="2" s="1"/>
  <c r="G291" i="2" a="1"/>
  <c r="G291" i="2" s="1"/>
  <c r="H291" i="2" s="1"/>
  <c r="G292" i="2" a="1"/>
  <c r="G292" i="2" s="1"/>
  <c r="H292" i="2" s="1"/>
  <c r="G293" i="2" a="1"/>
  <c r="G293" i="2" s="1"/>
  <c r="H293" i="2" s="1"/>
  <c r="G294" i="2" a="1"/>
  <c r="G294" i="2" s="1"/>
  <c r="H294" i="2" s="1"/>
  <c r="G295" i="2" a="1"/>
  <c r="G295" i="2" s="1"/>
  <c r="H295" i="2" s="1"/>
  <c r="G296" i="2" a="1"/>
  <c r="G296" i="2" s="1"/>
  <c r="G297" i="2" a="1"/>
  <c r="G297" i="2" s="1"/>
  <c r="H297" i="2" s="1"/>
  <c r="G298" i="2" a="1"/>
  <c r="G298" i="2"/>
  <c r="H298" i="2" s="1"/>
  <c r="G299" i="2" a="1"/>
  <c r="G299" i="2" s="1"/>
  <c r="H299" i="2" s="1"/>
  <c r="G300" i="2" a="1"/>
  <c r="G300" i="2" s="1"/>
  <c r="H300" i="2" s="1"/>
  <c r="G301" i="2" a="1"/>
  <c r="G301" i="2" s="1"/>
  <c r="H301" i="2" s="1"/>
  <c r="G302" i="2" a="1"/>
  <c r="G302" i="2" s="1"/>
  <c r="H302" i="2" s="1"/>
  <c r="G303" i="2" a="1"/>
  <c r="G303" i="2" s="1"/>
  <c r="H303" i="2" s="1"/>
  <c r="G304" i="2" a="1"/>
  <c r="G304" i="2" s="1"/>
  <c r="H304" i="2" s="1"/>
  <c r="G305" i="2" a="1"/>
  <c r="G305" i="2" s="1"/>
  <c r="G306" i="2" a="1"/>
  <c r="G306" i="2" s="1"/>
  <c r="H306" i="2" s="1"/>
  <c r="G307" i="2" a="1"/>
  <c r="G307" i="2" s="1"/>
  <c r="H307" i="2" s="1"/>
  <c r="G308" i="2" a="1"/>
  <c r="G308" i="2" s="1"/>
  <c r="G309" i="2" a="1"/>
  <c r="G309" i="2" s="1"/>
  <c r="H309" i="2" s="1"/>
  <c r="G310" i="2" a="1"/>
  <c r="G310" i="2" s="1"/>
  <c r="H310" i="2" s="1"/>
  <c r="G311" i="2" a="1"/>
  <c r="G311" i="2" s="1"/>
  <c r="H311" i="2" s="1"/>
  <c r="G312" i="2" a="1"/>
  <c r="G312" i="2" s="1"/>
  <c r="H312" i="2" s="1"/>
  <c r="G313" i="2" a="1"/>
  <c r="G313" i="2" s="1"/>
  <c r="H313" i="2" s="1"/>
  <c r="G314" i="2" a="1"/>
  <c r="G314" i="2" s="1"/>
  <c r="G315" i="2" a="1"/>
  <c r="G315" i="2" s="1"/>
  <c r="H315" i="2" s="1"/>
  <c r="G316" i="2" a="1"/>
  <c r="G316" i="2" s="1"/>
  <c r="H316" i="2" s="1"/>
  <c r="G317" i="2" a="1"/>
  <c r="G317" i="2" s="1"/>
  <c r="G318" i="2" a="1"/>
  <c r="G318" i="2" s="1"/>
  <c r="H318" i="2" s="1"/>
  <c r="G319" i="2" a="1"/>
  <c r="G319" i="2" s="1"/>
  <c r="H319" i="2" s="1"/>
  <c r="G320" i="2" a="1"/>
  <c r="G320" i="2" s="1"/>
  <c r="G321" i="2" a="1"/>
  <c r="G321" i="2" s="1"/>
  <c r="H321" i="2" s="1"/>
  <c r="G322" i="2" a="1"/>
  <c r="G322" i="2" s="1"/>
  <c r="H322" i="2" s="1"/>
  <c r="G323" i="2" a="1"/>
  <c r="G323" i="2" s="1"/>
  <c r="H323" i="2" s="1"/>
  <c r="G324" i="2" a="1"/>
  <c r="G324" i="2" s="1"/>
  <c r="H324" i="2" s="1"/>
  <c r="G325" i="2" a="1"/>
  <c r="G325" i="2" s="1"/>
  <c r="H325" i="2" s="1"/>
  <c r="G326" i="2" a="1"/>
  <c r="G326" i="2" s="1"/>
  <c r="H326" i="2" s="1"/>
  <c r="G327" i="2" a="1"/>
  <c r="G327" i="2" s="1"/>
  <c r="H327" i="2" s="1"/>
  <c r="G328" i="2" a="1"/>
  <c r="G328" i="2" s="1"/>
  <c r="H328" i="2" s="1"/>
  <c r="G329" i="2" a="1"/>
  <c r="G329" i="2" s="1"/>
  <c r="G330" i="2" a="1"/>
  <c r="G330" i="2" s="1"/>
  <c r="H330" i="2" s="1"/>
  <c r="G331" i="2" a="1"/>
  <c r="G331" i="2" s="1"/>
  <c r="H331" i="2" s="1"/>
  <c r="G332" i="2" a="1"/>
  <c r="G332" i="2" s="1"/>
  <c r="G333" i="2" a="1"/>
  <c r="G333" i="2" s="1"/>
  <c r="H333" i="2" s="1"/>
  <c r="G334" i="2" a="1"/>
  <c r="G334" i="2" s="1"/>
  <c r="H334" i="2" s="1"/>
  <c r="G335" i="2" a="1"/>
  <c r="G335" i="2" s="1"/>
  <c r="H335" i="2" s="1"/>
  <c r="G336" i="2" a="1"/>
  <c r="G336" i="2" s="1"/>
  <c r="H336" i="2" s="1"/>
  <c r="G337" i="2" a="1"/>
  <c r="G337" i="2" s="1"/>
  <c r="H337" i="2" s="1"/>
  <c r="G338" i="2" a="1"/>
  <c r="G338" i="2" s="1"/>
  <c r="H338" i="2" s="1"/>
  <c r="G339" i="2" a="1"/>
  <c r="G339" i="2" s="1"/>
  <c r="H339" i="2" s="1"/>
  <c r="G340" i="2" a="1"/>
  <c r="G340" i="2" s="1"/>
  <c r="H340" i="2" s="1"/>
  <c r="G341" i="2" a="1"/>
  <c r="G341" i="2" s="1"/>
  <c r="H341" i="2" s="1"/>
  <c r="G342" i="2" a="1"/>
  <c r="G342" i="2" s="1"/>
  <c r="H342" i="2" s="1"/>
  <c r="G343" i="2" a="1"/>
  <c r="G343" i="2" s="1"/>
  <c r="H343" i="2" s="1"/>
  <c r="G344" i="2" a="1"/>
  <c r="G344" i="2" s="1"/>
  <c r="H344" i="2" s="1"/>
  <c r="G345" i="2" a="1"/>
  <c r="G345" i="2" s="1"/>
  <c r="H345" i="2" s="1"/>
  <c r="G346" i="2" a="1"/>
  <c r="G346" i="2" s="1"/>
  <c r="H346" i="2" s="1"/>
  <c r="G347" i="2" a="1"/>
  <c r="G347" i="2" s="1"/>
  <c r="H347" i="2" s="1"/>
  <c r="G348" i="2" a="1"/>
  <c r="G348" i="2" s="1"/>
  <c r="H348" i="2" s="1"/>
  <c r="G349" i="2" a="1"/>
  <c r="G349" i="2" s="1"/>
  <c r="H349" i="2" s="1"/>
  <c r="G350" i="2" a="1"/>
  <c r="G350" i="2" s="1"/>
  <c r="H350" i="2" s="1"/>
  <c r="G351" i="2" a="1"/>
  <c r="G351" i="2" s="1"/>
  <c r="H351" i="2" s="1"/>
  <c r="G352" i="2" a="1"/>
  <c r="G352" i="2"/>
  <c r="H352" i="2" s="1"/>
  <c r="G353" i="2" a="1"/>
  <c r="G353" i="2" s="1"/>
  <c r="H353" i="2" s="1"/>
  <c r="G354" i="2" a="1"/>
  <c r="G354" i="2" s="1"/>
  <c r="H354" i="2" s="1"/>
  <c r="G355" i="2" a="1"/>
  <c r="G355" i="2" s="1"/>
  <c r="H355" i="2" s="1"/>
  <c r="G356" i="2" a="1"/>
  <c r="G356" i="2" s="1"/>
  <c r="G357" i="2" a="1"/>
  <c r="G357" i="2" s="1"/>
  <c r="H357" i="2" s="1"/>
  <c r="G358" i="2" a="1"/>
  <c r="G358" i="2" s="1"/>
  <c r="H358" i="2" s="1"/>
  <c r="G359" i="2" a="1"/>
  <c r="G359" i="2" s="1"/>
  <c r="H359" i="2" s="1"/>
  <c r="G360" i="2" a="1"/>
  <c r="G360" i="2" s="1"/>
  <c r="H360" i="2" s="1"/>
  <c r="G361" i="2" a="1"/>
  <c r="G361" i="2" s="1"/>
  <c r="H361" i="2" s="1"/>
  <c r="G362" i="2" a="1"/>
  <c r="G362" i="2" s="1"/>
  <c r="H362" i="2" s="1"/>
  <c r="G363" i="2" a="1"/>
  <c r="G363" i="2" s="1"/>
  <c r="H363" i="2" s="1"/>
  <c r="G364" i="2" a="1"/>
  <c r="G364" i="2" s="1"/>
  <c r="H364" i="2" s="1"/>
  <c r="G365" i="2" a="1"/>
  <c r="G365" i="2" s="1"/>
  <c r="H365" i="2" s="1"/>
  <c r="G366" i="2" a="1"/>
  <c r="G366" i="2" s="1"/>
  <c r="H366" i="2" s="1"/>
  <c r="G367" i="2" a="1"/>
  <c r="G367" i="2" s="1"/>
  <c r="H367" i="2" s="1"/>
  <c r="G2" i="2" a="1"/>
  <c r="G2" i="2" s="1"/>
  <c r="H2" i="2" s="1"/>
  <c r="H356" i="2"/>
  <c r="H332" i="2"/>
  <c r="H329" i="2"/>
  <c r="H320" i="2"/>
  <c r="H317" i="2"/>
  <c r="H314" i="2"/>
  <c r="H308" i="2"/>
  <c r="H305" i="2"/>
  <c r="H296" i="2"/>
  <c r="H281" i="2"/>
  <c r="H278" i="2"/>
  <c r="H275" i="2"/>
  <c r="H272" i="2"/>
  <c r="H263" i="2"/>
  <c r="H260" i="2"/>
  <c r="H257" i="2"/>
  <c r="H239" i="2"/>
  <c r="H235" i="2"/>
  <c r="H229" i="2"/>
  <c r="H221" i="2"/>
  <c r="H214" i="2"/>
  <c r="H210" i="2"/>
  <c r="H199" i="2"/>
  <c r="H196" i="2"/>
  <c r="H194" i="2"/>
  <c r="H193" i="2"/>
  <c r="H185" i="2"/>
  <c r="H178" i="2"/>
  <c r="H175" i="2"/>
  <c r="H172" i="2"/>
  <c r="H169" i="2"/>
  <c r="H168" i="2"/>
  <c r="H167" i="2"/>
  <c r="H163" i="2"/>
  <c r="H160" i="2"/>
  <c r="H157" i="2"/>
  <c r="H154" i="2"/>
  <c r="H151" i="2"/>
  <c r="H150" i="2"/>
  <c r="H149" i="2"/>
  <c r="H148" i="2"/>
  <c r="H143" i="2"/>
  <c r="H142" i="2"/>
  <c r="H139" i="2"/>
  <c r="H136" i="2"/>
  <c r="H133" i="2"/>
  <c r="H132" i="2"/>
  <c r="H131" i="2"/>
  <c r="H130" i="2"/>
  <c r="H127" i="2"/>
  <c r="H123" i="2"/>
  <c r="H122" i="2"/>
  <c r="H121" i="2"/>
  <c r="H118" i="2"/>
  <c r="H117" i="2"/>
  <c r="H115" i="2"/>
  <c r="H114" i="2"/>
  <c r="H113" i="2"/>
  <c r="H112" i="2"/>
  <c r="H109" i="2"/>
  <c r="H106" i="2"/>
  <c r="H105" i="2"/>
  <c r="H103" i="2"/>
  <c r="H100" i="2"/>
  <c r="H97" i="2"/>
  <c r="H96" i="2"/>
  <c r="H95" i="2"/>
  <c r="H94" i="2"/>
  <c r="H91" i="2"/>
  <c r="H87" i="2"/>
  <c r="H86" i="2"/>
  <c r="H85" i="2"/>
  <c r="H82" i="2"/>
  <c r="H81" i="2"/>
  <c r="H79" i="2"/>
  <c r="H78" i="2"/>
  <c r="H77" i="2"/>
  <c r="H76" i="2"/>
  <c r="H73" i="2"/>
  <c r="H70" i="2"/>
  <c r="H69" i="2"/>
  <c r="H67" i="2"/>
  <c r="H66" i="2"/>
  <c r="H64" i="2"/>
  <c r="H61" i="2"/>
  <c r="H60" i="2"/>
  <c r="H59" i="2"/>
  <c r="H58" i="2"/>
  <c r="H55" i="2"/>
  <c r="H52" i="2"/>
  <c r="H51" i="2"/>
  <c r="H50" i="2"/>
  <c r="H49" i="2"/>
  <c r="H48" i="2"/>
  <c r="H46" i="2"/>
  <c r="H45" i="2"/>
  <c r="H43" i="2"/>
  <c r="H41" i="2"/>
  <c r="H40" i="2"/>
  <c r="H37" i="2"/>
  <c r="H36" i="2"/>
  <c r="H34" i="2"/>
  <c r="H33" i="2"/>
  <c r="H31" i="2"/>
  <c r="H30" i="2"/>
  <c r="H28" i="2"/>
  <c r="H25" i="2"/>
  <c r="H24" i="2"/>
  <c r="H23" i="2"/>
  <c r="H22" i="2"/>
  <c r="H19" i="2"/>
  <c r="H15" i="2"/>
  <c r="H14" i="2"/>
  <c r="H13" i="2"/>
  <c r="H12" i="2"/>
  <c r="H10" i="2"/>
  <c r="H9" i="2"/>
  <c r="H7" i="2"/>
  <c r="H6" i="2"/>
  <c r="H5" i="2"/>
  <c r="B52" i="3"/>
  <c r="B47"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<sst xmlns="http://schemas.openxmlformats.org/spreadsheetml/2006/main" count="1156" uniqueCount="30">
  <si>
    <t>S No</t>
  </si>
  <si>
    <t>Date</t>
  </si>
  <si>
    <t>Salesman</t>
  </si>
  <si>
    <t>Qty</t>
  </si>
  <si>
    <t>Price</t>
  </si>
  <si>
    <t>Amount</t>
  </si>
  <si>
    <t>Tanvir Rahaman</t>
  </si>
  <si>
    <t>Sakibur Islam</t>
  </si>
  <si>
    <t>Tarequr Rahman</t>
  </si>
  <si>
    <t>Mufsin Shekhe</t>
  </si>
  <si>
    <t>Tahiya Ferdaws</t>
  </si>
  <si>
    <t>Tanisha Rahaman</t>
  </si>
  <si>
    <t>Dhaka</t>
  </si>
  <si>
    <t>Barisal</t>
  </si>
  <si>
    <t>Khulna</t>
  </si>
  <si>
    <t>CTG</t>
  </si>
  <si>
    <t>Division</t>
  </si>
  <si>
    <t>Product</t>
  </si>
  <si>
    <t>Yamaha FZ V3</t>
  </si>
  <si>
    <t>Yamaha FZ V2</t>
  </si>
  <si>
    <t>Yamaha Saluto</t>
  </si>
  <si>
    <t>Yamaha R15 V4</t>
  </si>
  <si>
    <t>Yamaha R15 V3 Indo</t>
  </si>
  <si>
    <t>Yamaha R15 M</t>
  </si>
  <si>
    <t>Row Labels</t>
  </si>
  <si>
    <t>Grand Total</t>
  </si>
  <si>
    <t>Mar</t>
  </si>
  <si>
    <t>Sum of Amount</t>
  </si>
  <si>
    <t>Count of Amount</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</si>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</sst>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x14ac:knownFonts="1">
    <font>
      <sz val="11"/>
      <color theme="1"/>
      <name val="Arial"/>
      <family val="2"/>
    </font>
    <font>
      <b/>
      <sz val="14"/>
      <color rgb="FF000000"/>
      <name val="Calibri"/>
      <family val="2"/>
    </font>
    <font>
      <sz val="14"/>
      <color theme="1"/>
      <name val="Calibri"/>
      <family val="2"/>
    </font>
    <font>
      <b/>
      <sz val="14"/>
      <color theme="0"/>
      <name val="Calibri"/>
      <family val="2"/>
    </font>
    <font>
      <sz val="11"/>
      <color theme="1"/>
      <name val="Arial"/>
      <family val="2"/>
    </font>
  </fonts>
  <fills count="4">
    <fill>
      <patternFill patternType="none"/>
    </fill>
    <fill>
      <patternFill patternType="gray125"/>
    </fill>
    <fill>
      <patternFill patternType="solid">
        <fgColor rgb="FFFFFF00"/>
        <bgColor rgb="FF000000"/>
      </patternFill>
    </fill>
    <fill>
      <gradientFill degree="90">
        <stop position="0">
          <color rgb="FF002060"/>
        </stop>
        <stop position="1">
          <color rgb="FF7030A0"/>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164" fontId="4" fillId="0" borderId="0" applyFont="0" applyFill="0" applyBorder="0" applyAlignment="0" applyProtection="0"/>
  </cellStyleXfs>
  <cellXfs count="17">
    <xf numFmtId="0" fontId="0" fillId="0" borderId="0" xfId="0"/>
    <xf numFmtId="14" fontId="2" fillId="0" borderId="1" xfId="0" applyNumberFormat="1" applyFont="1" applyBorder="1" applyAlignment="1">
      <alignment horizontal="center"/>
    </xf>
    <xf numFmtId="0" fontId="2" fillId="0" borderId="1" xfId="0" applyFont="1" applyBorder="1"/>
    <xf numFmtId="1" fontId="2" fillId="0" borderId="1" xfId="0" applyNumberFormat="1" applyFont="1" applyBorder="1"/>
    <xf numFmtId="1" fontId="0" fillId="0" borderId="0" xfId="0" applyNumberFormat="1"/>
    <xf numFmtId="0" fontId="2" fillId="0" borderId="1" xfId="0" applyFont="1" applyBorder="1" applyAlignment="1">
      <alignment horizontal="center"/>
    </xf>
    <xf numFmtId="0" fontId="0" fillId="0" borderId="0" xfId="0" applyAlignment="1">
      <alignment horizontal="center"/>
    </xf>
    <xf numFmtId="1" fontId="1" fillId="2" borderId="2" xfId="0" applyNumberFormat="1" applyFont="1" applyFill="1" applyBorder="1"/>
    <xf numFmtId="0" fontId="3" fillId="3" borderId="1" xfId="0" applyFont="1" applyFill="1" applyBorder="1" applyAlignment="1">
      <alignment horizontal="center"/>
    </xf>
    <xf numFmtId="0" fontId="3" fillId="3" borderId="1" xfId="0" applyFont="1" applyFill="1" applyBorder="1"/>
    <xf numFmtId="1" fontId="3" fillId="3" borderId="1" xfId="0" applyNumberFormat="1" applyFont="1" applyFill="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10" fontId="0" fillId="0" borderId="0" xfId="0" applyNumberFormat="1"/>
    <xf numFmtId="164" fontId="0" fillId="0" borderId="0" xfId="1" applyFont="1"/>
    <xf numFmtId="0" fontId="0" fillId="0" borderId="0" xfId="0" applyNumberFormat="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c:f>
              <c:strCache>
                <c:ptCount val="1"/>
                <c:pt idx="0">
                  <c:v>Total</c:v>
                </c:pt>
              </c:strCache>
            </c:strRef>
          </c:tx>
          <c:spPr>
            <a:solidFill>
              <a:schemeClr val="accent1"/>
            </a:solidFill>
            <a:ln>
              <a:noFill/>
            </a:ln>
            <a:effectLst/>
          </c:spPr>
          <c:invertIfNegative val="0"/>
          <c:cat>
            <c:strRef>
              <c:f>Pivot!$A$23:$A$27</c:f>
              <c:strCache>
                <c:ptCount val="4"/>
                <c:pt idx="0">
                  <c:v>Barisal</c:v>
                </c:pt>
                <c:pt idx="1">
                  <c:v>Dhaka</c:v>
                </c:pt>
                <c:pt idx="2">
                  <c:v>Khulna</c:v>
                </c:pt>
                <c:pt idx="3">
                  <c:v>CTG</c:v>
                </c:pt>
              </c:strCache>
            </c:strRef>
          </c:cat>
          <c:val>
            <c:numRef>
              <c:f>Pivot!$B$23:$B$27</c:f>
              <c:numCache>
                <c:formatCode>General</c:formatCode>
                <c:ptCount val="4"/>
                <c:pt idx="0">
                  <c:v>8805000</c:v>
                </c:pt>
                <c:pt idx="1">
                  <c:v>9956000</c:v>
                </c:pt>
                <c:pt idx="2">
                  <c:v>3240000</c:v>
                </c:pt>
                <c:pt idx="3">
                  <c:v>7800000</c:v>
                </c:pt>
              </c:numCache>
            </c:numRef>
          </c:val>
          <c:extLst>
            <c:ext xmlns:c16="http://schemas.microsoft.com/office/drawing/2014/chart" uri="{C3380CC4-5D6E-409C-BE32-E72D297353CC}">
              <c16:uniqueId val="{00000000-EB31-49CE-9507-79DC390FCDB8}"/>
            </c:ext>
          </c:extLst>
        </c:ser>
        <c:dLbls>
          <c:showLegendKey val="0"/>
          <c:showVal val="0"/>
          <c:showCatName val="0"/>
          <c:showSerName val="0"/>
          <c:showPercent val="0"/>
          <c:showBubbleSize val="0"/>
        </c:dLbls>
        <c:gapWidth val="219"/>
        <c:overlap val="-27"/>
        <c:axId val="1682020048"/>
        <c:axId val="1682022128"/>
      </c:barChart>
      <c:catAx>
        <c:axId val="168202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22128"/>
        <c:crosses val="autoZero"/>
        <c:auto val="1"/>
        <c:lblAlgn val="ctr"/>
        <c:lblOffset val="100"/>
        <c:noMultiLvlLbl val="0"/>
      </c:catAx>
      <c:valAx>
        <c:axId val="1682022128"/>
        <c:scaling>
          <c:orientation val="minMax"/>
        </c:scaling>
        <c:delete val="1"/>
        <c:axPos val="l"/>
        <c:numFmt formatCode="General" sourceLinked="1"/>
        <c:majorTickMark val="none"/>
        <c:minorTickMark val="none"/>
        <c:tickLblPos val="nextTo"/>
        <c:crossAx val="16820200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1.xlsx]Pivot!PivotTable1</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c:f>
              <c:strCache>
                <c:ptCount val="1"/>
                <c:pt idx="0">
                  <c:v>Total</c:v>
                </c:pt>
              </c:strCache>
            </c:strRef>
          </c:tx>
          <c:spPr>
            <a:ln w="28575" cap="rnd">
              <a:solidFill>
                <a:schemeClr val="accent1"/>
              </a:solidFill>
              <a:round/>
            </a:ln>
            <a:effectLst/>
          </c:spPr>
          <c:marker>
            <c:symbol val="none"/>
          </c:marker>
          <c:cat>
            <c:strRef>
              <c:f>Pivot!$A$3:$A$4</c:f>
              <c:strCache>
                <c:ptCount val="1"/>
                <c:pt idx="0">
                  <c:v>Mar</c:v>
                </c:pt>
              </c:strCache>
            </c:strRef>
          </c:cat>
          <c:val>
            <c:numRef>
              <c:f>Pivot!$B$3:$B$4</c:f>
              <c:numCache>
                <c:formatCode>General</c:formatCode>
                <c:ptCount val="1"/>
                <c:pt idx="0">
                  <c:v>29801000</c:v>
                </c:pt>
              </c:numCache>
            </c:numRef>
          </c:val>
          <c:smooth val="0"/>
          <c:extLst>
            <c:ext xmlns:c16="http://schemas.microsoft.com/office/drawing/2014/chart" uri="{C3380CC4-5D6E-409C-BE32-E72D297353CC}">
              <c16:uniqueId val="{00000000-263E-42BA-A451-F9C8BE89F29F}"/>
            </c:ext>
          </c:extLst>
        </c:ser>
        <c:dLbls>
          <c:showLegendKey val="0"/>
          <c:showVal val="0"/>
          <c:showCatName val="0"/>
          <c:showSerName val="0"/>
          <c:showPercent val="0"/>
          <c:showBubbleSize val="0"/>
        </c:dLbls>
        <c:smooth val="0"/>
        <c:axId val="1686624944"/>
        <c:axId val="1686627024"/>
      </c:lineChart>
      <c:catAx>
        <c:axId val="168662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627024"/>
        <c:crosses val="autoZero"/>
        <c:auto val="1"/>
        <c:lblAlgn val="ctr"/>
        <c:lblOffset val="100"/>
        <c:noMultiLvlLbl val="0"/>
      </c:catAx>
      <c:valAx>
        <c:axId val="1686627024"/>
        <c:scaling>
          <c:orientation val="minMax"/>
        </c:scaling>
        <c:delete val="1"/>
        <c:axPos val="l"/>
        <c:numFmt formatCode="General" sourceLinked="1"/>
        <c:majorTickMark val="none"/>
        <c:minorTickMark val="none"/>
        <c:tickLblPos val="nextTo"/>
        <c:crossAx val="16866249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1.xlsx]Pivot!PivotTable3</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Pivot!$A$36:$A$42</c:f>
              <c:strCache>
                <c:ptCount val="6"/>
                <c:pt idx="0">
                  <c:v>Yamaha FZ V2</c:v>
                </c:pt>
                <c:pt idx="1">
                  <c:v>Yamaha FZ V3</c:v>
                </c:pt>
                <c:pt idx="2">
                  <c:v>Yamaha R15 M</c:v>
                </c:pt>
                <c:pt idx="3">
                  <c:v>Yamaha R15 V3 Indo</c:v>
                </c:pt>
                <c:pt idx="4">
                  <c:v>Yamaha R15 V4</c:v>
                </c:pt>
                <c:pt idx="5">
                  <c:v>Yamaha Saluto</c:v>
                </c:pt>
              </c:strCache>
            </c:strRef>
          </c:cat>
          <c:val>
            <c:numRef>
              <c:f>Pivot!$B$36:$B$42</c:f>
              <c:numCache>
                <c:formatCode>0.00%</c:formatCode>
                <c:ptCount val="6"/>
                <c:pt idx="0">
                  <c:v>4.4293815643770343E-2</c:v>
                </c:pt>
                <c:pt idx="1">
                  <c:v>0.24965605181034192</c:v>
                </c:pt>
                <c:pt idx="2">
                  <c:v>5.0837220227509146E-2</c:v>
                </c:pt>
                <c:pt idx="3">
                  <c:v>8.3889802355625653E-2</c:v>
                </c:pt>
                <c:pt idx="4">
                  <c:v>0.55467937317539684</c:v>
                </c:pt>
                <c:pt idx="5">
                  <c:v>1.6643736787356127E-2</c:v>
                </c:pt>
              </c:numCache>
            </c:numRef>
          </c:val>
          <c:extLst>
            <c:ext xmlns:c16="http://schemas.microsoft.com/office/drawing/2014/chart" uri="{C3380CC4-5D6E-409C-BE32-E72D297353CC}">
              <c16:uniqueId val="{00000000-30D2-453F-95EA-DF498B8CA84A}"/>
            </c:ext>
          </c:extLst>
        </c:ser>
        <c:dLbls>
          <c:showLegendKey val="0"/>
          <c:showVal val="0"/>
          <c:showCatName val="0"/>
          <c:showSerName val="0"/>
          <c:showPercent val="0"/>
          <c:showBubbleSize val="0"/>
        </c:dLbls>
        <c:gapWidth val="182"/>
        <c:axId val="1935715824"/>
        <c:axId val="1935704176"/>
      </c:barChart>
      <c:catAx>
        <c:axId val="193571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04176"/>
        <c:crosses val="autoZero"/>
        <c:auto val="1"/>
        <c:lblAlgn val="ctr"/>
        <c:lblOffset val="100"/>
        <c:noMultiLvlLbl val="0"/>
      </c:catAx>
      <c:valAx>
        <c:axId val="1935704176"/>
        <c:scaling>
          <c:orientation val="minMax"/>
        </c:scaling>
        <c:delete val="1"/>
        <c:axPos val="b"/>
        <c:numFmt formatCode="0.00%" sourceLinked="1"/>
        <c:majorTickMark val="none"/>
        <c:minorTickMark val="none"/>
        <c:tickLblPos val="nextTo"/>
        <c:crossAx val="193571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1.xlsx]Pivot!PivotTable7</c:name>
    <c:fmtId val="17"/>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Pivot!$B$56</c:f>
              <c:strCache>
                <c:ptCount val="1"/>
                <c:pt idx="0">
                  <c:v>Total</c:v>
                </c:pt>
              </c:strCache>
            </c:strRef>
          </c:tx>
          <c:spPr>
            <a:solidFill>
              <a:schemeClr val="accent1"/>
            </a:solidFill>
            <a:ln>
              <a:noFill/>
            </a:ln>
            <a:effectLst/>
            <a:sp3d/>
          </c:spPr>
          <c:invertIfNegative val="0"/>
          <c:cat>
            <c:strRef>
              <c:f>Pivot!$A$57:$A$60</c:f>
              <c:strCache>
                <c:ptCount val="3"/>
                <c:pt idx="0">
                  <c:v>Yamaha R15 V4</c:v>
                </c:pt>
                <c:pt idx="1">
                  <c:v>Yamaha FZ V3</c:v>
                </c:pt>
                <c:pt idx="2">
                  <c:v>Yamaha R15 V3 Indo</c:v>
                </c:pt>
              </c:strCache>
            </c:strRef>
          </c:cat>
          <c:val>
            <c:numRef>
              <c:f>Pivot!$B$57:$B$60</c:f>
              <c:numCache>
                <c:formatCode>General</c:formatCode>
                <c:ptCount val="3"/>
                <c:pt idx="0">
                  <c:v>16530000</c:v>
                </c:pt>
                <c:pt idx="1">
                  <c:v>7440000</c:v>
                </c:pt>
                <c:pt idx="2">
                  <c:v>2500000</c:v>
                </c:pt>
              </c:numCache>
            </c:numRef>
          </c:val>
          <c:extLst>
            <c:ext xmlns:c16="http://schemas.microsoft.com/office/drawing/2014/chart" uri="{C3380CC4-5D6E-409C-BE32-E72D297353CC}">
              <c16:uniqueId val="{00000000-A733-4C98-B9A6-28CE268A790D}"/>
            </c:ext>
          </c:extLst>
        </c:ser>
        <c:dLbls>
          <c:showLegendKey val="0"/>
          <c:showVal val="0"/>
          <c:showCatName val="0"/>
          <c:showSerName val="0"/>
          <c:showPercent val="0"/>
          <c:showBubbleSize val="0"/>
        </c:dLbls>
        <c:gapWidth val="150"/>
        <c:shape val="box"/>
        <c:axId val="1680733968"/>
        <c:axId val="1680736880"/>
        <c:axId val="0"/>
      </c:bar3DChart>
      <c:catAx>
        <c:axId val="168073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80736880"/>
        <c:crosses val="autoZero"/>
        <c:auto val="1"/>
        <c:lblAlgn val="ctr"/>
        <c:lblOffset val="100"/>
        <c:noMultiLvlLbl val="0"/>
      </c:catAx>
      <c:valAx>
        <c:axId val="1680736880"/>
        <c:scaling>
          <c:orientation val="minMax"/>
        </c:scaling>
        <c:delete val="1"/>
        <c:axPos val="b"/>
        <c:numFmt formatCode="General" sourceLinked="1"/>
        <c:majorTickMark val="none"/>
        <c:minorTickMark val="none"/>
        <c:tickLblPos val="nextTo"/>
        <c:crossAx val="16807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1.xlsx]Pivot!PivotTable8</c:name>
    <c:fmtId val="21"/>
  </c:pivotSource>
  <c:chart>
    <c:autoTitleDeleted val="1"/>
    <c:pivotFmts>
      <c:pivotFmt>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Pivot!$B$64</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invertIfNegative val="0"/>
          <c:cat>
            <c:strRef>
              <c:f>Pivot!$A$65:$A$68</c:f>
              <c:strCache>
                <c:ptCount val="3"/>
                <c:pt idx="0">
                  <c:v>Yamaha R15 M</c:v>
                </c:pt>
                <c:pt idx="1">
                  <c:v>Yamaha FZ V2</c:v>
                </c:pt>
                <c:pt idx="2">
                  <c:v>Yamaha Saluto</c:v>
                </c:pt>
              </c:strCache>
            </c:strRef>
          </c:cat>
          <c:val>
            <c:numRef>
              <c:f>Pivot!$B$65:$B$68</c:f>
              <c:numCache>
                <c:formatCode>General</c:formatCode>
                <c:ptCount val="3"/>
                <c:pt idx="0">
                  <c:v>1515000</c:v>
                </c:pt>
                <c:pt idx="1">
                  <c:v>1320000</c:v>
                </c:pt>
                <c:pt idx="2">
                  <c:v>496000</c:v>
                </c:pt>
              </c:numCache>
            </c:numRef>
          </c:val>
          <c:extLst>
            <c:ext xmlns:c16="http://schemas.microsoft.com/office/drawing/2014/chart" uri="{C3380CC4-5D6E-409C-BE32-E72D297353CC}">
              <c16:uniqueId val="{00000000-4DCA-47F2-9746-CAE730FA3761}"/>
            </c:ext>
          </c:extLst>
        </c:ser>
        <c:dLbls>
          <c:showLegendKey val="0"/>
          <c:showVal val="0"/>
          <c:showCatName val="0"/>
          <c:showSerName val="0"/>
          <c:showPercent val="0"/>
          <c:showBubbleSize val="0"/>
        </c:dLbls>
        <c:gapWidth val="150"/>
        <c:shape val="box"/>
        <c:axId val="1686624944"/>
        <c:axId val="1686625360"/>
        <c:axId val="0"/>
      </c:bar3DChart>
      <c:catAx>
        <c:axId val="1686624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86625360"/>
        <c:crosses val="autoZero"/>
        <c:auto val="1"/>
        <c:lblAlgn val="ctr"/>
        <c:lblOffset val="100"/>
        <c:noMultiLvlLbl val="0"/>
      </c:catAx>
      <c:valAx>
        <c:axId val="1686625360"/>
        <c:scaling>
          <c:orientation val="minMax"/>
        </c:scaling>
        <c:delete val="1"/>
        <c:axPos val="b"/>
        <c:numFmt formatCode="General" sourceLinked="1"/>
        <c:majorTickMark val="none"/>
        <c:minorTickMark val="none"/>
        <c:tickLblPos val="nextTo"/>
        <c:crossAx val="168662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1.xlsx]Pivot!PivotTable9</c:name>
    <c:fmtId val="2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Pivot!$B$77</c:f>
              <c:strCache>
                <c:ptCount val="1"/>
                <c:pt idx="0">
                  <c:v>Total</c:v>
                </c:pt>
              </c:strCache>
            </c:strRef>
          </c:tx>
          <c:spPr>
            <a:solidFill>
              <a:schemeClr val="accent1"/>
            </a:solidFill>
            <a:ln>
              <a:noFill/>
            </a:ln>
            <a:effectLst/>
            <a:sp3d/>
          </c:spPr>
          <c:invertIfNegative val="0"/>
          <c:cat>
            <c:strRef>
              <c:f>Pivot!$A$78:$A$84</c:f>
              <c:strCache>
                <c:ptCount val="6"/>
                <c:pt idx="0">
                  <c:v>Yamaha FZ V3</c:v>
                </c:pt>
                <c:pt idx="1">
                  <c:v>Yamaha R15 V4</c:v>
                </c:pt>
                <c:pt idx="2">
                  <c:v>Yamaha FZ V2</c:v>
                </c:pt>
                <c:pt idx="3">
                  <c:v>Yamaha R15 V3 Indo</c:v>
                </c:pt>
                <c:pt idx="4">
                  <c:v>Yamaha Saluto</c:v>
                </c:pt>
                <c:pt idx="5">
                  <c:v>Yamaha R15 M</c:v>
                </c:pt>
              </c:strCache>
            </c:strRef>
          </c:cat>
          <c:val>
            <c:numRef>
              <c:f>Pivot!$B$78:$B$84</c:f>
              <c:numCache>
                <c:formatCode>General</c:formatCode>
                <c:ptCount val="6"/>
                <c:pt idx="0">
                  <c:v>31</c:v>
                </c:pt>
                <c:pt idx="1">
                  <c:v>29</c:v>
                </c:pt>
                <c:pt idx="2">
                  <c:v>6</c:v>
                </c:pt>
                <c:pt idx="3">
                  <c:v>5</c:v>
                </c:pt>
                <c:pt idx="4">
                  <c:v>4</c:v>
                </c:pt>
                <c:pt idx="5">
                  <c:v>3</c:v>
                </c:pt>
              </c:numCache>
            </c:numRef>
          </c:val>
          <c:extLst>
            <c:ext xmlns:c16="http://schemas.microsoft.com/office/drawing/2014/chart" uri="{C3380CC4-5D6E-409C-BE32-E72D297353CC}">
              <c16:uniqueId val="{00000000-0FF9-4BFD-A632-FE6052D23D6A}"/>
            </c:ext>
          </c:extLst>
        </c:ser>
        <c:dLbls>
          <c:showLegendKey val="0"/>
          <c:showVal val="0"/>
          <c:showCatName val="0"/>
          <c:showSerName val="0"/>
          <c:showPercent val="0"/>
          <c:showBubbleSize val="0"/>
        </c:dLbls>
        <c:gapWidth val="150"/>
        <c:shape val="box"/>
        <c:axId val="1690797104"/>
        <c:axId val="1690799184"/>
        <c:axId val="0"/>
      </c:bar3DChart>
      <c:catAx>
        <c:axId val="1690797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799184"/>
        <c:crosses val="autoZero"/>
        <c:auto val="1"/>
        <c:lblAlgn val="ctr"/>
        <c:lblOffset val="100"/>
        <c:noMultiLvlLbl val="0"/>
      </c:catAx>
      <c:valAx>
        <c:axId val="1690799184"/>
        <c:scaling>
          <c:orientation val="minMax"/>
        </c:scaling>
        <c:delete val="1"/>
        <c:axPos val="l"/>
        <c:numFmt formatCode="General" sourceLinked="1"/>
        <c:majorTickMark val="none"/>
        <c:minorTickMark val="none"/>
        <c:tickLblPos val="nextTo"/>
        <c:crossAx val="169079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c:f>
              <c:strCache>
                <c:ptCount val="1"/>
                <c:pt idx="0">
                  <c:v>Total</c:v>
                </c:pt>
              </c:strCache>
            </c:strRef>
          </c:tx>
          <c:spPr>
            <a:solidFill>
              <a:schemeClr val="accent1"/>
            </a:solidFill>
            <a:ln>
              <a:noFill/>
            </a:ln>
            <a:effectLst/>
          </c:spPr>
          <c:invertIfNegative val="0"/>
          <c:cat>
            <c:strRef>
              <c:f>Pivot!$A$23:$A$27</c:f>
              <c:strCache>
                <c:ptCount val="4"/>
                <c:pt idx="0">
                  <c:v>Barisal</c:v>
                </c:pt>
                <c:pt idx="1">
                  <c:v>Dhaka</c:v>
                </c:pt>
                <c:pt idx="2">
                  <c:v>Khulna</c:v>
                </c:pt>
                <c:pt idx="3">
                  <c:v>CTG</c:v>
                </c:pt>
              </c:strCache>
            </c:strRef>
          </c:cat>
          <c:val>
            <c:numRef>
              <c:f>Pivot!$B$23:$B$27</c:f>
              <c:numCache>
                <c:formatCode>General</c:formatCode>
                <c:ptCount val="4"/>
                <c:pt idx="0">
                  <c:v>8805000</c:v>
                </c:pt>
                <c:pt idx="1">
                  <c:v>9956000</c:v>
                </c:pt>
                <c:pt idx="2">
                  <c:v>3240000</c:v>
                </c:pt>
                <c:pt idx="3">
                  <c:v>7800000</c:v>
                </c:pt>
              </c:numCache>
            </c:numRef>
          </c:val>
          <c:extLst>
            <c:ext xmlns:c16="http://schemas.microsoft.com/office/drawing/2014/chart" uri="{C3380CC4-5D6E-409C-BE32-E72D297353CC}">
              <c16:uniqueId val="{00000000-C2F1-4AE1-821D-A9E69EE17F58}"/>
            </c:ext>
          </c:extLst>
        </c:ser>
        <c:dLbls>
          <c:showLegendKey val="0"/>
          <c:showVal val="0"/>
          <c:showCatName val="0"/>
          <c:showSerName val="0"/>
          <c:showPercent val="0"/>
          <c:showBubbleSize val="0"/>
        </c:dLbls>
        <c:gapWidth val="219"/>
        <c:overlap val="-27"/>
        <c:axId val="1682020048"/>
        <c:axId val="1682022128"/>
      </c:barChart>
      <c:catAx>
        <c:axId val="168202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022128"/>
        <c:crosses val="autoZero"/>
        <c:auto val="1"/>
        <c:lblAlgn val="ctr"/>
        <c:lblOffset val="100"/>
        <c:noMultiLvlLbl val="0"/>
      </c:catAx>
      <c:valAx>
        <c:axId val="1682022128"/>
        <c:scaling>
          <c:orientation val="minMax"/>
        </c:scaling>
        <c:delete val="1"/>
        <c:axPos val="l"/>
        <c:numFmt formatCode="General" sourceLinked="1"/>
        <c:majorTickMark val="none"/>
        <c:minorTickMark val="none"/>
        <c:tickLblPos val="nextTo"/>
        <c:crossAx val="16820200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Pivot!$B$35</c:f>
              <c:strCache>
                <c:ptCount val="1"/>
                <c:pt idx="0">
                  <c:v>Total</c:v>
                </c:pt>
              </c:strCache>
            </c:strRef>
          </c:tx>
          <c:spPr>
            <a:solidFill>
              <a:schemeClr val="accent1"/>
            </a:solidFill>
            <a:ln>
              <a:noFill/>
            </a:ln>
            <a:effectLst/>
          </c:spPr>
          <c:invertIfNegative val="0"/>
          <c:cat>
            <c:strRef>
              <c:f>Pivot!$A$36:$A$42</c:f>
              <c:strCache>
                <c:ptCount val="6"/>
                <c:pt idx="0">
                  <c:v>Yamaha FZ V2</c:v>
                </c:pt>
                <c:pt idx="1">
                  <c:v>Yamaha FZ V3</c:v>
                </c:pt>
                <c:pt idx="2">
                  <c:v>Yamaha R15 M</c:v>
                </c:pt>
                <c:pt idx="3">
                  <c:v>Yamaha R15 V3 Indo</c:v>
                </c:pt>
                <c:pt idx="4">
                  <c:v>Yamaha R15 V4</c:v>
                </c:pt>
                <c:pt idx="5">
                  <c:v>Yamaha Saluto</c:v>
                </c:pt>
              </c:strCache>
            </c:strRef>
          </c:cat>
          <c:val>
            <c:numRef>
              <c:f>Pivot!$B$36:$B$42</c:f>
              <c:numCache>
                <c:formatCode>0.00%</c:formatCode>
                <c:ptCount val="6"/>
                <c:pt idx="0">
                  <c:v>4.4293815643770343E-2</c:v>
                </c:pt>
                <c:pt idx="1">
                  <c:v>0.24965605181034192</c:v>
                </c:pt>
                <c:pt idx="2">
                  <c:v>5.0837220227509146E-2</c:v>
                </c:pt>
                <c:pt idx="3">
                  <c:v>8.3889802355625653E-2</c:v>
                </c:pt>
                <c:pt idx="4">
                  <c:v>0.55467937317539684</c:v>
                </c:pt>
                <c:pt idx="5">
                  <c:v>1.6643736787356127E-2</c:v>
                </c:pt>
              </c:numCache>
            </c:numRef>
          </c:val>
          <c:extLst>
            <c:ext xmlns:c16="http://schemas.microsoft.com/office/drawing/2014/chart" uri="{C3380CC4-5D6E-409C-BE32-E72D297353CC}">
              <c16:uniqueId val="{00000000-4B6A-4D24-9EAB-54F6A196ED8B}"/>
            </c:ext>
          </c:extLst>
        </c:ser>
        <c:dLbls>
          <c:showLegendKey val="0"/>
          <c:showVal val="0"/>
          <c:showCatName val="0"/>
          <c:showSerName val="0"/>
          <c:showPercent val="0"/>
          <c:showBubbleSize val="0"/>
        </c:dLbls>
        <c:gapWidth val="182"/>
        <c:axId val="1935715824"/>
        <c:axId val="1935704176"/>
      </c:barChart>
      <c:catAx>
        <c:axId val="193571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704176"/>
        <c:crosses val="autoZero"/>
        <c:auto val="1"/>
        <c:lblAlgn val="ctr"/>
        <c:lblOffset val="100"/>
        <c:noMultiLvlLbl val="0"/>
      </c:catAx>
      <c:valAx>
        <c:axId val="1935704176"/>
        <c:scaling>
          <c:orientation val="minMax"/>
        </c:scaling>
        <c:delete val="1"/>
        <c:axPos val="b"/>
        <c:numFmt formatCode="0.00%" sourceLinked="1"/>
        <c:majorTickMark val="none"/>
        <c:minorTickMark val="none"/>
        <c:tickLblPos val="nextTo"/>
        <c:crossAx val="193571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1.xlsx]Pivot!PivotTable7</c:name>
    <c:fmtId val="1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Pivot!$B$56</c:f>
              <c:strCache>
                <c:ptCount val="1"/>
                <c:pt idx="0">
                  <c:v>Total</c:v>
                </c:pt>
              </c:strCache>
            </c:strRef>
          </c:tx>
          <c:spPr>
            <a:solidFill>
              <a:schemeClr val="accent1"/>
            </a:solidFill>
            <a:ln>
              <a:noFill/>
            </a:ln>
            <a:effectLst/>
            <a:sp3d/>
          </c:spPr>
          <c:invertIfNegative val="0"/>
          <c:cat>
            <c:strRef>
              <c:f>Pivot!$A$57:$A$60</c:f>
              <c:strCache>
                <c:ptCount val="3"/>
                <c:pt idx="0">
                  <c:v>Yamaha R15 V4</c:v>
                </c:pt>
                <c:pt idx="1">
                  <c:v>Yamaha FZ V3</c:v>
                </c:pt>
                <c:pt idx="2">
                  <c:v>Yamaha R15 V3 Indo</c:v>
                </c:pt>
              </c:strCache>
            </c:strRef>
          </c:cat>
          <c:val>
            <c:numRef>
              <c:f>Pivot!$B$57:$B$60</c:f>
              <c:numCache>
                <c:formatCode>General</c:formatCode>
                <c:ptCount val="3"/>
                <c:pt idx="0">
                  <c:v>16530000</c:v>
                </c:pt>
                <c:pt idx="1">
                  <c:v>7440000</c:v>
                </c:pt>
                <c:pt idx="2">
                  <c:v>2500000</c:v>
                </c:pt>
              </c:numCache>
            </c:numRef>
          </c:val>
          <c:extLst>
            <c:ext xmlns:c16="http://schemas.microsoft.com/office/drawing/2014/chart" uri="{C3380CC4-5D6E-409C-BE32-E72D297353CC}">
              <c16:uniqueId val="{00000000-7DB2-4109-959F-31DD193A9BC0}"/>
            </c:ext>
          </c:extLst>
        </c:ser>
        <c:dLbls>
          <c:showLegendKey val="0"/>
          <c:showVal val="0"/>
          <c:showCatName val="0"/>
          <c:showSerName val="0"/>
          <c:showPercent val="0"/>
          <c:showBubbleSize val="0"/>
        </c:dLbls>
        <c:gapWidth val="150"/>
        <c:shape val="box"/>
        <c:axId val="1680733968"/>
        <c:axId val="1680736880"/>
        <c:axId val="0"/>
      </c:bar3DChart>
      <c:catAx>
        <c:axId val="168073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50" b="1" i="0" u="none" strike="noStrike" kern="1200" baseline="0">
                <a:solidFill>
                  <a:schemeClr val="tx1">
                    <a:lumMod val="65000"/>
                    <a:lumOff val="35000"/>
                  </a:schemeClr>
                </a:solidFill>
                <a:latin typeface="+mn-lt"/>
                <a:ea typeface="+mn-ea"/>
                <a:cs typeface="+mn-cs"/>
              </a:defRPr>
            </a:pPr>
            <a:endParaRPr lang="en-US"/>
          </a:p>
        </c:txPr>
        <c:crossAx val="1680736880"/>
        <c:crosses val="autoZero"/>
        <c:auto val="1"/>
        <c:lblAlgn val="ctr"/>
        <c:lblOffset val="100"/>
        <c:noMultiLvlLbl val="0"/>
      </c:catAx>
      <c:valAx>
        <c:axId val="1680736880"/>
        <c:scaling>
          <c:orientation val="minMax"/>
        </c:scaling>
        <c:delete val="1"/>
        <c:axPos val="b"/>
        <c:numFmt formatCode="General" sourceLinked="1"/>
        <c:majorTickMark val="none"/>
        <c:minorTickMark val="none"/>
        <c:tickLblPos val="nextTo"/>
        <c:crossAx val="16807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1.xlsx]Pivot!PivotTable8</c:name>
    <c:fmtId val="18"/>
  </c:pivotSource>
  <c:chart>
    <c:autoTitleDeleted val="1"/>
    <c:pivotFmts>
      <c:pivotFmt>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Pivot!$B$64</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a:sp3d/>
          </c:spPr>
          <c:invertIfNegative val="0"/>
          <c:cat>
            <c:strRef>
              <c:f>Pivot!$A$65:$A$68</c:f>
              <c:strCache>
                <c:ptCount val="3"/>
                <c:pt idx="0">
                  <c:v>Yamaha R15 M</c:v>
                </c:pt>
                <c:pt idx="1">
                  <c:v>Yamaha FZ V2</c:v>
                </c:pt>
                <c:pt idx="2">
                  <c:v>Yamaha Saluto</c:v>
                </c:pt>
              </c:strCache>
            </c:strRef>
          </c:cat>
          <c:val>
            <c:numRef>
              <c:f>Pivot!$B$65:$B$68</c:f>
              <c:numCache>
                <c:formatCode>General</c:formatCode>
                <c:ptCount val="3"/>
                <c:pt idx="0">
                  <c:v>1515000</c:v>
                </c:pt>
                <c:pt idx="1">
                  <c:v>1320000</c:v>
                </c:pt>
                <c:pt idx="2">
                  <c:v>496000</c:v>
                </c:pt>
              </c:numCache>
            </c:numRef>
          </c:val>
          <c:extLst>
            <c:ext xmlns:c16="http://schemas.microsoft.com/office/drawing/2014/chart" uri="{C3380CC4-5D6E-409C-BE32-E72D297353CC}">
              <c16:uniqueId val="{00000000-7316-47D0-A61A-48F8EFF18E31}"/>
            </c:ext>
          </c:extLst>
        </c:ser>
        <c:dLbls>
          <c:showLegendKey val="0"/>
          <c:showVal val="0"/>
          <c:showCatName val="0"/>
          <c:showSerName val="0"/>
          <c:showPercent val="0"/>
          <c:showBubbleSize val="0"/>
        </c:dLbls>
        <c:gapWidth val="150"/>
        <c:shape val="box"/>
        <c:axId val="1686624944"/>
        <c:axId val="1686625360"/>
        <c:axId val="0"/>
      </c:bar3DChart>
      <c:catAx>
        <c:axId val="1686624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86625360"/>
        <c:crosses val="autoZero"/>
        <c:auto val="1"/>
        <c:lblAlgn val="ctr"/>
        <c:lblOffset val="100"/>
        <c:noMultiLvlLbl val="0"/>
      </c:catAx>
      <c:valAx>
        <c:axId val="1686625360"/>
        <c:scaling>
          <c:orientation val="minMax"/>
        </c:scaling>
        <c:delete val="1"/>
        <c:axPos val="b"/>
        <c:numFmt formatCode="General" sourceLinked="1"/>
        <c:majorTickMark val="none"/>
        <c:minorTickMark val="none"/>
        <c:tickLblPos val="nextTo"/>
        <c:crossAx val="168662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1.xlsx]Pivot!PivotTable9</c:name>
    <c:fmtId val="2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Pivot!$B$77</c:f>
              <c:strCache>
                <c:ptCount val="1"/>
                <c:pt idx="0">
                  <c:v>Total</c:v>
                </c:pt>
              </c:strCache>
            </c:strRef>
          </c:tx>
          <c:spPr>
            <a:solidFill>
              <a:schemeClr val="accent1"/>
            </a:solidFill>
            <a:ln>
              <a:noFill/>
            </a:ln>
            <a:effectLst/>
            <a:sp3d/>
          </c:spPr>
          <c:invertIfNegative val="0"/>
          <c:cat>
            <c:strRef>
              <c:f>Pivot!$A$78:$A$84</c:f>
              <c:strCache>
                <c:ptCount val="6"/>
                <c:pt idx="0">
                  <c:v>Yamaha FZ V3</c:v>
                </c:pt>
                <c:pt idx="1">
                  <c:v>Yamaha R15 V4</c:v>
                </c:pt>
                <c:pt idx="2">
                  <c:v>Yamaha FZ V2</c:v>
                </c:pt>
                <c:pt idx="3">
                  <c:v>Yamaha R15 V3 Indo</c:v>
                </c:pt>
                <c:pt idx="4">
                  <c:v>Yamaha Saluto</c:v>
                </c:pt>
                <c:pt idx="5">
                  <c:v>Yamaha R15 M</c:v>
                </c:pt>
              </c:strCache>
            </c:strRef>
          </c:cat>
          <c:val>
            <c:numRef>
              <c:f>Pivot!$B$78:$B$84</c:f>
              <c:numCache>
                <c:formatCode>General</c:formatCode>
                <c:ptCount val="6"/>
                <c:pt idx="0">
                  <c:v>31</c:v>
                </c:pt>
                <c:pt idx="1">
                  <c:v>29</c:v>
                </c:pt>
                <c:pt idx="2">
                  <c:v>6</c:v>
                </c:pt>
                <c:pt idx="3">
                  <c:v>5</c:v>
                </c:pt>
                <c:pt idx="4">
                  <c:v>4</c:v>
                </c:pt>
                <c:pt idx="5">
                  <c:v>3</c:v>
                </c:pt>
              </c:numCache>
            </c:numRef>
          </c:val>
          <c:extLst>
            <c:ext xmlns:c16="http://schemas.microsoft.com/office/drawing/2014/chart" uri="{C3380CC4-5D6E-409C-BE32-E72D297353CC}">
              <c16:uniqueId val="{00000000-7780-4CF1-8966-F0982D43FF8D}"/>
            </c:ext>
          </c:extLst>
        </c:ser>
        <c:dLbls>
          <c:showLegendKey val="0"/>
          <c:showVal val="0"/>
          <c:showCatName val="0"/>
          <c:showSerName val="0"/>
          <c:showPercent val="0"/>
          <c:showBubbleSize val="0"/>
        </c:dLbls>
        <c:gapWidth val="150"/>
        <c:shape val="box"/>
        <c:axId val="1690797104"/>
        <c:axId val="1690799184"/>
        <c:axId val="0"/>
      </c:bar3DChart>
      <c:catAx>
        <c:axId val="1690797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799184"/>
        <c:crosses val="autoZero"/>
        <c:auto val="1"/>
        <c:lblAlgn val="ctr"/>
        <c:lblOffset val="100"/>
        <c:noMultiLvlLbl val="0"/>
      </c:catAx>
      <c:valAx>
        <c:axId val="1690799184"/>
        <c:scaling>
          <c:orientation val="minMax"/>
        </c:scaling>
        <c:delete val="1"/>
        <c:axPos val="l"/>
        <c:numFmt formatCode="General" sourceLinked="1"/>
        <c:majorTickMark val="none"/>
        <c:minorTickMark val="none"/>
        <c:tickLblPos val="nextTo"/>
        <c:crossAx val="169079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duct Dashboar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409575</xdr:colOff>
      <xdr:row>1</xdr:row>
      <xdr:rowOff>29308</xdr:rowOff>
    </xdr:from>
    <xdr:to>
      <xdr:col>14</xdr:col>
      <xdr:colOff>7328</xdr:colOff>
      <xdr:row>29</xdr:row>
      <xdr:rowOff>133350</xdr:rowOff>
    </xdr:to>
    <xdr:sp macro="" textlink="">
      <xdr:nvSpPr>
        <xdr:cNvPr id="2" name="Rectangle: Rounded Corners 1">
          <a:extLst>
            <a:ext uri="{FF2B5EF4-FFF2-40B4-BE49-F238E27FC236}">
              <a16:creationId xmlns:a16="http://schemas.microsoft.com/office/drawing/2014/main" id="{3594D323-157F-19FE-AE05-ACFAE5DFC7FB}"/>
            </a:ext>
          </a:extLst>
        </xdr:cNvPr>
        <xdr:cNvSpPr/>
      </xdr:nvSpPr>
      <xdr:spPr>
        <a:xfrm>
          <a:off x="409575" y="172183"/>
          <a:ext cx="10665803" cy="5171342"/>
        </a:xfrm>
        <a:prstGeom prst="roundRect">
          <a:avLst>
            <a:gd name="adj" fmla="val 5952"/>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476250</xdr:colOff>
      <xdr:row>1</xdr:row>
      <xdr:rowOff>73269</xdr:rowOff>
    </xdr:from>
    <xdr:to>
      <xdr:col>13</xdr:col>
      <xdr:colOff>725364</xdr:colOff>
      <xdr:row>29</xdr:row>
      <xdr:rowOff>66675</xdr:rowOff>
    </xdr:to>
    <xdr:sp macro="" textlink="">
      <xdr:nvSpPr>
        <xdr:cNvPr id="3" name="Rectangle: Rounded Corners 2">
          <a:extLst>
            <a:ext uri="{FF2B5EF4-FFF2-40B4-BE49-F238E27FC236}">
              <a16:creationId xmlns:a16="http://schemas.microsoft.com/office/drawing/2014/main" id="{10E2B1B9-486E-ABE7-CBA6-965404F17A1C}"/>
            </a:ext>
          </a:extLst>
        </xdr:cNvPr>
        <xdr:cNvSpPr/>
      </xdr:nvSpPr>
      <xdr:spPr>
        <a:xfrm>
          <a:off x="2057400" y="254244"/>
          <a:ext cx="8945439" cy="5060706"/>
        </a:xfrm>
        <a:prstGeom prst="roundRect">
          <a:avLst>
            <a:gd name="adj" fmla="val 5952"/>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593481</xdr:colOff>
      <xdr:row>2</xdr:row>
      <xdr:rowOff>9525</xdr:rowOff>
    </xdr:from>
    <xdr:to>
      <xdr:col>10</xdr:col>
      <xdr:colOff>95250</xdr:colOff>
      <xdr:row>7</xdr:row>
      <xdr:rowOff>146538</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C7AAD442-4FC4-4BD7-8798-FDCB2402F36B}"/>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169436" y="269298"/>
              <a:ext cx="5805587" cy="10462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168519</xdr:colOff>
      <xdr:row>2</xdr:row>
      <xdr:rowOff>19050</xdr:rowOff>
    </xdr:from>
    <xdr:to>
      <xdr:col>13</xdr:col>
      <xdr:colOff>608135</xdr:colOff>
      <xdr:row>7</xdr:row>
      <xdr:rowOff>161192</xdr:rowOff>
    </xdr:to>
    <mc:AlternateContent xmlns:mc="http://schemas.openxmlformats.org/markup-compatibility/2006" xmlns:a14="http://schemas.microsoft.com/office/drawing/2010/main">
      <mc:Choice Requires="a14">
        <xdr:graphicFrame macro="">
          <xdr:nvGraphicFramePr>
            <xdr:cNvPr id="5" name="Division 1">
              <a:extLst>
                <a:ext uri="{FF2B5EF4-FFF2-40B4-BE49-F238E27FC236}">
                  <a16:creationId xmlns:a16="http://schemas.microsoft.com/office/drawing/2014/main" id="{C66F8999-1D04-4205-9C30-6389D7C9806A}"/>
                </a:ext>
              </a:extLst>
            </xdr:cNvPr>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8048292" y="278823"/>
              <a:ext cx="2803548" cy="10513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593481</xdr:colOff>
      <xdr:row>8</xdr:row>
      <xdr:rowOff>43961</xdr:rowOff>
    </xdr:from>
    <xdr:to>
      <xdr:col>13</xdr:col>
      <xdr:colOff>608135</xdr:colOff>
      <xdr:row>11</xdr:row>
      <xdr:rowOff>161192</xdr:rowOff>
    </xdr:to>
    <mc:AlternateContent xmlns:mc="http://schemas.openxmlformats.org/markup-compatibility/2006" xmlns:a14="http://schemas.microsoft.com/office/drawing/2010/main">
      <mc:Choice Requires="a14">
        <xdr:graphicFrame macro="">
          <xdr:nvGraphicFramePr>
            <xdr:cNvPr id="6" name="Product 1">
              <a:extLst>
                <a:ext uri="{FF2B5EF4-FFF2-40B4-BE49-F238E27FC236}">
                  <a16:creationId xmlns:a16="http://schemas.microsoft.com/office/drawing/2014/main" id="{DDA5CE5D-D855-4996-BD6E-D863421960D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169436" y="1394779"/>
              <a:ext cx="8682404" cy="6627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522410</xdr:colOff>
      <xdr:row>11</xdr:row>
      <xdr:rowOff>162779</xdr:rowOff>
    </xdr:from>
    <xdr:to>
      <xdr:col>3</xdr:col>
      <xdr:colOff>361217</xdr:colOff>
      <xdr:row>15</xdr:row>
      <xdr:rowOff>60200</xdr:rowOff>
    </xdr:to>
    <xdr:pic>
      <xdr:nvPicPr>
        <xdr:cNvPr id="8" name="Graphic 7" descr="Bar chart with solid fill">
          <a:extLst>
            <a:ext uri="{FF2B5EF4-FFF2-40B4-BE49-F238E27FC236}">
              <a16:creationId xmlns:a16="http://schemas.microsoft.com/office/drawing/2014/main" id="{3FE76FAA-EEB3-40CD-9F6C-E8BD392108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3560" y="2153504"/>
          <a:ext cx="629382" cy="621323"/>
        </a:xfrm>
        <a:prstGeom prst="rect">
          <a:avLst/>
        </a:prstGeom>
      </xdr:spPr>
    </xdr:pic>
    <xdr:clientData/>
  </xdr:twoCellAnchor>
  <xdr:twoCellAnchor>
    <xdr:from>
      <xdr:col>3</xdr:col>
      <xdr:colOff>271463</xdr:colOff>
      <xdr:row>12</xdr:row>
      <xdr:rowOff>176213</xdr:rowOff>
    </xdr:from>
    <xdr:to>
      <xdr:col>4</xdr:col>
      <xdr:colOff>501651</xdr:colOff>
      <xdr:row>14</xdr:row>
      <xdr:rowOff>112713</xdr:rowOff>
    </xdr:to>
    <xdr:sp macro="" textlink="">
      <xdr:nvSpPr>
        <xdr:cNvPr id="9" name="TextBox 8">
          <a:extLst>
            <a:ext uri="{FF2B5EF4-FFF2-40B4-BE49-F238E27FC236}">
              <a16:creationId xmlns:a16="http://schemas.microsoft.com/office/drawing/2014/main" id="{864E3C71-B4AC-BC35-F9BF-D665A7A7C3D8}"/>
            </a:ext>
          </a:extLst>
        </xdr:cNvPr>
        <xdr:cNvSpPr txBox="1"/>
      </xdr:nvSpPr>
      <xdr:spPr>
        <a:xfrm>
          <a:off x="2643188" y="2347913"/>
          <a:ext cx="1020763"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Analytics</a:t>
          </a:r>
        </a:p>
      </xdr:txBody>
    </xdr:sp>
    <xdr:clientData/>
  </xdr:twoCellAnchor>
  <xdr:twoCellAnchor>
    <xdr:from>
      <xdr:col>8</xdr:col>
      <xdr:colOff>341312</xdr:colOff>
      <xdr:row>21</xdr:row>
      <xdr:rowOff>47625</xdr:rowOff>
    </xdr:from>
    <xdr:to>
      <xdr:col>13</xdr:col>
      <xdr:colOff>592137</xdr:colOff>
      <xdr:row>28</xdr:row>
      <xdr:rowOff>104775</xdr:rowOff>
    </xdr:to>
    <xdr:sp macro="" textlink="">
      <xdr:nvSpPr>
        <xdr:cNvPr id="10" name="Rectangle 9">
          <a:extLst>
            <a:ext uri="{FF2B5EF4-FFF2-40B4-BE49-F238E27FC236}">
              <a16:creationId xmlns:a16="http://schemas.microsoft.com/office/drawing/2014/main" id="{A5E0078A-2439-1B88-A6C0-1B12C5779AE4}"/>
            </a:ext>
          </a:extLst>
        </xdr:cNvPr>
        <xdr:cNvSpPr/>
      </xdr:nvSpPr>
      <xdr:spPr>
        <a:xfrm>
          <a:off x="6665912" y="3810000"/>
          <a:ext cx="4203700" cy="13239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342900</xdr:colOff>
      <xdr:row>12</xdr:row>
      <xdr:rowOff>95250</xdr:rowOff>
    </xdr:from>
    <xdr:to>
      <xdr:col>13</xdr:col>
      <xdr:colOff>596900</xdr:colOff>
      <xdr:row>20</xdr:row>
      <xdr:rowOff>95250</xdr:rowOff>
    </xdr:to>
    <xdr:sp macro="" textlink="">
      <xdr:nvSpPr>
        <xdr:cNvPr id="11" name="Rectangle 10">
          <a:extLst>
            <a:ext uri="{FF2B5EF4-FFF2-40B4-BE49-F238E27FC236}">
              <a16:creationId xmlns:a16="http://schemas.microsoft.com/office/drawing/2014/main" id="{AC8F52D6-1190-A5BF-451A-B145DD672175}"/>
            </a:ext>
          </a:extLst>
        </xdr:cNvPr>
        <xdr:cNvSpPr/>
      </xdr:nvSpPr>
      <xdr:spPr>
        <a:xfrm>
          <a:off x="6667500" y="2228850"/>
          <a:ext cx="4206875" cy="1447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665162</xdr:colOff>
      <xdr:row>19</xdr:row>
      <xdr:rowOff>104775</xdr:rowOff>
    </xdr:from>
    <xdr:to>
      <xdr:col>8</xdr:col>
      <xdr:colOff>125412</xdr:colOff>
      <xdr:row>28</xdr:row>
      <xdr:rowOff>114300</xdr:rowOff>
    </xdr:to>
    <xdr:sp macro="" textlink="">
      <xdr:nvSpPr>
        <xdr:cNvPr id="12" name="Rectangle 11">
          <a:extLst>
            <a:ext uri="{FF2B5EF4-FFF2-40B4-BE49-F238E27FC236}">
              <a16:creationId xmlns:a16="http://schemas.microsoft.com/office/drawing/2014/main" id="{34734E32-6A9D-5E65-19D5-83DF442FB0F6}"/>
            </a:ext>
          </a:extLst>
        </xdr:cNvPr>
        <xdr:cNvSpPr/>
      </xdr:nvSpPr>
      <xdr:spPr>
        <a:xfrm>
          <a:off x="2246312" y="3543300"/>
          <a:ext cx="4203700" cy="1638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666750</xdr:colOff>
      <xdr:row>15</xdr:row>
      <xdr:rowOff>57150</xdr:rowOff>
    </xdr:from>
    <xdr:to>
      <xdr:col>5</xdr:col>
      <xdr:colOff>323850</xdr:colOff>
      <xdr:row>18</xdr:row>
      <xdr:rowOff>123825</xdr:rowOff>
    </xdr:to>
    <xdr:sp macro="" textlink="">
      <xdr:nvSpPr>
        <xdr:cNvPr id="13" name="Rectangle: Rounded Corners 12">
          <a:extLst>
            <a:ext uri="{FF2B5EF4-FFF2-40B4-BE49-F238E27FC236}">
              <a16:creationId xmlns:a16="http://schemas.microsoft.com/office/drawing/2014/main" id="{9F92D8E2-410A-F702-80EE-A37E5C263821}"/>
            </a:ext>
          </a:extLst>
        </xdr:cNvPr>
        <xdr:cNvSpPr/>
      </xdr:nvSpPr>
      <xdr:spPr>
        <a:xfrm>
          <a:off x="2247900" y="2733675"/>
          <a:ext cx="2028825" cy="609600"/>
        </a:xfrm>
        <a:prstGeom prst="roundRect">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466725</xdr:colOff>
      <xdr:row>15</xdr:row>
      <xdr:rowOff>57150</xdr:rowOff>
    </xdr:from>
    <xdr:to>
      <xdr:col>8</xdr:col>
      <xdr:colOff>123825</xdr:colOff>
      <xdr:row>18</xdr:row>
      <xdr:rowOff>123825</xdr:rowOff>
    </xdr:to>
    <xdr:sp macro="" textlink="">
      <xdr:nvSpPr>
        <xdr:cNvPr id="14" name="Rectangle: Rounded Corners 13">
          <a:extLst>
            <a:ext uri="{FF2B5EF4-FFF2-40B4-BE49-F238E27FC236}">
              <a16:creationId xmlns:a16="http://schemas.microsoft.com/office/drawing/2014/main" id="{B94308A9-C64D-4CA8-6B8D-61A4A728F36E}"/>
            </a:ext>
          </a:extLst>
        </xdr:cNvPr>
        <xdr:cNvSpPr/>
      </xdr:nvSpPr>
      <xdr:spPr>
        <a:xfrm>
          <a:off x="4419600" y="2733675"/>
          <a:ext cx="2028825" cy="60960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28575</xdr:colOff>
      <xdr:row>15</xdr:row>
      <xdr:rowOff>57150</xdr:rowOff>
    </xdr:from>
    <xdr:to>
      <xdr:col>5</xdr:col>
      <xdr:colOff>314325</xdr:colOff>
      <xdr:row>18</xdr:row>
      <xdr:rowOff>123825</xdr:rowOff>
    </xdr:to>
    <xdr:sp macro="" textlink="">
      <xdr:nvSpPr>
        <xdr:cNvPr id="15" name="Rectangle: Rounded Corners 14">
          <a:extLst>
            <a:ext uri="{FF2B5EF4-FFF2-40B4-BE49-F238E27FC236}">
              <a16:creationId xmlns:a16="http://schemas.microsoft.com/office/drawing/2014/main" id="{C9CEA5DD-30E2-7E4D-2EA5-C623B8D41DB9}"/>
            </a:ext>
          </a:extLst>
        </xdr:cNvPr>
        <xdr:cNvSpPr/>
      </xdr:nvSpPr>
      <xdr:spPr>
        <a:xfrm>
          <a:off x="2400300" y="2733675"/>
          <a:ext cx="1866900" cy="609600"/>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628650</xdr:colOff>
      <xdr:row>15</xdr:row>
      <xdr:rowOff>57150</xdr:rowOff>
    </xdr:from>
    <xdr:to>
      <xdr:col>8</xdr:col>
      <xdr:colOff>123825</xdr:colOff>
      <xdr:row>18</xdr:row>
      <xdr:rowOff>123825</xdr:rowOff>
    </xdr:to>
    <xdr:sp macro="" textlink="">
      <xdr:nvSpPr>
        <xdr:cNvPr id="16" name="Rectangle: Rounded Corners 15">
          <a:extLst>
            <a:ext uri="{FF2B5EF4-FFF2-40B4-BE49-F238E27FC236}">
              <a16:creationId xmlns:a16="http://schemas.microsoft.com/office/drawing/2014/main" id="{F02BFCF2-0B18-827D-3467-7E34E773793D}"/>
            </a:ext>
          </a:extLst>
        </xdr:cNvPr>
        <xdr:cNvSpPr/>
      </xdr:nvSpPr>
      <xdr:spPr>
        <a:xfrm>
          <a:off x="4581525" y="2733675"/>
          <a:ext cx="1866900" cy="609600"/>
        </a:xfrm>
        <a:prstGeom prst="roundRect">
          <a:avLst/>
        </a:prstGeom>
        <a:solidFill>
          <a:schemeClr val="bg1"/>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319088</xdr:colOff>
      <xdr:row>15</xdr:row>
      <xdr:rowOff>4763</xdr:rowOff>
    </xdr:from>
    <xdr:to>
      <xdr:col>5</xdr:col>
      <xdr:colOff>47625</xdr:colOff>
      <xdr:row>16</xdr:row>
      <xdr:rowOff>104775</xdr:rowOff>
    </xdr:to>
    <xdr:sp macro="" textlink="">
      <xdr:nvSpPr>
        <xdr:cNvPr id="17" name="TextBox 16">
          <a:extLst>
            <a:ext uri="{FF2B5EF4-FFF2-40B4-BE49-F238E27FC236}">
              <a16:creationId xmlns:a16="http://schemas.microsoft.com/office/drawing/2014/main" id="{A4C42531-3C6C-2EF5-4BB0-85F0AA1BDE3B}"/>
            </a:ext>
          </a:extLst>
        </xdr:cNvPr>
        <xdr:cNvSpPr txBox="1"/>
      </xdr:nvSpPr>
      <xdr:spPr>
        <a:xfrm>
          <a:off x="2690813" y="2681288"/>
          <a:ext cx="130968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Total</a:t>
          </a:r>
          <a:r>
            <a:rPr lang="en-US" sz="1800" b="1" baseline="0"/>
            <a:t> Sales</a:t>
          </a:r>
          <a:endParaRPr lang="en-US" sz="1800" b="1"/>
        </a:p>
      </xdr:txBody>
    </xdr:sp>
    <xdr:clientData/>
  </xdr:twoCellAnchor>
  <xdr:twoCellAnchor>
    <xdr:from>
      <xdr:col>6</xdr:col>
      <xdr:colOff>14288</xdr:colOff>
      <xdr:row>14</xdr:row>
      <xdr:rowOff>166688</xdr:rowOff>
    </xdr:from>
    <xdr:to>
      <xdr:col>7</xdr:col>
      <xdr:colOff>762000</xdr:colOff>
      <xdr:row>16</xdr:row>
      <xdr:rowOff>85725</xdr:rowOff>
    </xdr:to>
    <xdr:sp macro="" textlink="">
      <xdr:nvSpPr>
        <xdr:cNvPr id="18" name="TextBox 17">
          <a:extLst>
            <a:ext uri="{FF2B5EF4-FFF2-40B4-BE49-F238E27FC236}">
              <a16:creationId xmlns:a16="http://schemas.microsoft.com/office/drawing/2014/main" id="{A83C7D39-0329-B24D-9776-83508CD804EC}"/>
            </a:ext>
          </a:extLst>
        </xdr:cNvPr>
        <xdr:cNvSpPr txBox="1"/>
      </xdr:nvSpPr>
      <xdr:spPr>
        <a:xfrm>
          <a:off x="4757738" y="2662238"/>
          <a:ext cx="153828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Total</a:t>
          </a:r>
          <a:r>
            <a:rPr lang="en-US" sz="1800" b="1" baseline="0"/>
            <a:t> Amount</a:t>
          </a:r>
          <a:endParaRPr lang="en-US" sz="1800" b="1"/>
        </a:p>
      </xdr:txBody>
    </xdr:sp>
    <xdr:clientData/>
  </xdr:twoCellAnchor>
  <xdr:twoCellAnchor>
    <xdr:from>
      <xdr:col>8</xdr:col>
      <xdr:colOff>319088</xdr:colOff>
      <xdr:row>12</xdr:row>
      <xdr:rowOff>109538</xdr:rowOff>
    </xdr:from>
    <xdr:to>
      <xdr:col>10</xdr:col>
      <xdr:colOff>485775</xdr:colOff>
      <xdr:row>14</xdr:row>
      <xdr:rowOff>28575</xdr:rowOff>
    </xdr:to>
    <xdr:sp macro="" textlink="">
      <xdr:nvSpPr>
        <xdr:cNvPr id="19" name="TextBox 18">
          <a:extLst>
            <a:ext uri="{FF2B5EF4-FFF2-40B4-BE49-F238E27FC236}">
              <a16:creationId xmlns:a16="http://schemas.microsoft.com/office/drawing/2014/main" id="{B4DDBF52-A912-4CE9-F267-2B833359EB27}"/>
            </a:ext>
          </a:extLst>
        </xdr:cNvPr>
        <xdr:cNvSpPr txBox="1"/>
      </xdr:nvSpPr>
      <xdr:spPr>
        <a:xfrm>
          <a:off x="6643688" y="2243138"/>
          <a:ext cx="17478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by Months</a:t>
          </a:r>
        </a:p>
      </xdr:txBody>
    </xdr:sp>
    <xdr:clientData/>
  </xdr:twoCellAnchor>
  <xdr:twoCellAnchor>
    <xdr:from>
      <xdr:col>8</xdr:col>
      <xdr:colOff>357188</xdr:colOff>
      <xdr:row>21</xdr:row>
      <xdr:rowOff>33338</xdr:rowOff>
    </xdr:from>
    <xdr:to>
      <xdr:col>10</xdr:col>
      <xdr:colOff>523875</xdr:colOff>
      <xdr:row>22</xdr:row>
      <xdr:rowOff>133350</xdr:rowOff>
    </xdr:to>
    <xdr:sp macro="" textlink="">
      <xdr:nvSpPr>
        <xdr:cNvPr id="20" name="TextBox 19">
          <a:extLst>
            <a:ext uri="{FF2B5EF4-FFF2-40B4-BE49-F238E27FC236}">
              <a16:creationId xmlns:a16="http://schemas.microsoft.com/office/drawing/2014/main" id="{EA8C9F5E-5F60-2D9C-57EA-A679DCE0299F}"/>
            </a:ext>
          </a:extLst>
        </xdr:cNvPr>
        <xdr:cNvSpPr txBox="1"/>
      </xdr:nvSpPr>
      <xdr:spPr>
        <a:xfrm>
          <a:off x="6681788" y="3795713"/>
          <a:ext cx="17478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by Division</a:t>
          </a:r>
        </a:p>
      </xdr:txBody>
    </xdr:sp>
    <xdr:clientData/>
  </xdr:twoCellAnchor>
  <xdr:twoCellAnchor>
    <xdr:from>
      <xdr:col>0</xdr:col>
      <xdr:colOff>514350</xdr:colOff>
      <xdr:row>10</xdr:row>
      <xdr:rowOff>171450</xdr:rowOff>
    </xdr:from>
    <xdr:to>
      <xdr:col>2</xdr:col>
      <xdr:colOff>342900</xdr:colOff>
      <xdr:row>13</xdr:row>
      <xdr:rowOff>76200</xdr:rowOff>
    </xdr:to>
    <xdr:sp macro="" textlink="">
      <xdr:nvSpPr>
        <xdr:cNvPr id="22" name="Rectangle: Rounded Corners 21">
          <a:extLst>
            <a:ext uri="{FF2B5EF4-FFF2-40B4-BE49-F238E27FC236}">
              <a16:creationId xmlns:a16="http://schemas.microsoft.com/office/drawing/2014/main" id="{302D2A92-C125-E90B-8EF7-FAF8A6D65E38}"/>
            </a:ext>
          </a:extLst>
        </xdr:cNvPr>
        <xdr:cNvSpPr/>
      </xdr:nvSpPr>
      <xdr:spPr>
        <a:xfrm>
          <a:off x="514350" y="1943100"/>
          <a:ext cx="1409700" cy="447675"/>
        </a:xfrm>
        <a:prstGeom prst="roundRect">
          <a:avLst>
            <a:gd name="adj" fmla="val 27305"/>
          </a:avLst>
        </a:prstGeom>
        <a:solidFill>
          <a:schemeClr val="bg1"/>
        </a:solidFill>
        <a:ln>
          <a:solidFill>
            <a:schemeClr val="bg1"/>
          </a:solid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ysClr val="windowText" lastClr="000000"/>
              </a:solidFill>
            </a:rPr>
            <a:t>Dashboard</a:t>
          </a:r>
        </a:p>
      </xdr:txBody>
    </xdr:sp>
    <xdr:clientData/>
  </xdr:twoCellAnchor>
  <xdr:twoCellAnchor>
    <xdr:from>
      <xdr:col>0</xdr:col>
      <xdr:colOff>523875</xdr:colOff>
      <xdr:row>14</xdr:row>
      <xdr:rowOff>19050</xdr:rowOff>
    </xdr:from>
    <xdr:to>
      <xdr:col>2</xdr:col>
      <xdr:colOff>352425</xdr:colOff>
      <xdr:row>16</xdr:row>
      <xdr:rowOff>104775</xdr:rowOff>
    </xdr:to>
    <xdr:sp macro="" textlink="">
      <xdr:nvSpPr>
        <xdr:cNvPr id="23" name="Rectangle: Rounded Corners 22">
          <a:hlinkClick xmlns:r="http://schemas.openxmlformats.org/officeDocument/2006/relationships" r:id="rId3"/>
          <a:extLst>
            <a:ext uri="{FF2B5EF4-FFF2-40B4-BE49-F238E27FC236}">
              <a16:creationId xmlns:a16="http://schemas.microsoft.com/office/drawing/2014/main" id="{525D71A4-0579-54EC-FB5C-2134C2855136}"/>
            </a:ext>
          </a:extLst>
        </xdr:cNvPr>
        <xdr:cNvSpPr/>
      </xdr:nvSpPr>
      <xdr:spPr>
        <a:xfrm>
          <a:off x="523875" y="2514600"/>
          <a:ext cx="1409700" cy="447675"/>
        </a:xfrm>
        <a:prstGeom prst="roundRect">
          <a:avLst>
            <a:gd name="adj" fmla="val 27305"/>
          </a:avLst>
        </a:prstGeom>
        <a:noFill/>
        <a:ln>
          <a:solidFill>
            <a:schemeClr val="bg1"/>
          </a:solid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rPr>
            <a:t>Products</a:t>
          </a:r>
        </a:p>
      </xdr:txBody>
    </xdr:sp>
    <xdr:clientData/>
  </xdr:twoCellAnchor>
  <xdr:twoCellAnchor>
    <xdr:from>
      <xdr:col>8</xdr:col>
      <xdr:colOff>447676</xdr:colOff>
      <xdr:row>22</xdr:row>
      <xdr:rowOff>47625</xdr:rowOff>
    </xdr:from>
    <xdr:to>
      <xdr:col>13</xdr:col>
      <xdr:colOff>514351</xdr:colOff>
      <xdr:row>28</xdr:row>
      <xdr:rowOff>161925</xdr:rowOff>
    </xdr:to>
    <xdr:graphicFrame macro="">
      <xdr:nvGraphicFramePr>
        <xdr:cNvPr id="25" name="Chart 24">
          <a:extLst>
            <a:ext uri="{FF2B5EF4-FFF2-40B4-BE49-F238E27FC236}">
              <a16:creationId xmlns:a16="http://schemas.microsoft.com/office/drawing/2014/main" id="{983A8D2A-3CA8-4F67-9B1D-24D4276B0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419101</xdr:colOff>
      <xdr:row>13</xdr:row>
      <xdr:rowOff>161925</xdr:rowOff>
    </xdr:from>
    <xdr:to>
      <xdr:col>13</xdr:col>
      <xdr:colOff>390526</xdr:colOff>
      <xdr:row>20</xdr:row>
      <xdr:rowOff>95251</xdr:rowOff>
    </xdr:to>
    <xdr:graphicFrame macro="">
      <xdr:nvGraphicFramePr>
        <xdr:cNvPr id="24" name="Chart 23">
          <a:extLst>
            <a:ext uri="{FF2B5EF4-FFF2-40B4-BE49-F238E27FC236}">
              <a16:creationId xmlns:a16="http://schemas.microsoft.com/office/drawing/2014/main" id="{E0615252-3378-40AD-AD09-83DB3A02D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633413</xdr:colOff>
      <xdr:row>19</xdr:row>
      <xdr:rowOff>90488</xdr:rowOff>
    </xdr:from>
    <xdr:to>
      <xdr:col>5</xdr:col>
      <xdr:colOff>9525</xdr:colOff>
      <xdr:row>21</xdr:row>
      <xdr:rowOff>9525</xdr:rowOff>
    </xdr:to>
    <xdr:sp macro="" textlink="">
      <xdr:nvSpPr>
        <xdr:cNvPr id="26" name="TextBox 25">
          <a:extLst>
            <a:ext uri="{FF2B5EF4-FFF2-40B4-BE49-F238E27FC236}">
              <a16:creationId xmlns:a16="http://schemas.microsoft.com/office/drawing/2014/main" id="{17AFB8FE-F29A-439F-AA63-38C17212B4E4}"/>
            </a:ext>
          </a:extLst>
        </xdr:cNvPr>
        <xdr:cNvSpPr txBox="1"/>
      </xdr:nvSpPr>
      <xdr:spPr>
        <a:xfrm>
          <a:off x="2214563" y="3490913"/>
          <a:ext cx="17478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by Products</a:t>
          </a:r>
        </a:p>
      </xdr:txBody>
    </xdr:sp>
    <xdr:clientData/>
  </xdr:twoCellAnchor>
  <xdr:twoCellAnchor>
    <xdr:from>
      <xdr:col>2</xdr:col>
      <xdr:colOff>741362</xdr:colOff>
      <xdr:row>21</xdr:row>
      <xdr:rowOff>19050</xdr:rowOff>
    </xdr:from>
    <xdr:to>
      <xdr:col>8</xdr:col>
      <xdr:colOff>85725</xdr:colOff>
      <xdr:row>28</xdr:row>
      <xdr:rowOff>85725</xdr:rowOff>
    </xdr:to>
    <xdr:graphicFrame macro="">
      <xdr:nvGraphicFramePr>
        <xdr:cNvPr id="27" name="Chart 26">
          <a:extLst>
            <a:ext uri="{FF2B5EF4-FFF2-40B4-BE49-F238E27FC236}">
              <a16:creationId xmlns:a16="http://schemas.microsoft.com/office/drawing/2014/main" id="{97C1D4C3-39D6-46AA-9926-2858ADB40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404813</xdr:colOff>
      <xdr:row>16</xdr:row>
      <xdr:rowOff>166688</xdr:rowOff>
    </xdr:from>
    <xdr:to>
      <xdr:col>5</xdr:col>
      <xdr:colOff>266700</xdr:colOff>
      <xdr:row>18</xdr:row>
      <xdr:rowOff>85725</xdr:rowOff>
    </xdr:to>
    <xdr:sp macro="" textlink="Pivot!B47">
      <xdr:nvSpPr>
        <xdr:cNvPr id="28" name="TextBox 27">
          <a:extLst>
            <a:ext uri="{FF2B5EF4-FFF2-40B4-BE49-F238E27FC236}">
              <a16:creationId xmlns:a16="http://schemas.microsoft.com/office/drawing/2014/main" id="{38771978-9CA7-DC8D-F0CC-4DA0D2815B2B}"/>
            </a:ext>
          </a:extLst>
        </xdr:cNvPr>
        <xdr:cNvSpPr txBox="1"/>
      </xdr:nvSpPr>
      <xdr:spPr>
        <a:xfrm>
          <a:off x="2776538" y="3024188"/>
          <a:ext cx="14430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3D3A9B-0588-4E73-B344-BEE4EC17FD2D}" type="TxLink">
            <a:rPr lang="en-US" sz="1400" b="1" i="0" u="none" strike="noStrike">
              <a:solidFill>
                <a:srgbClr val="000000"/>
              </a:solidFill>
              <a:latin typeface="Arial"/>
              <a:cs typeface="Arial"/>
            </a:rPr>
            <a:pPr/>
            <a:t> 29,801,000 </a:t>
          </a:fld>
          <a:endParaRPr lang="en-US" sz="2400" b="1"/>
        </a:p>
      </xdr:txBody>
    </xdr:sp>
    <xdr:clientData/>
  </xdr:twoCellAnchor>
  <xdr:twoCellAnchor>
    <xdr:from>
      <xdr:col>6</xdr:col>
      <xdr:colOff>385763</xdr:colOff>
      <xdr:row>16</xdr:row>
      <xdr:rowOff>138113</xdr:rowOff>
    </xdr:from>
    <xdr:to>
      <xdr:col>8</xdr:col>
      <xdr:colOff>342900</xdr:colOff>
      <xdr:row>18</xdr:row>
      <xdr:rowOff>57150</xdr:rowOff>
    </xdr:to>
    <xdr:sp macro="" textlink="Pivot!B52">
      <xdr:nvSpPr>
        <xdr:cNvPr id="29" name="TextBox 28">
          <a:extLst>
            <a:ext uri="{FF2B5EF4-FFF2-40B4-BE49-F238E27FC236}">
              <a16:creationId xmlns:a16="http://schemas.microsoft.com/office/drawing/2014/main" id="{0BF4E962-FE76-4190-2B6E-6FD8F8545529}"/>
            </a:ext>
          </a:extLst>
        </xdr:cNvPr>
        <xdr:cNvSpPr txBox="1"/>
      </xdr:nvSpPr>
      <xdr:spPr>
        <a:xfrm>
          <a:off x="5129213" y="2995613"/>
          <a:ext cx="153828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1832A4-823F-4B21-B9D2-AA318ECAEBA3}" type="TxLink">
            <a:rPr lang="en-US" sz="1800" b="1" i="0" u="none" strike="noStrike">
              <a:solidFill>
                <a:srgbClr val="000000"/>
              </a:solidFill>
              <a:latin typeface="Arial"/>
              <a:cs typeface="Arial"/>
            </a:rPr>
            <a:pPr/>
            <a:t>31</a:t>
          </a:fld>
          <a:endParaRPr lang="en-US" sz="32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409575</xdr:colOff>
      <xdr:row>1</xdr:row>
      <xdr:rowOff>29308</xdr:rowOff>
    </xdr:from>
    <xdr:to>
      <xdr:col>14</xdr:col>
      <xdr:colOff>7328</xdr:colOff>
      <xdr:row>29</xdr:row>
      <xdr:rowOff>133350</xdr:rowOff>
    </xdr:to>
    <xdr:sp macro="" textlink="">
      <xdr:nvSpPr>
        <xdr:cNvPr id="2" name="Rectangle: Rounded Corners 1">
          <a:extLst>
            <a:ext uri="{FF2B5EF4-FFF2-40B4-BE49-F238E27FC236}">
              <a16:creationId xmlns:a16="http://schemas.microsoft.com/office/drawing/2014/main" id="{752B4B26-9BCB-47D6-80F4-8EACA2885C7A}"/>
            </a:ext>
          </a:extLst>
        </xdr:cNvPr>
        <xdr:cNvSpPr/>
      </xdr:nvSpPr>
      <xdr:spPr>
        <a:xfrm>
          <a:off x="409575" y="172183"/>
          <a:ext cx="10665803" cy="5171342"/>
        </a:xfrm>
        <a:prstGeom prst="roundRect">
          <a:avLst>
            <a:gd name="adj" fmla="val 5952"/>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476250</xdr:colOff>
      <xdr:row>1</xdr:row>
      <xdr:rowOff>73269</xdr:rowOff>
    </xdr:from>
    <xdr:to>
      <xdr:col>13</xdr:col>
      <xdr:colOff>725364</xdr:colOff>
      <xdr:row>29</xdr:row>
      <xdr:rowOff>66675</xdr:rowOff>
    </xdr:to>
    <xdr:sp macro="" textlink="">
      <xdr:nvSpPr>
        <xdr:cNvPr id="3" name="Rectangle: Rounded Corners 2">
          <a:extLst>
            <a:ext uri="{FF2B5EF4-FFF2-40B4-BE49-F238E27FC236}">
              <a16:creationId xmlns:a16="http://schemas.microsoft.com/office/drawing/2014/main" id="{3D1B6CFB-5878-48C5-B8F5-37A050263C06}"/>
            </a:ext>
          </a:extLst>
        </xdr:cNvPr>
        <xdr:cNvSpPr/>
      </xdr:nvSpPr>
      <xdr:spPr>
        <a:xfrm>
          <a:off x="2057400" y="216144"/>
          <a:ext cx="8945439" cy="5060706"/>
        </a:xfrm>
        <a:prstGeom prst="roundRect">
          <a:avLst>
            <a:gd name="adj" fmla="val 5952"/>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593481</xdr:colOff>
      <xdr:row>2</xdr:row>
      <xdr:rowOff>9525</xdr:rowOff>
    </xdr:from>
    <xdr:to>
      <xdr:col>10</xdr:col>
      <xdr:colOff>95250</xdr:colOff>
      <xdr:row>7</xdr:row>
      <xdr:rowOff>146539</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95248ECD-AB8A-4165-9619-165C24FC091E}"/>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169436" y="269298"/>
              <a:ext cx="5805587" cy="104621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168519</xdr:colOff>
      <xdr:row>2</xdr:row>
      <xdr:rowOff>19050</xdr:rowOff>
    </xdr:from>
    <xdr:to>
      <xdr:col>13</xdr:col>
      <xdr:colOff>608135</xdr:colOff>
      <xdr:row>7</xdr:row>
      <xdr:rowOff>161193</xdr:rowOff>
    </xdr:to>
    <mc:AlternateContent xmlns:mc="http://schemas.openxmlformats.org/markup-compatibility/2006" xmlns:a14="http://schemas.microsoft.com/office/drawing/2010/main">
      <mc:Choice Requires="a14">
        <xdr:graphicFrame macro="">
          <xdr:nvGraphicFramePr>
            <xdr:cNvPr id="5" name="Division 2">
              <a:extLst>
                <a:ext uri="{FF2B5EF4-FFF2-40B4-BE49-F238E27FC236}">
                  <a16:creationId xmlns:a16="http://schemas.microsoft.com/office/drawing/2014/main" id="{2D3B9794-8995-410A-989A-20F78DBE9DD1}"/>
                </a:ext>
              </a:extLst>
            </xdr:cNvPr>
            <xdr:cNvGraphicFramePr/>
          </xdr:nvGraphicFramePr>
          <xdr:xfrm>
            <a:off x="0" y="0"/>
            <a:ext cx="0" cy="0"/>
          </xdr:xfrm>
          <a:graphic>
            <a:graphicData uri="http://schemas.microsoft.com/office/drawing/2010/slicer">
              <sle:slicer xmlns:sle="http://schemas.microsoft.com/office/drawing/2010/slicer" name="Division 2"/>
            </a:graphicData>
          </a:graphic>
        </xdr:graphicFrame>
      </mc:Choice>
      <mc:Fallback xmlns="">
        <xdr:sp macro="" textlink="">
          <xdr:nvSpPr>
            <xdr:cNvPr id="0" name=""/>
            <xdr:cNvSpPr>
              <a:spLocks noTextEdit="1"/>
            </xdr:cNvSpPr>
          </xdr:nvSpPr>
          <xdr:spPr>
            <a:xfrm>
              <a:off x="8048292" y="278823"/>
              <a:ext cx="2803548" cy="10513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593481</xdr:colOff>
      <xdr:row>8</xdr:row>
      <xdr:rowOff>43961</xdr:rowOff>
    </xdr:from>
    <xdr:to>
      <xdr:col>13</xdr:col>
      <xdr:colOff>608135</xdr:colOff>
      <xdr:row>11</xdr:row>
      <xdr:rowOff>161192</xdr:rowOff>
    </xdr:to>
    <mc:AlternateContent xmlns:mc="http://schemas.openxmlformats.org/markup-compatibility/2006" xmlns:a14="http://schemas.microsoft.com/office/drawing/2010/main">
      <mc:Choice Requires="a14">
        <xdr:graphicFrame macro="">
          <xdr:nvGraphicFramePr>
            <xdr:cNvPr id="6" name="Product 2">
              <a:extLst>
                <a:ext uri="{FF2B5EF4-FFF2-40B4-BE49-F238E27FC236}">
                  <a16:creationId xmlns:a16="http://schemas.microsoft.com/office/drawing/2014/main" id="{F7A9D888-13CC-441E-8673-7012232CAA04}"/>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2169436" y="1394779"/>
              <a:ext cx="8682404" cy="6627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522410</xdr:colOff>
      <xdr:row>11</xdr:row>
      <xdr:rowOff>162779</xdr:rowOff>
    </xdr:from>
    <xdr:to>
      <xdr:col>3</xdr:col>
      <xdr:colOff>361217</xdr:colOff>
      <xdr:row>15</xdr:row>
      <xdr:rowOff>60201</xdr:rowOff>
    </xdr:to>
    <xdr:pic>
      <xdr:nvPicPr>
        <xdr:cNvPr id="7" name="Graphic 6" descr="Bar chart with solid fill">
          <a:extLst>
            <a:ext uri="{FF2B5EF4-FFF2-40B4-BE49-F238E27FC236}">
              <a16:creationId xmlns:a16="http://schemas.microsoft.com/office/drawing/2014/main" id="{C63EA75A-0D45-4B65-8DFD-CD9DE7E5E0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3560" y="2115404"/>
          <a:ext cx="629382" cy="621323"/>
        </a:xfrm>
        <a:prstGeom prst="rect">
          <a:avLst/>
        </a:prstGeom>
      </xdr:spPr>
    </xdr:pic>
    <xdr:clientData/>
  </xdr:twoCellAnchor>
  <xdr:twoCellAnchor>
    <xdr:from>
      <xdr:col>3</xdr:col>
      <xdr:colOff>271463</xdr:colOff>
      <xdr:row>12</xdr:row>
      <xdr:rowOff>176213</xdr:rowOff>
    </xdr:from>
    <xdr:to>
      <xdr:col>4</xdr:col>
      <xdr:colOff>501651</xdr:colOff>
      <xdr:row>14</xdr:row>
      <xdr:rowOff>112713</xdr:rowOff>
    </xdr:to>
    <xdr:sp macro="" textlink="">
      <xdr:nvSpPr>
        <xdr:cNvPr id="8" name="TextBox 7">
          <a:extLst>
            <a:ext uri="{FF2B5EF4-FFF2-40B4-BE49-F238E27FC236}">
              <a16:creationId xmlns:a16="http://schemas.microsoft.com/office/drawing/2014/main" id="{2E07AF4C-BDB7-4C29-8E37-15259FC8CE65}"/>
            </a:ext>
          </a:extLst>
        </xdr:cNvPr>
        <xdr:cNvSpPr txBox="1"/>
      </xdr:nvSpPr>
      <xdr:spPr>
        <a:xfrm>
          <a:off x="2643188" y="2309813"/>
          <a:ext cx="1020763"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Analytics</a:t>
          </a:r>
        </a:p>
      </xdr:txBody>
    </xdr:sp>
    <xdr:clientData/>
  </xdr:twoCellAnchor>
  <xdr:twoCellAnchor>
    <xdr:from>
      <xdr:col>8</xdr:col>
      <xdr:colOff>341312</xdr:colOff>
      <xdr:row>21</xdr:row>
      <xdr:rowOff>47625</xdr:rowOff>
    </xdr:from>
    <xdr:to>
      <xdr:col>13</xdr:col>
      <xdr:colOff>592137</xdr:colOff>
      <xdr:row>28</xdr:row>
      <xdr:rowOff>104775</xdr:rowOff>
    </xdr:to>
    <xdr:sp macro="" textlink="">
      <xdr:nvSpPr>
        <xdr:cNvPr id="9" name="Rectangle 8">
          <a:extLst>
            <a:ext uri="{FF2B5EF4-FFF2-40B4-BE49-F238E27FC236}">
              <a16:creationId xmlns:a16="http://schemas.microsoft.com/office/drawing/2014/main" id="{2A614A5D-FB9C-4DA9-BC0F-5DE44C3C50EA}"/>
            </a:ext>
          </a:extLst>
        </xdr:cNvPr>
        <xdr:cNvSpPr/>
      </xdr:nvSpPr>
      <xdr:spPr>
        <a:xfrm>
          <a:off x="6665912" y="3810000"/>
          <a:ext cx="4203700" cy="13239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342900</xdr:colOff>
      <xdr:row>12</xdr:row>
      <xdr:rowOff>95250</xdr:rowOff>
    </xdr:from>
    <xdr:to>
      <xdr:col>13</xdr:col>
      <xdr:colOff>596900</xdr:colOff>
      <xdr:row>20</xdr:row>
      <xdr:rowOff>95250</xdr:rowOff>
    </xdr:to>
    <xdr:sp macro="" textlink="">
      <xdr:nvSpPr>
        <xdr:cNvPr id="10" name="Rectangle 9">
          <a:extLst>
            <a:ext uri="{FF2B5EF4-FFF2-40B4-BE49-F238E27FC236}">
              <a16:creationId xmlns:a16="http://schemas.microsoft.com/office/drawing/2014/main" id="{237E7D9E-966D-4871-902B-056BC67A0F7D}"/>
            </a:ext>
          </a:extLst>
        </xdr:cNvPr>
        <xdr:cNvSpPr/>
      </xdr:nvSpPr>
      <xdr:spPr>
        <a:xfrm>
          <a:off x="6667500" y="2228850"/>
          <a:ext cx="4206875" cy="1447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15</xdr:row>
      <xdr:rowOff>76200</xdr:rowOff>
    </xdr:from>
    <xdr:to>
      <xdr:col>8</xdr:col>
      <xdr:colOff>125412</xdr:colOff>
      <xdr:row>28</xdr:row>
      <xdr:rowOff>114300</xdr:rowOff>
    </xdr:to>
    <xdr:sp macro="" textlink="">
      <xdr:nvSpPr>
        <xdr:cNvPr id="11" name="Rectangle 10">
          <a:extLst>
            <a:ext uri="{FF2B5EF4-FFF2-40B4-BE49-F238E27FC236}">
              <a16:creationId xmlns:a16="http://schemas.microsoft.com/office/drawing/2014/main" id="{A0299811-9840-4169-882B-479084352FF2}"/>
            </a:ext>
          </a:extLst>
        </xdr:cNvPr>
        <xdr:cNvSpPr/>
      </xdr:nvSpPr>
      <xdr:spPr>
        <a:xfrm>
          <a:off x="2209800" y="2752725"/>
          <a:ext cx="4240212" cy="2390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319088</xdr:colOff>
      <xdr:row>12</xdr:row>
      <xdr:rowOff>109538</xdr:rowOff>
    </xdr:from>
    <xdr:to>
      <xdr:col>10</xdr:col>
      <xdr:colOff>485775</xdr:colOff>
      <xdr:row>14</xdr:row>
      <xdr:rowOff>28575</xdr:rowOff>
    </xdr:to>
    <xdr:sp macro="" textlink="">
      <xdr:nvSpPr>
        <xdr:cNvPr id="18" name="TextBox 17">
          <a:extLst>
            <a:ext uri="{FF2B5EF4-FFF2-40B4-BE49-F238E27FC236}">
              <a16:creationId xmlns:a16="http://schemas.microsoft.com/office/drawing/2014/main" id="{F348CE74-1231-4B7D-B750-03BE23B6C251}"/>
            </a:ext>
          </a:extLst>
        </xdr:cNvPr>
        <xdr:cNvSpPr txBox="1"/>
      </xdr:nvSpPr>
      <xdr:spPr>
        <a:xfrm>
          <a:off x="6643688" y="2243138"/>
          <a:ext cx="17478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Top 3 Selling Item</a:t>
          </a:r>
        </a:p>
      </xdr:txBody>
    </xdr:sp>
    <xdr:clientData/>
  </xdr:twoCellAnchor>
  <xdr:twoCellAnchor>
    <xdr:from>
      <xdr:col>8</xdr:col>
      <xdr:colOff>357188</xdr:colOff>
      <xdr:row>21</xdr:row>
      <xdr:rowOff>33338</xdr:rowOff>
    </xdr:from>
    <xdr:to>
      <xdr:col>11</xdr:col>
      <xdr:colOff>419100</xdr:colOff>
      <xdr:row>22</xdr:row>
      <xdr:rowOff>133350</xdr:rowOff>
    </xdr:to>
    <xdr:sp macro="" textlink="">
      <xdr:nvSpPr>
        <xdr:cNvPr id="19" name="TextBox 18">
          <a:extLst>
            <a:ext uri="{FF2B5EF4-FFF2-40B4-BE49-F238E27FC236}">
              <a16:creationId xmlns:a16="http://schemas.microsoft.com/office/drawing/2014/main" id="{F3E4D0C7-ABA1-4232-A56E-88254D1A40BF}"/>
            </a:ext>
          </a:extLst>
        </xdr:cNvPr>
        <xdr:cNvSpPr txBox="1"/>
      </xdr:nvSpPr>
      <xdr:spPr>
        <a:xfrm>
          <a:off x="6681788" y="3795713"/>
          <a:ext cx="2433637"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Top 3 Less Selling Product</a:t>
          </a:r>
        </a:p>
      </xdr:txBody>
    </xdr:sp>
    <xdr:clientData/>
  </xdr:twoCellAnchor>
  <xdr:twoCellAnchor>
    <xdr:from>
      <xdr:col>0</xdr:col>
      <xdr:colOff>514350</xdr:colOff>
      <xdr:row>10</xdr:row>
      <xdr:rowOff>171450</xdr:rowOff>
    </xdr:from>
    <xdr:to>
      <xdr:col>2</xdr:col>
      <xdr:colOff>342900</xdr:colOff>
      <xdr:row>13</xdr:row>
      <xdr:rowOff>76200</xdr:rowOff>
    </xdr:to>
    <xdr:sp macro="" textlink="">
      <xdr:nvSpPr>
        <xdr:cNvPr id="20" name="Rectangle: Rounded Corners 19">
          <a:hlinkClick xmlns:r="http://schemas.openxmlformats.org/officeDocument/2006/relationships" r:id="rId3"/>
          <a:extLst>
            <a:ext uri="{FF2B5EF4-FFF2-40B4-BE49-F238E27FC236}">
              <a16:creationId xmlns:a16="http://schemas.microsoft.com/office/drawing/2014/main" id="{408421B6-1106-438F-85F6-1E3F8547669B}"/>
            </a:ext>
          </a:extLst>
        </xdr:cNvPr>
        <xdr:cNvSpPr/>
      </xdr:nvSpPr>
      <xdr:spPr>
        <a:xfrm>
          <a:off x="514350" y="1943100"/>
          <a:ext cx="1409700" cy="447675"/>
        </a:xfrm>
        <a:prstGeom prst="roundRect">
          <a:avLst>
            <a:gd name="adj" fmla="val 27305"/>
          </a:avLst>
        </a:prstGeom>
        <a:noFill/>
        <a:ln>
          <a:solidFill>
            <a:schemeClr val="bg1"/>
          </a:solid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bg1"/>
              </a:solidFill>
            </a:rPr>
            <a:t>Dashboard</a:t>
          </a:r>
        </a:p>
      </xdr:txBody>
    </xdr:sp>
    <xdr:clientData/>
  </xdr:twoCellAnchor>
  <xdr:twoCellAnchor>
    <xdr:from>
      <xdr:col>0</xdr:col>
      <xdr:colOff>523875</xdr:colOff>
      <xdr:row>14</xdr:row>
      <xdr:rowOff>19050</xdr:rowOff>
    </xdr:from>
    <xdr:to>
      <xdr:col>2</xdr:col>
      <xdr:colOff>352425</xdr:colOff>
      <xdr:row>16</xdr:row>
      <xdr:rowOff>104775</xdr:rowOff>
    </xdr:to>
    <xdr:sp macro="" textlink="">
      <xdr:nvSpPr>
        <xdr:cNvPr id="21" name="Rectangle: Rounded Corners 20">
          <a:extLst>
            <a:ext uri="{FF2B5EF4-FFF2-40B4-BE49-F238E27FC236}">
              <a16:creationId xmlns:a16="http://schemas.microsoft.com/office/drawing/2014/main" id="{1FCBBBDB-2B03-4E82-8F9B-8C807CCF8C7E}"/>
            </a:ext>
          </a:extLst>
        </xdr:cNvPr>
        <xdr:cNvSpPr/>
      </xdr:nvSpPr>
      <xdr:spPr>
        <a:xfrm>
          <a:off x="523875" y="2514600"/>
          <a:ext cx="1409700" cy="447675"/>
        </a:xfrm>
        <a:prstGeom prst="roundRect">
          <a:avLst>
            <a:gd name="adj" fmla="val 27305"/>
          </a:avLst>
        </a:prstGeom>
        <a:solidFill>
          <a:schemeClr val="bg1"/>
        </a:solidFill>
        <a:ln>
          <a:solidFill>
            <a:schemeClr val="bg1"/>
          </a:solidFill>
        </a:ln>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solidFill>
            </a:rPr>
            <a:t>Products </a:t>
          </a:r>
        </a:p>
      </xdr:txBody>
    </xdr:sp>
    <xdr:clientData/>
  </xdr:twoCellAnchor>
  <xdr:twoCellAnchor>
    <xdr:from>
      <xdr:col>2</xdr:col>
      <xdr:colOff>623888</xdr:colOff>
      <xdr:row>15</xdr:row>
      <xdr:rowOff>109538</xdr:rowOff>
    </xdr:from>
    <xdr:to>
      <xdr:col>6</xdr:col>
      <xdr:colOff>133350</xdr:colOff>
      <xdr:row>17</xdr:row>
      <xdr:rowOff>28575</xdr:rowOff>
    </xdr:to>
    <xdr:sp macro="" textlink="">
      <xdr:nvSpPr>
        <xdr:cNvPr id="24" name="TextBox 23">
          <a:extLst>
            <a:ext uri="{FF2B5EF4-FFF2-40B4-BE49-F238E27FC236}">
              <a16:creationId xmlns:a16="http://schemas.microsoft.com/office/drawing/2014/main" id="{65019AC4-6304-4547-BE0C-514278036D4C}"/>
            </a:ext>
          </a:extLst>
        </xdr:cNvPr>
        <xdr:cNvSpPr txBox="1"/>
      </xdr:nvSpPr>
      <xdr:spPr>
        <a:xfrm>
          <a:off x="2205038" y="2786063"/>
          <a:ext cx="2671762"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by Products Total Items</a:t>
          </a:r>
        </a:p>
      </xdr:txBody>
    </xdr:sp>
    <xdr:clientData/>
  </xdr:twoCellAnchor>
  <xdr:twoCellAnchor>
    <xdr:from>
      <xdr:col>8</xdr:col>
      <xdr:colOff>342900</xdr:colOff>
      <xdr:row>14</xdr:row>
      <xdr:rowOff>38100</xdr:rowOff>
    </xdr:from>
    <xdr:to>
      <xdr:col>13</xdr:col>
      <xdr:colOff>409575</xdr:colOff>
      <xdr:row>20</xdr:row>
      <xdr:rowOff>85725</xdr:rowOff>
    </xdr:to>
    <xdr:graphicFrame macro="">
      <xdr:nvGraphicFramePr>
        <xdr:cNvPr id="28" name="Chart 27">
          <a:extLst>
            <a:ext uri="{FF2B5EF4-FFF2-40B4-BE49-F238E27FC236}">
              <a16:creationId xmlns:a16="http://schemas.microsoft.com/office/drawing/2014/main" id="{19375634-E825-4916-92CB-16CFA293F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407986</xdr:colOff>
      <xdr:row>22</xdr:row>
      <xdr:rowOff>180974</xdr:rowOff>
    </xdr:from>
    <xdr:to>
      <xdr:col>13</xdr:col>
      <xdr:colOff>466724</xdr:colOff>
      <xdr:row>28</xdr:row>
      <xdr:rowOff>85725</xdr:rowOff>
    </xdr:to>
    <xdr:graphicFrame macro="">
      <xdr:nvGraphicFramePr>
        <xdr:cNvPr id="29" name="Chart 28">
          <a:extLst>
            <a:ext uri="{FF2B5EF4-FFF2-40B4-BE49-F238E27FC236}">
              <a16:creationId xmlns:a16="http://schemas.microsoft.com/office/drawing/2014/main" id="{9DC43054-0AAA-4A59-A399-C2556D945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695324</xdr:colOff>
      <xdr:row>17</xdr:row>
      <xdr:rowOff>66675</xdr:rowOff>
    </xdr:from>
    <xdr:to>
      <xdr:col>8</xdr:col>
      <xdr:colOff>57149</xdr:colOff>
      <xdr:row>28</xdr:row>
      <xdr:rowOff>47625</xdr:rowOff>
    </xdr:to>
    <xdr:graphicFrame macro="">
      <xdr:nvGraphicFramePr>
        <xdr:cNvPr id="30" name="Chart 29">
          <a:extLst>
            <a:ext uri="{FF2B5EF4-FFF2-40B4-BE49-F238E27FC236}">
              <a16:creationId xmlns:a16="http://schemas.microsoft.com/office/drawing/2014/main" id="{D59B3A63-1D77-4DFD-BE9B-7A807A5F3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314325</xdr:colOff>
      <xdr:row>3</xdr:row>
      <xdr:rowOff>133350</xdr:rowOff>
    </xdr:from>
    <xdr:to>
      <xdr:col>6</xdr:col>
      <xdr:colOff>628651</xdr:colOff>
      <xdr:row>9</xdr:row>
      <xdr:rowOff>131445</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DEEBBB0C-C4F0-56E1-EEDD-517EA91276A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505075" y="676275"/>
              <a:ext cx="3171826" cy="1095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95249</xdr:colOff>
      <xdr:row>3</xdr:row>
      <xdr:rowOff>133351</xdr:rowOff>
    </xdr:from>
    <xdr:to>
      <xdr:col>10</xdr:col>
      <xdr:colOff>440054</xdr:colOff>
      <xdr:row>8</xdr:row>
      <xdr:rowOff>133350</xdr:rowOff>
    </xdr:to>
    <mc:AlternateContent xmlns:mc="http://schemas.openxmlformats.org/markup-compatibility/2006" xmlns:a14="http://schemas.microsoft.com/office/drawing/2010/main">
      <mc:Choice Requires="a14">
        <xdr:graphicFrame macro="">
          <xdr:nvGraphicFramePr>
            <xdr:cNvPr id="3" name="Division">
              <a:extLst>
                <a:ext uri="{FF2B5EF4-FFF2-40B4-BE49-F238E27FC236}">
                  <a16:creationId xmlns:a16="http://schemas.microsoft.com/office/drawing/2014/main" id="{59727F76-0049-58A9-EB7D-7579AA9371F3}"/>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5829299" y="676276"/>
              <a:ext cx="2394585"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314325</xdr:colOff>
      <xdr:row>0</xdr:row>
      <xdr:rowOff>9525</xdr:rowOff>
    </xdr:from>
    <xdr:to>
      <xdr:col>15</xdr:col>
      <xdr:colOff>171450</xdr:colOff>
      <xdr:row>3</xdr:row>
      <xdr:rowOff>91440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A4F341B2-A865-0ACB-82D4-CDF59E4B347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505075" y="9525"/>
              <a:ext cx="8886825"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366712</xdr:colOff>
      <xdr:row>14</xdr:row>
      <xdr:rowOff>28575</xdr:rowOff>
    </xdr:from>
    <xdr:to>
      <xdr:col>9</xdr:col>
      <xdr:colOff>138112</xdr:colOff>
      <xdr:row>29</xdr:row>
      <xdr:rowOff>57150</xdr:rowOff>
    </xdr:to>
    <xdr:graphicFrame macro="">
      <xdr:nvGraphicFramePr>
        <xdr:cNvPr id="6" name="Chart 5">
          <a:extLst>
            <a:ext uri="{FF2B5EF4-FFF2-40B4-BE49-F238E27FC236}">
              <a16:creationId xmlns:a16="http://schemas.microsoft.com/office/drawing/2014/main" id="{E966B076-A817-C9E2-478C-7A48DB842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71437</xdr:colOff>
      <xdr:row>30</xdr:row>
      <xdr:rowOff>142875</xdr:rowOff>
    </xdr:from>
    <xdr:to>
      <xdr:col>7</xdr:col>
      <xdr:colOff>409575</xdr:colOff>
      <xdr:row>41</xdr:row>
      <xdr:rowOff>66675</xdr:rowOff>
    </xdr:to>
    <xdr:graphicFrame macro="">
      <xdr:nvGraphicFramePr>
        <xdr:cNvPr id="7" name="Chart 6">
          <a:extLst>
            <a:ext uri="{FF2B5EF4-FFF2-40B4-BE49-F238E27FC236}">
              <a16:creationId xmlns:a16="http://schemas.microsoft.com/office/drawing/2014/main" id="{E2CF2A74-299F-1D48-040E-D29C46B8D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147637</xdr:colOff>
      <xdr:row>46</xdr:row>
      <xdr:rowOff>133350</xdr:rowOff>
    </xdr:from>
    <xdr:to>
      <xdr:col>9</xdr:col>
      <xdr:colOff>604837</xdr:colOff>
      <xdr:row>61</xdr:row>
      <xdr:rowOff>161925</xdr:rowOff>
    </xdr:to>
    <xdr:graphicFrame macro="">
      <xdr:nvGraphicFramePr>
        <xdr:cNvPr id="8" name="Chart 7">
          <a:extLst>
            <a:ext uri="{FF2B5EF4-FFF2-40B4-BE49-F238E27FC236}">
              <a16:creationId xmlns:a16="http://schemas.microsoft.com/office/drawing/2014/main" id="{5CB32188-069C-59B5-ACBB-92021B496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604837</xdr:colOff>
      <xdr:row>62</xdr:row>
      <xdr:rowOff>142875</xdr:rowOff>
    </xdr:from>
    <xdr:to>
      <xdr:col>8</xdr:col>
      <xdr:colOff>638175</xdr:colOff>
      <xdr:row>72</xdr:row>
      <xdr:rowOff>85725</xdr:rowOff>
    </xdr:to>
    <xdr:graphicFrame macro="">
      <xdr:nvGraphicFramePr>
        <xdr:cNvPr id="9" name="Chart 8">
          <a:extLst>
            <a:ext uri="{FF2B5EF4-FFF2-40B4-BE49-F238E27FC236}">
              <a16:creationId xmlns:a16="http://schemas.microsoft.com/office/drawing/2014/main" id="{6D754C0D-B341-F436-A19E-48EDF8A87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519112</xdr:colOff>
      <xdr:row>73</xdr:row>
      <xdr:rowOff>9525</xdr:rowOff>
    </xdr:from>
    <xdr:to>
      <xdr:col>10</xdr:col>
      <xdr:colOff>290512</xdr:colOff>
      <xdr:row>88</xdr:row>
      <xdr:rowOff>38100</xdr:rowOff>
    </xdr:to>
    <xdr:graphicFrame macro="">
      <xdr:nvGraphicFramePr>
        <xdr:cNvPr id="10" name="Chart 9">
          <a:extLst>
            <a:ext uri="{FF2B5EF4-FFF2-40B4-BE49-F238E27FC236}">
              <a16:creationId xmlns:a16="http://schemas.microsoft.com/office/drawing/2014/main" id="{6D4D0BA9-0230-FF88-D3AB-1459CDE76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vir Academy" refreshedDate="44706.636460995367" createdVersion="7" refreshedVersion="7" minRefreshableVersion="3" recordCount="366" xr:uid="{6C42581E-EF45-4BE9-967E-EDCC5228483B}">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2-05-01T00:00:00" maxDate="2023-05-02T00:00:00" count="366">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sharedItems>
      <fieldGroup par="9" base="1">
        <rangePr groupBy="months" startDate="2022-05-01T00:00:00" endDate="2023-05-02T00:00:00"/>
        <groupItems count="14">
          <s v="&lt;01-05-22"/>
          <s v="Jan"/>
          <s v="Feb"/>
          <s v="Mar"/>
          <s v="Apr"/>
          <s v="May"/>
          <s v="Jun"/>
          <s v="Jul"/>
          <s v="Aug"/>
          <s v="Sep"/>
          <s v="Oct"/>
          <s v="Nov"/>
          <s v="Dec"/>
          <s v="&gt;02-05-23"/>
        </groupItems>
      </fieldGroup>
    </cacheField>
    <cacheField name="Salesman" numFmtId="0">
      <sharedItems/>
    </cacheField>
    <cacheField name="Division" numFmtId="0">
      <sharedItems count="4">
        <s v="Dhaka"/>
        <s v="Barisal"/>
        <s v="Khulna"/>
        <s v="CTG"/>
      </sharedItems>
    </cacheField>
    <cacheField name="Product" numFmtId="0">
      <sharedItems count="6">
        <s v="Yamaha FZ V3"/>
        <s v="Yamaha FZ V2"/>
        <s v="Yamaha R15 V3 Indo"/>
        <s v="Yamaha Saluto"/>
        <s v="Yamaha R15 M"/>
        <s v="Yamaha R15 V4"/>
      </sharedItems>
    </cacheField>
    <cacheField name="Qty" numFmtId="1">
      <sharedItems containsSemiMixedTypes="0" containsString="0" containsNumber="1" containsInteger="1" minValue="2" maxValue="7"/>
    </cacheField>
    <cacheField name="Price" numFmtId="1">
      <sharedItems containsSemiMixedTypes="0" containsString="0" containsNumber="1" containsInteger="1" minValue="124000" maxValue="570000"/>
    </cacheField>
    <cacheField name="Amount" numFmtId="1">
      <sharedItems containsSemiMixedTypes="0" containsString="0" containsNumber="1" containsInteger="1" minValue="440000" maxValue="3500000"/>
    </cacheField>
    <cacheField name="Quarters" numFmtId="0" databaseField="0">
      <fieldGroup base="1">
        <rangePr groupBy="quarters" startDate="2022-05-01T00:00:00" endDate="2023-05-02T00:00:00"/>
        <groupItems count="6">
          <s v="&lt;01-05-22"/>
          <s v="Qtr1"/>
          <s v="Qtr2"/>
          <s v="Qtr3"/>
          <s v="Qtr4"/>
          <s v="&gt;02-05-23"/>
        </groupItems>
      </fieldGroup>
    </cacheField>
    <cacheField name="Years" numFmtId="0" databaseField="0">
      <fieldGroup base="1">
        <rangePr groupBy="years" startDate="2022-05-01T00:00:00" endDate="2023-05-02T00:00:00"/>
        <groupItems count="4">
          <s v="&lt;01-05-22"/>
          <s v="2022"/>
          <s v="2023"/>
          <s v="&gt;02-05-23"/>
        </groupItems>
      </fieldGroup>
    </cacheField>
  </cacheFields>
  <extLst>
    <ext xmlns:x14="http://schemas.microsoft.com/office/spreadsheetml/2009/9/main" uri="{725AE2AE-9491-48be-B2B4-4EB974FC3084}">
      <x14:pivotCacheDefinition pivotCacheId="20700991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s v="Tanvir Rahaman"/>
    <x v="0"/>
    <x v="0"/>
    <n v="7"/>
    <n v="240000"/>
    <n v="1680000"/>
  </r>
  <r>
    <n v="2"/>
    <x v="1"/>
    <s v="Sakibur Islam"/>
    <x v="1"/>
    <x v="1"/>
    <n v="6"/>
    <n v="220000"/>
    <n v="1320000"/>
  </r>
  <r>
    <n v="3"/>
    <x v="2"/>
    <s v="Tarequr Rahman"/>
    <x v="0"/>
    <x v="2"/>
    <n v="5"/>
    <n v="500000"/>
    <n v="2500000"/>
  </r>
  <r>
    <n v="4"/>
    <x v="3"/>
    <s v="Mufsin Shekhe"/>
    <x v="1"/>
    <x v="3"/>
    <n v="4"/>
    <n v="124000"/>
    <n v="496000"/>
  </r>
  <r>
    <n v="5"/>
    <x v="4"/>
    <s v="Tahiya Ferdaws"/>
    <x v="0"/>
    <x v="4"/>
    <n v="3"/>
    <n v="505000"/>
    <n v="1515000"/>
  </r>
  <r>
    <n v="6"/>
    <x v="5"/>
    <s v="Tanisha Rahaman"/>
    <x v="0"/>
    <x v="5"/>
    <n v="2"/>
    <n v="570000"/>
    <n v="1140000"/>
  </r>
  <r>
    <n v="7"/>
    <x v="6"/>
    <s v="Tanvir Rahaman"/>
    <x v="0"/>
    <x v="0"/>
    <n v="7"/>
    <n v="240000"/>
    <n v="1680000"/>
  </r>
  <r>
    <n v="8"/>
    <x v="7"/>
    <s v="Sakibur Islam"/>
    <x v="1"/>
    <x v="1"/>
    <n v="6"/>
    <n v="220000"/>
    <n v="1320000"/>
  </r>
  <r>
    <n v="9"/>
    <x v="8"/>
    <s v="Tarequr Rahman"/>
    <x v="1"/>
    <x v="2"/>
    <n v="5"/>
    <n v="500000"/>
    <n v="2500000"/>
  </r>
  <r>
    <n v="10"/>
    <x v="9"/>
    <s v="Mufsin Shekhe"/>
    <x v="0"/>
    <x v="3"/>
    <n v="4"/>
    <n v="124000"/>
    <n v="496000"/>
  </r>
  <r>
    <n v="11"/>
    <x v="10"/>
    <s v="Tahiya Ferdaws"/>
    <x v="0"/>
    <x v="4"/>
    <n v="3"/>
    <n v="505000"/>
    <n v="1515000"/>
  </r>
  <r>
    <n v="12"/>
    <x v="11"/>
    <s v="Tanisha Rahaman"/>
    <x v="1"/>
    <x v="5"/>
    <n v="2"/>
    <n v="570000"/>
    <n v="1140000"/>
  </r>
  <r>
    <n v="13"/>
    <x v="12"/>
    <s v="Tanisha Rahaman"/>
    <x v="0"/>
    <x v="0"/>
    <n v="2"/>
    <n v="240000"/>
    <n v="480000"/>
  </r>
  <r>
    <n v="14"/>
    <x v="13"/>
    <s v="Tanvir Rahaman"/>
    <x v="0"/>
    <x v="1"/>
    <n v="7"/>
    <n v="220000"/>
    <n v="1540000"/>
  </r>
  <r>
    <n v="15"/>
    <x v="14"/>
    <s v="Sakibur Islam"/>
    <x v="0"/>
    <x v="2"/>
    <n v="6"/>
    <n v="500000"/>
    <n v="3000000"/>
  </r>
  <r>
    <n v="16"/>
    <x v="15"/>
    <s v="Tarequr Rahman"/>
    <x v="0"/>
    <x v="3"/>
    <n v="5"/>
    <n v="124000"/>
    <n v="620000"/>
  </r>
  <r>
    <n v="17"/>
    <x v="16"/>
    <s v="Mufsin Shekhe"/>
    <x v="0"/>
    <x v="4"/>
    <n v="4"/>
    <n v="505000"/>
    <n v="2020000"/>
  </r>
  <r>
    <n v="18"/>
    <x v="17"/>
    <s v="Tahiya Ferdaws"/>
    <x v="0"/>
    <x v="5"/>
    <n v="3"/>
    <n v="570000"/>
    <n v="1710000"/>
  </r>
  <r>
    <n v="19"/>
    <x v="18"/>
    <s v="Tanisha Rahaman"/>
    <x v="0"/>
    <x v="0"/>
    <n v="2"/>
    <n v="240000"/>
    <n v="480000"/>
  </r>
  <r>
    <n v="20"/>
    <x v="19"/>
    <s v="Tanvir Rahaman"/>
    <x v="0"/>
    <x v="2"/>
    <n v="7"/>
    <n v="500000"/>
    <n v="3500000"/>
  </r>
  <r>
    <n v="21"/>
    <x v="20"/>
    <s v="Sakibur Islam"/>
    <x v="1"/>
    <x v="3"/>
    <n v="6"/>
    <n v="124000"/>
    <n v="744000"/>
  </r>
  <r>
    <n v="22"/>
    <x v="21"/>
    <s v="Tarequr Rahman"/>
    <x v="0"/>
    <x v="4"/>
    <n v="5"/>
    <n v="505000"/>
    <n v="2525000"/>
  </r>
  <r>
    <n v="23"/>
    <x v="22"/>
    <s v="Mufsin Shekhe"/>
    <x v="1"/>
    <x v="5"/>
    <n v="4"/>
    <n v="570000"/>
    <n v="2280000"/>
  </r>
  <r>
    <n v="24"/>
    <x v="23"/>
    <s v="Tahiya Ferdaws"/>
    <x v="0"/>
    <x v="0"/>
    <n v="3"/>
    <n v="240000"/>
    <n v="720000"/>
  </r>
  <r>
    <n v="25"/>
    <x v="24"/>
    <s v="Tanisha Rahaman"/>
    <x v="0"/>
    <x v="1"/>
    <n v="2"/>
    <n v="220000"/>
    <n v="440000"/>
  </r>
  <r>
    <n v="26"/>
    <x v="25"/>
    <s v="Tanisha Rahaman"/>
    <x v="0"/>
    <x v="0"/>
    <n v="7"/>
    <n v="240000"/>
    <n v="1680000"/>
  </r>
  <r>
    <n v="27"/>
    <x v="26"/>
    <s v="Tanvir Rahaman"/>
    <x v="0"/>
    <x v="1"/>
    <n v="6"/>
    <n v="220000"/>
    <n v="1320000"/>
  </r>
  <r>
    <n v="28"/>
    <x v="27"/>
    <s v="Tanvir Rahaman"/>
    <x v="1"/>
    <x v="0"/>
    <n v="7"/>
    <n v="240000"/>
    <n v="1680000"/>
  </r>
  <r>
    <n v="29"/>
    <x v="28"/>
    <s v="Tanvir Rahaman"/>
    <x v="2"/>
    <x v="0"/>
    <n v="7"/>
    <n v="240000"/>
    <n v="1680000"/>
  </r>
  <r>
    <n v="30"/>
    <x v="29"/>
    <s v="Tanvir Rahaman"/>
    <x v="3"/>
    <x v="0"/>
    <n v="7"/>
    <n v="240000"/>
    <n v="1680000"/>
  </r>
  <r>
    <n v="31"/>
    <x v="30"/>
    <s v="Tanvir Rahaman"/>
    <x v="0"/>
    <x v="0"/>
    <n v="7"/>
    <n v="240000"/>
    <n v="1680000"/>
  </r>
  <r>
    <n v="32"/>
    <x v="31"/>
    <s v="Tanvir Rahaman"/>
    <x v="1"/>
    <x v="0"/>
    <n v="7"/>
    <n v="240000"/>
    <n v="1680000"/>
  </r>
  <r>
    <n v="33"/>
    <x v="32"/>
    <s v="Tanvir Rahaman"/>
    <x v="2"/>
    <x v="0"/>
    <n v="7"/>
    <n v="240000"/>
    <n v="1680000"/>
  </r>
  <r>
    <n v="34"/>
    <x v="33"/>
    <s v="Tanvir Rahaman"/>
    <x v="3"/>
    <x v="0"/>
    <n v="7"/>
    <n v="240000"/>
    <n v="1680000"/>
  </r>
  <r>
    <n v="35"/>
    <x v="34"/>
    <s v="Sakibur Islam"/>
    <x v="1"/>
    <x v="0"/>
    <n v="7"/>
    <n v="240000"/>
    <n v="1680000"/>
  </r>
  <r>
    <n v="36"/>
    <x v="35"/>
    <s v="Sakibur Islam"/>
    <x v="0"/>
    <x v="0"/>
    <n v="7"/>
    <n v="240000"/>
    <n v="1680000"/>
  </r>
  <r>
    <n v="37"/>
    <x v="36"/>
    <s v="Sakibur Islam"/>
    <x v="2"/>
    <x v="5"/>
    <n v="2"/>
    <n v="570000"/>
    <n v="1140000"/>
  </r>
  <r>
    <n v="38"/>
    <x v="37"/>
    <s v="Sakibur Islam"/>
    <x v="3"/>
    <x v="0"/>
    <n v="2"/>
    <n v="240000"/>
    <n v="480000"/>
  </r>
  <r>
    <n v="39"/>
    <x v="38"/>
    <s v="Sakibur Islam"/>
    <x v="1"/>
    <x v="1"/>
    <n v="7"/>
    <n v="220000"/>
    <n v="1540000"/>
  </r>
  <r>
    <n v="40"/>
    <x v="39"/>
    <s v="Sakibur Islam"/>
    <x v="0"/>
    <x v="2"/>
    <n v="6"/>
    <n v="500000"/>
    <n v="3000000"/>
  </r>
  <r>
    <n v="41"/>
    <x v="40"/>
    <s v="Sakibur Islam"/>
    <x v="2"/>
    <x v="1"/>
    <n v="7"/>
    <n v="220000"/>
    <n v="1540000"/>
  </r>
  <r>
    <n v="42"/>
    <x v="41"/>
    <s v="Sakibur Islam"/>
    <x v="3"/>
    <x v="1"/>
    <n v="7"/>
    <n v="220000"/>
    <n v="1540000"/>
  </r>
  <r>
    <n v="43"/>
    <x v="42"/>
    <s v="Tarequr Rahman"/>
    <x v="3"/>
    <x v="1"/>
    <n v="7"/>
    <n v="220000"/>
    <n v="1540000"/>
  </r>
  <r>
    <n v="44"/>
    <x v="43"/>
    <s v="Mufsin Shekhe"/>
    <x v="3"/>
    <x v="1"/>
    <n v="7"/>
    <n v="220000"/>
    <n v="1540000"/>
  </r>
  <r>
    <n v="45"/>
    <x v="44"/>
    <s v="Tahiya Ferdaws"/>
    <x v="3"/>
    <x v="1"/>
    <n v="7"/>
    <n v="220000"/>
    <n v="1540000"/>
  </r>
  <r>
    <n v="46"/>
    <x v="45"/>
    <s v="Tanisha Rahaman"/>
    <x v="3"/>
    <x v="1"/>
    <n v="7"/>
    <n v="220000"/>
    <n v="1540000"/>
  </r>
  <r>
    <n v="47"/>
    <x v="46"/>
    <s v="Tanisha Rahaman"/>
    <x v="0"/>
    <x v="1"/>
    <n v="7"/>
    <n v="220000"/>
    <n v="1540000"/>
  </r>
  <r>
    <n v="48"/>
    <x v="47"/>
    <s v="Tanisha Rahaman"/>
    <x v="1"/>
    <x v="1"/>
    <n v="7"/>
    <n v="220000"/>
    <n v="1540000"/>
  </r>
  <r>
    <n v="49"/>
    <x v="48"/>
    <s v="Tanisha Rahaman"/>
    <x v="2"/>
    <x v="1"/>
    <n v="7"/>
    <n v="220000"/>
    <n v="1540000"/>
  </r>
  <r>
    <n v="50"/>
    <x v="49"/>
    <s v="Tanisha Rahaman"/>
    <x v="3"/>
    <x v="1"/>
    <n v="7"/>
    <n v="220000"/>
    <n v="1540000"/>
  </r>
  <r>
    <n v="51"/>
    <x v="50"/>
    <s v="Tanisha Rahaman"/>
    <x v="0"/>
    <x v="0"/>
    <n v="7"/>
    <n v="240000"/>
    <n v="1680000"/>
  </r>
  <r>
    <n v="52"/>
    <x v="51"/>
    <s v="Tanisha Rahaman"/>
    <x v="1"/>
    <x v="1"/>
    <n v="6"/>
    <n v="220000"/>
    <n v="1320000"/>
  </r>
  <r>
    <n v="53"/>
    <x v="52"/>
    <s v="Tanisha Rahaman"/>
    <x v="2"/>
    <x v="2"/>
    <n v="5"/>
    <n v="500000"/>
    <n v="2500000"/>
  </r>
  <r>
    <n v="54"/>
    <x v="53"/>
    <s v="Tanisha Rahaman"/>
    <x v="3"/>
    <x v="3"/>
    <n v="4"/>
    <n v="124000"/>
    <n v="496000"/>
  </r>
  <r>
    <n v="55"/>
    <x v="54"/>
    <s v="Tanvir Rahaman"/>
    <x v="0"/>
    <x v="4"/>
    <n v="3"/>
    <n v="505000"/>
    <n v="1515000"/>
  </r>
  <r>
    <n v="56"/>
    <x v="55"/>
    <s v="Sakibur Islam"/>
    <x v="1"/>
    <x v="5"/>
    <n v="2"/>
    <n v="570000"/>
    <n v="1140000"/>
  </r>
  <r>
    <n v="57"/>
    <x v="56"/>
    <s v="Tarequr Rahman"/>
    <x v="0"/>
    <x v="0"/>
    <n v="7"/>
    <n v="240000"/>
    <n v="1680000"/>
  </r>
  <r>
    <n v="58"/>
    <x v="57"/>
    <s v="Mufsin Shekhe"/>
    <x v="1"/>
    <x v="1"/>
    <n v="6"/>
    <n v="220000"/>
    <n v="1320000"/>
  </r>
  <r>
    <n v="59"/>
    <x v="58"/>
    <s v="Tahiya Ferdaws"/>
    <x v="0"/>
    <x v="2"/>
    <n v="5"/>
    <n v="500000"/>
    <n v="2500000"/>
  </r>
  <r>
    <n v="60"/>
    <x v="59"/>
    <s v="Tanisha Rahaman"/>
    <x v="0"/>
    <x v="3"/>
    <n v="4"/>
    <n v="124000"/>
    <n v="496000"/>
  </r>
  <r>
    <n v="61"/>
    <x v="60"/>
    <s v="Tanvir Rahaman"/>
    <x v="0"/>
    <x v="4"/>
    <n v="3"/>
    <n v="505000"/>
    <n v="1515000"/>
  </r>
  <r>
    <n v="62"/>
    <x v="61"/>
    <s v="Sakibur Islam"/>
    <x v="1"/>
    <x v="5"/>
    <n v="2"/>
    <n v="570000"/>
    <n v="1140000"/>
  </r>
  <r>
    <n v="63"/>
    <x v="62"/>
    <s v="Tarequr Rahman"/>
    <x v="1"/>
    <x v="0"/>
    <n v="2"/>
    <n v="240000"/>
    <n v="480000"/>
  </r>
  <r>
    <n v="64"/>
    <x v="63"/>
    <s v="Mufsin Shekhe"/>
    <x v="0"/>
    <x v="1"/>
    <n v="7"/>
    <n v="220000"/>
    <n v="1540000"/>
  </r>
  <r>
    <n v="65"/>
    <x v="64"/>
    <s v="Tahiya Ferdaws"/>
    <x v="0"/>
    <x v="2"/>
    <n v="6"/>
    <n v="500000"/>
    <n v="3000000"/>
  </r>
  <r>
    <n v="66"/>
    <x v="65"/>
    <s v="Tanisha Rahaman"/>
    <x v="1"/>
    <x v="3"/>
    <n v="5"/>
    <n v="124000"/>
    <n v="620000"/>
  </r>
  <r>
    <n v="67"/>
    <x v="66"/>
    <s v="Tanisha Rahaman"/>
    <x v="0"/>
    <x v="4"/>
    <n v="4"/>
    <n v="505000"/>
    <n v="2020000"/>
  </r>
  <r>
    <n v="68"/>
    <x v="67"/>
    <s v="Tanvir Rahaman"/>
    <x v="0"/>
    <x v="5"/>
    <n v="3"/>
    <n v="570000"/>
    <n v="1710000"/>
  </r>
  <r>
    <n v="69"/>
    <x v="68"/>
    <s v="Sakibur Islam"/>
    <x v="0"/>
    <x v="0"/>
    <n v="2"/>
    <n v="240000"/>
    <n v="480000"/>
  </r>
  <r>
    <n v="70"/>
    <x v="69"/>
    <s v="Tarequr Rahman"/>
    <x v="0"/>
    <x v="5"/>
    <n v="3"/>
    <n v="570000"/>
    <n v="1710000"/>
  </r>
  <r>
    <n v="71"/>
    <x v="70"/>
    <s v="Mufsin Shekhe"/>
    <x v="0"/>
    <x v="0"/>
    <n v="2"/>
    <n v="240000"/>
    <n v="480000"/>
  </r>
  <r>
    <n v="72"/>
    <x v="71"/>
    <s v="Tahiya Ferdaws"/>
    <x v="0"/>
    <x v="5"/>
    <n v="3"/>
    <n v="570000"/>
    <n v="1710000"/>
  </r>
  <r>
    <n v="73"/>
    <x v="72"/>
    <s v="Tanisha Rahaman"/>
    <x v="0"/>
    <x v="0"/>
    <n v="2"/>
    <n v="240000"/>
    <n v="480000"/>
  </r>
  <r>
    <n v="74"/>
    <x v="73"/>
    <s v="Tanvir Rahaman"/>
    <x v="0"/>
    <x v="5"/>
    <n v="3"/>
    <n v="570000"/>
    <n v="1710000"/>
  </r>
  <r>
    <n v="75"/>
    <x v="74"/>
    <s v="Sakibur Islam"/>
    <x v="1"/>
    <x v="0"/>
    <n v="2"/>
    <n v="240000"/>
    <n v="480000"/>
  </r>
  <r>
    <n v="76"/>
    <x v="75"/>
    <s v="Tarequr Rahman"/>
    <x v="0"/>
    <x v="5"/>
    <n v="3"/>
    <n v="570000"/>
    <n v="1710000"/>
  </r>
  <r>
    <n v="77"/>
    <x v="76"/>
    <s v="Mufsin Shekhe"/>
    <x v="1"/>
    <x v="0"/>
    <n v="2"/>
    <n v="240000"/>
    <n v="480000"/>
  </r>
  <r>
    <n v="78"/>
    <x v="77"/>
    <s v="Tahiya Ferdaws"/>
    <x v="0"/>
    <x v="2"/>
    <n v="5"/>
    <n v="500000"/>
    <n v="2500000"/>
  </r>
  <r>
    <n v="79"/>
    <x v="78"/>
    <s v="Tanisha Rahaman"/>
    <x v="0"/>
    <x v="3"/>
    <n v="4"/>
    <n v="124000"/>
    <n v="496000"/>
  </r>
  <r>
    <n v="80"/>
    <x v="79"/>
    <s v="Tanisha Rahaman"/>
    <x v="0"/>
    <x v="4"/>
    <n v="3"/>
    <n v="505000"/>
    <n v="1515000"/>
  </r>
  <r>
    <n v="81"/>
    <x v="80"/>
    <s v="Tanvir Rahaman"/>
    <x v="0"/>
    <x v="5"/>
    <n v="2"/>
    <n v="570000"/>
    <n v="1140000"/>
  </r>
  <r>
    <n v="82"/>
    <x v="81"/>
    <s v="Tanvir Rahaman"/>
    <x v="1"/>
    <x v="0"/>
    <n v="7"/>
    <n v="240000"/>
    <n v="1680000"/>
  </r>
  <r>
    <n v="83"/>
    <x v="82"/>
    <s v="Tanvir Rahaman"/>
    <x v="2"/>
    <x v="1"/>
    <n v="6"/>
    <n v="220000"/>
    <n v="1320000"/>
  </r>
  <r>
    <n v="84"/>
    <x v="83"/>
    <s v="Tanvir Rahaman"/>
    <x v="3"/>
    <x v="2"/>
    <n v="5"/>
    <n v="500000"/>
    <n v="2500000"/>
  </r>
  <r>
    <n v="85"/>
    <x v="84"/>
    <s v="Tanvir Rahaman"/>
    <x v="0"/>
    <x v="3"/>
    <n v="4"/>
    <n v="124000"/>
    <n v="496000"/>
  </r>
  <r>
    <n v="86"/>
    <x v="85"/>
    <s v="Tanvir Rahaman"/>
    <x v="1"/>
    <x v="4"/>
    <n v="3"/>
    <n v="505000"/>
    <n v="1515000"/>
  </r>
  <r>
    <n v="87"/>
    <x v="86"/>
    <s v="Tanvir Rahaman"/>
    <x v="2"/>
    <x v="5"/>
    <n v="2"/>
    <n v="570000"/>
    <n v="1140000"/>
  </r>
  <r>
    <n v="88"/>
    <x v="87"/>
    <s v="Tanvir Rahaman"/>
    <x v="3"/>
    <x v="0"/>
    <n v="2"/>
    <n v="240000"/>
    <n v="480000"/>
  </r>
  <r>
    <n v="89"/>
    <x v="88"/>
    <s v="Sakibur Islam"/>
    <x v="1"/>
    <x v="4"/>
    <n v="3"/>
    <n v="505000"/>
    <n v="1515000"/>
  </r>
  <r>
    <n v="90"/>
    <x v="89"/>
    <s v="Sakibur Islam"/>
    <x v="0"/>
    <x v="4"/>
    <n v="3"/>
    <n v="505000"/>
    <n v="1515000"/>
  </r>
  <r>
    <n v="91"/>
    <x v="90"/>
    <s v="Sakibur Islam"/>
    <x v="2"/>
    <x v="4"/>
    <n v="3"/>
    <n v="505000"/>
    <n v="1515000"/>
  </r>
  <r>
    <n v="92"/>
    <x v="91"/>
    <s v="Sakibur Islam"/>
    <x v="3"/>
    <x v="4"/>
    <n v="3"/>
    <n v="505000"/>
    <n v="1515000"/>
  </r>
  <r>
    <n v="93"/>
    <x v="92"/>
    <s v="Sakibur Islam"/>
    <x v="1"/>
    <x v="4"/>
    <n v="3"/>
    <n v="505000"/>
    <n v="1515000"/>
  </r>
  <r>
    <n v="94"/>
    <x v="93"/>
    <s v="Sakibur Islam"/>
    <x v="0"/>
    <x v="4"/>
    <n v="3"/>
    <n v="505000"/>
    <n v="1515000"/>
  </r>
  <r>
    <n v="95"/>
    <x v="94"/>
    <s v="Sakibur Islam"/>
    <x v="2"/>
    <x v="4"/>
    <n v="3"/>
    <n v="505000"/>
    <n v="1515000"/>
  </r>
  <r>
    <n v="96"/>
    <x v="95"/>
    <s v="Sakibur Islam"/>
    <x v="3"/>
    <x v="4"/>
    <n v="3"/>
    <n v="505000"/>
    <n v="1515000"/>
  </r>
  <r>
    <n v="97"/>
    <x v="96"/>
    <s v="Tarequr Rahman"/>
    <x v="3"/>
    <x v="4"/>
    <n v="3"/>
    <n v="505000"/>
    <n v="1515000"/>
  </r>
  <r>
    <n v="98"/>
    <x v="97"/>
    <s v="Mufsin Shekhe"/>
    <x v="3"/>
    <x v="4"/>
    <n v="3"/>
    <n v="505000"/>
    <n v="1515000"/>
  </r>
  <r>
    <n v="99"/>
    <x v="98"/>
    <s v="Tahiya Ferdaws"/>
    <x v="3"/>
    <x v="0"/>
    <n v="3"/>
    <n v="240000"/>
    <n v="720000"/>
  </r>
  <r>
    <n v="100"/>
    <x v="99"/>
    <s v="Tanisha Rahaman"/>
    <x v="3"/>
    <x v="1"/>
    <n v="2"/>
    <n v="220000"/>
    <n v="440000"/>
  </r>
  <r>
    <n v="101"/>
    <x v="100"/>
    <s v="Tanisha Rahaman"/>
    <x v="0"/>
    <x v="0"/>
    <n v="7"/>
    <n v="240000"/>
    <n v="1680000"/>
  </r>
  <r>
    <n v="102"/>
    <x v="101"/>
    <s v="Tanisha Rahaman"/>
    <x v="1"/>
    <x v="1"/>
    <n v="6"/>
    <n v="220000"/>
    <n v="1320000"/>
  </r>
  <r>
    <n v="103"/>
    <x v="102"/>
    <s v="Tanisha Rahaman"/>
    <x v="2"/>
    <x v="2"/>
    <n v="5"/>
    <n v="500000"/>
    <n v="2500000"/>
  </r>
  <r>
    <n v="104"/>
    <x v="103"/>
    <s v="Tanisha Rahaman"/>
    <x v="3"/>
    <x v="1"/>
    <n v="6"/>
    <n v="220000"/>
    <n v="1320000"/>
  </r>
  <r>
    <n v="105"/>
    <x v="104"/>
    <s v="Tanisha Rahaman"/>
    <x v="0"/>
    <x v="2"/>
    <n v="5"/>
    <n v="500000"/>
    <n v="2500000"/>
  </r>
  <r>
    <n v="106"/>
    <x v="105"/>
    <s v="Tanisha Rahaman"/>
    <x v="1"/>
    <x v="5"/>
    <n v="2"/>
    <n v="570000"/>
    <n v="1140000"/>
  </r>
  <r>
    <n v="107"/>
    <x v="106"/>
    <s v="Tanisha Rahaman"/>
    <x v="2"/>
    <x v="1"/>
    <n v="6"/>
    <n v="220000"/>
    <n v="1320000"/>
  </r>
  <r>
    <n v="108"/>
    <x v="107"/>
    <s v="Tanisha Rahaman"/>
    <x v="3"/>
    <x v="2"/>
    <n v="5"/>
    <n v="500000"/>
    <n v="2500000"/>
  </r>
  <r>
    <n v="109"/>
    <x v="108"/>
    <s v="Tanvir Rahaman"/>
    <x v="0"/>
    <x v="1"/>
    <n v="6"/>
    <n v="220000"/>
    <n v="1320000"/>
  </r>
  <r>
    <n v="110"/>
    <x v="109"/>
    <s v="Sakibur Islam"/>
    <x v="1"/>
    <x v="2"/>
    <n v="5"/>
    <n v="500000"/>
    <n v="2500000"/>
  </r>
  <r>
    <n v="111"/>
    <x v="110"/>
    <s v="Tarequr Rahman"/>
    <x v="0"/>
    <x v="1"/>
    <n v="6"/>
    <n v="220000"/>
    <n v="1320000"/>
  </r>
  <r>
    <n v="112"/>
    <x v="111"/>
    <s v="Mufsin Shekhe"/>
    <x v="1"/>
    <x v="2"/>
    <n v="5"/>
    <n v="500000"/>
    <n v="2500000"/>
  </r>
  <r>
    <n v="113"/>
    <x v="112"/>
    <s v="Tahiya Ferdaws"/>
    <x v="0"/>
    <x v="0"/>
    <n v="2"/>
    <n v="240000"/>
    <n v="480000"/>
  </r>
  <r>
    <n v="114"/>
    <x v="113"/>
    <s v="Tanisha Rahaman"/>
    <x v="0"/>
    <x v="1"/>
    <n v="7"/>
    <n v="220000"/>
    <n v="1540000"/>
  </r>
  <r>
    <n v="115"/>
    <x v="114"/>
    <s v="Tanvir Rahaman"/>
    <x v="0"/>
    <x v="2"/>
    <n v="6"/>
    <n v="500000"/>
    <n v="3000000"/>
  </r>
  <r>
    <n v="116"/>
    <x v="115"/>
    <s v="Sakibur Islam"/>
    <x v="1"/>
    <x v="3"/>
    <n v="5"/>
    <n v="124000"/>
    <n v="620000"/>
  </r>
  <r>
    <n v="117"/>
    <x v="116"/>
    <s v="Tarequr Rahman"/>
    <x v="1"/>
    <x v="4"/>
    <n v="4"/>
    <n v="505000"/>
    <n v="2020000"/>
  </r>
  <r>
    <n v="118"/>
    <x v="117"/>
    <s v="Mufsin Shekhe"/>
    <x v="0"/>
    <x v="5"/>
    <n v="3"/>
    <n v="570000"/>
    <n v="1710000"/>
  </r>
  <r>
    <n v="119"/>
    <x v="118"/>
    <s v="Tahiya Ferdaws"/>
    <x v="0"/>
    <x v="0"/>
    <n v="2"/>
    <n v="240000"/>
    <n v="480000"/>
  </r>
  <r>
    <n v="120"/>
    <x v="119"/>
    <s v="Tanisha Rahaman"/>
    <x v="1"/>
    <x v="2"/>
    <n v="7"/>
    <n v="500000"/>
    <n v="3500000"/>
  </r>
  <r>
    <n v="121"/>
    <x v="120"/>
    <s v="Tanisha Rahaman"/>
    <x v="0"/>
    <x v="3"/>
    <n v="6"/>
    <n v="124000"/>
    <n v="744000"/>
  </r>
  <r>
    <n v="122"/>
    <x v="121"/>
    <s v="Tanvir Rahaman"/>
    <x v="0"/>
    <x v="4"/>
    <n v="5"/>
    <n v="505000"/>
    <n v="2525000"/>
  </r>
  <r>
    <n v="123"/>
    <x v="122"/>
    <s v="Sakibur Islam"/>
    <x v="0"/>
    <x v="5"/>
    <n v="4"/>
    <n v="570000"/>
    <n v="2280000"/>
  </r>
  <r>
    <n v="124"/>
    <x v="123"/>
    <s v="Tarequr Rahman"/>
    <x v="0"/>
    <x v="0"/>
    <n v="3"/>
    <n v="240000"/>
    <n v="720000"/>
  </r>
  <r>
    <n v="125"/>
    <x v="124"/>
    <s v="Mufsin Shekhe"/>
    <x v="0"/>
    <x v="1"/>
    <n v="2"/>
    <n v="220000"/>
    <n v="440000"/>
  </r>
  <r>
    <n v="126"/>
    <x v="125"/>
    <s v="Tahiya Ferdaws"/>
    <x v="0"/>
    <x v="0"/>
    <n v="7"/>
    <n v="240000"/>
    <n v="1680000"/>
  </r>
  <r>
    <n v="127"/>
    <x v="126"/>
    <s v="Tanisha Rahaman"/>
    <x v="0"/>
    <x v="1"/>
    <n v="6"/>
    <n v="220000"/>
    <n v="1320000"/>
  </r>
  <r>
    <n v="128"/>
    <x v="127"/>
    <s v="Tanvir Rahaman"/>
    <x v="0"/>
    <x v="2"/>
    <n v="5"/>
    <n v="500000"/>
    <n v="2500000"/>
  </r>
  <r>
    <n v="129"/>
    <x v="128"/>
    <s v="Sakibur Islam"/>
    <x v="1"/>
    <x v="3"/>
    <n v="4"/>
    <n v="124000"/>
    <n v="496000"/>
  </r>
  <r>
    <n v="130"/>
    <x v="129"/>
    <s v="Tarequr Rahman"/>
    <x v="0"/>
    <x v="4"/>
    <n v="3"/>
    <n v="505000"/>
    <n v="1515000"/>
  </r>
  <r>
    <n v="131"/>
    <x v="130"/>
    <s v="Mufsin Shekhe"/>
    <x v="1"/>
    <x v="5"/>
    <n v="2"/>
    <n v="570000"/>
    <n v="1140000"/>
  </r>
  <r>
    <n v="132"/>
    <x v="131"/>
    <s v="Tahiya Ferdaws"/>
    <x v="0"/>
    <x v="0"/>
    <n v="7"/>
    <n v="240000"/>
    <n v="1680000"/>
  </r>
  <r>
    <n v="133"/>
    <x v="132"/>
    <s v="Tanisha Rahaman"/>
    <x v="0"/>
    <x v="1"/>
    <n v="6"/>
    <n v="220000"/>
    <n v="1320000"/>
  </r>
  <r>
    <n v="134"/>
    <x v="133"/>
    <s v="Tanisha Rahaman"/>
    <x v="0"/>
    <x v="2"/>
    <n v="5"/>
    <n v="500000"/>
    <n v="2500000"/>
  </r>
  <r>
    <n v="135"/>
    <x v="134"/>
    <s v="Tanvir Rahaman"/>
    <x v="0"/>
    <x v="3"/>
    <n v="4"/>
    <n v="124000"/>
    <n v="496000"/>
  </r>
  <r>
    <n v="136"/>
    <x v="135"/>
    <s v="Tanvir Rahaman"/>
    <x v="1"/>
    <x v="4"/>
    <n v="3"/>
    <n v="505000"/>
    <n v="1515000"/>
  </r>
  <r>
    <n v="137"/>
    <x v="136"/>
    <s v="Tanvir Rahaman"/>
    <x v="2"/>
    <x v="5"/>
    <n v="2"/>
    <n v="570000"/>
    <n v="1140000"/>
  </r>
  <r>
    <n v="138"/>
    <x v="137"/>
    <s v="Tanvir Rahaman"/>
    <x v="3"/>
    <x v="0"/>
    <n v="2"/>
    <n v="240000"/>
    <n v="480000"/>
  </r>
  <r>
    <n v="139"/>
    <x v="138"/>
    <s v="Tanvir Rahaman"/>
    <x v="0"/>
    <x v="1"/>
    <n v="7"/>
    <n v="220000"/>
    <n v="1540000"/>
  </r>
  <r>
    <n v="140"/>
    <x v="139"/>
    <s v="Tanvir Rahaman"/>
    <x v="1"/>
    <x v="2"/>
    <n v="6"/>
    <n v="500000"/>
    <n v="3000000"/>
  </r>
  <r>
    <n v="141"/>
    <x v="140"/>
    <s v="Tanvir Rahaman"/>
    <x v="2"/>
    <x v="3"/>
    <n v="5"/>
    <n v="124000"/>
    <n v="620000"/>
  </r>
  <r>
    <n v="142"/>
    <x v="141"/>
    <s v="Tanvir Rahaman"/>
    <x v="3"/>
    <x v="4"/>
    <n v="4"/>
    <n v="505000"/>
    <n v="2020000"/>
  </r>
  <r>
    <n v="143"/>
    <x v="142"/>
    <s v="Sakibur Islam"/>
    <x v="1"/>
    <x v="5"/>
    <n v="3"/>
    <n v="570000"/>
    <n v="1710000"/>
  </r>
  <r>
    <n v="144"/>
    <x v="143"/>
    <s v="Sakibur Islam"/>
    <x v="0"/>
    <x v="4"/>
    <n v="4"/>
    <n v="505000"/>
    <n v="2020000"/>
  </r>
  <r>
    <n v="145"/>
    <x v="144"/>
    <s v="Sakibur Islam"/>
    <x v="2"/>
    <x v="4"/>
    <n v="4"/>
    <n v="505000"/>
    <n v="2020000"/>
  </r>
  <r>
    <n v="146"/>
    <x v="145"/>
    <s v="Sakibur Islam"/>
    <x v="3"/>
    <x v="4"/>
    <n v="4"/>
    <n v="505000"/>
    <n v="2020000"/>
  </r>
  <r>
    <n v="147"/>
    <x v="146"/>
    <s v="Sakibur Islam"/>
    <x v="1"/>
    <x v="4"/>
    <n v="4"/>
    <n v="505000"/>
    <n v="2020000"/>
  </r>
  <r>
    <n v="148"/>
    <x v="147"/>
    <s v="Sakibur Islam"/>
    <x v="0"/>
    <x v="4"/>
    <n v="4"/>
    <n v="505000"/>
    <n v="2020000"/>
  </r>
  <r>
    <n v="149"/>
    <x v="148"/>
    <s v="Sakibur Islam"/>
    <x v="2"/>
    <x v="4"/>
    <n v="4"/>
    <n v="505000"/>
    <n v="2020000"/>
  </r>
  <r>
    <n v="150"/>
    <x v="149"/>
    <s v="Sakibur Islam"/>
    <x v="3"/>
    <x v="4"/>
    <n v="4"/>
    <n v="505000"/>
    <n v="2020000"/>
  </r>
  <r>
    <n v="151"/>
    <x v="150"/>
    <s v="Tarequr Rahman"/>
    <x v="3"/>
    <x v="4"/>
    <n v="4"/>
    <n v="505000"/>
    <n v="2020000"/>
  </r>
  <r>
    <n v="152"/>
    <x v="151"/>
    <s v="Mufsin Shekhe"/>
    <x v="3"/>
    <x v="1"/>
    <n v="6"/>
    <n v="220000"/>
    <n v="1320000"/>
  </r>
  <r>
    <n v="153"/>
    <x v="152"/>
    <s v="Tahiya Ferdaws"/>
    <x v="3"/>
    <x v="2"/>
    <n v="5"/>
    <n v="500000"/>
    <n v="2500000"/>
  </r>
  <r>
    <n v="154"/>
    <x v="153"/>
    <s v="Tanisha Rahaman"/>
    <x v="3"/>
    <x v="3"/>
    <n v="4"/>
    <n v="124000"/>
    <n v="496000"/>
  </r>
  <r>
    <n v="155"/>
    <x v="154"/>
    <s v="Tanisha Rahaman"/>
    <x v="0"/>
    <x v="4"/>
    <n v="3"/>
    <n v="505000"/>
    <n v="1515000"/>
  </r>
  <r>
    <n v="156"/>
    <x v="155"/>
    <s v="Tanisha Rahaman"/>
    <x v="1"/>
    <x v="5"/>
    <n v="2"/>
    <n v="570000"/>
    <n v="1140000"/>
  </r>
  <r>
    <n v="157"/>
    <x v="156"/>
    <s v="Tanisha Rahaman"/>
    <x v="2"/>
    <x v="0"/>
    <n v="7"/>
    <n v="240000"/>
    <n v="1680000"/>
  </r>
  <r>
    <n v="158"/>
    <x v="157"/>
    <s v="Tanisha Rahaman"/>
    <x v="3"/>
    <x v="1"/>
    <n v="6"/>
    <n v="220000"/>
    <n v="1320000"/>
  </r>
  <r>
    <n v="159"/>
    <x v="158"/>
    <s v="Tanisha Rahaman"/>
    <x v="0"/>
    <x v="2"/>
    <n v="5"/>
    <n v="500000"/>
    <n v="2500000"/>
  </r>
  <r>
    <n v="160"/>
    <x v="159"/>
    <s v="Tanisha Rahaman"/>
    <x v="1"/>
    <x v="3"/>
    <n v="4"/>
    <n v="124000"/>
    <n v="496000"/>
  </r>
  <r>
    <n v="161"/>
    <x v="160"/>
    <s v="Tanisha Rahaman"/>
    <x v="2"/>
    <x v="4"/>
    <n v="3"/>
    <n v="505000"/>
    <n v="1515000"/>
  </r>
  <r>
    <n v="162"/>
    <x v="161"/>
    <s v="Tanisha Rahaman"/>
    <x v="3"/>
    <x v="5"/>
    <n v="2"/>
    <n v="570000"/>
    <n v="1140000"/>
  </r>
  <r>
    <n v="163"/>
    <x v="162"/>
    <s v="Tanvir Rahaman"/>
    <x v="0"/>
    <x v="0"/>
    <n v="2"/>
    <n v="240000"/>
    <n v="480000"/>
  </r>
  <r>
    <n v="164"/>
    <x v="163"/>
    <s v="Sakibur Islam"/>
    <x v="1"/>
    <x v="1"/>
    <n v="7"/>
    <n v="220000"/>
    <n v="1540000"/>
  </r>
  <r>
    <n v="165"/>
    <x v="164"/>
    <s v="Tarequr Rahman"/>
    <x v="0"/>
    <x v="2"/>
    <n v="6"/>
    <n v="500000"/>
    <n v="3000000"/>
  </r>
  <r>
    <n v="166"/>
    <x v="165"/>
    <s v="Mufsin Shekhe"/>
    <x v="1"/>
    <x v="3"/>
    <n v="5"/>
    <n v="124000"/>
    <n v="620000"/>
  </r>
  <r>
    <n v="167"/>
    <x v="166"/>
    <s v="Tahiya Ferdaws"/>
    <x v="0"/>
    <x v="4"/>
    <n v="4"/>
    <n v="505000"/>
    <n v="2020000"/>
  </r>
  <r>
    <n v="168"/>
    <x v="167"/>
    <s v="Tanisha Rahaman"/>
    <x v="0"/>
    <x v="5"/>
    <n v="3"/>
    <n v="570000"/>
    <n v="1710000"/>
  </r>
  <r>
    <n v="169"/>
    <x v="168"/>
    <s v="Tanvir Rahaman"/>
    <x v="0"/>
    <x v="0"/>
    <n v="2"/>
    <n v="240000"/>
    <n v="480000"/>
  </r>
  <r>
    <n v="170"/>
    <x v="169"/>
    <s v="Sakibur Islam"/>
    <x v="1"/>
    <x v="2"/>
    <n v="7"/>
    <n v="500000"/>
    <n v="3500000"/>
  </r>
  <r>
    <n v="171"/>
    <x v="170"/>
    <s v="Tarequr Rahman"/>
    <x v="1"/>
    <x v="3"/>
    <n v="6"/>
    <n v="124000"/>
    <n v="744000"/>
  </r>
  <r>
    <n v="172"/>
    <x v="171"/>
    <s v="Mufsin Shekhe"/>
    <x v="0"/>
    <x v="4"/>
    <n v="5"/>
    <n v="505000"/>
    <n v="2525000"/>
  </r>
  <r>
    <n v="173"/>
    <x v="172"/>
    <s v="Tahiya Ferdaws"/>
    <x v="0"/>
    <x v="5"/>
    <n v="4"/>
    <n v="570000"/>
    <n v="2280000"/>
  </r>
  <r>
    <n v="174"/>
    <x v="173"/>
    <s v="Tanisha Rahaman"/>
    <x v="1"/>
    <x v="0"/>
    <n v="3"/>
    <n v="240000"/>
    <n v="720000"/>
  </r>
  <r>
    <n v="175"/>
    <x v="174"/>
    <s v="Tanisha Rahaman"/>
    <x v="0"/>
    <x v="1"/>
    <n v="2"/>
    <n v="220000"/>
    <n v="440000"/>
  </r>
  <r>
    <n v="176"/>
    <x v="175"/>
    <s v="Tanvir Rahaman"/>
    <x v="0"/>
    <x v="0"/>
    <n v="7"/>
    <n v="240000"/>
    <n v="1680000"/>
  </r>
  <r>
    <n v="177"/>
    <x v="176"/>
    <s v="Sakibur Islam"/>
    <x v="0"/>
    <x v="0"/>
    <n v="3"/>
    <n v="240000"/>
    <n v="720000"/>
  </r>
  <r>
    <n v="178"/>
    <x v="177"/>
    <s v="Tarequr Rahman"/>
    <x v="0"/>
    <x v="0"/>
    <n v="3"/>
    <n v="240000"/>
    <n v="720000"/>
  </r>
  <r>
    <n v="179"/>
    <x v="178"/>
    <s v="Mufsin Shekhe"/>
    <x v="0"/>
    <x v="0"/>
    <n v="3"/>
    <n v="240000"/>
    <n v="720000"/>
  </r>
  <r>
    <n v="180"/>
    <x v="179"/>
    <s v="Tahiya Ferdaws"/>
    <x v="0"/>
    <x v="0"/>
    <n v="3"/>
    <n v="240000"/>
    <n v="720000"/>
  </r>
  <r>
    <n v="181"/>
    <x v="180"/>
    <s v="Tanisha Rahaman"/>
    <x v="0"/>
    <x v="0"/>
    <n v="3"/>
    <n v="240000"/>
    <n v="720000"/>
  </r>
  <r>
    <n v="182"/>
    <x v="181"/>
    <s v="Tanvir Rahaman"/>
    <x v="0"/>
    <x v="0"/>
    <n v="3"/>
    <n v="240000"/>
    <n v="720000"/>
  </r>
  <r>
    <n v="183"/>
    <x v="182"/>
    <s v="Sakibur Islam"/>
    <x v="1"/>
    <x v="0"/>
    <n v="3"/>
    <n v="240000"/>
    <n v="720000"/>
  </r>
  <r>
    <n v="184"/>
    <x v="183"/>
    <s v="Tarequr Rahman"/>
    <x v="0"/>
    <x v="2"/>
    <n v="5"/>
    <n v="500000"/>
    <n v="2500000"/>
  </r>
  <r>
    <n v="185"/>
    <x v="184"/>
    <s v="Mufsin Shekhe"/>
    <x v="1"/>
    <x v="3"/>
    <n v="4"/>
    <n v="124000"/>
    <n v="496000"/>
  </r>
  <r>
    <n v="186"/>
    <x v="185"/>
    <s v="Tahiya Ferdaws"/>
    <x v="0"/>
    <x v="4"/>
    <n v="3"/>
    <n v="505000"/>
    <n v="1515000"/>
  </r>
  <r>
    <n v="187"/>
    <x v="186"/>
    <s v="Tanisha Rahaman"/>
    <x v="0"/>
    <x v="5"/>
    <n v="2"/>
    <n v="570000"/>
    <n v="1140000"/>
  </r>
  <r>
    <n v="188"/>
    <x v="187"/>
    <s v="Tanisha Rahaman"/>
    <x v="0"/>
    <x v="0"/>
    <n v="2"/>
    <n v="240000"/>
    <n v="480000"/>
  </r>
  <r>
    <n v="189"/>
    <x v="188"/>
    <s v="Tanvir Rahaman"/>
    <x v="0"/>
    <x v="1"/>
    <n v="7"/>
    <n v="220000"/>
    <n v="1540000"/>
  </r>
  <r>
    <n v="190"/>
    <x v="189"/>
    <s v="Tanvir Rahaman"/>
    <x v="1"/>
    <x v="2"/>
    <n v="6"/>
    <n v="500000"/>
    <n v="3000000"/>
  </r>
  <r>
    <n v="191"/>
    <x v="190"/>
    <s v="Tanvir Rahaman"/>
    <x v="2"/>
    <x v="3"/>
    <n v="5"/>
    <n v="124000"/>
    <n v="620000"/>
  </r>
  <r>
    <n v="192"/>
    <x v="191"/>
    <s v="Tanvir Rahaman"/>
    <x v="3"/>
    <x v="4"/>
    <n v="4"/>
    <n v="505000"/>
    <n v="2020000"/>
  </r>
  <r>
    <n v="193"/>
    <x v="192"/>
    <s v="Tanvir Rahaman"/>
    <x v="0"/>
    <x v="5"/>
    <n v="3"/>
    <n v="570000"/>
    <n v="1710000"/>
  </r>
  <r>
    <n v="194"/>
    <x v="193"/>
    <s v="Tanvir Rahaman"/>
    <x v="1"/>
    <x v="0"/>
    <n v="2"/>
    <n v="240000"/>
    <n v="480000"/>
  </r>
  <r>
    <n v="195"/>
    <x v="194"/>
    <s v="Tanvir Rahaman"/>
    <x v="2"/>
    <x v="2"/>
    <n v="7"/>
    <n v="500000"/>
    <n v="3500000"/>
  </r>
  <r>
    <n v="196"/>
    <x v="195"/>
    <s v="Tanvir Rahaman"/>
    <x v="3"/>
    <x v="3"/>
    <n v="6"/>
    <n v="124000"/>
    <n v="744000"/>
  </r>
  <r>
    <n v="197"/>
    <x v="196"/>
    <s v="Sakibur Islam"/>
    <x v="1"/>
    <x v="4"/>
    <n v="5"/>
    <n v="505000"/>
    <n v="2525000"/>
  </r>
  <r>
    <n v="198"/>
    <x v="197"/>
    <s v="Sakibur Islam"/>
    <x v="0"/>
    <x v="5"/>
    <n v="4"/>
    <n v="570000"/>
    <n v="2280000"/>
  </r>
  <r>
    <n v="199"/>
    <x v="198"/>
    <s v="Sakibur Islam"/>
    <x v="2"/>
    <x v="0"/>
    <n v="3"/>
    <n v="240000"/>
    <n v="720000"/>
  </r>
  <r>
    <n v="200"/>
    <x v="199"/>
    <s v="Sakibur Islam"/>
    <x v="3"/>
    <x v="1"/>
    <n v="2"/>
    <n v="220000"/>
    <n v="440000"/>
  </r>
  <r>
    <n v="201"/>
    <x v="200"/>
    <s v="Sakibur Islam"/>
    <x v="1"/>
    <x v="0"/>
    <n v="7"/>
    <n v="240000"/>
    <n v="1680000"/>
  </r>
  <r>
    <n v="202"/>
    <x v="201"/>
    <s v="Sakibur Islam"/>
    <x v="0"/>
    <x v="1"/>
    <n v="6"/>
    <n v="220000"/>
    <n v="1320000"/>
  </r>
  <r>
    <n v="203"/>
    <x v="202"/>
    <s v="Sakibur Islam"/>
    <x v="2"/>
    <x v="2"/>
    <n v="5"/>
    <n v="500000"/>
    <n v="2500000"/>
  </r>
  <r>
    <n v="204"/>
    <x v="203"/>
    <s v="Sakibur Islam"/>
    <x v="3"/>
    <x v="3"/>
    <n v="4"/>
    <n v="124000"/>
    <n v="496000"/>
  </r>
  <r>
    <n v="205"/>
    <x v="204"/>
    <s v="Tarequr Rahman"/>
    <x v="3"/>
    <x v="4"/>
    <n v="3"/>
    <n v="505000"/>
    <n v="1515000"/>
  </r>
  <r>
    <n v="206"/>
    <x v="205"/>
    <s v="Mufsin Shekhe"/>
    <x v="3"/>
    <x v="5"/>
    <n v="2"/>
    <n v="570000"/>
    <n v="1140000"/>
  </r>
  <r>
    <n v="207"/>
    <x v="206"/>
    <s v="Tahiya Ferdaws"/>
    <x v="3"/>
    <x v="0"/>
    <n v="7"/>
    <n v="240000"/>
    <n v="1680000"/>
  </r>
  <r>
    <n v="208"/>
    <x v="207"/>
    <s v="Tanisha Rahaman"/>
    <x v="3"/>
    <x v="1"/>
    <n v="6"/>
    <n v="220000"/>
    <n v="1320000"/>
  </r>
  <r>
    <n v="209"/>
    <x v="208"/>
    <s v="Tanisha Rahaman"/>
    <x v="0"/>
    <x v="2"/>
    <n v="5"/>
    <n v="500000"/>
    <n v="2500000"/>
  </r>
  <r>
    <n v="210"/>
    <x v="209"/>
    <s v="Tanisha Rahaman"/>
    <x v="1"/>
    <x v="3"/>
    <n v="4"/>
    <n v="124000"/>
    <n v="496000"/>
  </r>
  <r>
    <n v="211"/>
    <x v="210"/>
    <s v="Tanisha Rahaman"/>
    <x v="2"/>
    <x v="4"/>
    <n v="3"/>
    <n v="505000"/>
    <n v="1515000"/>
  </r>
  <r>
    <n v="212"/>
    <x v="211"/>
    <s v="Tanisha Rahaman"/>
    <x v="3"/>
    <x v="5"/>
    <n v="2"/>
    <n v="570000"/>
    <n v="1140000"/>
  </r>
  <r>
    <n v="213"/>
    <x v="212"/>
    <s v="Tanisha Rahaman"/>
    <x v="0"/>
    <x v="0"/>
    <n v="2"/>
    <n v="240000"/>
    <n v="480000"/>
  </r>
  <r>
    <n v="214"/>
    <x v="213"/>
    <s v="Tanisha Rahaman"/>
    <x v="1"/>
    <x v="1"/>
    <n v="7"/>
    <n v="220000"/>
    <n v="1540000"/>
  </r>
  <r>
    <n v="215"/>
    <x v="214"/>
    <s v="Tanisha Rahaman"/>
    <x v="2"/>
    <x v="2"/>
    <n v="6"/>
    <n v="500000"/>
    <n v="3000000"/>
  </r>
  <r>
    <n v="216"/>
    <x v="215"/>
    <s v="Tanisha Rahaman"/>
    <x v="3"/>
    <x v="3"/>
    <n v="5"/>
    <n v="124000"/>
    <n v="620000"/>
  </r>
  <r>
    <n v="217"/>
    <x v="216"/>
    <s v="Tanvir Rahaman"/>
    <x v="0"/>
    <x v="4"/>
    <n v="4"/>
    <n v="505000"/>
    <n v="2020000"/>
  </r>
  <r>
    <n v="218"/>
    <x v="217"/>
    <s v="Sakibur Islam"/>
    <x v="1"/>
    <x v="5"/>
    <n v="3"/>
    <n v="570000"/>
    <n v="1710000"/>
  </r>
  <r>
    <n v="219"/>
    <x v="218"/>
    <s v="Tarequr Rahman"/>
    <x v="0"/>
    <x v="0"/>
    <n v="2"/>
    <n v="240000"/>
    <n v="480000"/>
  </r>
  <r>
    <n v="220"/>
    <x v="219"/>
    <s v="Mufsin Shekhe"/>
    <x v="1"/>
    <x v="2"/>
    <n v="7"/>
    <n v="500000"/>
    <n v="3500000"/>
  </r>
  <r>
    <n v="221"/>
    <x v="220"/>
    <s v="Tahiya Ferdaws"/>
    <x v="0"/>
    <x v="3"/>
    <n v="6"/>
    <n v="124000"/>
    <n v="744000"/>
  </r>
  <r>
    <n v="222"/>
    <x v="221"/>
    <s v="Tanisha Rahaman"/>
    <x v="0"/>
    <x v="4"/>
    <n v="5"/>
    <n v="505000"/>
    <n v="2525000"/>
  </r>
  <r>
    <n v="223"/>
    <x v="222"/>
    <s v="Tanvir Rahaman"/>
    <x v="0"/>
    <x v="5"/>
    <n v="4"/>
    <n v="570000"/>
    <n v="2280000"/>
  </r>
  <r>
    <n v="224"/>
    <x v="223"/>
    <s v="Sakibur Islam"/>
    <x v="1"/>
    <x v="0"/>
    <n v="3"/>
    <n v="240000"/>
    <n v="720000"/>
  </r>
  <r>
    <n v="225"/>
    <x v="224"/>
    <s v="Tarequr Rahman"/>
    <x v="1"/>
    <x v="1"/>
    <n v="2"/>
    <n v="220000"/>
    <n v="440000"/>
  </r>
  <r>
    <n v="226"/>
    <x v="225"/>
    <s v="Mufsin Shekhe"/>
    <x v="0"/>
    <x v="0"/>
    <n v="7"/>
    <n v="240000"/>
    <n v="1680000"/>
  </r>
  <r>
    <n v="227"/>
    <x v="226"/>
    <s v="Tahiya Ferdaws"/>
    <x v="0"/>
    <x v="1"/>
    <n v="6"/>
    <n v="220000"/>
    <n v="1320000"/>
  </r>
  <r>
    <n v="228"/>
    <x v="227"/>
    <s v="Tanisha Rahaman"/>
    <x v="1"/>
    <x v="2"/>
    <n v="5"/>
    <n v="500000"/>
    <n v="2500000"/>
  </r>
  <r>
    <n v="229"/>
    <x v="228"/>
    <s v="Tanisha Rahaman"/>
    <x v="0"/>
    <x v="3"/>
    <n v="4"/>
    <n v="124000"/>
    <n v="496000"/>
  </r>
  <r>
    <n v="230"/>
    <x v="229"/>
    <s v="Tanvir Rahaman"/>
    <x v="0"/>
    <x v="4"/>
    <n v="3"/>
    <n v="505000"/>
    <n v="1515000"/>
  </r>
  <r>
    <n v="231"/>
    <x v="230"/>
    <s v="Sakibur Islam"/>
    <x v="0"/>
    <x v="5"/>
    <n v="2"/>
    <n v="570000"/>
    <n v="1140000"/>
  </r>
  <r>
    <n v="232"/>
    <x v="231"/>
    <s v="Tarequr Rahman"/>
    <x v="0"/>
    <x v="0"/>
    <n v="7"/>
    <n v="240000"/>
    <n v="1680000"/>
  </r>
  <r>
    <n v="233"/>
    <x v="232"/>
    <s v="Mufsin Shekhe"/>
    <x v="0"/>
    <x v="1"/>
    <n v="6"/>
    <n v="220000"/>
    <n v="1320000"/>
  </r>
  <r>
    <n v="234"/>
    <x v="233"/>
    <s v="Tahiya Ferdaws"/>
    <x v="0"/>
    <x v="1"/>
    <n v="7"/>
    <n v="220000"/>
    <n v="1540000"/>
  </r>
  <r>
    <n v="235"/>
    <x v="234"/>
    <s v="Tanisha Rahaman"/>
    <x v="0"/>
    <x v="3"/>
    <n v="4"/>
    <n v="124000"/>
    <n v="496000"/>
  </r>
  <r>
    <n v="236"/>
    <x v="235"/>
    <s v="Tanvir Rahaman"/>
    <x v="0"/>
    <x v="4"/>
    <n v="3"/>
    <n v="505000"/>
    <n v="1515000"/>
  </r>
  <r>
    <n v="237"/>
    <x v="236"/>
    <s v="Sakibur Islam"/>
    <x v="1"/>
    <x v="5"/>
    <n v="2"/>
    <n v="570000"/>
    <n v="1140000"/>
  </r>
  <r>
    <n v="238"/>
    <x v="237"/>
    <s v="Tarequr Rahman"/>
    <x v="0"/>
    <x v="0"/>
    <n v="2"/>
    <n v="240000"/>
    <n v="480000"/>
  </r>
  <r>
    <n v="239"/>
    <x v="238"/>
    <s v="Mufsin Shekhe"/>
    <x v="1"/>
    <x v="1"/>
    <n v="7"/>
    <n v="220000"/>
    <n v="1540000"/>
  </r>
  <r>
    <n v="240"/>
    <x v="239"/>
    <s v="Tahiya Ferdaws"/>
    <x v="0"/>
    <x v="2"/>
    <n v="6"/>
    <n v="500000"/>
    <n v="3000000"/>
  </r>
  <r>
    <n v="241"/>
    <x v="240"/>
    <s v="Tanisha Rahaman"/>
    <x v="0"/>
    <x v="3"/>
    <n v="5"/>
    <n v="124000"/>
    <n v="620000"/>
  </r>
  <r>
    <n v="242"/>
    <x v="241"/>
    <s v="Tanisha Rahaman"/>
    <x v="0"/>
    <x v="4"/>
    <n v="4"/>
    <n v="505000"/>
    <n v="2020000"/>
  </r>
  <r>
    <n v="243"/>
    <x v="242"/>
    <s v="Tanvir Rahaman"/>
    <x v="0"/>
    <x v="4"/>
    <n v="3"/>
    <n v="505000"/>
    <n v="1515000"/>
  </r>
  <r>
    <n v="244"/>
    <x v="243"/>
    <s v="Tanvir Rahaman"/>
    <x v="1"/>
    <x v="5"/>
    <n v="2"/>
    <n v="570000"/>
    <n v="1140000"/>
  </r>
  <r>
    <n v="245"/>
    <x v="244"/>
    <s v="Tanvir Rahaman"/>
    <x v="2"/>
    <x v="0"/>
    <n v="2"/>
    <n v="240000"/>
    <n v="480000"/>
  </r>
  <r>
    <n v="246"/>
    <x v="245"/>
    <s v="Tanvir Rahaman"/>
    <x v="3"/>
    <x v="1"/>
    <n v="7"/>
    <n v="220000"/>
    <n v="1540000"/>
  </r>
  <r>
    <n v="247"/>
    <x v="246"/>
    <s v="Tanvir Rahaman"/>
    <x v="0"/>
    <x v="2"/>
    <n v="6"/>
    <n v="500000"/>
    <n v="3000000"/>
  </r>
  <r>
    <n v="248"/>
    <x v="247"/>
    <s v="Tanvir Rahaman"/>
    <x v="1"/>
    <x v="3"/>
    <n v="5"/>
    <n v="124000"/>
    <n v="620000"/>
  </r>
  <r>
    <n v="249"/>
    <x v="248"/>
    <s v="Tanvir Rahaman"/>
    <x v="2"/>
    <x v="4"/>
    <n v="4"/>
    <n v="505000"/>
    <n v="2020000"/>
  </r>
  <r>
    <n v="250"/>
    <x v="249"/>
    <s v="Tanvir Rahaman"/>
    <x v="3"/>
    <x v="4"/>
    <n v="3"/>
    <n v="505000"/>
    <n v="1515000"/>
  </r>
  <r>
    <n v="251"/>
    <x v="250"/>
    <s v="Sakibur Islam"/>
    <x v="1"/>
    <x v="5"/>
    <n v="2"/>
    <n v="570000"/>
    <n v="1140000"/>
  </r>
  <r>
    <n v="252"/>
    <x v="251"/>
    <s v="Sakibur Islam"/>
    <x v="0"/>
    <x v="0"/>
    <n v="2"/>
    <n v="240000"/>
    <n v="480000"/>
  </r>
  <r>
    <n v="253"/>
    <x v="252"/>
    <s v="Sakibur Islam"/>
    <x v="2"/>
    <x v="1"/>
    <n v="7"/>
    <n v="220000"/>
    <n v="1540000"/>
  </r>
  <r>
    <n v="254"/>
    <x v="253"/>
    <s v="Sakibur Islam"/>
    <x v="3"/>
    <x v="2"/>
    <n v="6"/>
    <n v="500000"/>
    <n v="3000000"/>
  </r>
  <r>
    <n v="255"/>
    <x v="254"/>
    <s v="Sakibur Islam"/>
    <x v="1"/>
    <x v="3"/>
    <n v="5"/>
    <n v="124000"/>
    <n v="620000"/>
  </r>
  <r>
    <n v="256"/>
    <x v="255"/>
    <s v="Sakibur Islam"/>
    <x v="0"/>
    <x v="4"/>
    <n v="4"/>
    <n v="505000"/>
    <n v="2020000"/>
  </r>
  <r>
    <n v="257"/>
    <x v="256"/>
    <s v="Sakibur Islam"/>
    <x v="2"/>
    <x v="0"/>
    <n v="7"/>
    <n v="240000"/>
    <n v="1680000"/>
  </r>
  <r>
    <n v="258"/>
    <x v="257"/>
    <s v="Sakibur Islam"/>
    <x v="3"/>
    <x v="1"/>
    <n v="6"/>
    <n v="220000"/>
    <n v="1320000"/>
  </r>
  <r>
    <n v="259"/>
    <x v="258"/>
    <s v="Tarequr Rahman"/>
    <x v="3"/>
    <x v="2"/>
    <n v="5"/>
    <n v="500000"/>
    <n v="2500000"/>
  </r>
  <r>
    <n v="260"/>
    <x v="259"/>
    <s v="Mufsin Shekhe"/>
    <x v="3"/>
    <x v="3"/>
    <n v="4"/>
    <n v="124000"/>
    <n v="496000"/>
  </r>
  <r>
    <n v="261"/>
    <x v="260"/>
    <s v="Tahiya Ferdaws"/>
    <x v="3"/>
    <x v="4"/>
    <n v="3"/>
    <n v="505000"/>
    <n v="1515000"/>
  </r>
  <r>
    <n v="262"/>
    <x v="261"/>
    <s v="Tanisha Rahaman"/>
    <x v="3"/>
    <x v="5"/>
    <n v="2"/>
    <n v="570000"/>
    <n v="1140000"/>
  </r>
  <r>
    <n v="263"/>
    <x v="262"/>
    <s v="Tanisha Rahaman"/>
    <x v="0"/>
    <x v="0"/>
    <n v="2"/>
    <n v="240000"/>
    <n v="480000"/>
  </r>
  <r>
    <n v="264"/>
    <x v="263"/>
    <s v="Tanisha Rahaman"/>
    <x v="1"/>
    <x v="1"/>
    <n v="7"/>
    <n v="220000"/>
    <n v="1540000"/>
  </r>
  <r>
    <n v="265"/>
    <x v="264"/>
    <s v="Tanisha Rahaman"/>
    <x v="2"/>
    <x v="2"/>
    <n v="6"/>
    <n v="500000"/>
    <n v="3000000"/>
  </r>
  <r>
    <n v="266"/>
    <x v="265"/>
    <s v="Tanisha Rahaman"/>
    <x v="3"/>
    <x v="3"/>
    <n v="5"/>
    <n v="124000"/>
    <n v="620000"/>
  </r>
  <r>
    <n v="267"/>
    <x v="266"/>
    <s v="Tanisha Rahaman"/>
    <x v="0"/>
    <x v="1"/>
    <n v="7"/>
    <n v="220000"/>
    <n v="1540000"/>
  </r>
  <r>
    <n v="268"/>
    <x v="267"/>
    <s v="Tanisha Rahaman"/>
    <x v="1"/>
    <x v="1"/>
    <n v="7"/>
    <n v="220000"/>
    <n v="1540000"/>
  </r>
  <r>
    <n v="269"/>
    <x v="268"/>
    <s v="Tanisha Rahaman"/>
    <x v="2"/>
    <x v="1"/>
    <n v="7"/>
    <n v="220000"/>
    <n v="1540000"/>
  </r>
  <r>
    <n v="270"/>
    <x v="269"/>
    <s v="Tanisha Rahaman"/>
    <x v="3"/>
    <x v="1"/>
    <n v="7"/>
    <n v="220000"/>
    <n v="1540000"/>
  </r>
  <r>
    <n v="271"/>
    <x v="270"/>
    <s v="Tanvir Rahaman"/>
    <x v="0"/>
    <x v="1"/>
    <n v="7"/>
    <n v="220000"/>
    <n v="1540000"/>
  </r>
  <r>
    <n v="272"/>
    <x v="271"/>
    <s v="Sakibur Islam"/>
    <x v="1"/>
    <x v="1"/>
    <n v="7"/>
    <n v="220000"/>
    <n v="1540000"/>
  </r>
  <r>
    <n v="273"/>
    <x v="272"/>
    <s v="Tarequr Rahman"/>
    <x v="0"/>
    <x v="1"/>
    <n v="7"/>
    <n v="220000"/>
    <n v="1540000"/>
  </r>
  <r>
    <n v="274"/>
    <x v="273"/>
    <s v="Mufsin Shekhe"/>
    <x v="1"/>
    <x v="1"/>
    <n v="7"/>
    <n v="220000"/>
    <n v="1540000"/>
  </r>
  <r>
    <n v="275"/>
    <x v="274"/>
    <s v="Tahiya Ferdaws"/>
    <x v="0"/>
    <x v="1"/>
    <n v="7"/>
    <n v="220000"/>
    <n v="1540000"/>
  </r>
  <r>
    <n v="276"/>
    <x v="275"/>
    <s v="Tanisha Rahaman"/>
    <x v="0"/>
    <x v="1"/>
    <n v="7"/>
    <n v="220000"/>
    <n v="1540000"/>
  </r>
  <r>
    <n v="277"/>
    <x v="276"/>
    <s v="Tanvir Rahaman"/>
    <x v="0"/>
    <x v="1"/>
    <n v="7"/>
    <n v="220000"/>
    <n v="1540000"/>
  </r>
  <r>
    <n v="278"/>
    <x v="277"/>
    <s v="Sakibur Islam"/>
    <x v="1"/>
    <x v="2"/>
    <n v="5"/>
    <n v="500000"/>
    <n v="2500000"/>
  </r>
  <r>
    <n v="279"/>
    <x v="278"/>
    <s v="Tarequr Rahman"/>
    <x v="1"/>
    <x v="3"/>
    <n v="4"/>
    <n v="124000"/>
    <n v="496000"/>
  </r>
  <r>
    <n v="280"/>
    <x v="279"/>
    <s v="Mufsin Shekhe"/>
    <x v="0"/>
    <x v="4"/>
    <n v="3"/>
    <n v="505000"/>
    <n v="1515000"/>
  </r>
  <r>
    <n v="281"/>
    <x v="280"/>
    <s v="Tahiya Ferdaws"/>
    <x v="0"/>
    <x v="5"/>
    <n v="2"/>
    <n v="570000"/>
    <n v="1140000"/>
  </r>
  <r>
    <n v="282"/>
    <x v="281"/>
    <s v="Tanisha Rahaman"/>
    <x v="1"/>
    <x v="0"/>
    <n v="7"/>
    <n v="240000"/>
    <n v="1680000"/>
  </r>
  <r>
    <n v="283"/>
    <x v="282"/>
    <s v="Tanisha Rahaman"/>
    <x v="0"/>
    <x v="1"/>
    <n v="6"/>
    <n v="220000"/>
    <n v="1320000"/>
  </r>
  <r>
    <n v="284"/>
    <x v="283"/>
    <s v="Tanvir Rahaman"/>
    <x v="0"/>
    <x v="2"/>
    <n v="5"/>
    <n v="500000"/>
    <n v="2500000"/>
  </r>
  <r>
    <n v="285"/>
    <x v="284"/>
    <s v="Sakibur Islam"/>
    <x v="0"/>
    <x v="3"/>
    <n v="4"/>
    <n v="124000"/>
    <n v="496000"/>
  </r>
  <r>
    <n v="286"/>
    <x v="285"/>
    <s v="Tarequr Rahman"/>
    <x v="0"/>
    <x v="4"/>
    <n v="3"/>
    <n v="505000"/>
    <n v="1515000"/>
  </r>
  <r>
    <n v="287"/>
    <x v="286"/>
    <s v="Mufsin Shekhe"/>
    <x v="0"/>
    <x v="5"/>
    <n v="2"/>
    <n v="570000"/>
    <n v="1140000"/>
  </r>
  <r>
    <n v="288"/>
    <x v="287"/>
    <s v="Tahiya Ferdaws"/>
    <x v="0"/>
    <x v="0"/>
    <n v="2"/>
    <n v="240000"/>
    <n v="480000"/>
  </r>
  <r>
    <n v="289"/>
    <x v="288"/>
    <s v="Tanisha Rahaman"/>
    <x v="0"/>
    <x v="1"/>
    <n v="7"/>
    <n v="220000"/>
    <n v="1540000"/>
  </r>
  <r>
    <n v="290"/>
    <x v="289"/>
    <s v="Tanvir Rahaman"/>
    <x v="0"/>
    <x v="2"/>
    <n v="6"/>
    <n v="500000"/>
    <n v="3000000"/>
  </r>
  <r>
    <n v="291"/>
    <x v="290"/>
    <s v="Sakibur Islam"/>
    <x v="1"/>
    <x v="3"/>
    <n v="5"/>
    <n v="124000"/>
    <n v="620000"/>
  </r>
  <r>
    <n v="292"/>
    <x v="291"/>
    <s v="Tarequr Rahman"/>
    <x v="0"/>
    <x v="4"/>
    <n v="4"/>
    <n v="505000"/>
    <n v="2020000"/>
  </r>
  <r>
    <n v="293"/>
    <x v="292"/>
    <s v="Mufsin Shekhe"/>
    <x v="1"/>
    <x v="3"/>
    <n v="5"/>
    <n v="124000"/>
    <n v="620000"/>
  </r>
  <r>
    <n v="294"/>
    <x v="293"/>
    <s v="Tahiya Ferdaws"/>
    <x v="0"/>
    <x v="4"/>
    <n v="4"/>
    <n v="505000"/>
    <n v="2020000"/>
  </r>
  <r>
    <n v="295"/>
    <x v="294"/>
    <s v="Tanisha Rahaman"/>
    <x v="0"/>
    <x v="3"/>
    <n v="5"/>
    <n v="124000"/>
    <n v="620000"/>
  </r>
  <r>
    <n v="296"/>
    <x v="295"/>
    <s v="Tanisha Rahaman"/>
    <x v="0"/>
    <x v="4"/>
    <n v="4"/>
    <n v="505000"/>
    <n v="2020000"/>
  </r>
  <r>
    <n v="297"/>
    <x v="296"/>
    <s v="Tanvir Rahaman"/>
    <x v="0"/>
    <x v="3"/>
    <n v="5"/>
    <n v="124000"/>
    <n v="620000"/>
  </r>
  <r>
    <n v="298"/>
    <x v="297"/>
    <s v="Tanvir Rahaman"/>
    <x v="1"/>
    <x v="4"/>
    <n v="4"/>
    <n v="505000"/>
    <n v="2020000"/>
  </r>
  <r>
    <n v="299"/>
    <x v="298"/>
    <s v="Tanvir Rahaman"/>
    <x v="2"/>
    <x v="3"/>
    <n v="5"/>
    <n v="124000"/>
    <n v="620000"/>
  </r>
  <r>
    <n v="300"/>
    <x v="299"/>
    <s v="Tanvir Rahaman"/>
    <x v="3"/>
    <x v="4"/>
    <n v="4"/>
    <n v="505000"/>
    <n v="2020000"/>
  </r>
  <r>
    <n v="301"/>
    <x v="300"/>
    <s v="Tanvir Rahaman"/>
    <x v="0"/>
    <x v="3"/>
    <n v="5"/>
    <n v="124000"/>
    <n v="620000"/>
  </r>
  <r>
    <n v="302"/>
    <x v="301"/>
    <s v="Tanvir Rahaman"/>
    <x v="1"/>
    <x v="1"/>
    <n v="6"/>
    <n v="220000"/>
    <n v="1320000"/>
  </r>
  <r>
    <n v="303"/>
    <x v="302"/>
    <s v="Tanvir Rahaman"/>
    <x v="2"/>
    <x v="2"/>
    <n v="5"/>
    <n v="500000"/>
    <n v="2500000"/>
  </r>
  <r>
    <n v="304"/>
    <x v="303"/>
    <s v="Tanvir Rahaman"/>
    <x v="3"/>
    <x v="3"/>
    <n v="4"/>
    <n v="124000"/>
    <n v="496000"/>
  </r>
  <r>
    <n v="305"/>
    <x v="304"/>
    <s v="Sakibur Islam"/>
    <x v="1"/>
    <x v="4"/>
    <n v="3"/>
    <n v="505000"/>
    <n v="1515000"/>
  </r>
  <r>
    <n v="306"/>
    <x v="305"/>
    <s v="Sakibur Islam"/>
    <x v="0"/>
    <x v="5"/>
    <n v="2"/>
    <n v="570000"/>
    <n v="1140000"/>
  </r>
  <r>
    <n v="307"/>
    <x v="306"/>
    <s v="Sakibur Islam"/>
    <x v="2"/>
    <x v="5"/>
    <n v="2"/>
    <n v="570000"/>
    <n v="1140000"/>
  </r>
  <r>
    <n v="308"/>
    <x v="307"/>
    <s v="Sakibur Islam"/>
    <x v="3"/>
    <x v="5"/>
    <n v="2"/>
    <n v="570000"/>
    <n v="1140000"/>
  </r>
  <r>
    <n v="309"/>
    <x v="308"/>
    <s v="Sakibur Islam"/>
    <x v="1"/>
    <x v="5"/>
    <n v="2"/>
    <n v="570000"/>
    <n v="1140000"/>
  </r>
  <r>
    <n v="310"/>
    <x v="309"/>
    <s v="Sakibur Islam"/>
    <x v="0"/>
    <x v="5"/>
    <n v="2"/>
    <n v="570000"/>
    <n v="1140000"/>
  </r>
  <r>
    <n v="311"/>
    <x v="310"/>
    <s v="Sakibur Islam"/>
    <x v="2"/>
    <x v="5"/>
    <n v="2"/>
    <n v="570000"/>
    <n v="1140000"/>
  </r>
  <r>
    <n v="312"/>
    <x v="311"/>
    <s v="Sakibur Islam"/>
    <x v="3"/>
    <x v="5"/>
    <n v="2"/>
    <n v="570000"/>
    <n v="1140000"/>
  </r>
  <r>
    <n v="313"/>
    <x v="312"/>
    <s v="Tarequr Rahman"/>
    <x v="3"/>
    <x v="5"/>
    <n v="2"/>
    <n v="570000"/>
    <n v="1140000"/>
  </r>
  <r>
    <n v="314"/>
    <x v="313"/>
    <s v="Mufsin Shekhe"/>
    <x v="3"/>
    <x v="5"/>
    <n v="2"/>
    <n v="570000"/>
    <n v="1140000"/>
  </r>
  <r>
    <n v="315"/>
    <x v="314"/>
    <s v="Tahiya Ferdaws"/>
    <x v="3"/>
    <x v="5"/>
    <n v="2"/>
    <n v="570000"/>
    <n v="1140000"/>
  </r>
  <r>
    <n v="316"/>
    <x v="315"/>
    <s v="Tanisha Rahaman"/>
    <x v="3"/>
    <x v="5"/>
    <n v="2"/>
    <n v="570000"/>
    <n v="1140000"/>
  </r>
  <r>
    <n v="317"/>
    <x v="316"/>
    <s v="Tanisha Rahaman"/>
    <x v="0"/>
    <x v="5"/>
    <n v="2"/>
    <n v="570000"/>
    <n v="1140000"/>
  </r>
  <r>
    <n v="318"/>
    <x v="317"/>
    <s v="Tanisha Rahaman"/>
    <x v="1"/>
    <x v="5"/>
    <n v="3"/>
    <n v="570000"/>
    <n v="1710000"/>
  </r>
  <r>
    <n v="319"/>
    <x v="318"/>
    <s v="Tanisha Rahaman"/>
    <x v="2"/>
    <x v="0"/>
    <n v="2"/>
    <n v="240000"/>
    <n v="480000"/>
  </r>
  <r>
    <n v="320"/>
    <x v="319"/>
    <s v="Tanisha Rahaman"/>
    <x v="3"/>
    <x v="0"/>
    <n v="2"/>
    <n v="240000"/>
    <n v="480000"/>
  </r>
  <r>
    <n v="321"/>
    <x v="320"/>
    <s v="Tanisha Rahaman"/>
    <x v="0"/>
    <x v="0"/>
    <n v="2"/>
    <n v="240000"/>
    <n v="480000"/>
  </r>
  <r>
    <n v="322"/>
    <x v="321"/>
    <s v="Tanisha Rahaman"/>
    <x v="1"/>
    <x v="0"/>
    <n v="2"/>
    <n v="240000"/>
    <n v="480000"/>
  </r>
  <r>
    <n v="323"/>
    <x v="322"/>
    <s v="Tanisha Rahaman"/>
    <x v="2"/>
    <x v="0"/>
    <n v="2"/>
    <n v="240000"/>
    <n v="480000"/>
  </r>
  <r>
    <n v="324"/>
    <x v="323"/>
    <s v="Tanisha Rahaman"/>
    <x v="3"/>
    <x v="0"/>
    <n v="2"/>
    <n v="240000"/>
    <n v="480000"/>
  </r>
  <r>
    <n v="325"/>
    <x v="324"/>
    <s v="Tanvir Rahaman"/>
    <x v="0"/>
    <x v="0"/>
    <n v="2"/>
    <n v="240000"/>
    <n v="480000"/>
  </r>
  <r>
    <n v="326"/>
    <x v="325"/>
    <s v="Sakibur Islam"/>
    <x v="1"/>
    <x v="0"/>
    <n v="2"/>
    <n v="240000"/>
    <n v="480000"/>
  </r>
  <r>
    <n v="327"/>
    <x v="326"/>
    <s v="Tarequr Rahman"/>
    <x v="0"/>
    <x v="0"/>
    <n v="2"/>
    <n v="240000"/>
    <n v="480000"/>
  </r>
  <r>
    <n v="328"/>
    <x v="327"/>
    <s v="Mufsin Shekhe"/>
    <x v="1"/>
    <x v="0"/>
    <n v="2"/>
    <n v="240000"/>
    <n v="480000"/>
  </r>
  <r>
    <n v="329"/>
    <x v="328"/>
    <s v="Tahiya Ferdaws"/>
    <x v="0"/>
    <x v="0"/>
    <n v="2"/>
    <n v="240000"/>
    <n v="480000"/>
  </r>
  <r>
    <n v="330"/>
    <x v="329"/>
    <s v="Tanisha Rahaman"/>
    <x v="0"/>
    <x v="0"/>
    <n v="2"/>
    <n v="240000"/>
    <n v="480000"/>
  </r>
  <r>
    <n v="331"/>
    <x v="330"/>
    <s v="Tanvir Rahaman"/>
    <x v="0"/>
    <x v="5"/>
    <n v="2"/>
    <n v="570000"/>
    <n v="1140000"/>
  </r>
  <r>
    <n v="332"/>
    <x v="331"/>
    <s v="Sakibur Islam"/>
    <x v="1"/>
    <x v="0"/>
    <n v="7"/>
    <n v="240000"/>
    <n v="1680000"/>
  </r>
  <r>
    <n v="333"/>
    <x v="332"/>
    <s v="Tarequr Rahman"/>
    <x v="1"/>
    <x v="1"/>
    <n v="6"/>
    <n v="220000"/>
    <n v="1320000"/>
  </r>
  <r>
    <n v="334"/>
    <x v="333"/>
    <s v="Mufsin Shekhe"/>
    <x v="0"/>
    <x v="2"/>
    <n v="5"/>
    <n v="500000"/>
    <n v="2500000"/>
  </r>
  <r>
    <n v="335"/>
    <x v="334"/>
    <s v="Tahiya Ferdaws"/>
    <x v="0"/>
    <x v="3"/>
    <n v="4"/>
    <n v="124000"/>
    <n v="496000"/>
  </r>
  <r>
    <n v="336"/>
    <x v="335"/>
    <s v="Tanisha Rahaman"/>
    <x v="1"/>
    <x v="3"/>
    <n v="4"/>
    <n v="124000"/>
    <n v="496000"/>
  </r>
  <r>
    <n v="337"/>
    <x v="336"/>
    <s v="Tanisha Rahaman"/>
    <x v="0"/>
    <x v="3"/>
    <n v="4"/>
    <n v="124000"/>
    <n v="496000"/>
  </r>
  <r>
    <n v="338"/>
    <x v="337"/>
    <s v="Tanvir Rahaman"/>
    <x v="0"/>
    <x v="3"/>
    <n v="4"/>
    <n v="124000"/>
    <n v="496000"/>
  </r>
  <r>
    <n v="339"/>
    <x v="338"/>
    <s v="Sakibur Islam"/>
    <x v="0"/>
    <x v="3"/>
    <n v="4"/>
    <n v="124000"/>
    <n v="496000"/>
  </r>
  <r>
    <n v="340"/>
    <x v="339"/>
    <s v="Tarequr Rahman"/>
    <x v="0"/>
    <x v="3"/>
    <n v="4"/>
    <n v="124000"/>
    <n v="496000"/>
  </r>
  <r>
    <n v="341"/>
    <x v="340"/>
    <s v="Mufsin Shekhe"/>
    <x v="0"/>
    <x v="3"/>
    <n v="4"/>
    <n v="124000"/>
    <n v="496000"/>
  </r>
  <r>
    <n v="342"/>
    <x v="341"/>
    <s v="Tahiya Ferdaws"/>
    <x v="0"/>
    <x v="3"/>
    <n v="4"/>
    <n v="124000"/>
    <n v="496000"/>
  </r>
  <r>
    <n v="343"/>
    <x v="342"/>
    <s v="Tanisha Rahaman"/>
    <x v="0"/>
    <x v="3"/>
    <n v="4"/>
    <n v="124000"/>
    <n v="496000"/>
  </r>
  <r>
    <n v="344"/>
    <x v="343"/>
    <s v="Tanvir Rahaman"/>
    <x v="0"/>
    <x v="0"/>
    <n v="2"/>
    <n v="240000"/>
    <n v="480000"/>
  </r>
  <r>
    <n v="345"/>
    <x v="344"/>
    <s v="Sakibur Islam"/>
    <x v="1"/>
    <x v="2"/>
    <n v="7"/>
    <n v="500000"/>
    <n v="3500000"/>
  </r>
  <r>
    <n v="346"/>
    <x v="345"/>
    <s v="Tarequr Rahman"/>
    <x v="0"/>
    <x v="3"/>
    <n v="6"/>
    <n v="124000"/>
    <n v="744000"/>
  </r>
  <r>
    <n v="347"/>
    <x v="346"/>
    <s v="Mufsin Shekhe"/>
    <x v="1"/>
    <x v="4"/>
    <n v="5"/>
    <n v="505000"/>
    <n v="2525000"/>
  </r>
  <r>
    <n v="348"/>
    <x v="347"/>
    <s v="Tahiya Ferdaws"/>
    <x v="0"/>
    <x v="5"/>
    <n v="4"/>
    <n v="570000"/>
    <n v="2280000"/>
  </r>
  <r>
    <n v="349"/>
    <x v="348"/>
    <s v="Tanisha Rahaman"/>
    <x v="0"/>
    <x v="0"/>
    <n v="3"/>
    <n v="240000"/>
    <n v="720000"/>
  </r>
  <r>
    <n v="350"/>
    <x v="349"/>
    <s v="Tanisha Rahaman"/>
    <x v="0"/>
    <x v="1"/>
    <n v="2"/>
    <n v="220000"/>
    <n v="440000"/>
  </r>
  <r>
    <n v="351"/>
    <x v="350"/>
    <s v="Tanvir Rahaman"/>
    <x v="0"/>
    <x v="0"/>
    <n v="7"/>
    <n v="240000"/>
    <n v="1680000"/>
  </r>
  <r>
    <n v="352"/>
    <x v="351"/>
    <s v="Tanvir Rahaman"/>
    <x v="1"/>
    <x v="1"/>
    <n v="6"/>
    <n v="220000"/>
    <n v="1320000"/>
  </r>
  <r>
    <n v="353"/>
    <x v="352"/>
    <s v="Tanvir Rahaman"/>
    <x v="2"/>
    <x v="2"/>
    <n v="5"/>
    <n v="500000"/>
    <n v="2500000"/>
  </r>
  <r>
    <n v="354"/>
    <x v="353"/>
    <s v="Tanvir Rahaman"/>
    <x v="3"/>
    <x v="3"/>
    <n v="4"/>
    <n v="124000"/>
    <n v="496000"/>
  </r>
  <r>
    <n v="355"/>
    <x v="354"/>
    <s v="Tanvir Rahaman"/>
    <x v="0"/>
    <x v="4"/>
    <n v="3"/>
    <n v="505000"/>
    <n v="1515000"/>
  </r>
  <r>
    <n v="356"/>
    <x v="355"/>
    <s v="Tanvir Rahaman"/>
    <x v="1"/>
    <x v="5"/>
    <n v="2"/>
    <n v="570000"/>
    <n v="1140000"/>
  </r>
  <r>
    <n v="357"/>
    <x v="356"/>
    <s v="Tanvir Rahaman"/>
    <x v="2"/>
    <x v="0"/>
    <n v="7"/>
    <n v="240000"/>
    <n v="1680000"/>
  </r>
  <r>
    <n v="358"/>
    <x v="357"/>
    <s v="Tanvir Rahaman"/>
    <x v="3"/>
    <x v="1"/>
    <n v="6"/>
    <n v="220000"/>
    <n v="1320000"/>
  </r>
  <r>
    <n v="359"/>
    <x v="358"/>
    <s v="Sakibur Islam"/>
    <x v="1"/>
    <x v="1"/>
    <n v="6"/>
    <n v="220000"/>
    <n v="1320000"/>
  </r>
  <r>
    <n v="360"/>
    <x v="359"/>
    <s v="Sakibur Islam"/>
    <x v="0"/>
    <x v="1"/>
    <n v="6"/>
    <n v="220000"/>
    <n v="1320000"/>
  </r>
  <r>
    <n v="361"/>
    <x v="360"/>
    <s v="Sakibur Islam"/>
    <x v="2"/>
    <x v="1"/>
    <n v="6"/>
    <n v="220000"/>
    <n v="1320000"/>
  </r>
  <r>
    <n v="362"/>
    <x v="361"/>
    <s v="Sakibur Islam"/>
    <x v="3"/>
    <x v="1"/>
    <n v="6"/>
    <n v="220000"/>
    <n v="1320000"/>
  </r>
  <r>
    <n v="363"/>
    <x v="362"/>
    <s v="Sakibur Islam"/>
    <x v="1"/>
    <x v="1"/>
    <n v="6"/>
    <n v="220000"/>
    <n v="1320000"/>
  </r>
  <r>
    <n v="364"/>
    <x v="363"/>
    <s v="Sakibur Islam"/>
    <x v="0"/>
    <x v="1"/>
    <n v="6"/>
    <n v="220000"/>
    <n v="1320000"/>
  </r>
  <r>
    <n v="365"/>
    <x v="364"/>
    <s v="Sakibur Islam"/>
    <x v="2"/>
    <x v="2"/>
    <n v="6"/>
    <n v="500000"/>
    <n v="3000000"/>
  </r>
  <r>
    <n v="366"/>
    <x v="365"/>
    <s v="Sakibur Islam"/>
    <x v="3"/>
    <x v="3"/>
    <n v="5"/>
    <n v="124000"/>
    <n v="6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135A13-EBA8-4701-B34A-D6129D399FFC}" name="PivotTable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6">
  <location ref="A77:B84"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sortType="de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dataField="1" numFmtId="1" showAll="0"/>
    <pivotField numFmtId="1" showAll="0"/>
    <pivotField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v="1"/>
    </i>
    <i>
      <x v="4"/>
    </i>
    <i>
      <x/>
    </i>
    <i>
      <x v="3"/>
    </i>
    <i>
      <x v="5"/>
    </i>
    <i>
      <x v="2"/>
    </i>
    <i t="grand">
      <x/>
    </i>
  </rowItems>
  <colItems count="1">
    <i/>
  </colItems>
  <dataFields count="1">
    <dataField name="Sum of Qty" fld="5" baseField="0" baseItem="0"/>
  </dataFields>
  <chartFormats count="2">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92B2C1-9289-4357-AA46-DC678B65238C}" name="PivotTable8"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2">
  <location ref="A64:B68"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measureFilter="1" sortType="de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2"/>
    </i>
    <i>
      <x/>
    </i>
    <i>
      <x v="5"/>
    </i>
    <i t="grand">
      <x/>
    </i>
  </rowItems>
  <colItems count="1">
    <i/>
  </colItems>
  <dataFields count="1">
    <dataField name="Sum of Amount" fld="7" baseField="0" baseItem="0"/>
  </dataFields>
  <chartFormats count="4">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125"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 fld="4" type="count" evalOrder="-1" id="98"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3BD7CE-4DF2-4B62-BBC0-85DE7BA3632F}" name="PivotTable4"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2">
  <location ref="A46:A47"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DE0B83-E222-4D1E-A469-40D28A45A1CA}" name="PivotTable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0">
  <location ref="A22:B27"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3E1A14-0555-4434-9DC9-02F32C560183}" name="PivotTable3"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4">
  <location ref="A35:B42"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394D42-6242-4F27-AC44-DA683C1EE0C9}" name="PivotTable7"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8">
  <location ref="A56:B60"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axis="axisRow" showAll="0" measureFilter="1" sortType="descending">
      <items count="7">
        <item x="1"/>
        <item x="0"/>
        <item x="4"/>
        <item x="2"/>
        <item x="5"/>
        <item x="3"/>
        <item t="default"/>
      </items>
      <autoSortScope>
        <pivotArea dataOnly="0" outline="0" fieldPosition="0">
          <references count="1">
            <reference field="4294967294" count="1" selected="0">
              <x v="0"/>
            </reference>
          </references>
        </pivotArea>
      </autoSortScope>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4"/>
    </i>
    <i>
      <x v="1"/>
    </i>
    <i>
      <x v="3"/>
    </i>
    <i t="grand">
      <x/>
    </i>
  </rowItems>
  <colItems count="1">
    <i/>
  </colItems>
  <dataFields count="1">
    <dataField name="Sum of Amount" fld="7" baseField="0" baseItem="0"/>
  </dataFields>
  <chartFormats count="2">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96"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 fld="4" type="count" evalOrder="-1" id="69"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4CACA4-4B2C-4515-B9B7-AA085E927A22}" name="PivotTable1"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6">
  <location ref="A2:B4"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2">
    <i>
      <x v="3"/>
    </i>
    <i t="grand">
      <x/>
    </i>
  </rowItems>
  <colItems count="1">
    <i/>
  </colItems>
  <dataFields count="1">
    <dataField name="Sum of Amount"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C6B28F-98E5-4DF5-99D6-F6E17250D810}" name="PivotTable6"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2">
  <location ref="A51:A52"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1"/>
        <item x="0"/>
        <item x="2"/>
        <item x="3"/>
        <item t="default"/>
      </items>
    </pivotField>
    <pivotField showAll="0">
      <items count="7">
        <item x="1"/>
        <item x="0"/>
        <item x="4"/>
        <item x="2"/>
        <item x="5"/>
        <item x="3"/>
        <item t="default"/>
      </items>
    </pivotField>
    <pivotField numFmtId="1" showAll="0"/>
    <pivotField numFmtId="1" showAll="0"/>
    <pivotField dataField="1" numFmtId="1"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0"/>
  </dataFields>
  <pivotTableStyleInfo name="PivotStyleLight16" showRowHeaders="1" showColHeaders="1" showRowStripes="0" showColStripes="0" showLastColumn="1"/>
  <filters count="1">
    <filter fld="1" type="dateBetween" evalOrder="-1" id="27"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F877453F-8E23-42A4-A07C-1F4387BCD4C3}" sourceName="Division">
  <pivotTables>
    <pivotTable tabId="3" name="PivotTable1"/>
    <pivotTable tabId="3" name="PivotTable2"/>
    <pivotTable tabId="3" name="PivotTable3"/>
    <pivotTable tabId="3" name="PivotTable4"/>
    <pivotTable tabId="3" name="PivotTable6"/>
    <pivotTable tabId="3" name="PivotTable7"/>
    <pivotTable tabId="3" name="PivotTable8"/>
    <pivotTable tabId="3" name="PivotTable9"/>
  </pivotTables>
  <data>
    <tabular pivotCacheId="2070099105">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9C7023A-59A5-456E-A807-CCAA368BE10B}" sourceName="Product">
  <pivotTables>
    <pivotTable tabId="3" name="PivotTable1"/>
    <pivotTable tabId="3" name="PivotTable2"/>
    <pivotTable tabId="3" name="PivotTable3"/>
    <pivotTable tabId="3" name="PivotTable4"/>
  </pivotTables>
  <data>
    <tabular pivotCacheId="2070099105">
      <items count="6">
        <i x="1" s="1"/>
        <i x="0" s="1"/>
        <i x="4" s="1"/>
        <i x="2"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1" xr10:uid="{8C427AD9-F7EB-4649-B0CC-49D8A61A0783}" cache="Slicer_Division" caption="Division" columnCount="2" style="SlicerStyleLight4" rowHeight="241300"/>
  <slicer name="Product 1" xr10:uid="{AC348050-D94B-42FB-9985-A41F9ED8CE04}" cache="Slicer_Product" caption="Product" columnCoun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2" xr10:uid="{41268B61-E8F9-40E0-8BF5-C40E5C552F3B}" cache="Slicer_Division" caption="Division" columnCount="2" style="SlicerStyleLight4" rowHeight="241300"/>
  <slicer name="Product 2" xr10:uid="{CC7A8C26-FDA0-4D32-953C-EC3429FD786C}" cache="Slicer_Product" caption="Product" columnCoun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A526ECC6-C6A3-4E9A-828E-5CBF8C3924C1}" cache="Slicer_Division" caption="Division" columnCount="2" style="SlicerStyleLight4" rowHeight="241300"/>
  <slicer name="Product" xr10:uid="{96ABF253-A66A-45DA-9C00-DCAAAA650707}" cache="Slicer_Product" caption="Product" columnCoun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3C8FBDC-D545-4FAE-9659-4EABFCBE5E4A}" sourceName="Date">
  <pivotTables>
    <pivotTable tabId="3" name="PivotTable1"/>
    <pivotTable tabId="3" name="PivotTable2"/>
    <pivotTable tabId="3" name="PivotTable3"/>
    <pivotTable tabId="3" name="PivotTable4"/>
    <pivotTable tabId="3" name="PivotTable6"/>
    <pivotTable tabId="3" name="PivotTable7"/>
    <pivotTable tabId="3" name="PivotTable8"/>
    <pivotTable tabId="3" name="PivotTable9"/>
  </pivotTables>
  <state minimalRefreshVersion="6" lastRefreshVersion="6" pivotCacheId="2070099105" filterType="dateBetween">
    <selection startDate="2023-03-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E540A63-6B9D-489C-BC50-F53107C4B125}" cache="NativeTimeline_Date" caption="Date" showSelectionLabel="0" showTimeLevel="0" level="2" selectionLevel="2" scrollPosition="2022-05-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67BB1F3A-6847-4A52-AFBB-EAA975AF53EB}" cache="NativeTimeline_Date" caption="Date" showSelectionLabel="0" showTimeLevel="0" level="2" selectionLevel="2" scrollPosition="2022-06-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3466D9D-0509-4C95-BC24-B7DB0184DB7B}" cache="NativeTimeline_Date" caption="Date" showSelectionLabel="0" showTimeLevel="0" level="2" selectionLevel="2" scrollPosition="2022-04-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11/relationships/timeline" Target="../timelines/timelin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3.xml"/><Relationship Id="rId5" Type="http://schemas.openxmlformats.org/officeDocument/2006/relationships/pivotTable" Target="../pivotTables/pivotTable5.xml"/><Relationship Id="rId10" Type="http://schemas.openxmlformats.org/officeDocument/2006/relationships/drawing" Target="../drawings/drawing3.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B0A1-361B-4FF4-9590-5A9A9E0C1741}">
  <dimension ref="A1:A5"/>
  <sheetViews>
    <sheetView showGridLines="0" zoomScale="110" zoomScaleNormal="110" workbookViewId="0"/>
  </sheetViews>
  <sheetFormatPr defaultRowHeight="13.8" x14ac:dyDescent="0.25"/>
  <cols>
    <col min="1" max="14" width="10.296875" customWidth="1"/>
  </cols>
  <sheetData>
    <row r="1" customFormat="1" ht="6" customHeight="1" x14ac:dyDescent="0.25"/>
    <row r="2" customFormat="1" x14ac:dyDescent="0.25"/>
    <row r="3" customFormat="1" x14ac:dyDescent="0.25"/>
    <row r="4" customFormat="1" x14ac:dyDescent="0.25"/>
    <row r="5"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F3D0B-BDDA-40D5-9E78-0CD0C5C4B7A6}">
  <dimension ref="A1"/>
  <sheetViews>
    <sheetView showGridLines="0" tabSelected="1" zoomScale="110" zoomScaleNormal="110" workbookViewId="0"/>
  </sheetViews>
  <sheetFormatPr defaultRowHeight="13.8" x14ac:dyDescent="0.25"/>
  <cols>
    <col min="1" max="14" width="10.296875" customWidth="1"/>
  </cols>
  <sheetData>
    <row r="1" ht="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2C8D-7F1B-4C4A-8E14-C512CE79575C}">
  <dimension ref="A1:J367"/>
  <sheetViews>
    <sheetView zoomScale="98" zoomScaleNormal="98" workbookViewId="0">
      <pane ySplit="1" topLeftCell="A381" activePane="bottomLeft" state="frozen"/>
      <selection pane="bottomLeft" sqref="A1:H1"/>
    </sheetView>
  </sheetViews>
  <sheetFormatPr defaultRowHeight="13.8" x14ac:dyDescent="0.25"/>
  <cols>
    <col min="1" max="1" width="5.59765625" style="6" bestFit="1" customWidth="1"/>
    <col min="2" max="2" width="10.09765625" bestFit="1" customWidth="1"/>
    <col min="3" max="3" width="18.19921875" bestFit="1" customWidth="1"/>
    <col min="4" max="4" width="9.09765625" bestFit="1" customWidth="1"/>
    <col min="5" max="5" width="21.5" bestFit="1" customWidth="1"/>
    <col min="6" max="6" width="4.69921875" style="4" bestFit="1" customWidth="1"/>
    <col min="7" max="7" width="8.59765625" style="4" bestFit="1" customWidth="1"/>
    <col min="8" max="8" width="9.796875" style="4" bestFit="1" customWidth="1"/>
    <col min="10" max="10" width="21.5" bestFit="1" customWidth="1"/>
  </cols>
  <sheetData>
    <row r="1" spans="1:10" ht="18" x14ac:dyDescent="0.35">
      <c r="A1" s="8" t="s">
        <v>0</v>
      </c>
      <c r="B1" s="8" t="s">
        <v>1</v>
      </c>
      <c r="C1" s="9" t="s">
        <v>2</v>
      </c>
      <c r="D1" s="9" t="s">
        <v>16</v>
      </c>
      <c r="E1" s="9" t="s">
        <v>17</v>
      </c>
      <c r="F1" s="10" t="s">
        <v>3</v>
      </c>
      <c r="G1" s="10" t="s">
        <v>4</v>
      </c>
      <c r="H1" s="10" t="s">
        <v>5</v>
      </c>
      <c r="J1" s="7" t="s">
        <v>17</v>
      </c>
    </row>
    <row r="2" spans="1:10" ht="18" x14ac:dyDescent="0.35">
      <c r="A2" s="5">
        <v>1</v>
      </c>
      <c r="B2" s="1">
        <v>44682</v>
      </c>
      <c r="C2" s="2" t="s">
        <v>6</v>
      </c>
      <c r="D2" s="2" t="s">
        <v>12</v>
      </c>
      <c r="E2" s="2" t="s">
        <v>18</v>
      </c>
      <c r="F2" s="3">
        <v>7</v>
      </c>
      <c r="G2" s="3" cm="1">
        <f t="array" ref="G2">_xlfn.IFS(E2=$J$2,240000,E2=$J$3,220000,E2=$J$4,500000,E2=$J$5,124000,E2=$J$6,505000,E2=$J$7,570000)</f>
        <v>240000</v>
      </c>
      <c r="H2" s="3">
        <f>F2*G2</f>
        <v>1680000</v>
      </c>
      <c r="J2" s="2" t="s">
        <v>18</v>
      </c>
    </row>
    <row r="3" spans="1:10" ht="18" x14ac:dyDescent="0.35">
      <c r="A3" s="5">
        <v>2</v>
      </c>
      <c r="B3" s="1">
        <v>44683</v>
      </c>
      <c r="C3" s="2" t="s">
        <v>7</v>
      </c>
      <c r="D3" s="2" t="s">
        <v>13</v>
      </c>
      <c r="E3" s="2" t="s">
        <v>19</v>
      </c>
      <c r="F3" s="3">
        <v>6</v>
      </c>
      <c r="G3" s="3" cm="1">
        <f t="array" ref="G3">_xlfn.IFS(E3=$J$2,240000,E3=$J$3,220000,E3=$J$4,500000,E3=$J$5,124000,E3=$J$6,505000,E3=$J$7,570000)</f>
        <v>220000</v>
      </c>
      <c r="H3" s="3">
        <f t="shared" ref="H3:H66" si="0">F3*G3</f>
        <v>1320000</v>
      </c>
      <c r="J3" s="2" t="s">
        <v>19</v>
      </c>
    </row>
    <row r="4" spans="1:10" ht="18" x14ac:dyDescent="0.35">
      <c r="A4" s="5">
        <v>3</v>
      </c>
      <c r="B4" s="1">
        <v>44684</v>
      </c>
      <c r="C4" s="2" t="s">
        <v>8</v>
      </c>
      <c r="D4" s="2" t="s">
        <v>12</v>
      </c>
      <c r="E4" s="2" t="s">
        <v>22</v>
      </c>
      <c r="F4" s="3">
        <v>5</v>
      </c>
      <c r="G4" s="3" cm="1">
        <f t="array" ref="G4">_xlfn.IFS(E4=$J$2,240000,E4=$J$3,220000,E4=$J$4,500000,E4=$J$5,124000,E4=$J$6,505000,E4=$J$7,570000)</f>
        <v>500000</v>
      </c>
      <c r="H4" s="3">
        <f t="shared" si="0"/>
        <v>2500000</v>
      </c>
      <c r="J4" s="2" t="s">
        <v>22</v>
      </c>
    </row>
    <row r="5" spans="1:10" ht="18" x14ac:dyDescent="0.35">
      <c r="A5" s="5">
        <v>4</v>
      </c>
      <c r="B5" s="1">
        <v>44685</v>
      </c>
      <c r="C5" s="2" t="s">
        <v>9</v>
      </c>
      <c r="D5" s="2" t="s">
        <v>13</v>
      </c>
      <c r="E5" s="2" t="s">
        <v>20</v>
      </c>
      <c r="F5" s="3">
        <v>4</v>
      </c>
      <c r="G5" s="3" cm="1">
        <f t="array" ref="G5">_xlfn.IFS(E5=$J$2,240000,E5=$J$3,220000,E5=$J$4,500000,E5=$J$5,124000,E5=$J$6,505000,E5=$J$7,570000)</f>
        <v>124000</v>
      </c>
      <c r="H5" s="3">
        <f t="shared" si="0"/>
        <v>496000</v>
      </c>
      <c r="J5" s="2" t="s">
        <v>20</v>
      </c>
    </row>
    <row r="6" spans="1:10" ht="18" x14ac:dyDescent="0.35">
      <c r="A6" s="5">
        <v>5</v>
      </c>
      <c r="B6" s="1">
        <v>44686</v>
      </c>
      <c r="C6" s="2" t="s">
        <v>10</v>
      </c>
      <c r="D6" s="2" t="s">
        <v>12</v>
      </c>
      <c r="E6" s="2" t="s">
        <v>23</v>
      </c>
      <c r="F6" s="3">
        <v>3</v>
      </c>
      <c r="G6" s="3" cm="1">
        <f t="array" ref="G6">_xlfn.IFS(E6=$J$2,240000,E6=$J$3,220000,E6=$J$4,500000,E6=$J$5,124000,E6=$J$6,505000,E6=$J$7,570000)</f>
        <v>505000</v>
      </c>
      <c r="H6" s="3">
        <f t="shared" si="0"/>
        <v>1515000</v>
      </c>
      <c r="J6" s="2" t="s">
        <v>23</v>
      </c>
    </row>
    <row r="7" spans="1:10" ht="18" x14ac:dyDescent="0.35">
      <c r="A7" s="5">
        <v>6</v>
      </c>
      <c r="B7" s="1">
        <v>44687</v>
      </c>
      <c r="C7" s="2" t="s">
        <v>11</v>
      </c>
      <c r="D7" s="2" t="s">
        <v>12</v>
      </c>
      <c r="E7" s="2" t="s">
        <v>21</v>
      </c>
      <c r="F7" s="3">
        <v>2</v>
      </c>
      <c r="G7" s="3" cm="1">
        <f t="array" ref="G7">_xlfn.IFS(E7=$J$2,240000,E7=$J$3,220000,E7=$J$4,500000,E7=$J$5,124000,E7=$J$6,505000,E7=$J$7,570000)</f>
        <v>570000</v>
      </c>
      <c r="H7" s="3">
        <f t="shared" si="0"/>
        <v>1140000</v>
      </c>
      <c r="J7" s="2" t="s">
        <v>21</v>
      </c>
    </row>
    <row r="8" spans="1:10" ht="18" x14ac:dyDescent="0.35">
      <c r="A8" s="5">
        <v>7</v>
      </c>
      <c r="B8" s="1">
        <v>44688</v>
      </c>
      <c r="C8" s="2" t="s">
        <v>6</v>
      </c>
      <c r="D8" s="2" t="s">
        <v>12</v>
      </c>
      <c r="E8" s="2" t="s">
        <v>18</v>
      </c>
      <c r="F8" s="3">
        <v>7</v>
      </c>
      <c r="G8" s="3" cm="1">
        <f t="array" ref="G8">_xlfn.IFS(E8=$J$2,240000,E8=$J$3,220000,E8=$J$4,500000,E8=$J$5,124000,E8=$J$6,505000,E8=$J$7,570000)</f>
        <v>240000</v>
      </c>
      <c r="H8" s="3">
        <f t="shared" si="0"/>
        <v>1680000</v>
      </c>
    </row>
    <row r="9" spans="1:10" ht="18" x14ac:dyDescent="0.35">
      <c r="A9" s="5">
        <v>8</v>
      </c>
      <c r="B9" s="1">
        <v>44689</v>
      </c>
      <c r="C9" s="2" t="s">
        <v>7</v>
      </c>
      <c r="D9" s="2" t="s">
        <v>13</v>
      </c>
      <c r="E9" s="2" t="s">
        <v>19</v>
      </c>
      <c r="F9" s="3">
        <v>6</v>
      </c>
      <c r="G9" s="3" cm="1">
        <f t="array" ref="G9">_xlfn.IFS(E9=$J$2,240000,E9=$J$3,220000,E9=$J$4,500000,E9=$J$5,124000,E9=$J$6,505000,E9=$J$7,570000)</f>
        <v>220000</v>
      </c>
      <c r="H9" s="3">
        <f t="shared" si="0"/>
        <v>1320000</v>
      </c>
    </row>
    <row r="10" spans="1:10" ht="18" x14ac:dyDescent="0.35">
      <c r="A10" s="5">
        <v>9</v>
      </c>
      <c r="B10" s="1">
        <v>44690</v>
      </c>
      <c r="C10" s="2" t="s">
        <v>8</v>
      </c>
      <c r="D10" s="2" t="s">
        <v>13</v>
      </c>
      <c r="E10" s="2" t="s">
        <v>22</v>
      </c>
      <c r="F10" s="3">
        <v>5</v>
      </c>
      <c r="G10" s="3" cm="1">
        <f t="array" ref="G10">_xlfn.IFS(E10=$J$2,240000,E10=$J$3,220000,E10=$J$4,500000,E10=$J$5,124000,E10=$J$6,505000,E10=$J$7,570000)</f>
        <v>500000</v>
      </c>
      <c r="H10" s="3">
        <f t="shared" si="0"/>
        <v>2500000</v>
      </c>
    </row>
    <row r="11" spans="1:10" ht="18" x14ac:dyDescent="0.35">
      <c r="A11" s="5">
        <v>10</v>
      </c>
      <c r="B11" s="1">
        <v>44691</v>
      </c>
      <c r="C11" s="2" t="s">
        <v>9</v>
      </c>
      <c r="D11" s="2" t="s">
        <v>12</v>
      </c>
      <c r="E11" s="2" t="s">
        <v>20</v>
      </c>
      <c r="F11" s="3">
        <v>4</v>
      </c>
      <c r="G11" s="3" cm="1">
        <f t="array" ref="G11">_xlfn.IFS(E11=$J$2,240000,E11=$J$3,220000,E11=$J$4,500000,E11=$J$5,124000,E11=$J$6,505000,E11=$J$7,570000)</f>
        <v>124000</v>
      </c>
      <c r="H11" s="3">
        <f t="shared" si="0"/>
        <v>496000</v>
      </c>
    </row>
    <row r="12" spans="1:10" ht="18" x14ac:dyDescent="0.35">
      <c r="A12" s="5">
        <v>11</v>
      </c>
      <c r="B12" s="1">
        <v>44692</v>
      </c>
      <c r="C12" s="2" t="s">
        <v>10</v>
      </c>
      <c r="D12" s="2" t="s">
        <v>12</v>
      </c>
      <c r="E12" s="2" t="s">
        <v>23</v>
      </c>
      <c r="F12" s="3">
        <v>3</v>
      </c>
      <c r="G12" s="3" cm="1">
        <f t="array" ref="G12">_xlfn.IFS(E12=$J$2,240000,E12=$J$3,220000,E12=$J$4,500000,E12=$J$5,124000,E12=$J$6,505000,E12=$J$7,570000)</f>
        <v>505000</v>
      </c>
      <c r="H12" s="3">
        <f t="shared" si="0"/>
        <v>1515000</v>
      </c>
    </row>
    <row r="13" spans="1:10" ht="18" x14ac:dyDescent="0.35">
      <c r="A13" s="5">
        <v>12</v>
      </c>
      <c r="B13" s="1">
        <v>44693</v>
      </c>
      <c r="C13" s="2" t="s">
        <v>11</v>
      </c>
      <c r="D13" s="2" t="s">
        <v>13</v>
      </c>
      <c r="E13" s="2" t="s">
        <v>21</v>
      </c>
      <c r="F13" s="3">
        <v>2</v>
      </c>
      <c r="G13" s="3" cm="1">
        <f t="array" ref="G13">_xlfn.IFS(E13=$J$2,240000,E13=$J$3,220000,E13=$J$4,500000,E13=$J$5,124000,E13=$J$6,505000,E13=$J$7,570000)</f>
        <v>570000</v>
      </c>
      <c r="H13" s="3">
        <f t="shared" si="0"/>
        <v>1140000</v>
      </c>
    </row>
    <row r="14" spans="1:10" ht="18" x14ac:dyDescent="0.35">
      <c r="A14" s="5">
        <v>13</v>
      </c>
      <c r="B14" s="1">
        <v>44694</v>
      </c>
      <c r="C14" s="2" t="s">
        <v>11</v>
      </c>
      <c r="D14" s="2" t="s">
        <v>12</v>
      </c>
      <c r="E14" s="2" t="s">
        <v>18</v>
      </c>
      <c r="F14" s="3">
        <v>2</v>
      </c>
      <c r="G14" s="3" cm="1">
        <f t="array" ref="G14">_xlfn.IFS(E14=$J$2,240000,E14=$J$3,220000,E14=$J$4,500000,E14=$J$5,124000,E14=$J$6,505000,E14=$J$7,570000)</f>
        <v>240000</v>
      </c>
      <c r="H14" s="3">
        <f t="shared" si="0"/>
        <v>480000</v>
      </c>
    </row>
    <row r="15" spans="1:10" ht="18" x14ac:dyDescent="0.35">
      <c r="A15" s="5">
        <v>14</v>
      </c>
      <c r="B15" s="1">
        <v>44695</v>
      </c>
      <c r="C15" s="2" t="s">
        <v>6</v>
      </c>
      <c r="D15" s="2" t="s">
        <v>12</v>
      </c>
      <c r="E15" s="2" t="s">
        <v>19</v>
      </c>
      <c r="F15" s="3">
        <v>7</v>
      </c>
      <c r="G15" s="3" cm="1">
        <f t="array" ref="G15">_xlfn.IFS(E15=$J$2,240000,E15=$J$3,220000,E15=$J$4,500000,E15=$J$5,124000,E15=$J$6,505000,E15=$J$7,570000)</f>
        <v>220000</v>
      </c>
      <c r="H15" s="3">
        <f t="shared" si="0"/>
        <v>1540000</v>
      </c>
    </row>
    <row r="16" spans="1:10" ht="18" x14ac:dyDescent="0.35">
      <c r="A16" s="5">
        <v>15</v>
      </c>
      <c r="B16" s="1">
        <v>44696</v>
      </c>
      <c r="C16" s="2" t="s">
        <v>7</v>
      </c>
      <c r="D16" s="2" t="s">
        <v>12</v>
      </c>
      <c r="E16" s="2" t="s">
        <v>22</v>
      </c>
      <c r="F16" s="3">
        <v>6</v>
      </c>
      <c r="G16" s="3" cm="1">
        <f t="array" ref="G16">_xlfn.IFS(E16=$J$2,240000,E16=$J$3,220000,E16=$J$4,500000,E16=$J$5,124000,E16=$J$6,505000,E16=$J$7,570000)</f>
        <v>500000</v>
      </c>
      <c r="H16" s="3">
        <f t="shared" si="0"/>
        <v>3000000</v>
      </c>
    </row>
    <row r="17" spans="1:8" ht="18" x14ac:dyDescent="0.35">
      <c r="A17" s="5">
        <v>16</v>
      </c>
      <c r="B17" s="1">
        <v>44697</v>
      </c>
      <c r="C17" s="2" t="s">
        <v>8</v>
      </c>
      <c r="D17" s="2" t="s">
        <v>12</v>
      </c>
      <c r="E17" s="2" t="s">
        <v>20</v>
      </c>
      <c r="F17" s="3">
        <v>5</v>
      </c>
      <c r="G17" s="3" cm="1">
        <f t="array" ref="G17">_xlfn.IFS(E17=$J$2,240000,E17=$J$3,220000,E17=$J$4,500000,E17=$J$5,124000,E17=$J$6,505000,E17=$J$7,570000)</f>
        <v>124000</v>
      </c>
      <c r="H17" s="3">
        <f t="shared" si="0"/>
        <v>620000</v>
      </c>
    </row>
    <row r="18" spans="1:8" ht="18" x14ac:dyDescent="0.35">
      <c r="A18" s="5">
        <v>17</v>
      </c>
      <c r="B18" s="1">
        <v>44698</v>
      </c>
      <c r="C18" s="2" t="s">
        <v>9</v>
      </c>
      <c r="D18" s="2" t="s">
        <v>12</v>
      </c>
      <c r="E18" s="2" t="s">
        <v>23</v>
      </c>
      <c r="F18" s="3">
        <v>4</v>
      </c>
      <c r="G18" s="3" cm="1">
        <f t="array" ref="G18">_xlfn.IFS(E18=$J$2,240000,E18=$J$3,220000,E18=$J$4,500000,E18=$J$5,124000,E18=$J$6,505000,E18=$J$7,570000)</f>
        <v>505000</v>
      </c>
      <c r="H18" s="3">
        <f t="shared" si="0"/>
        <v>2020000</v>
      </c>
    </row>
    <row r="19" spans="1:8" ht="18" x14ac:dyDescent="0.35">
      <c r="A19" s="5">
        <v>18</v>
      </c>
      <c r="B19" s="1">
        <v>44699</v>
      </c>
      <c r="C19" s="2" t="s">
        <v>10</v>
      </c>
      <c r="D19" s="2" t="s">
        <v>12</v>
      </c>
      <c r="E19" s="2" t="s">
        <v>21</v>
      </c>
      <c r="F19" s="3">
        <v>3</v>
      </c>
      <c r="G19" s="3" cm="1">
        <f t="array" ref="G19">_xlfn.IFS(E19=$J$2,240000,E19=$J$3,220000,E19=$J$4,500000,E19=$J$5,124000,E19=$J$6,505000,E19=$J$7,570000)</f>
        <v>570000</v>
      </c>
      <c r="H19" s="3">
        <f t="shared" si="0"/>
        <v>1710000</v>
      </c>
    </row>
    <row r="20" spans="1:8" ht="18" x14ac:dyDescent="0.35">
      <c r="A20" s="5">
        <v>19</v>
      </c>
      <c r="B20" s="1">
        <v>44700</v>
      </c>
      <c r="C20" s="2" t="s">
        <v>11</v>
      </c>
      <c r="D20" s="2" t="s">
        <v>12</v>
      </c>
      <c r="E20" s="2" t="s">
        <v>18</v>
      </c>
      <c r="F20" s="3">
        <v>2</v>
      </c>
      <c r="G20" s="3" cm="1">
        <f t="array" ref="G20">_xlfn.IFS(E20=$J$2,240000,E20=$J$3,220000,E20=$J$4,500000,E20=$J$5,124000,E20=$J$6,505000,E20=$J$7,570000)</f>
        <v>240000</v>
      </c>
      <c r="H20" s="3">
        <f t="shared" si="0"/>
        <v>480000</v>
      </c>
    </row>
    <row r="21" spans="1:8" ht="18" x14ac:dyDescent="0.35">
      <c r="A21" s="5">
        <v>20</v>
      </c>
      <c r="B21" s="1">
        <v>44701</v>
      </c>
      <c r="C21" s="2" t="s">
        <v>6</v>
      </c>
      <c r="D21" s="2" t="s">
        <v>12</v>
      </c>
      <c r="E21" s="2" t="s">
        <v>22</v>
      </c>
      <c r="F21" s="3">
        <v>7</v>
      </c>
      <c r="G21" s="3" cm="1">
        <f t="array" ref="G21">_xlfn.IFS(E21=$J$2,240000,E21=$J$3,220000,E21=$J$4,500000,E21=$J$5,124000,E21=$J$6,505000,E21=$J$7,570000)</f>
        <v>500000</v>
      </c>
      <c r="H21" s="3">
        <f t="shared" si="0"/>
        <v>3500000</v>
      </c>
    </row>
    <row r="22" spans="1:8" ht="18" x14ac:dyDescent="0.35">
      <c r="A22" s="5">
        <v>21</v>
      </c>
      <c r="B22" s="1">
        <v>44702</v>
      </c>
      <c r="C22" s="2" t="s">
        <v>7</v>
      </c>
      <c r="D22" s="2" t="s">
        <v>13</v>
      </c>
      <c r="E22" s="2" t="s">
        <v>20</v>
      </c>
      <c r="F22" s="3">
        <v>6</v>
      </c>
      <c r="G22" s="3" cm="1">
        <f t="array" ref="G22">_xlfn.IFS(E22=$J$2,240000,E22=$J$3,220000,E22=$J$4,500000,E22=$J$5,124000,E22=$J$6,505000,E22=$J$7,570000)</f>
        <v>124000</v>
      </c>
      <c r="H22" s="3">
        <f t="shared" si="0"/>
        <v>744000</v>
      </c>
    </row>
    <row r="23" spans="1:8" ht="18" x14ac:dyDescent="0.35">
      <c r="A23" s="5">
        <v>22</v>
      </c>
      <c r="B23" s="1">
        <v>44703</v>
      </c>
      <c r="C23" s="2" t="s">
        <v>8</v>
      </c>
      <c r="D23" s="2" t="s">
        <v>12</v>
      </c>
      <c r="E23" s="2" t="s">
        <v>23</v>
      </c>
      <c r="F23" s="3">
        <v>5</v>
      </c>
      <c r="G23" s="3" cm="1">
        <f t="array" ref="G23">_xlfn.IFS(E23=$J$2,240000,E23=$J$3,220000,E23=$J$4,500000,E23=$J$5,124000,E23=$J$6,505000,E23=$J$7,570000)</f>
        <v>505000</v>
      </c>
      <c r="H23" s="3">
        <f t="shared" si="0"/>
        <v>2525000</v>
      </c>
    </row>
    <row r="24" spans="1:8" ht="18" x14ac:dyDescent="0.35">
      <c r="A24" s="5">
        <v>23</v>
      </c>
      <c r="B24" s="1">
        <v>44704</v>
      </c>
      <c r="C24" s="2" t="s">
        <v>9</v>
      </c>
      <c r="D24" s="2" t="s">
        <v>13</v>
      </c>
      <c r="E24" s="2" t="s">
        <v>21</v>
      </c>
      <c r="F24" s="3">
        <v>4</v>
      </c>
      <c r="G24" s="3" cm="1">
        <f t="array" ref="G24">_xlfn.IFS(E24=$J$2,240000,E24=$J$3,220000,E24=$J$4,500000,E24=$J$5,124000,E24=$J$6,505000,E24=$J$7,570000)</f>
        <v>570000</v>
      </c>
      <c r="H24" s="3">
        <f t="shared" si="0"/>
        <v>2280000</v>
      </c>
    </row>
    <row r="25" spans="1:8" ht="18" x14ac:dyDescent="0.35">
      <c r="A25" s="5">
        <v>24</v>
      </c>
      <c r="B25" s="1">
        <v>44705</v>
      </c>
      <c r="C25" s="2" t="s">
        <v>10</v>
      </c>
      <c r="D25" s="2" t="s">
        <v>12</v>
      </c>
      <c r="E25" s="2" t="s">
        <v>18</v>
      </c>
      <c r="F25" s="3">
        <v>3</v>
      </c>
      <c r="G25" s="3" cm="1">
        <f t="array" ref="G25">_xlfn.IFS(E25=$J$2,240000,E25=$J$3,220000,E25=$J$4,500000,E25=$J$5,124000,E25=$J$6,505000,E25=$J$7,570000)</f>
        <v>240000</v>
      </c>
      <c r="H25" s="3">
        <f t="shared" si="0"/>
        <v>720000</v>
      </c>
    </row>
    <row r="26" spans="1:8" ht="18" x14ac:dyDescent="0.35">
      <c r="A26" s="5">
        <v>25</v>
      </c>
      <c r="B26" s="1">
        <v>44706</v>
      </c>
      <c r="C26" s="2" t="s">
        <v>11</v>
      </c>
      <c r="D26" s="2" t="s">
        <v>12</v>
      </c>
      <c r="E26" s="2" t="s">
        <v>19</v>
      </c>
      <c r="F26" s="3">
        <v>2</v>
      </c>
      <c r="G26" s="3" cm="1">
        <f t="array" ref="G26">_xlfn.IFS(E26=$J$2,240000,E26=$J$3,220000,E26=$J$4,500000,E26=$J$5,124000,E26=$J$6,505000,E26=$J$7,570000)</f>
        <v>220000</v>
      </c>
      <c r="H26" s="3">
        <f t="shared" si="0"/>
        <v>440000</v>
      </c>
    </row>
    <row r="27" spans="1:8" ht="18" x14ac:dyDescent="0.35">
      <c r="A27" s="5">
        <v>26</v>
      </c>
      <c r="B27" s="1">
        <v>44707</v>
      </c>
      <c r="C27" s="2" t="s">
        <v>11</v>
      </c>
      <c r="D27" s="2" t="s">
        <v>12</v>
      </c>
      <c r="E27" s="2" t="s">
        <v>18</v>
      </c>
      <c r="F27" s="3">
        <v>7</v>
      </c>
      <c r="G27" s="3" cm="1">
        <f t="array" ref="G27">_xlfn.IFS(E27=$J$2,240000,E27=$J$3,220000,E27=$J$4,500000,E27=$J$5,124000,E27=$J$6,505000,E27=$J$7,570000)</f>
        <v>240000</v>
      </c>
      <c r="H27" s="3">
        <f t="shared" si="0"/>
        <v>1680000</v>
      </c>
    </row>
    <row r="28" spans="1:8" ht="18" x14ac:dyDescent="0.35">
      <c r="A28" s="5">
        <v>27</v>
      </c>
      <c r="B28" s="1">
        <v>44708</v>
      </c>
      <c r="C28" s="2" t="s">
        <v>6</v>
      </c>
      <c r="D28" s="2" t="s">
        <v>12</v>
      </c>
      <c r="E28" s="2" t="s">
        <v>19</v>
      </c>
      <c r="F28" s="3">
        <v>6</v>
      </c>
      <c r="G28" s="3" cm="1">
        <f t="array" ref="G28">_xlfn.IFS(E28=$J$2,240000,E28=$J$3,220000,E28=$J$4,500000,E28=$J$5,124000,E28=$J$6,505000,E28=$J$7,570000)</f>
        <v>220000</v>
      </c>
      <c r="H28" s="3">
        <f t="shared" si="0"/>
        <v>1320000</v>
      </c>
    </row>
    <row r="29" spans="1:8" ht="18" x14ac:dyDescent="0.35">
      <c r="A29" s="5">
        <v>28</v>
      </c>
      <c r="B29" s="1">
        <v>44709</v>
      </c>
      <c r="C29" s="2" t="s">
        <v>6</v>
      </c>
      <c r="D29" s="2" t="s">
        <v>13</v>
      </c>
      <c r="E29" s="2" t="s">
        <v>18</v>
      </c>
      <c r="F29" s="3">
        <v>7</v>
      </c>
      <c r="G29" s="3" cm="1">
        <f t="array" ref="G29">_xlfn.IFS(E29=$J$2,240000,E29=$J$3,220000,E29=$J$4,500000,E29=$J$5,124000,E29=$J$6,505000,E29=$J$7,570000)</f>
        <v>240000</v>
      </c>
      <c r="H29" s="3">
        <f t="shared" si="0"/>
        <v>1680000</v>
      </c>
    </row>
    <row r="30" spans="1:8" ht="18" x14ac:dyDescent="0.35">
      <c r="A30" s="5">
        <v>29</v>
      </c>
      <c r="B30" s="1">
        <v>44710</v>
      </c>
      <c r="C30" s="2" t="s">
        <v>6</v>
      </c>
      <c r="D30" s="2" t="s">
        <v>14</v>
      </c>
      <c r="E30" s="2" t="s">
        <v>18</v>
      </c>
      <c r="F30" s="3">
        <v>7</v>
      </c>
      <c r="G30" s="3" cm="1">
        <f t="array" ref="G30">_xlfn.IFS(E30=$J$2,240000,E30=$J$3,220000,E30=$J$4,500000,E30=$J$5,124000,E30=$J$6,505000,E30=$J$7,570000)</f>
        <v>240000</v>
      </c>
      <c r="H30" s="3">
        <f t="shared" si="0"/>
        <v>1680000</v>
      </c>
    </row>
    <row r="31" spans="1:8" ht="18" x14ac:dyDescent="0.35">
      <c r="A31" s="5">
        <v>30</v>
      </c>
      <c r="B31" s="1">
        <v>44711</v>
      </c>
      <c r="C31" s="2" t="s">
        <v>6</v>
      </c>
      <c r="D31" s="2" t="s">
        <v>15</v>
      </c>
      <c r="E31" s="2" t="s">
        <v>18</v>
      </c>
      <c r="F31" s="3">
        <v>7</v>
      </c>
      <c r="G31" s="3" cm="1">
        <f t="array" ref="G31">_xlfn.IFS(E31=$J$2,240000,E31=$J$3,220000,E31=$J$4,500000,E31=$J$5,124000,E31=$J$6,505000,E31=$J$7,570000)</f>
        <v>240000</v>
      </c>
      <c r="H31" s="3">
        <f t="shared" si="0"/>
        <v>1680000</v>
      </c>
    </row>
    <row r="32" spans="1:8" ht="18" x14ac:dyDescent="0.35">
      <c r="A32" s="5">
        <v>31</v>
      </c>
      <c r="B32" s="1">
        <v>44712</v>
      </c>
      <c r="C32" s="2" t="s">
        <v>6</v>
      </c>
      <c r="D32" s="2" t="s">
        <v>12</v>
      </c>
      <c r="E32" s="2" t="s">
        <v>18</v>
      </c>
      <c r="F32" s="3">
        <v>7</v>
      </c>
      <c r="G32" s="3" cm="1">
        <f t="array" ref="G32">_xlfn.IFS(E32=$J$2,240000,E32=$J$3,220000,E32=$J$4,500000,E32=$J$5,124000,E32=$J$6,505000,E32=$J$7,570000)</f>
        <v>240000</v>
      </c>
      <c r="H32" s="3">
        <f t="shared" si="0"/>
        <v>1680000</v>
      </c>
    </row>
    <row r="33" spans="1:8" ht="18" x14ac:dyDescent="0.35">
      <c r="A33" s="5">
        <v>32</v>
      </c>
      <c r="B33" s="1">
        <v>44713</v>
      </c>
      <c r="C33" s="2" t="s">
        <v>6</v>
      </c>
      <c r="D33" s="2" t="s">
        <v>13</v>
      </c>
      <c r="E33" s="2" t="s">
        <v>18</v>
      </c>
      <c r="F33" s="3">
        <v>7</v>
      </c>
      <c r="G33" s="3" cm="1">
        <f t="array" ref="G33">_xlfn.IFS(E33=$J$2,240000,E33=$J$3,220000,E33=$J$4,500000,E33=$J$5,124000,E33=$J$6,505000,E33=$J$7,570000)</f>
        <v>240000</v>
      </c>
      <c r="H33" s="3">
        <f t="shared" si="0"/>
        <v>1680000</v>
      </c>
    </row>
    <row r="34" spans="1:8" ht="18" x14ac:dyDescent="0.35">
      <c r="A34" s="5">
        <v>33</v>
      </c>
      <c r="B34" s="1">
        <v>44714</v>
      </c>
      <c r="C34" s="2" t="s">
        <v>6</v>
      </c>
      <c r="D34" s="2" t="s">
        <v>14</v>
      </c>
      <c r="E34" s="2" t="s">
        <v>18</v>
      </c>
      <c r="F34" s="3">
        <v>7</v>
      </c>
      <c r="G34" s="3" cm="1">
        <f t="array" ref="G34">_xlfn.IFS(E34=$J$2,240000,E34=$J$3,220000,E34=$J$4,500000,E34=$J$5,124000,E34=$J$6,505000,E34=$J$7,570000)</f>
        <v>240000</v>
      </c>
      <c r="H34" s="3">
        <f t="shared" si="0"/>
        <v>1680000</v>
      </c>
    </row>
    <row r="35" spans="1:8" ht="18" x14ac:dyDescent="0.35">
      <c r="A35" s="5">
        <v>34</v>
      </c>
      <c r="B35" s="1">
        <v>44715</v>
      </c>
      <c r="C35" s="2" t="s">
        <v>6</v>
      </c>
      <c r="D35" s="2" t="s">
        <v>15</v>
      </c>
      <c r="E35" s="2" t="s">
        <v>18</v>
      </c>
      <c r="F35" s="3">
        <v>7</v>
      </c>
      <c r="G35" s="3" cm="1">
        <f t="array" ref="G35">_xlfn.IFS(E35=$J$2,240000,E35=$J$3,220000,E35=$J$4,500000,E35=$J$5,124000,E35=$J$6,505000,E35=$J$7,570000)</f>
        <v>240000</v>
      </c>
      <c r="H35" s="3">
        <f t="shared" si="0"/>
        <v>1680000</v>
      </c>
    </row>
    <row r="36" spans="1:8" ht="18" x14ac:dyDescent="0.35">
      <c r="A36" s="5">
        <v>35</v>
      </c>
      <c r="B36" s="1">
        <v>44716</v>
      </c>
      <c r="C36" s="2" t="s">
        <v>7</v>
      </c>
      <c r="D36" s="2" t="s">
        <v>13</v>
      </c>
      <c r="E36" s="2" t="s">
        <v>18</v>
      </c>
      <c r="F36" s="3">
        <v>7</v>
      </c>
      <c r="G36" s="3" cm="1">
        <f t="array" ref="G36">_xlfn.IFS(E36=$J$2,240000,E36=$J$3,220000,E36=$J$4,500000,E36=$J$5,124000,E36=$J$6,505000,E36=$J$7,570000)</f>
        <v>240000</v>
      </c>
      <c r="H36" s="3">
        <f t="shared" si="0"/>
        <v>1680000</v>
      </c>
    </row>
    <row r="37" spans="1:8" ht="18" x14ac:dyDescent="0.35">
      <c r="A37" s="5">
        <v>36</v>
      </c>
      <c r="B37" s="1">
        <v>44717</v>
      </c>
      <c r="C37" s="2" t="s">
        <v>7</v>
      </c>
      <c r="D37" s="2" t="s">
        <v>12</v>
      </c>
      <c r="E37" s="2" t="s">
        <v>18</v>
      </c>
      <c r="F37" s="3">
        <v>7</v>
      </c>
      <c r="G37" s="3" cm="1">
        <f t="array" ref="G37">_xlfn.IFS(E37=$J$2,240000,E37=$J$3,220000,E37=$J$4,500000,E37=$J$5,124000,E37=$J$6,505000,E37=$J$7,570000)</f>
        <v>240000</v>
      </c>
      <c r="H37" s="3">
        <f t="shared" si="0"/>
        <v>1680000</v>
      </c>
    </row>
    <row r="38" spans="1:8" ht="18" x14ac:dyDescent="0.35">
      <c r="A38" s="5">
        <v>37</v>
      </c>
      <c r="B38" s="1">
        <v>44718</v>
      </c>
      <c r="C38" s="2" t="s">
        <v>7</v>
      </c>
      <c r="D38" s="2" t="s">
        <v>14</v>
      </c>
      <c r="E38" s="2" t="s">
        <v>21</v>
      </c>
      <c r="F38" s="3">
        <v>2</v>
      </c>
      <c r="G38" s="3" cm="1">
        <f t="array" ref="G38">_xlfn.IFS(E38=$J$2,240000,E38=$J$3,220000,E38=$J$4,500000,E38=$J$5,124000,E38=$J$6,505000,E38=$J$7,570000)</f>
        <v>570000</v>
      </c>
      <c r="H38" s="3">
        <f t="shared" si="0"/>
        <v>1140000</v>
      </c>
    </row>
    <row r="39" spans="1:8" ht="18" x14ac:dyDescent="0.35">
      <c r="A39" s="5">
        <v>38</v>
      </c>
      <c r="B39" s="1">
        <v>44719</v>
      </c>
      <c r="C39" s="2" t="s">
        <v>7</v>
      </c>
      <c r="D39" s="2" t="s">
        <v>15</v>
      </c>
      <c r="E39" s="2" t="s">
        <v>18</v>
      </c>
      <c r="F39" s="3">
        <v>2</v>
      </c>
      <c r="G39" s="3" cm="1">
        <f t="array" ref="G39">_xlfn.IFS(E39=$J$2,240000,E39=$J$3,220000,E39=$J$4,500000,E39=$J$5,124000,E39=$J$6,505000,E39=$J$7,570000)</f>
        <v>240000</v>
      </c>
      <c r="H39" s="3">
        <f t="shared" si="0"/>
        <v>480000</v>
      </c>
    </row>
    <row r="40" spans="1:8" ht="18" x14ac:dyDescent="0.35">
      <c r="A40" s="5">
        <v>39</v>
      </c>
      <c r="B40" s="1">
        <v>44720</v>
      </c>
      <c r="C40" s="2" t="s">
        <v>7</v>
      </c>
      <c r="D40" s="2" t="s">
        <v>13</v>
      </c>
      <c r="E40" s="2" t="s">
        <v>19</v>
      </c>
      <c r="F40" s="3">
        <v>7</v>
      </c>
      <c r="G40" s="3" cm="1">
        <f t="array" ref="G40">_xlfn.IFS(E40=$J$2,240000,E40=$J$3,220000,E40=$J$4,500000,E40=$J$5,124000,E40=$J$6,505000,E40=$J$7,570000)</f>
        <v>220000</v>
      </c>
      <c r="H40" s="3">
        <f t="shared" si="0"/>
        <v>1540000</v>
      </c>
    </row>
    <row r="41" spans="1:8" ht="18" x14ac:dyDescent="0.35">
      <c r="A41" s="5">
        <v>40</v>
      </c>
      <c r="B41" s="1">
        <v>44721</v>
      </c>
      <c r="C41" s="2" t="s">
        <v>7</v>
      </c>
      <c r="D41" s="2" t="s">
        <v>12</v>
      </c>
      <c r="E41" s="2" t="s">
        <v>22</v>
      </c>
      <c r="F41" s="3">
        <v>6</v>
      </c>
      <c r="G41" s="3" cm="1">
        <f t="array" ref="G41">_xlfn.IFS(E41=$J$2,240000,E41=$J$3,220000,E41=$J$4,500000,E41=$J$5,124000,E41=$J$6,505000,E41=$J$7,570000)</f>
        <v>500000</v>
      </c>
      <c r="H41" s="3">
        <f t="shared" si="0"/>
        <v>3000000</v>
      </c>
    </row>
    <row r="42" spans="1:8" ht="18" x14ac:dyDescent="0.35">
      <c r="A42" s="5">
        <v>41</v>
      </c>
      <c r="B42" s="1">
        <v>44722</v>
      </c>
      <c r="C42" s="2" t="s">
        <v>7</v>
      </c>
      <c r="D42" s="2" t="s">
        <v>14</v>
      </c>
      <c r="E42" s="2" t="s">
        <v>19</v>
      </c>
      <c r="F42" s="3">
        <v>7</v>
      </c>
      <c r="G42" s="3" cm="1">
        <f t="array" ref="G42">_xlfn.IFS(E42=$J$2,240000,E42=$J$3,220000,E42=$J$4,500000,E42=$J$5,124000,E42=$J$6,505000,E42=$J$7,570000)</f>
        <v>220000</v>
      </c>
      <c r="H42" s="3">
        <f t="shared" si="0"/>
        <v>1540000</v>
      </c>
    </row>
    <row r="43" spans="1:8" ht="18" x14ac:dyDescent="0.35">
      <c r="A43" s="5">
        <v>42</v>
      </c>
      <c r="B43" s="1">
        <v>44723</v>
      </c>
      <c r="C43" s="2" t="s">
        <v>7</v>
      </c>
      <c r="D43" s="2" t="s">
        <v>15</v>
      </c>
      <c r="E43" s="2" t="s">
        <v>19</v>
      </c>
      <c r="F43" s="3">
        <v>7</v>
      </c>
      <c r="G43" s="3" cm="1">
        <f t="array" ref="G43">_xlfn.IFS(E43=$J$2,240000,E43=$J$3,220000,E43=$J$4,500000,E43=$J$5,124000,E43=$J$6,505000,E43=$J$7,570000)</f>
        <v>220000</v>
      </c>
      <c r="H43" s="3">
        <f t="shared" si="0"/>
        <v>1540000</v>
      </c>
    </row>
    <row r="44" spans="1:8" ht="18" x14ac:dyDescent="0.35">
      <c r="A44" s="5">
        <v>43</v>
      </c>
      <c r="B44" s="1">
        <v>44724</v>
      </c>
      <c r="C44" s="2" t="s">
        <v>8</v>
      </c>
      <c r="D44" s="2" t="s">
        <v>15</v>
      </c>
      <c r="E44" s="2" t="s">
        <v>19</v>
      </c>
      <c r="F44" s="3">
        <v>7</v>
      </c>
      <c r="G44" s="3" cm="1">
        <f t="array" ref="G44">_xlfn.IFS(E44=$J$2,240000,E44=$J$3,220000,E44=$J$4,500000,E44=$J$5,124000,E44=$J$6,505000,E44=$J$7,570000)</f>
        <v>220000</v>
      </c>
      <c r="H44" s="3">
        <f t="shared" si="0"/>
        <v>1540000</v>
      </c>
    </row>
    <row r="45" spans="1:8" ht="18" x14ac:dyDescent="0.35">
      <c r="A45" s="5">
        <v>44</v>
      </c>
      <c r="B45" s="1">
        <v>44725</v>
      </c>
      <c r="C45" s="2" t="s">
        <v>9</v>
      </c>
      <c r="D45" s="2" t="s">
        <v>15</v>
      </c>
      <c r="E45" s="2" t="s">
        <v>19</v>
      </c>
      <c r="F45" s="3">
        <v>7</v>
      </c>
      <c r="G45" s="3" cm="1">
        <f t="array" ref="G45">_xlfn.IFS(E45=$J$2,240000,E45=$J$3,220000,E45=$J$4,500000,E45=$J$5,124000,E45=$J$6,505000,E45=$J$7,570000)</f>
        <v>220000</v>
      </c>
      <c r="H45" s="3">
        <f t="shared" si="0"/>
        <v>1540000</v>
      </c>
    </row>
    <row r="46" spans="1:8" ht="18" x14ac:dyDescent="0.35">
      <c r="A46" s="5">
        <v>45</v>
      </c>
      <c r="B46" s="1">
        <v>44726</v>
      </c>
      <c r="C46" s="2" t="s">
        <v>10</v>
      </c>
      <c r="D46" s="2" t="s">
        <v>15</v>
      </c>
      <c r="E46" s="2" t="s">
        <v>19</v>
      </c>
      <c r="F46" s="3">
        <v>7</v>
      </c>
      <c r="G46" s="3" cm="1">
        <f t="array" ref="G46">_xlfn.IFS(E46=$J$2,240000,E46=$J$3,220000,E46=$J$4,500000,E46=$J$5,124000,E46=$J$6,505000,E46=$J$7,570000)</f>
        <v>220000</v>
      </c>
      <c r="H46" s="3">
        <f t="shared" si="0"/>
        <v>1540000</v>
      </c>
    </row>
    <row r="47" spans="1:8" ht="18" x14ac:dyDescent="0.35">
      <c r="A47" s="5">
        <v>46</v>
      </c>
      <c r="B47" s="1">
        <v>44727</v>
      </c>
      <c r="C47" s="2" t="s">
        <v>11</v>
      </c>
      <c r="D47" s="2" t="s">
        <v>15</v>
      </c>
      <c r="E47" s="2" t="s">
        <v>19</v>
      </c>
      <c r="F47" s="3">
        <v>7</v>
      </c>
      <c r="G47" s="3" cm="1">
        <f t="array" ref="G47">_xlfn.IFS(E47=$J$2,240000,E47=$J$3,220000,E47=$J$4,500000,E47=$J$5,124000,E47=$J$6,505000,E47=$J$7,570000)</f>
        <v>220000</v>
      </c>
      <c r="H47" s="3">
        <f t="shared" si="0"/>
        <v>1540000</v>
      </c>
    </row>
    <row r="48" spans="1:8" ht="18" x14ac:dyDescent="0.35">
      <c r="A48" s="5">
        <v>47</v>
      </c>
      <c r="B48" s="1">
        <v>44728</v>
      </c>
      <c r="C48" s="2" t="s">
        <v>11</v>
      </c>
      <c r="D48" s="2" t="s">
        <v>12</v>
      </c>
      <c r="E48" s="2" t="s">
        <v>19</v>
      </c>
      <c r="F48" s="3">
        <v>7</v>
      </c>
      <c r="G48" s="3" cm="1">
        <f t="array" ref="G48">_xlfn.IFS(E48=$J$2,240000,E48=$J$3,220000,E48=$J$4,500000,E48=$J$5,124000,E48=$J$6,505000,E48=$J$7,570000)</f>
        <v>220000</v>
      </c>
      <c r="H48" s="3">
        <f t="shared" si="0"/>
        <v>1540000</v>
      </c>
    </row>
    <row r="49" spans="1:8" ht="18" x14ac:dyDescent="0.35">
      <c r="A49" s="5">
        <v>48</v>
      </c>
      <c r="B49" s="1">
        <v>44729</v>
      </c>
      <c r="C49" s="2" t="s">
        <v>11</v>
      </c>
      <c r="D49" s="2" t="s">
        <v>13</v>
      </c>
      <c r="E49" s="2" t="s">
        <v>19</v>
      </c>
      <c r="F49" s="3">
        <v>7</v>
      </c>
      <c r="G49" s="3" cm="1">
        <f t="array" ref="G49">_xlfn.IFS(E49=$J$2,240000,E49=$J$3,220000,E49=$J$4,500000,E49=$J$5,124000,E49=$J$6,505000,E49=$J$7,570000)</f>
        <v>220000</v>
      </c>
      <c r="H49" s="3">
        <f t="shared" si="0"/>
        <v>1540000</v>
      </c>
    </row>
    <row r="50" spans="1:8" ht="18" x14ac:dyDescent="0.35">
      <c r="A50" s="5">
        <v>49</v>
      </c>
      <c r="B50" s="1">
        <v>44730</v>
      </c>
      <c r="C50" s="2" t="s">
        <v>11</v>
      </c>
      <c r="D50" s="2" t="s">
        <v>14</v>
      </c>
      <c r="E50" s="2" t="s">
        <v>19</v>
      </c>
      <c r="F50" s="3">
        <v>7</v>
      </c>
      <c r="G50" s="3" cm="1">
        <f t="array" ref="G50">_xlfn.IFS(E50=$J$2,240000,E50=$J$3,220000,E50=$J$4,500000,E50=$J$5,124000,E50=$J$6,505000,E50=$J$7,570000)</f>
        <v>220000</v>
      </c>
      <c r="H50" s="3">
        <f t="shared" si="0"/>
        <v>1540000</v>
      </c>
    </row>
    <row r="51" spans="1:8" ht="18" x14ac:dyDescent="0.35">
      <c r="A51" s="5">
        <v>50</v>
      </c>
      <c r="B51" s="1">
        <v>44731</v>
      </c>
      <c r="C51" s="2" t="s">
        <v>11</v>
      </c>
      <c r="D51" s="2" t="s">
        <v>15</v>
      </c>
      <c r="E51" s="2" t="s">
        <v>19</v>
      </c>
      <c r="F51" s="3">
        <v>7</v>
      </c>
      <c r="G51" s="3" cm="1">
        <f t="array" ref="G51">_xlfn.IFS(E51=$J$2,240000,E51=$J$3,220000,E51=$J$4,500000,E51=$J$5,124000,E51=$J$6,505000,E51=$J$7,570000)</f>
        <v>220000</v>
      </c>
      <c r="H51" s="3">
        <f t="shared" si="0"/>
        <v>1540000</v>
      </c>
    </row>
    <row r="52" spans="1:8" ht="18" x14ac:dyDescent="0.35">
      <c r="A52" s="5">
        <v>51</v>
      </c>
      <c r="B52" s="1">
        <v>44732</v>
      </c>
      <c r="C52" s="2" t="s">
        <v>11</v>
      </c>
      <c r="D52" s="2" t="s">
        <v>12</v>
      </c>
      <c r="E52" s="2" t="s">
        <v>18</v>
      </c>
      <c r="F52" s="3">
        <v>7</v>
      </c>
      <c r="G52" s="3" cm="1">
        <f t="array" ref="G52">_xlfn.IFS(E52=$J$2,240000,E52=$J$3,220000,E52=$J$4,500000,E52=$J$5,124000,E52=$J$6,505000,E52=$J$7,570000)</f>
        <v>240000</v>
      </c>
      <c r="H52" s="3">
        <f t="shared" si="0"/>
        <v>1680000</v>
      </c>
    </row>
    <row r="53" spans="1:8" ht="18" x14ac:dyDescent="0.35">
      <c r="A53" s="5">
        <v>52</v>
      </c>
      <c r="B53" s="1">
        <v>44733</v>
      </c>
      <c r="C53" s="2" t="s">
        <v>11</v>
      </c>
      <c r="D53" s="2" t="s">
        <v>13</v>
      </c>
      <c r="E53" s="2" t="s">
        <v>19</v>
      </c>
      <c r="F53" s="3">
        <v>6</v>
      </c>
      <c r="G53" s="3" cm="1">
        <f t="array" ref="G53">_xlfn.IFS(E53=$J$2,240000,E53=$J$3,220000,E53=$J$4,500000,E53=$J$5,124000,E53=$J$6,505000,E53=$J$7,570000)</f>
        <v>220000</v>
      </c>
      <c r="H53" s="3">
        <f t="shared" si="0"/>
        <v>1320000</v>
      </c>
    </row>
    <row r="54" spans="1:8" ht="18" x14ac:dyDescent="0.35">
      <c r="A54" s="5">
        <v>53</v>
      </c>
      <c r="B54" s="1">
        <v>44734</v>
      </c>
      <c r="C54" s="2" t="s">
        <v>11</v>
      </c>
      <c r="D54" s="2" t="s">
        <v>14</v>
      </c>
      <c r="E54" s="2" t="s">
        <v>22</v>
      </c>
      <c r="F54" s="3">
        <v>5</v>
      </c>
      <c r="G54" s="3" cm="1">
        <f t="array" ref="G54">_xlfn.IFS(E54=$J$2,240000,E54=$J$3,220000,E54=$J$4,500000,E54=$J$5,124000,E54=$J$6,505000,E54=$J$7,570000)</f>
        <v>500000</v>
      </c>
      <c r="H54" s="3">
        <f t="shared" si="0"/>
        <v>2500000</v>
      </c>
    </row>
    <row r="55" spans="1:8" ht="18" x14ac:dyDescent="0.35">
      <c r="A55" s="5">
        <v>54</v>
      </c>
      <c r="B55" s="1">
        <v>44735</v>
      </c>
      <c r="C55" s="2" t="s">
        <v>11</v>
      </c>
      <c r="D55" s="2" t="s">
        <v>15</v>
      </c>
      <c r="E55" s="2" t="s">
        <v>20</v>
      </c>
      <c r="F55" s="3">
        <v>4</v>
      </c>
      <c r="G55" s="3" cm="1">
        <f t="array" ref="G55">_xlfn.IFS(E55=$J$2,240000,E55=$J$3,220000,E55=$J$4,500000,E55=$J$5,124000,E55=$J$6,505000,E55=$J$7,570000)</f>
        <v>124000</v>
      </c>
      <c r="H55" s="3">
        <f t="shared" si="0"/>
        <v>496000</v>
      </c>
    </row>
    <row r="56" spans="1:8" ht="18" x14ac:dyDescent="0.35">
      <c r="A56" s="5">
        <v>55</v>
      </c>
      <c r="B56" s="1">
        <v>44736</v>
      </c>
      <c r="C56" s="2" t="s">
        <v>6</v>
      </c>
      <c r="D56" s="2" t="s">
        <v>12</v>
      </c>
      <c r="E56" s="2" t="s">
        <v>23</v>
      </c>
      <c r="F56" s="3">
        <v>3</v>
      </c>
      <c r="G56" s="3" cm="1">
        <f t="array" ref="G56">_xlfn.IFS(E56=$J$2,240000,E56=$J$3,220000,E56=$J$4,500000,E56=$J$5,124000,E56=$J$6,505000,E56=$J$7,570000)</f>
        <v>505000</v>
      </c>
      <c r="H56" s="3">
        <f t="shared" si="0"/>
        <v>1515000</v>
      </c>
    </row>
    <row r="57" spans="1:8" ht="18" x14ac:dyDescent="0.35">
      <c r="A57" s="5">
        <v>56</v>
      </c>
      <c r="B57" s="1">
        <v>44737</v>
      </c>
      <c r="C57" s="2" t="s">
        <v>7</v>
      </c>
      <c r="D57" s="2" t="s">
        <v>13</v>
      </c>
      <c r="E57" s="2" t="s">
        <v>21</v>
      </c>
      <c r="F57" s="3">
        <v>2</v>
      </c>
      <c r="G57" s="3" cm="1">
        <f t="array" ref="G57">_xlfn.IFS(E57=$J$2,240000,E57=$J$3,220000,E57=$J$4,500000,E57=$J$5,124000,E57=$J$6,505000,E57=$J$7,570000)</f>
        <v>570000</v>
      </c>
      <c r="H57" s="3">
        <f t="shared" si="0"/>
        <v>1140000</v>
      </c>
    </row>
    <row r="58" spans="1:8" ht="18" x14ac:dyDescent="0.35">
      <c r="A58" s="5">
        <v>57</v>
      </c>
      <c r="B58" s="1">
        <v>44738</v>
      </c>
      <c r="C58" s="2" t="s">
        <v>8</v>
      </c>
      <c r="D58" s="2" t="s">
        <v>12</v>
      </c>
      <c r="E58" s="2" t="s">
        <v>18</v>
      </c>
      <c r="F58" s="3">
        <v>7</v>
      </c>
      <c r="G58" s="3" cm="1">
        <f t="array" ref="G58">_xlfn.IFS(E58=$J$2,240000,E58=$J$3,220000,E58=$J$4,500000,E58=$J$5,124000,E58=$J$6,505000,E58=$J$7,570000)</f>
        <v>240000</v>
      </c>
      <c r="H58" s="3">
        <f t="shared" si="0"/>
        <v>1680000</v>
      </c>
    </row>
    <row r="59" spans="1:8" ht="18" x14ac:dyDescent="0.35">
      <c r="A59" s="5">
        <v>58</v>
      </c>
      <c r="B59" s="1">
        <v>44739</v>
      </c>
      <c r="C59" s="2" t="s">
        <v>9</v>
      </c>
      <c r="D59" s="2" t="s">
        <v>13</v>
      </c>
      <c r="E59" s="2" t="s">
        <v>19</v>
      </c>
      <c r="F59" s="3">
        <v>6</v>
      </c>
      <c r="G59" s="3" cm="1">
        <f t="array" ref="G59">_xlfn.IFS(E59=$J$2,240000,E59=$J$3,220000,E59=$J$4,500000,E59=$J$5,124000,E59=$J$6,505000,E59=$J$7,570000)</f>
        <v>220000</v>
      </c>
      <c r="H59" s="3">
        <f t="shared" si="0"/>
        <v>1320000</v>
      </c>
    </row>
    <row r="60" spans="1:8" ht="18" x14ac:dyDescent="0.35">
      <c r="A60" s="5">
        <v>59</v>
      </c>
      <c r="B60" s="1">
        <v>44740</v>
      </c>
      <c r="C60" s="2" t="s">
        <v>10</v>
      </c>
      <c r="D60" s="2" t="s">
        <v>12</v>
      </c>
      <c r="E60" s="2" t="s">
        <v>22</v>
      </c>
      <c r="F60" s="3">
        <v>5</v>
      </c>
      <c r="G60" s="3" cm="1">
        <f t="array" ref="G60">_xlfn.IFS(E60=$J$2,240000,E60=$J$3,220000,E60=$J$4,500000,E60=$J$5,124000,E60=$J$6,505000,E60=$J$7,570000)</f>
        <v>500000</v>
      </c>
      <c r="H60" s="3">
        <f t="shared" si="0"/>
        <v>2500000</v>
      </c>
    </row>
    <row r="61" spans="1:8" ht="18" x14ac:dyDescent="0.35">
      <c r="A61" s="5">
        <v>60</v>
      </c>
      <c r="B61" s="1">
        <v>44741</v>
      </c>
      <c r="C61" s="2" t="s">
        <v>11</v>
      </c>
      <c r="D61" s="2" t="s">
        <v>12</v>
      </c>
      <c r="E61" s="2" t="s">
        <v>20</v>
      </c>
      <c r="F61" s="3">
        <v>4</v>
      </c>
      <c r="G61" s="3" cm="1">
        <f t="array" ref="G61">_xlfn.IFS(E61=$J$2,240000,E61=$J$3,220000,E61=$J$4,500000,E61=$J$5,124000,E61=$J$6,505000,E61=$J$7,570000)</f>
        <v>124000</v>
      </c>
      <c r="H61" s="3">
        <f t="shared" si="0"/>
        <v>496000</v>
      </c>
    </row>
    <row r="62" spans="1:8" ht="18" x14ac:dyDescent="0.35">
      <c r="A62" s="5">
        <v>61</v>
      </c>
      <c r="B62" s="1">
        <v>44742</v>
      </c>
      <c r="C62" s="2" t="s">
        <v>6</v>
      </c>
      <c r="D62" s="2" t="s">
        <v>12</v>
      </c>
      <c r="E62" s="2" t="s">
        <v>23</v>
      </c>
      <c r="F62" s="3">
        <v>3</v>
      </c>
      <c r="G62" s="3" cm="1">
        <f t="array" ref="G62">_xlfn.IFS(E62=$J$2,240000,E62=$J$3,220000,E62=$J$4,500000,E62=$J$5,124000,E62=$J$6,505000,E62=$J$7,570000)</f>
        <v>505000</v>
      </c>
      <c r="H62" s="3">
        <f t="shared" si="0"/>
        <v>1515000</v>
      </c>
    </row>
    <row r="63" spans="1:8" ht="18" x14ac:dyDescent="0.35">
      <c r="A63" s="5">
        <v>62</v>
      </c>
      <c r="B63" s="1">
        <v>44743</v>
      </c>
      <c r="C63" s="2" t="s">
        <v>7</v>
      </c>
      <c r="D63" s="2" t="s">
        <v>13</v>
      </c>
      <c r="E63" s="2" t="s">
        <v>21</v>
      </c>
      <c r="F63" s="3">
        <v>2</v>
      </c>
      <c r="G63" s="3" cm="1">
        <f t="array" ref="G63">_xlfn.IFS(E63=$J$2,240000,E63=$J$3,220000,E63=$J$4,500000,E63=$J$5,124000,E63=$J$6,505000,E63=$J$7,570000)</f>
        <v>570000</v>
      </c>
      <c r="H63" s="3">
        <f t="shared" si="0"/>
        <v>1140000</v>
      </c>
    </row>
    <row r="64" spans="1:8" ht="18" x14ac:dyDescent="0.35">
      <c r="A64" s="5">
        <v>63</v>
      </c>
      <c r="B64" s="1">
        <v>44744</v>
      </c>
      <c r="C64" s="2" t="s">
        <v>8</v>
      </c>
      <c r="D64" s="2" t="s">
        <v>13</v>
      </c>
      <c r="E64" s="2" t="s">
        <v>18</v>
      </c>
      <c r="F64" s="3">
        <v>2</v>
      </c>
      <c r="G64" s="3" cm="1">
        <f t="array" ref="G64">_xlfn.IFS(E64=$J$2,240000,E64=$J$3,220000,E64=$J$4,500000,E64=$J$5,124000,E64=$J$6,505000,E64=$J$7,570000)</f>
        <v>240000</v>
      </c>
      <c r="H64" s="3">
        <f t="shared" si="0"/>
        <v>480000</v>
      </c>
    </row>
    <row r="65" spans="1:8" ht="18" x14ac:dyDescent="0.35">
      <c r="A65" s="5">
        <v>64</v>
      </c>
      <c r="B65" s="1">
        <v>44745</v>
      </c>
      <c r="C65" s="2" t="s">
        <v>9</v>
      </c>
      <c r="D65" s="2" t="s">
        <v>12</v>
      </c>
      <c r="E65" s="2" t="s">
        <v>19</v>
      </c>
      <c r="F65" s="3">
        <v>7</v>
      </c>
      <c r="G65" s="3" cm="1">
        <f t="array" ref="G65">_xlfn.IFS(E65=$J$2,240000,E65=$J$3,220000,E65=$J$4,500000,E65=$J$5,124000,E65=$J$6,505000,E65=$J$7,570000)</f>
        <v>220000</v>
      </c>
      <c r="H65" s="3">
        <f t="shared" si="0"/>
        <v>1540000</v>
      </c>
    </row>
    <row r="66" spans="1:8" ht="18" x14ac:dyDescent="0.35">
      <c r="A66" s="5">
        <v>65</v>
      </c>
      <c r="B66" s="1">
        <v>44746</v>
      </c>
      <c r="C66" s="2" t="s">
        <v>10</v>
      </c>
      <c r="D66" s="2" t="s">
        <v>12</v>
      </c>
      <c r="E66" s="2" t="s">
        <v>22</v>
      </c>
      <c r="F66" s="3">
        <v>6</v>
      </c>
      <c r="G66" s="3" cm="1">
        <f t="array" ref="G66">_xlfn.IFS(E66=$J$2,240000,E66=$J$3,220000,E66=$J$4,500000,E66=$J$5,124000,E66=$J$6,505000,E66=$J$7,570000)</f>
        <v>500000</v>
      </c>
      <c r="H66" s="3">
        <f t="shared" si="0"/>
        <v>3000000</v>
      </c>
    </row>
    <row r="67" spans="1:8" ht="18" x14ac:dyDescent="0.35">
      <c r="A67" s="5">
        <v>66</v>
      </c>
      <c r="B67" s="1">
        <v>44747</v>
      </c>
      <c r="C67" s="2" t="s">
        <v>11</v>
      </c>
      <c r="D67" s="2" t="s">
        <v>13</v>
      </c>
      <c r="E67" s="2" t="s">
        <v>20</v>
      </c>
      <c r="F67" s="3">
        <v>5</v>
      </c>
      <c r="G67" s="3" cm="1">
        <f t="array" ref="G67">_xlfn.IFS(E67=$J$2,240000,E67=$J$3,220000,E67=$J$4,500000,E67=$J$5,124000,E67=$J$6,505000,E67=$J$7,570000)</f>
        <v>124000</v>
      </c>
      <c r="H67" s="3">
        <f t="shared" ref="H67:H130" si="1">F67*G67</f>
        <v>620000</v>
      </c>
    </row>
    <row r="68" spans="1:8" ht="18" x14ac:dyDescent="0.35">
      <c r="A68" s="5">
        <v>67</v>
      </c>
      <c r="B68" s="1">
        <v>44748</v>
      </c>
      <c r="C68" s="2" t="s">
        <v>11</v>
      </c>
      <c r="D68" s="2" t="s">
        <v>12</v>
      </c>
      <c r="E68" s="2" t="s">
        <v>23</v>
      </c>
      <c r="F68" s="3">
        <v>4</v>
      </c>
      <c r="G68" s="3" cm="1">
        <f t="array" ref="G68">_xlfn.IFS(E68=$J$2,240000,E68=$J$3,220000,E68=$J$4,500000,E68=$J$5,124000,E68=$J$6,505000,E68=$J$7,570000)</f>
        <v>505000</v>
      </c>
      <c r="H68" s="3">
        <f t="shared" si="1"/>
        <v>2020000</v>
      </c>
    </row>
    <row r="69" spans="1:8" ht="18" x14ac:dyDescent="0.35">
      <c r="A69" s="5">
        <v>68</v>
      </c>
      <c r="B69" s="1">
        <v>44749</v>
      </c>
      <c r="C69" s="2" t="s">
        <v>6</v>
      </c>
      <c r="D69" s="2" t="s">
        <v>12</v>
      </c>
      <c r="E69" s="2" t="s">
        <v>21</v>
      </c>
      <c r="F69" s="3">
        <v>3</v>
      </c>
      <c r="G69" s="3" cm="1">
        <f t="array" ref="G69">_xlfn.IFS(E69=$J$2,240000,E69=$J$3,220000,E69=$J$4,500000,E69=$J$5,124000,E69=$J$6,505000,E69=$J$7,570000)</f>
        <v>570000</v>
      </c>
      <c r="H69" s="3">
        <f t="shared" si="1"/>
        <v>1710000</v>
      </c>
    </row>
    <row r="70" spans="1:8" ht="18" x14ac:dyDescent="0.35">
      <c r="A70" s="5">
        <v>69</v>
      </c>
      <c r="B70" s="1">
        <v>44750</v>
      </c>
      <c r="C70" s="2" t="s">
        <v>7</v>
      </c>
      <c r="D70" s="2" t="s">
        <v>12</v>
      </c>
      <c r="E70" s="2" t="s">
        <v>18</v>
      </c>
      <c r="F70" s="3">
        <v>2</v>
      </c>
      <c r="G70" s="3" cm="1">
        <f t="array" ref="G70">_xlfn.IFS(E70=$J$2,240000,E70=$J$3,220000,E70=$J$4,500000,E70=$J$5,124000,E70=$J$6,505000,E70=$J$7,570000)</f>
        <v>240000</v>
      </c>
      <c r="H70" s="3">
        <f t="shared" si="1"/>
        <v>480000</v>
      </c>
    </row>
    <row r="71" spans="1:8" ht="18" x14ac:dyDescent="0.35">
      <c r="A71" s="5">
        <v>70</v>
      </c>
      <c r="B71" s="1">
        <v>44751</v>
      </c>
      <c r="C71" s="2" t="s">
        <v>8</v>
      </c>
      <c r="D71" s="2" t="s">
        <v>12</v>
      </c>
      <c r="E71" s="2" t="s">
        <v>21</v>
      </c>
      <c r="F71" s="3">
        <v>3</v>
      </c>
      <c r="G71" s="3" cm="1">
        <f t="array" ref="G71">_xlfn.IFS(E71=$J$2,240000,E71=$J$3,220000,E71=$J$4,500000,E71=$J$5,124000,E71=$J$6,505000,E71=$J$7,570000)</f>
        <v>570000</v>
      </c>
      <c r="H71" s="3">
        <f t="shared" si="1"/>
        <v>1710000</v>
      </c>
    </row>
    <row r="72" spans="1:8" ht="18" x14ac:dyDescent="0.35">
      <c r="A72" s="5">
        <v>71</v>
      </c>
      <c r="B72" s="1">
        <v>44752</v>
      </c>
      <c r="C72" s="2" t="s">
        <v>9</v>
      </c>
      <c r="D72" s="2" t="s">
        <v>12</v>
      </c>
      <c r="E72" s="2" t="s">
        <v>18</v>
      </c>
      <c r="F72" s="3">
        <v>2</v>
      </c>
      <c r="G72" s="3" cm="1">
        <f t="array" ref="G72">_xlfn.IFS(E72=$J$2,240000,E72=$J$3,220000,E72=$J$4,500000,E72=$J$5,124000,E72=$J$6,505000,E72=$J$7,570000)</f>
        <v>240000</v>
      </c>
      <c r="H72" s="3">
        <f t="shared" si="1"/>
        <v>480000</v>
      </c>
    </row>
    <row r="73" spans="1:8" ht="18" x14ac:dyDescent="0.35">
      <c r="A73" s="5">
        <v>72</v>
      </c>
      <c r="B73" s="1">
        <v>44753</v>
      </c>
      <c r="C73" s="2" t="s">
        <v>10</v>
      </c>
      <c r="D73" s="2" t="s">
        <v>12</v>
      </c>
      <c r="E73" s="2" t="s">
        <v>21</v>
      </c>
      <c r="F73" s="3">
        <v>3</v>
      </c>
      <c r="G73" s="3" cm="1">
        <f t="array" ref="G73">_xlfn.IFS(E73=$J$2,240000,E73=$J$3,220000,E73=$J$4,500000,E73=$J$5,124000,E73=$J$6,505000,E73=$J$7,570000)</f>
        <v>570000</v>
      </c>
      <c r="H73" s="3">
        <f t="shared" si="1"/>
        <v>1710000</v>
      </c>
    </row>
    <row r="74" spans="1:8" ht="18" x14ac:dyDescent="0.35">
      <c r="A74" s="5">
        <v>73</v>
      </c>
      <c r="B74" s="1">
        <v>44754</v>
      </c>
      <c r="C74" s="2" t="s">
        <v>11</v>
      </c>
      <c r="D74" s="2" t="s">
        <v>12</v>
      </c>
      <c r="E74" s="2" t="s">
        <v>18</v>
      </c>
      <c r="F74" s="3">
        <v>2</v>
      </c>
      <c r="G74" s="3" cm="1">
        <f t="array" ref="G74">_xlfn.IFS(E74=$J$2,240000,E74=$J$3,220000,E74=$J$4,500000,E74=$J$5,124000,E74=$J$6,505000,E74=$J$7,570000)</f>
        <v>240000</v>
      </c>
      <c r="H74" s="3">
        <f t="shared" si="1"/>
        <v>480000</v>
      </c>
    </row>
    <row r="75" spans="1:8" ht="18" x14ac:dyDescent="0.35">
      <c r="A75" s="5">
        <v>74</v>
      </c>
      <c r="B75" s="1">
        <v>44755</v>
      </c>
      <c r="C75" s="2" t="s">
        <v>6</v>
      </c>
      <c r="D75" s="2" t="s">
        <v>12</v>
      </c>
      <c r="E75" s="2" t="s">
        <v>21</v>
      </c>
      <c r="F75" s="3">
        <v>3</v>
      </c>
      <c r="G75" s="3" cm="1">
        <f t="array" ref="G75">_xlfn.IFS(E75=$J$2,240000,E75=$J$3,220000,E75=$J$4,500000,E75=$J$5,124000,E75=$J$6,505000,E75=$J$7,570000)</f>
        <v>570000</v>
      </c>
      <c r="H75" s="3">
        <f t="shared" si="1"/>
        <v>1710000</v>
      </c>
    </row>
    <row r="76" spans="1:8" ht="18" x14ac:dyDescent="0.35">
      <c r="A76" s="5">
        <v>75</v>
      </c>
      <c r="B76" s="1">
        <v>44756</v>
      </c>
      <c r="C76" s="2" t="s">
        <v>7</v>
      </c>
      <c r="D76" s="2" t="s">
        <v>13</v>
      </c>
      <c r="E76" s="2" t="s">
        <v>18</v>
      </c>
      <c r="F76" s="3">
        <v>2</v>
      </c>
      <c r="G76" s="3" cm="1">
        <f t="array" ref="G76">_xlfn.IFS(E76=$J$2,240000,E76=$J$3,220000,E76=$J$4,500000,E76=$J$5,124000,E76=$J$6,505000,E76=$J$7,570000)</f>
        <v>240000</v>
      </c>
      <c r="H76" s="3">
        <f t="shared" si="1"/>
        <v>480000</v>
      </c>
    </row>
    <row r="77" spans="1:8" ht="18" x14ac:dyDescent="0.35">
      <c r="A77" s="5">
        <v>76</v>
      </c>
      <c r="B77" s="1">
        <v>44757</v>
      </c>
      <c r="C77" s="2" t="s">
        <v>8</v>
      </c>
      <c r="D77" s="2" t="s">
        <v>12</v>
      </c>
      <c r="E77" s="2" t="s">
        <v>21</v>
      </c>
      <c r="F77" s="3">
        <v>3</v>
      </c>
      <c r="G77" s="3" cm="1">
        <f t="array" ref="G77">_xlfn.IFS(E77=$J$2,240000,E77=$J$3,220000,E77=$J$4,500000,E77=$J$5,124000,E77=$J$6,505000,E77=$J$7,570000)</f>
        <v>570000</v>
      </c>
      <c r="H77" s="3">
        <f t="shared" si="1"/>
        <v>1710000</v>
      </c>
    </row>
    <row r="78" spans="1:8" ht="18" x14ac:dyDescent="0.35">
      <c r="A78" s="5">
        <v>77</v>
      </c>
      <c r="B78" s="1">
        <v>44758</v>
      </c>
      <c r="C78" s="2" t="s">
        <v>9</v>
      </c>
      <c r="D78" s="2" t="s">
        <v>13</v>
      </c>
      <c r="E78" s="2" t="s">
        <v>18</v>
      </c>
      <c r="F78" s="3">
        <v>2</v>
      </c>
      <c r="G78" s="3" cm="1">
        <f t="array" ref="G78">_xlfn.IFS(E78=$J$2,240000,E78=$J$3,220000,E78=$J$4,500000,E78=$J$5,124000,E78=$J$6,505000,E78=$J$7,570000)</f>
        <v>240000</v>
      </c>
      <c r="H78" s="3">
        <f t="shared" si="1"/>
        <v>480000</v>
      </c>
    </row>
    <row r="79" spans="1:8" ht="18" x14ac:dyDescent="0.35">
      <c r="A79" s="5">
        <v>78</v>
      </c>
      <c r="B79" s="1">
        <v>44759</v>
      </c>
      <c r="C79" s="2" t="s">
        <v>10</v>
      </c>
      <c r="D79" s="2" t="s">
        <v>12</v>
      </c>
      <c r="E79" s="2" t="s">
        <v>22</v>
      </c>
      <c r="F79" s="3">
        <v>5</v>
      </c>
      <c r="G79" s="3" cm="1">
        <f t="array" ref="G79">_xlfn.IFS(E79=$J$2,240000,E79=$J$3,220000,E79=$J$4,500000,E79=$J$5,124000,E79=$J$6,505000,E79=$J$7,570000)</f>
        <v>500000</v>
      </c>
      <c r="H79" s="3">
        <f t="shared" si="1"/>
        <v>2500000</v>
      </c>
    </row>
    <row r="80" spans="1:8" ht="18" x14ac:dyDescent="0.35">
      <c r="A80" s="5">
        <v>79</v>
      </c>
      <c r="B80" s="1">
        <v>44760</v>
      </c>
      <c r="C80" s="2" t="s">
        <v>11</v>
      </c>
      <c r="D80" s="2" t="s">
        <v>12</v>
      </c>
      <c r="E80" s="2" t="s">
        <v>20</v>
      </c>
      <c r="F80" s="3">
        <v>4</v>
      </c>
      <c r="G80" s="3" cm="1">
        <f t="array" ref="G80">_xlfn.IFS(E80=$J$2,240000,E80=$J$3,220000,E80=$J$4,500000,E80=$J$5,124000,E80=$J$6,505000,E80=$J$7,570000)</f>
        <v>124000</v>
      </c>
      <c r="H80" s="3">
        <f t="shared" si="1"/>
        <v>496000</v>
      </c>
    </row>
    <row r="81" spans="1:8" ht="18" x14ac:dyDescent="0.35">
      <c r="A81" s="5">
        <v>80</v>
      </c>
      <c r="B81" s="1">
        <v>44761</v>
      </c>
      <c r="C81" s="2" t="s">
        <v>11</v>
      </c>
      <c r="D81" s="2" t="s">
        <v>12</v>
      </c>
      <c r="E81" s="2" t="s">
        <v>23</v>
      </c>
      <c r="F81" s="3">
        <v>3</v>
      </c>
      <c r="G81" s="3" cm="1">
        <f t="array" ref="G81">_xlfn.IFS(E81=$J$2,240000,E81=$J$3,220000,E81=$J$4,500000,E81=$J$5,124000,E81=$J$6,505000,E81=$J$7,570000)</f>
        <v>505000</v>
      </c>
      <c r="H81" s="3">
        <f t="shared" si="1"/>
        <v>1515000</v>
      </c>
    </row>
    <row r="82" spans="1:8" ht="18" x14ac:dyDescent="0.35">
      <c r="A82" s="5">
        <v>81</v>
      </c>
      <c r="B82" s="1">
        <v>44762</v>
      </c>
      <c r="C82" s="2" t="s">
        <v>6</v>
      </c>
      <c r="D82" s="2" t="s">
        <v>12</v>
      </c>
      <c r="E82" s="2" t="s">
        <v>21</v>
      </c>
      <c r="F82" s="3">
        <v>2</v>
      </c>
      <c r="G82" s="3" cm="1">
        <f t="array" ref="G82">_xlfn.IFS(E82=$J$2,240000,E82=$J$3,220000,E82=$J$4,500000,E82=$J$5,124000,E82=$J$6,505000,E82=$J$7,570000)</f>
        <v>570000</v>
      </c>
      <c r="H82" s="3">
        <f t="shared" si="1"/>
        <v>1140000</v>
      </c>
    </row>
    <row r="83" spans="1:8" ht="18" x14ac:dyDescent="0.35">
      <c r="A83" s="5">
        <v>82</v>
      </c>
      <c r="B83" s="1">
        <v>44763</v>
      </c>
      <c r="C83" s="2" t="s">
        <v>6</v>
      </c>
      <c r="D83" s="2" t="s">
        <v>13</v>
      </c>
      <c r="E83" s="2" t="s">
        <v>18</v>
      </c>
      <c r="F83" s="3">
        <v>7</v>
      </c>
      <c r="G83" s="3" cm="1">
        <f t="array" ref="G83">_xlfn.IFS(E83=$J$2,240000,E83=$J$3,220000,E83=$J$4,500000,E83=$J$5,124000,E83=$J$6,505000,E83=$J$7,570000)</f>
        <v>240000</v>
      </c>
      <c r="H83" s="3">
        <f t="shared" si="1"/>
        <v>1680000</v>
      </c>
    </row>
    <row r="84" spans="1:8" ht="18" x14ac:dyDescent="0.35">
      <c r="A84" s="5">
        <v>83</v>
      </c>
      <c r="B84" s="1">
        <v>44764</v>
      </c>
      <c r="C84" s="2" t="s">
        <v>6</v>
      </c>
      <c r="D84" s="2" t="s">
        <v>14</v>
      </c>
      <c r="E84" s="2" t="s">
        <v>19</v>
      </c>
      <c r="F84" s="3">
        <v>6</v>
      </c>
      <c r="G84" s="3" cm="1">
        <f t="array" ref="G84">_xlfn.IFS(E84=$J$2,240000,E84=$J$3,220000,E84=$J$4,500000,E84=$J$5,124000,E84=$J$6,505000,E84=$J$7,570000)</f>
        <v>220000</v>
      </c>
      <c r="H84" s="3">
        <f t="shared" si="1"/>
        <v>1320000</v>
      </c>
    </row>
    <row r="85" spans="1:8" ht="18" x14ac:dyDescent="0.35">
      <c r="A85" s="5">
        <v>84</v>
      </c>
      <c r="B85" s="1">
        <v>44765</v>
      </c>
      <c r="C85" s="2" t="s">
        <v>6</v>
      </c>
      <c r="D85" s="2" t="s">
        <v>15</v>
      </c>
      <c r="E85" s="2" t="s">
        <v>22</v>
      </c>
      <c r="F85" s="3">
        <v>5</v>
      </c>
      <c r="G85" s="3" cm="1">
        <f t="array" ref="G85">_xlfn.IFS(E85=$J$2,240000,E85=$J$3,220000,E85=$J$4,500000,E85=$J$5,124000,E85=$J$6,505000,E85=$J$7,570000)</f>
        <v>500000</v>
      </c>
      <c r="H85" s="3">
        <f t="shared" si="1"/>
        <v>2500000</v>
      </c>
    </row>
    <row r="86" spans="1:8" ht="18" x14ac:dyDescent="0.35">
      <c r="A86" s="5">
        <v>85</v>
      </c>
      <c r="B86" s="1">
        <v>44766</v>
      </c>
      <c r="C86" s="2" t="s">
        <v>6</v>
      </c>
      <c r="D86" s="2" t="s">
        <v>12</v>
      </c>
      <c r="E86" s="2" t="s">
        <v>20</v>
      </c>
      <c r="F86" s="3">
        <v>4</v>
      </c>
      <c r="G86" s="3" cm="1">
        <f t="array" ref="G86">_xlfn.IFS(E86=$J$2,240000,E86=$J$3,220000,E86=$J$4,500000,E86=$J$5,124000,E86=$J$6,505000,E86=$J$7,570000)</f>
        <v>124000</v>
      </c>
      <c r="H86" s="3">
        <f t="shared" si="1"/>
        <v>496000</v>
      </c>
    </row>
    <row r="87" spans="1:8" ht="18" x14ac:dyDescent="0.35">
      <c r="A87" s="5">
        <v>86</v>
      </c>
      <c r="B87" s="1">
        <v>44767</v>
      </c>
      <c r="C87" s="2" t="s">
        <v>6</v>
      </c>
      <c r="D87" s="2" t="s">
        <v>13</v>
      </c>
      <c r="E87" s="2" t="s">
        <v>23</v>
      </c>
      <c r="F87" s="3">
        <v>3</v>
      </c>
      <c r="G87" s="3" cm="1">
        <f t="array" ref="G87">_xlfn.IFS(E87=$J$2,240000,E87=$J$3,220000,E87=$J$4,500000,E87=$J$5,124000,E87=$J$6,505000,E87=$J$7,570000)</f>
        <v>505000</v>
      </c>
      <c r="H87" s="3">
        <f t="shared" si="1"/>
        <v>1515000</v>
      </c>
    </row>
    <row r="88" spans="1:8" ht="18" x14ac:dyDescent="0.35">
      <c r="A88" s="5">
        <v>87</v>
      </c>
      <c r="B88" s="1">
        <v>44768</v>
      </c>
      <c r="C88" s="2" t="s">
        <v>6</v>
      </c>
      <c r="D88" s="2" t="s">
        <v>14</v>
      </c>
      <c r="E88" s="2" t="s">
        <v>21</v>
      </c>
      <c r="F88" s="3">
        <v>2</v>
      </c>
      <c r="G88" s="3" cm="1">
        <f t="array" ref="G88">_xlfn.IFS(E88=$J$2,240000,E88=$J$3,220000,E88=$J$4,500000,E88=$J$5,124000,E88=$J$6,505000,E88=$J$7,570000)</f>
        <v>570000</v>
      </c>
      <c r="H88" s="3">
        <f t="shared" si="1"/>
        <v>1140000</v>
      </c>
    </row>
    <row r="89" spans="1:8" ht="18" x14ac:dyDescent="0.35">
      <c r="A89" s="5">
        <v>88</v>
      </c>
      <c r="B89" s="1">
        <v>44769</v>
      </c>
      <c r="C89" s="2" t="s">
        <v>6</v>
      </c>
      <c r="D89" s="2" t="s">
        <v>15</v>
      </c>
      <c r="E89" s="2" t="s">
        <v>18</v>
      </c>
      <c r="F89" s="3">
        <v>2</v>
      </c>
      <c r="G89" s="3" cm="1">
        <f t="array" ref="G89">_xlfn.IFS(E89=$J$2,240000,E89=$J$3,220000,E89=$J$4,500000,E89=$J$5,124000,E89=$J$6,505000,E89=$J$7,570000)</f>
        <v>240000</v>
      </c>
      <c r="H89" s="3">
        <f t="shared" si="1"/>
        <v>480000</v>
      </c>
    </row>
    <row r="90" spans="1:8" ht="18" x14ac:dyDescent="0.35">
      <c r="A90" s="5">
        <v>89</v>
      </c>
      <c r="B90" s="1">
        <v>44770</v>
      </c>
      <c r="C90" s="2" t="s">
        <v>7</v>
      </c>
      <c r="D90" s="2" t="s">
        <v>13</v>
      </c>
      <c r="E90" s="2" t="s">
        <v>23</v>
      </c>
      <c r="F90" s="3">
        <v>3</v>
      </c>
      <c r="G90" s="3" cm="1">
        <f t="array" ref="G90">_xlfn.IFS(E90=$J$2,240000,E90=$J$3,220000,E90=$J$4,500000,E90=$J$5,124000,E90=$J$6,505000,E90=$J$7,570000)</f>
        <v>505000</v>
      </c>
      <c r="H90" s="3">
        <f t="shared" si="1"/>
        <v>1515000</v>
      </c>
    </row>
    <row r="91" spans="1:8" ht="18" x14ac:dyDescent="0.35">
      <c r="A91" s="5">
        <v>90</v>
      </c>
      <c r="B91" s="1">
        <v>44771</v>
      </c>
      <c r="C91" s="2" t="s">
        <v>7</v>
      </c>
      <c r="D91" s="2" t="s">
        <v>12</v>
      </c>
      <c r="E91" s="2" t="s">
        <v>23</v>
      </c>
      <c r="F91" s="3">
        <v>3</v>
      </c>
      <c r="G91" s="3" cm="1">
        <f t="array" ref="G91">_xlfn.IFS(E91=$J$2,240000,E91=$J$3,220000,E91=$J$4,500000,E91=$J$5,124000,E91=$J$6,505000,E91=$J$7,570000)</f>
        <v>505000</v>
      </c>
      <c r="H91" s="3">
        <f t="shared" si="1"/>
        <v>1515000</v>
      </c>
    </row>
    <row r="92" spans="1:8" ht="18" x14ac:dyDescent="0.35">
      <c r="A92" s="5">
        <v>91</v>
      </c>
      <c r="B92" s="1">
        <v>44772</v>
      </c>
      <c r="C92" s="2" t="s">
        <v>7</v>
      </c>
      <c r="D92" s="2" t="s">
        <v>14</v>
      </c>
      <c r="E92" s="2" t="s">
        <v>23</v>
      </c>
      <c r="F92" s="3">
        <v>3</v>
      </c>
      <c r="G92" s="3" cm="1">
        <f t="array" ref="G92">_xlfn.IFS(E92=$J$2,240000,E92=$J$3,220000,E92=$J$4,500000,E92=$J$5,124000,E92=$J$6,505000,E92=$J$7,570000)</f>
        <v>505000</v>
      </c>
      <c r="H92" s="3">
        <f t="shared" si="1"/>
        <v>1515000</v>
      </c>
    </row>
    <row r="93" spans="1:8" ht="18" x14ac:dyDescent="0.35">
      <c r="A93" s="5">
        <v>92</v>
      </c>
      <c r="B93" s="1">
        <v>44773</v>
      </c>
      <c r="C93" s="2" t="s">
        <v>7</v>
      </c>
      <c r="D93" s="2" t="s">
        <v>15</v>
      </c>
      <c r="E93" s="2" t="s">
        <v>23</v>
      </c>
      <c r="F93" s="3">
        <v>3</v>
      </c>
      <c r="G93" s="3" cm="1">
        <f t="array" ref="G93">_xlfn.IFS(E93=$J$2,240000,E93=$J$3,220000,E93=$J$4,500000,E93=$J$5,124000,E93=$J$6,505000,E93=$J$7,570000)</f>
        <v>505000</v>
      </c>
      <c r="H93" s="3">
        <f t="shared" si="1"/>
        <v>1515000</v>
      </c>
    </row>
    <row r="94" spans="1:8" ht="18" x14ac:dyDescent="0.35">
      <c r="A94" s="5">
        <v>93</v>
      </c>
      <c r="B94" s="1">
        <v>44774</v>
      </c>
      <c r="C94" s="2" t="s">
        <v>7</v>
      </c>
      <c r="D94" s="2" t="s">
        <v>13</v>
      </c>
      <c r="E94" s="2" t="s">
        <v>23</v>
      </c>
      <c r="F94" s="3">
        <v>3</v>
      </c>
      <c r="G94" s="3" cm="1">
        <f t="array" ref="G94">_xlfn.IFS(E94=$J$2,240000,E94=$J$3,220000,E94=$J$4,500000,E94=$J$5,124000,E94=$J$6,505000,E94=$J$7,570000)</f>
        <v>505000</v>
      </c>
      <c r="H94" s="3">
        <f t="shared" si="1"/>
        <v>1515000</v>
      </c>
    </row>
    <row r="95" spans="1:8" ht="18" x14ac:dyDescent="0.35">
      <c r="A95" s="5">
        <v>94</v>
      </c>
      <c r="B95" s="1">
        <v>44775</v>
      </c>
      <c r="C95" s="2" t="s">
        <v>7</v>
      </c>
      <c r="D95" s="2" t="s">
        <v>12</v>
      </c>
      <c r="E95" s="2" t="s">
        <v>23</v>
      </c>
      <c r="F95" s="3">
        <v>3</v>
      </c>
      <c r="G95" s="3" cm="1">
        <f t="array" ref="G95">_xlfn.IFS(E95=$J$2,240000,E95=$J$3,220000,E95=$J$4,500000,E95=$J$5,124000,E95=$J$6,505000,E95=$J$7,570000)</f>
        <v>505000</v>
      </c>
      <c r="H95" s="3">
        <f t="shared" si="1"/>
        <v>1515000</v>
      </c>
    </row>
    <row r="96" spans="1:8" ht="18" x14ac:dyDescent="0.35">
      <c r="A96" s="5">
        <v>95</v>
      </c>
      <c r="B96" s="1">
        <v>44776</v>
      </c>
      <c r="C96" s="2" t="s">
        <v>7</v>
      </c>
      <c r="D96" s="2" t="s">
        <v>14</v>
      </c>
      <c r="E96" s="2" t="s">
        <v>23</v>
      </c>
      <c r="F96" s="3">
        <v>3</v>
      </c>
      <c r="G96" s="3" cm="1">
        <f t="array" ref="G96">_xlfn.IFS(E96=$J$2,240000,E96=$J$3,220000,E96=$J$4,500000,E96=$J$5,124000,E96=$J$6,505000,E96=$J$7,570000)</f>
        <v>505000</v>
      </c>
      <c r="H96" s="3">
        <f t="shared" si="1"/>
        <v>1515000</v>
      </c>
    </row>
    <row r="97" spans="1:8" ht="18" x14ac:dyDescent="0.35">
      <c r="A97" s="5">
        <v>96</v>
      </c>
      <c r="B97" s="1">
        <v>44777</v>
      </c>
      <c r="C97" s="2" t="s">
        <v>7</v>
      </c>
      <c r="D97" s="2" t="s">
        <v>15</v>
      </c>
      <c r="E97" s="2" t="s">
        <v>23</v>
      </c>
      <c r="F97" s="3">
        <v>3</v>
      </c>
      <c r="G97" s="3" cm="1">
        <f t="array" ref="G97">_xlfn.IFS(E97=$J$2,240000,E97=$J$3,220000,E97=$J$4,500000,E97=$J$5,124000,E97=$J$6,505000,E97=$J$7,570000)</f>
        <v>505000</v>
      </c>
      <c r="H97" s="3">
        <f t="shared" si="1"/>
        <v>1515000</v>
      </c>
    </row>
    <row r="98" spans="1:8" ht="18" x14ac:dyDescent="0.35">
      <c r="A98" s="5">
        <v>97</v>
      </c>
      <c r="B98" s="1">
        <v>44778</v>
      </c>
      <c r="C98" s="2" t="s">
        <v>8</v>
      </c>
      <c r="D98" s="2" t="s">
        <v>15</v>
      </c>
      <c r="E98" s="2" t="s">
        <v>23</v>
      </c>
      <c r="F98" s="3">
        <v>3</v>
      </c>
      <c r="G98" s="3" cm="1">
        <f t="array" ref="G98">_xlfn.IFS(E98=$J$2,240000,E98=$J$3,220000,E98=$J$4,500000,E98=$J$5,124000,E98=$J$6,505000,E98=$J$7,570000)</f>
        <v>505000</v>
      </c>
      <c r="H98" s="3">
        <f t="shared" si="1"/>
        <v>1515000</v>
      </c>
    </row>
    <row r="99" spans="1:8" ht="18" x14ac:dyDescent="0.35">
      <c r="A99" s="5">
        <v>98</v>
      </c>
      <c r="B99" s="1">
        <v>44779</v>
      </c>
      <c r="C99" s="2" t="s">
        <v>9</v>
      </c>
      <c r="D99" s="2" t="s">
        <v>15</v>
      </c>
      <c r="E99" s="2" t="s">
        <v>23</v>
      </c>
      <c r="F99" s="3">
        <v>3</v>
      </c>
      <c r="G99" s="3" cm="1">
        <f t="array" ref="G99">_xlfn.IFS(E99=$J$2,240000,E99=$J$3,220000,E99=$J$4,500000,E99=$J$5,124000,E99=$J$6,505000,E99=$J$7,570000)</f>
        <v>505000</v>
      </c>
      <c r="H99" s="3">
        <f t="shared" si="1"/>
        <v>1515000</v>
      </c>
    </row>
    <row r="100" spans="1:8" ht="18" x14ac:dyDescent="0.35">
      <c r="A100" s="5">
        <v>99</v>
      </c>
      <c r="B100" s="1">
        <v>44780</v>
      </c>
      <c r="C100" s="2" t="s">
        <v>10</v>
      </c>
      <c r="D100" s="2" t="s">
        <v>15</v>
      </c>
      <c r="E100" s="2" t="s">
        <v>18</v>
      </c>
      <c r="F100" s="3">
        <v>3</v>
      </c>
      <c r="G100" s="3" cm="1">
        <f t="array" ref="G100">_xlfn.IFS(E100=$J$2,240000,E100=$J$3,220000,E100=$J$4,500000,E100=$J$5,124000,E100=$J$6,505000,E100=$J$7,570000)</f>
        <v>240000</v>
      </c>
      <c r="H100" s="3">
        <f t="shared" si="1"/>
        <v>720000</v>
      </c>
    </row>
    <row r="101" spans="1:8" ht="18" x14ac:dyDescent="0.35">
      <c r="A101" s="5">
        <v>100</v>
      </c>
      <c r="B101" s="1">
        <v>44781</v>
      </c>
      <c r="C101" s="2" t="s">
        <v>11</v>
      </c>
      <c r="D101" s="2" t="s">
        <v>15</v>
      </c>
      <c r="E101" s="2" t="s">
        <v>19</v>
      </c>
      <c r="F101" s="3">
        <v>2</v>
      </c>
      <c r="G101" s="3" cm="1">
        <f t="array" ref="G101">_xlfn.IFS(E101=$J$2,240000,E101=$J$3,220000,E101=$J$4,500000,E101=$J$5,124000,E101=$J$6,505000,E101=$J$7,570000)</f>
        <v>220000</v>
      </c>
      <c r="H101" s="3">
        <f t="shared" si="1"/>
        <v>440000</v>
      </c>
    </row>
    <row r="102" spans="1:8" ht="18" x14ac:dyDescent="0.35">
      <c r="A102" s="5">
        <v>101</v>
      </c>
      <c r="B102" s="1">
        <v>44782</v>
      </c>
      <c r="C102" s="2" t="s">
        <v>11</v>
      </c>
      <c r="D102" s="2" t="s">
        <v>12</v>
      </c>
      <c r="E102" s="2" t="s">
        <v>18</v>
      </c>
      <c r="F102" s="3">
        <v>7</v>
      </c>
      <c r="G102" s="3" cm="1">
        <f t="array" ref="G102">_xlfn.IFS(E102=$J$2,240000,E102=$J$3,220000,E102=$J$4,500000,E102=$J$5,124000,E102=$J$6,505000,E102=$J$7,570000)</f>
        <v>240000</v>
      </c>
      <c r="H102" s="3">
        <f t="shared" si="1"/>
        <v>1680000</v>
      </c>
    </row>
    <row r="103" spans="1:8" ht="18" x14ac:dyDescent="0.35">
      <c r="A103" s="5">
        <v>102</v>
      </c>
      <c r="B103" s="1">
        <v>44783</v>
      </c>
      <c r="C103" s="2" t="s">
        <v>11</v>
      </c>
      <c r="D103" s="2" t="s">
        <v>13</v>
      </c>
      <c r="E103" s="2" t="s">
        <v>19</v>
      </c>
      <c r="F103" s="3">
        <v>6</v>
      </c>
      <c r="G103" s="3" cm="1">
        <f t="array" ref="G103">_xlfn.IFS(E103=$J$2,240000,E103=$J$3,220000,E103=$J$4,500000,E103=$J$5,124000,E103=$J$6,505000,E103=$J$7,570000)</f>
        <v>220000</v>
      </c>
      <c r="H103" s="3">
        <f t="shared" si="1"/>
        <v>1320000</v>
      </c>
    </row>
    <row r="104" spans="1:8" ht="18" x14ac:dyDescent="0.35">
      <c r="A104" s="5">
        <v>103</v>
      </c>
      <c r="B104" s="1">
        <v>44784</v>
      </c>
      <c r="C104" s="2" t="s">
        <v>11</v>
      </c>
      <c r="D104" s="2" t="s">
        <v>14</v>
      </c>
      <c r="E104" s="2" t="s">
        <v>22</v>
      </c>
      <c r="F104" s="3">
        <v>5</v>
      </c>
      <c r="G104" s="3" cm="1">
        <f t="array" ref="G104">_xlfn.IFS(E104=$J$2,240000,E104=$J$3,220000,E104=$J$4,500000,E104=$J$5,124000,E104=$J$6,505000,E104=$J$7,570000)</f>
        <v>500000</v>
      </c>
      <c r="H104" s="3">
        <f t="shared" si="1"/>
        <v>2500000</v>
      </c>
    </row>
    <row r="105" spans="1:8" ht="18" x14ac:dyDescent="0.35">
      <c r="A105" s="5">
        <v>104</v>
      </c>
      <c r="B105" s="1">
        <v>44785</v>
      </c>
      <c r="C105" s="2" t="s">
        <v>11</v>
      </c>
      <c r="D105" s="2" t="s">
        <v>15</v>
      </c>
      <c r="E105" s="2" t="s">
        <v>19</v>
      </c>
      <c r="F105" s="3">
        <v>6</v>
      </c>
      <c r="G105" s="3" cm="1">
        <f t="array" ref="G105">_xlfn.IFS(E105=$J$2,240000,E105=$J$3,220000,E105=$J$4,500000,E105=$J$5,124000,E105=$J$6,505000,E105=$J$7,570000)</f>
        <v>220000</v>
      </c>
      <c r="H105" s="3">
        <f t="shared" si="1"/>
        <v>1320000</v>
      </c>
    </row>
    <row r="106" spans="1:8" ht="18" x14ac:dyDescent="0.35">
      <c r="A106" s="5">
        <v>105</v>
      </c>
      <c r="B106" s="1">
        <v>44786</v>
      </c>
      <c r="C106" s="2" t="s">
        <v>11</v>
      </c>
      <c r="D106" s="2" t="s">
        <v>12</v>
      </c>
      <c r="E106" s="2" t="s">
        <v>22</v>
      </c>
      <c r="F106" s="3">
        <v>5</v>
      </c>
      <c r="G106" s="3" cm="1">
        <f t="array" ref="G106">_xlfn.IFS(E106=$J$2,240000,E106=$J$3,220000,E106=$J$4,500000,E106=$J$5,124000,E106=$J$6,505000,E106=$J$7,570000)</f>
        <v>500000</v>
      </c>
      <c r="H106" s="3">
        <f t="shared" si="1"/>
        <v>2500000</v>
      </c>
    </row>
    <row r="107" spans="1:8" ht="18" x14ac:dyDescent="0.35">
      <c r="A107" s="5">
        <v>106</v>
      </c>
      <c r="B107" s="1">
        <v>44787</v>
      </c>
      <c r="C107" s="2" t="s">
        <v>11</v>
      </c>
      <c r="D107" s="2" t="s">
        <v>13</v>
      </c>
      <c r="E107" s="2" t="s">
        <v>21</v>
      </c>
      <c r="F107" s="3">
        <v>2</v>
      </c>
      <c r="G107" s="3" cm="1">
        <f t="array" ref="G107">_xlfn.IFS(E107=$J$2,240000,E107=$J$3,220000,E107=$J$4,500000,E107=$J$5,124000,E107=$J$6,505000,E107=$J$7,570000)</f>
        <v>570000</v>
      </c>
      <c r="H107" s="3">
        <f t="shared" si="1"/>
        <v>1140000</v>
      </c>
    </row>
    <row r="108" spans="1:8" ht="18" x14ac:dyDescent="0.35">
      <c r="A108" s="5">
        <v>107</v>
      </c>
      <c r="B108" s="1">
        <v>44788</v>
      </c>
      <c r="C108" s="2" t="s">
        <v>11</v>
      </c>
      <c r="D108" s="2" t="s">
        <v>14</v>
      </c>
      <c r="E108" s="2" t="s">
        <v>19</v>
      </c>
      <c r="F108" s="3">
        <v>6</v>
      </c>
      <c r="G108" s="3" cm="1">
        <f t="array" ref="G108">_xlfn.IFS(E108=$J$2,240000,E108=$J$3,220000,E108=$J$4,500000,E108=$J$5,124000,E108=$J$6,505000,E108=$J$7,570000)</f>
        <v>220000</v>
      </c>
      <c r="H108" s="3">
        <f t="shared" si="1"/>
        <v>1320000</v>
      </c>
    </row>
    <row r="109" spans="1:8" ht="18" x14ac:dyDescent="0.35">
      <c r="A109" s="5">
        <v>108</v>
      </c>
      <c r="B109" s="1">
        <v>44789</v>
      </c>
      <c r="C109" s="2" t="s">
        <v>11</v>
      </c>
      <c r="D109" s="2" t="s">
        <v>15</v>
      </c>
      <c r="E109" s="2" t="s">
        <v>22</v>
      </c>
      <c r="F109" s="3">
        <v>5</v>
      </c>
      <c r="G109" s="3" cm="1">
        <f t="array" ref="G109">_xlfn.IFS(E109=$J$2,240000,E109=$J$3,220000,E109=$J$4,500000,E109=$J$5,124000,E109=$J$6,505000,E109=$J$7,570000)</f>
        <v>500000</v>
      </c>
      <c r="H109" s="3">
        <f t="shared" si="1"/>
        <v>2500000</v>
      </c>
    </row>
    <row r="110" spans="1:8" ht="18" x14ac:dyDescent="0.35">
      <c r="A110" s="5">
        <v>109</v>
      </c>
      <c r="B110" s="1">
        <v>44790</v>
      </c>
      <c r="C110" s="2" t="s">
        <v>6</v>
      </c>
      <c r="D110" s="2" t="s">
        <v>12</v>
      </c>
      <c r="E110" s="2" t="s">
        <v>19</v>
      </c>
      <c r="F110" s="3">
        <v>6</v>
      </c>
      <c r="G110" s="3" cm="1">
        <f t="array" ref="G110">_xlfn.IFS(E110=$J$2,240000,E110=$J$3,220000,E110=$J$4,500000,E110=$J$5,124000,E110=$J$6,505000,E110=$J$7,570000)</f>
        <v>220000</v>
      </c>
      <c r="H110" s="3">
        <f t="shared" si="1"/>
        <v>1320000</v>
      </c>
    </row>
    <row r="111" spans="1:8" ht="18" x14ac:dyDescent="0.35">
      <c r="A111" s="5">
        <v>110</v>
      </c>
      <c r="B111" s="1">
        <v>44791</v>
      </c>
      <c r="C111" s="2" t="s">
        <v>7</v>
      </c>
      <c r="D111" s="2" t="s">
        <v>13</v>
      </c>
      <c r="E111" s="2" t="s">
        <v>22</v>
      </c>
      <c r="F111" s="3">
        <v>5</v>
      </c>
      <c r="G111" s="3" cm="1">
        <f t="array" ref="G111">_xlfn.IFS(E111=$J$2,240000,E111=$J$3,220000,E111=$J$4,500000,E111=$J$5,124000,E111=$J$6,505000,E111=$J$7,570000)</f>
        <v>500000</v>
      </c>
      <c r="H111" s="3">
        <f t="shared" si="1"/>
        <v>2500000</v>
      </c>
    </row>
    <row r="112" spans="1:8" ht="18" x14ac:dyDescent="0.35">
      <c r="A112" s="5">
        <v>111</v>
      </c>
      <c r="B112" s="1">
        <v>44792</v>
      </c>
      <c r="C112" s="2" t="s">
        <v>8</v>
      </c>
      <c r="D112" s="2" t="s">
        <v>12</v>
      </c>
      <c r="E112" s="2" t="s">
        <v>19</v>
      </c>
      <c r="F112" s="3">
        <v>6</v>
      </c>
      <c r="G112" s="3" cm="1">
        <f t="array" ref="G112">_xlfn.IFS(E112=$J$2,240000,E112=$J$3,220000,E112=$J$4,500000,E112=$J$5,124000,E112=$J$6,505000,E112=$J$7,570000)</f>
        <v>220000</v>
      </c>
      <c r="H112" s="3">
        <f t="shared" si="1"/>
        <v>1320000</v>
      </c>
    </row>
    <row r="113" spans="1:8" ht="18" x14ac:dyDescent="0.35">
      <c r="A113" s="5">
        <v>112</v>
      </c>
      <c r="B113" s="1">
        <v>44793</v>
      </c>
      <c r="C113" s="2" t="s">
        <v>9</v>
      </c>
      <c r="D113" s="2" t="s">
        <v>13</v>
      </c>
      <c r="E113" s="2" t="s">
        <v>22</v>
      </c>
      <c r="F113" s="3">
        <v>5</v>
      </c>
      <c r="G113" s="3" cm="1">
        <f t="array" ref="G113">_xlfn.IFS(E113=$J$2,240000,E113=$J$3,220000,E113=$J$4,500000,E113=$J$5,124000,E113=$J$6,505000,E113=$J$7,570000)</f>
        <v>500000</v>
      </c>
      <c r="H113" s="3">
        <f t="shared" si="1"/>
        <v>2500000</v>
      </c>
    </row>
    <row r="114" spans="1:8" ht="18" x14ac:dyDescent="0.35">
      <c r="A114" s="5">
        <v>113</v>
      </c>
      <c r="B114" s="1">
        <v>44794</v>
      </c>
      <c r="C114" s="2" t="s">
        <v>10</v>
      </c>
      <c r="D114" s="2" t="s">
        <v>12</v>
      </c>
      <c r="E114" s="2" t="s">
        <v>18</v>
      </c>
      <c r="F114" s="3">
        <v>2</v>
      </c>
      <c r="G114" s="3" cm="1">
        <f t="array" ref="G114">_xlfn.IFS(E114=$J$2,240000,E114=$J$3,220000,E114=$J$4,500000,E114=$J$5,124000,E114=$J$6,505000,E114=$J$7,570000)</f>
        <v>240000</v>
      </c>
      <c r="H114" s="3">
        <f t="shared" si="1"/>
        <v>480000</v>
      </c>
    </row>
    <row r="115" spans="1:8" ht="18" x14ac:dyDescent="0.35">
      <c r="A115" s="5">
        <v>114</v>
      </c>
      <c r="B115" s="1">
        <v>44795</v>
      </c>
      <c r="C115" s="2" t="s">
        <v>11</v>
      </c>
      <c r="D115" s="2" t="s">
        <v>12</v>
      </c>
      <c r="E115" s="2" t="s">
        <v>19</v>
      </c>
      <c r="F115" s="3">
        <v>7</v>
      </c>
      <c r="G115" s="3" cm="1">
        <f t="array" ref="G115">_xlfn.IFS(E115=$J$2,240000,E115=$J$3,220000,E115=$J$4,500000,E115=$J$5,124000,E115=$J$6,505000,E115=$J$7,570000)</f>
        <v>220000</v>
      </c>
      <c r="H115" s="3">
        <f t="shared" si="1"/>
        <v>1540000</v>
      </c>
    </row>
    <row r="116" spans="1:8" ht="18" x14ac:dyDescent="0.35">
      <c r="A116" s="5">
        <v>115</v>
      </c>
      <c r="B116" s="1">
        <v>44796</v>
      </c>
      <c r="C116" s="2" t="s">
        <v>6</v>
      </c>
      <c r="D116" s="2" t="s">
        <v>12</v>
      </c>
      <c r="E116" s="2" t="s">
        <v>22</v>
      </c>
      <c r="F116" s="3">
        <v>6</v>
      </c>
      <c r="G116" s="3" cm="1">
        <f t="array" ref="G116">_xlfn.IFS(E116=$J$2,240000,E116=$J$3,220000,E116=$J$4,500000,E116=$J$5,124000,E116=$J$6,505000,E116=$J$7,570000)</f>
        <v>500000</v>
      </c>
      <c r="H116" s="3">
        <f t="shared" si="1"/>
        <v>3000000</v>
      </c>
    </row>
    <row r="117" spans="1:8" ht="18" x14ac:dyDescent="0.35">
      <c r="A117" s="5">
        <v>116</v>
      </c>
      <c r="B117" s="1">
        <v>44797</v>
      </c>
      <c r="C117" s="2" t="s">
        <v>7</v>
      </c>
      <c r="D117" s="2" t="s">
        <v>13</v>
      </c>
      <c r="E117" s="2" t="s">
        <v>20</v>
      </c>
      <c r="F117" s="3">
        <v>5</v>
      </c>
      <c r="G117" s="3" cm="1">
        <f t="array" ref="G117">_xlfn.IFS(E117=$J$2,240000,E117=$J$3,220000,E117=$J$4,500000,E117=$J$5,124000,E117=$J$6,505000,E117=$J$7,570000)</f>
        <v>124000</v>
      </c>
      <c r="H117" s="3">
        <f t="shared" si="1"/>
        <v>620000</v>
      </c>
    </row>
    <row r="118" spans="1:8" ht="18" x14ac:dyDescent="0.35">
      <c r="A118" s="5">
        <v>117</v>
      </c>
      <c r="B118" s="1">
        <v>44798</v>
      </c>
      <c r="C118" s="2" t="s">
        <v>8</v>
      </c>
      <c r="D118" s="2" t="s">
        <v>13</v>
      </c>
      <c r="E118" s="2" t="s">
        <v>23</v>
      </c>
      <c r="F118" s="3">
        <v>4</v>
      </c>
      <c r="G118" s="3" cm="1">
        <f t="array" ref="G118">_xlfn.IFS(E118=$J$2,240000,E118=$J$3,220000,E118=$J$4,500000,E118=$J$5,124000,E118=$J$6,505000,E118=$J$7,570000)</f>
        <v>505000</v>
      </c>
      <c r="H118" s="3">
        <f t="shared" si="1"/>
        <v>2020000</v>
      </c>
    </row>
    <row r="119" spans="1:8" ht="18" x14ac:dyDescent="0.35">
      <c r="A119" s="5">
        <v>118</v>
      </c>
      <c r="B119" s="1">
        <v>44799</v>
      </c>
      <c r="C119" s="2" t="s">
        <v>9</v>
      </c>
      <c r="D119" s="2" t="s">
        <v>12</v>
      </c>
      <c r="E119" s="2" t="s">
        <v>21</v>
      </c>
      <c r="F119" s="3">
        <v>3</v>
      </c>
      <c r="G119" s="3" cm="1">
        <f t="array" ref="G119">_xlfn.IFS(E119=$J$2,240000,E119=$J$3,220000,E119=$J$4,500000,E119=$J$5,124000,E119=$J$6,505000,E119=$J$7,570000)</f>
        <v>570000</v>
      </c>
      <c r="H119" s="3">
        <f t="shared" si="1"/>
        <v>1710000</v>
      </c>
    </row>
    <row r="120" spans="1:8" ht="18" x14ac:dyDescent="0.35">
      <c r="A120" s="5">
        <v>119</v>
      </c>
      <c r="B120" s="1">
        <v>44800</v>
      </c>
      <c r="C120" s="2" t="s">
        <v>10</v>
      </c>
      <c r="D120" s="2" t="s">
        <v>12</v>
      </c>
      <c r="E120" s="2" t="s">
        <v>18</v>
      </c>
      <c r="F120" s="3">
        <v>2</v>
      </c>
      <c r="G120" s="3" cm="1">
        <f t="array" ref="G120">_xlfn.IFS(E120=$J$2,240000,E120=$J$3,220000,E120=$J$4,500000,E120=$J$5,124000,E120=$J$6,505000,E120=$J$7,570000)</f>
        <v>240000</v>
      </c>
      <c r="H120" s="3">
        <f t="shared" si="1"/>
        <v>480000</v>
      </c>
    </row>
    <row r="121" spans="1:8" ht="18" x14ac:dyDescent="0.35">
      <c r="A121" s="5">
        <v>120</v>
      </c>
      <c r="B121" s="1">
        <v>44801</v>
      </c>
      <c r="C121" s="2" t="s">
        <v>11</v>
      </c>
      <c r="D121" s="2" t="s">
        <v>13</v>
      </c>
      <c r="E121" s="2" t="s">
        <v>22</v>
      </c>
      <c r="F121" s="3">
        <v>7</v>
      </c>
      <c r="G121" s="3" cm="1">
        <f t="array" ref="G121">_xlfn.IFS(E121=$J$2,240000,E121=$J$3,220000,E121=$J$4,500000,E121=$J$5,124000,E121=$J$6,505000,E121=$J$7,570000)</f>
        <v>500000</v>
      </c>
      <c r="H121" s="3">
        <f t="shared" si="1"/>
        <v>3500000</v>
      </c>
    </row>
    <row r="122" spans="1:8" ht="18" x14ac:dyDescent="0.35">
      <c r="A122" s="5">
        <v>121</v>
      </c>
      <c r="B122" s="1">
        <v>44802</v>
      </c>
      <c r="C122" s="2" t="s">
        <v>11</v>
      </c>
      <c r="D122" s="2" t="s">
        <v>12</v>
      </c>
      <c r="E122" s="2" t="s">
        <v>20</v>
      </c>
      <c r="F122" s="3">
        <v>6</v>
      </c>
      <c r="G122" s="3" cm="1">
        <f t="array" ref="G122">_xlfn.IFS(E122=$J$2,240000,E122=$J$3,220000,E122=$J$4,500000,E122=$J$5,124000,E122=$J$6,505000,E122=$J$7,570000)</f>
        <v>124000</v>
      </c>
      <c r="H122" s="3">
        <f t="shared" si="1"/>
        <v>744000</v>
      </c>
    </row>
    <row r="123" spans="1:8" ht="18" x14ac:dyDescent="0.35">
      <c r="A123" s="5">
        <v>122</v>
      </c>
      <c r="B123" s="1">
        <v>44803</v>
      </c>
      <c r="C123" s="2" t="s">
        <v>6</v>
      </c>
      <c r="D123" s="2" t="s">
        <v>12</v>
      </c>
      <c r="E123" s="2" t="s">
        <v>23</v>
      </c>
      <c r="F123" s="3">
        <v>5</v>
      </c>
      <c r="G123" s="3" cm="1">
        <f t="array" ref="G123">_xlfn.IFS(E123=$J$2,240000,E123=$J$3,220000,E123=$J$4,500000,E123=$J$5,124000,E123=$J$6,505000,E123=$J$7,570000)</f>
        <v>505000</v>
      </c>
      <c r="H123" s="3">
        <f t="shared" si="1"/>
        <v>2525000</v>
      </c>
    </row>
    <row r="124" spans="1:8" ht="18" x14ac:dyDescent="0.35">
      <c r="A124" s="5">
        <v>123</v>
      </c>
      <c r="B124" s="1">
        <v>44804</v>
      </c>
      <c r="C124" s="2" t="s">
        <v>7</v>
      </c>
      <c r="D124" s="2" t="s">
        <v>12</v>
      </c>
      <c r="E124" s="2" t="s">
        <v>21</v>
      </c>
      <c r="F124" s="3">
        <v>4</v>
      </c>
      <c r="G124" s="3" cm="1">
        <f t="array" ref="G124">_xlfn.IFS(E124=$J$2,240000,E124=$J$3,220000,E124=$J$4,500000,E124=$J$5,124000,E124=$J$6,505000,E124=$J$7,570000)</f>
        <v>570000</v>
      </c>
      <c r="H124" s="3">
        <f t="shared" si="1"/>
        <v>2280000</v>
      </c>
    </row>
    <row r="125" spans="1:8" ht="18" x14ac:dyDescent="0.35">
      <c r="A125" s="5">
        <v>124</v>
      </c>
      <c r="B125" s="1">
        <v>44805</v>
      </c>
      <c r="C125" s="2" t="s">
        <v>8</v>
      </c>
      <c r="D125" s="2" t="s">
        <v>12</v>
      </c>
      <c r="E125" s="2" t="s">
        <v>18</v>
      </c>
      <c r="F125" s="3">
        <v>3</v>
      </c>
      <c r="G125" s="3" cm="1">
        <f t="array" ref="G125">_xlfn.IFS(E125=$J$2,240000,E125=$J$3,220000,E125=$J$4,500000,E125=$J$5,124000,E125=$J$6,505000,E125=$J$7,570000)</f>
        <v>240000</v>
      </c>
      <c r="H125" s="3">
        <f t="shared" si="1"/>
        <v>720000</v>
      </c>
    </row>
    <row r="126" spans="1:8" ht="18" x14ac:dyDescent="0.35">
      <c r="A126" s="5">
        <v>125</v>
      </c>
      <c r="B126" s="1">
        <v>44806</v>
      </c>
      <c r="C126" s="2" t="s">
        <v>9</v>
      </c>
      <c r="D126" s="2" t="s">
        <v>12</v>
      </c>
      <c r="E126" s="2" t="s">
        <v>19</v>
      </c>
      <c r="F126" s="3">
        <v>2</v>
      </c>
      <c r="G126" s="3" cm="1">
        <f t="array" ref="G126">_xlfn.IFS(E126=$J$2,240000,E126=$J$3,220000,E126=$J$4,500000,E126=$J$5,124000,E126=$J$6,505000,E126=$J$7,570000)</f>
        <v>220000</v>
      </c>
      <c r="H126" s="3">
        <f t="shared" si="1"/>
        <v>440000</v>
      </c>
    </row>
    <row r="127" spans="1:8" ht="18" x14ac:dyDescent="0.35">
      <c r="A127" s="5">
        <v>126</v>
      </c>
      <c r="B127" s="1">
        <v>44807</v>
      </c>
      <c r="C127" s="2" t="s">
        <v>10</v>
      </c>
      <c r="D127" s="2" t="s">
        <v>12</v>
      </c>
      <c r="E127" s="2" t="s">
        <v>18</v>
      </c>
      <c r="F127" s="3">
        <v>7</v>
      </c>
      <c r="G127" s="3" cm="1">
        <f t="array" ref="G127">_xlfn.IFS(E127=$J$2,240000,E127=$J$3,220000,E127=$J$4,500000,E127=$J$5,124000,E127=$J$6,505000,E127=$J$7,570000)</f>
        <v>240000</v>
      </c>
      <c r="H127" s="3">
        <f t="shared" si="1"/>
        <v>1680000</v>
      </c>
    </row>
    <row r="128" spans="1:8" ht="18" x14ac:dyDescent="0.35">
      <c r="A128" s="5">
        <v>127</v>
      </c>
      <c r="B128" s="1">
        <v>44808</v>
      </c>
      <c r="C128" s="2" t="s">
        <v>11</v>
      </c>
      <c r="D128" s="2" t="s">
        <v>12</v>
      </c>
      <c r="E128" s="2" t="s">
        <v>19</v>
      </c>
      <c r="F128" s="3">
        <v>6</v>
      </c>
      <c r="G128" s="3" cm="1">
        <f t="array" ref="G128">_xlfn.IFS(E128=$J$2,240000,E128=$J$3,220000,E128=$J$4,500000,E128=$J$5,124000,E128=$J$6,505000,E128=$J$7,570000)</f>
        <v>220000</v>
      </c>
      <c r="H128" s="3">
        <f t="shared" si="1"/>
        <v>1320000</v>
      </c>
    </row>
    <row r="129" spans="1:8" ht="18" x14ac:dyDescent="0.35">
      <c r="A129" s="5">
        <v>128</v>
      </c>
      <c r="B129" s="1">
        <v>44809</v>
      </c>
      <c r="C129" s="2" t="s">
        <v>6</v>
      </c>
      <c r="D129" s="2" t="s">
        <v>12</v>
      </c>
      <c r="E129" s="2" t="s">
        <v>22</v>
      </c>
      <c r="F129" s="3">
        <v>5</v>
      </c>
      <c r="G129" s="3" cm="1">
        <f t="array" ref="G129">_xlfn.IFS(E129=$J$2,240000,E129=$J$3,220000,E129=$J$4,500000,E129=$J$5,124000,E129=$J$6,505000,E129=$J$7,570000)</f>
        <v>500000</v>
      </c>
      <c r="H129" s="3">
        <f t="shared" si="1"/>
        <v>2500000</v>
      </c>
    </row>
    <row r="130" spans="1:8" ht="18" x14ac:dyDescent="0.35">
      <c r="A130" s="5">
        <v>129</v>
      </c>
      <c r="B130" s="1">
        <v>44810</v>
      </c>
      <c r="C130" s="2" t="s">
        <v>7</v>
      </c>
      <c r="D130" s="2" t="s">
        <v>13</v>
      </c>
      <c r="E130" s="2" t="s">
        <v>20</v>
      </c>
      <c r="F130" s="3">
        <v>4</v>
      </c>
      <c r="G130" s="3" cm="1">
        <f t="array" ref="G130">_xlfn.IFS(E130=$J$2,240000,E130=$J$3,220000,E130=$J$4,500000,E130=$J$5,124000,E130=$J$6,505000,E130=$J$7,570000)</f>
        <v>124000</v>
      </c>
      <c r="H130" s="3">
        <f t="shared" si="1"/>
        <v>496000</v>
      </c>
    </row>
    <row r="131" spans="1:8" ht="18" x14ac:dyDescent="0.35">
      <c r="A131" s="5">
        <v>130</v>
      </c>
      <c r="B131" s="1">
        <v>44811</v>
      </c>
      <c r="C131" s="2" t="s">
        <v>8</v>
      </c>
      <c r="D131" s="2" t="s">
        <v>12</v>
      </c>
      <c r="E131" s="2" t="s">
        <v>23</v>
      </c>
      <c r="F131" s="3">
        <v>3</v>
      </c>
      <c r="G131" s="3" cm="1">
        <f t="array" ref="G131">_xlfn.IFS(E131=$J$2,240000,E131=$J$3,220000,E131=$J$4,500000,E131=$J$5,124000,E131=$J$6,505000,E131=$J$7,570000)</f>
        <v>505000</v>
      </c>
      <c r="H131" s="3">
        <f t="shared" ref="H131:H194" si="2">F131*G131</f>
        <v>1515000</v>
      </c>
    </row>
    <row r="132" spans="1:8" ht="18" x14ac:dyDescent="0.35">
      <c r="A132" s="5">
        <v>131</v>
      </c>
      <c r="B132" s="1">
        <v>44812</v>
      </c>
      <c r="C132" s="2" t="s">
        <v>9</v>
      </c>
      <c r="D132" s="2" t="s">
        <v>13</v>
      </c>
      <c r="E132" s="2" t="s">
        <v>21</v>
      </c>
      <c r="F132" s="3">
        <v>2</v>
      </c>
      <c r="G132" s="3" cm="1">
        <f t="array" ref="G132">_xlfn.IFS(E132=$J$2,240000,E132=$J$3,220000,E132=$J$4,500000,E132=$J$5,124000,E132=$J$6,505000,E132=$J$7,570000)</f>
        <v>570000</v>
      </c>
      <c r="H132" s="3">
        <f t="shared" si="2"/>
        <v>1140000</v>
      </c>
    </row>
    <row r="133" spans="1:8" ht="18" x14ac:dyDescent="0.35">
      <c r="A133" s="5">
        <v>132</v>
      </c>
      <c r="B133" s="1">
        <v>44813</v>
      </c>
      <c r="C133" s="2" t="s">
        <v>10</v>
      </c>
      <c r="D133" s="2" t="s">
        <v>12</v>
      </c>
      <c r="E133" s="2" t="s">
        <v>18</v>
      </c>
      <c r="F133" s="3">
        <v>7</v>
      </c>
      <c r="G133" s="3" cm="1">
        <f t="array" ref="G133">_xlfn.IFS(E133=$J$2,240000,E133=$J$3,220000,E133=$J$4,500000,E133=$J$5,124000,E133=$J$6,505000,E133=$J$7,570000)</f>
        <v>240000</v>
      </c>
      <c r="H133" s="3">
        <f t="shared" si="2"/>
        <v>1680000</v>
      </c>
    </row>
    <row r="134" spans="1:8" ht="18" x14ac:dyDescent="0.35">
      <c r="A134" s="5">
        <v>133</v>
      </c>
      <c r="B134" s="1">
        <v>44814</v>
      </c>
      <c r="C134" s="2" t="s">
        <v>11</v>
      </c>
      <c r="D134" s="2" t="s">
        <v>12</v>
      </c>
      <c r="E134" s="2" t="s">
        <v>19</v>
      </c>
      <c r="F134" s="3">
        <v>6</v>
      </c>
      <c r="G134" s="3" cm="1">
        <f t="array" ref="G134">_xlfn.IFS(E134=$J$2,240000,E134=$J$3,220000,E134=$J$4,500000,E134=$J$5,124000,E134=$J$6,505000,E134=$J$7,570000)</f>
        <v>220000</v>
      </c>
      <c r="H134" s="3">
        <f t="shared" si="2"/>
        <v>1320000</v>
      </c>
    </row>
    <row r="135" spans="1:8" ht="18" x14ac:dyDescent="0.35">
      <c r="A135" s="5">
        <v>134</v>
      </c>
      <c r="B135" s="1">
        <v>44815</v>
      </c>
      <c r="C135" s="2" t="s">
        <v>11</v>
      </c>
      <c r="D135" s="2" t="s">
        <v>12</v>
      </c>
      <c r="E135" s="2" t="s">
        <v>22</v>
      </c>
      <c r="F135" s="3">
        <v>5</v>
      </c>
      <c r="G135" s="3" cm="1">
        <f t="array" ref="G135">_xlfn.IFS(E135=$J$2,240000,E135=$J$3,220000,E135=$J$4,500000,E135=$J$5,124000,E135=$J$6,505000,E135=$J$7,570000)</f>
        <v>500000</v>
      </c>
      <c r="H135" s="3">
        <f t="shared" si="2"/>
        <v>2500000</v>
      </c>
    </row>
    <row r="136" spans="1:8" ht="18" x14ac:dyDescent="0.35">
      <c r="A136" s="5">
        <v>135</v>
      </c>
      <c r="B136" s="1">
        <v>44816</v>
      </c>
      <c r="C136" s="2" t="s">
        <v>6</v>
      </c>
      <c r="D136" s="2" t="s">
        <v>12</v>
      </c>
      <c r="E136" s="2" t="s">
        <v>20</v>
      </c>
      <c r="F136" s="3">
        <v>4</v>
      </c>
      <c r="G136" s="3" cm="1">
        <f t="array" ref="G136">_xlfn.IFS(E136=$J$2,240000,E136=$J$3,220000,E136=$J$4,500000,E136=$J$5,124000,E136=$J$6,505000,E136=$J$7,570000)</f>
        <v>124000</v>
      </c>
      <c r="H136" s="3">
        <f t="shared" si="2"/>
        <v>496000</v>
      </c>
    </row>
    <row r="137" spans="1:8" ht="18" x14ac:dyDescent="0.35">
      <c r="A137" s="5">
        <v>136</v>
      </c>
      <c r="B137" s="1">
        <v>44817</v>
      </c>
      <c r="C137" s="2" t="s">
        <v>6</v>
      </c>
      <c r="D137" s="2" t="s">
        <v>13</v>
      </c>
      <c r="E137" s="2" t="s">
        <v>23</v>
      </c>
      <c r="F137" s="3">
        <v>3</v>
      </c>
      <c r="G137" s="3" cm="1">
        <f t="array" ref="G137">_xlfn.IFS(E137=$J$2,240000,E137=$J$3,220000,E137=$J$4,500000,E137=$J$5,124000,E137=$J$6,505000,E137=$J$7,570000)</f>
        <v>505000</v>
      </c>
      <c r="H137" s="3">
        <f t="shared" si="2"/>
        <v>1515000</v>
      </c>
    </row>
    <row r="138" spans="1:8" ht="18" x14ac:dyDescent="0.35">
      <c r="A138" s="5">
        <v>137</v>
      </c>
      <c r="B138" s="1">
        <v>44818</v>
      </c>
      <c r="C138" s="2" t="s">
        <v>6</v>
      </c>
      <c r="D138" s="2" t="s">
        <v>14</v>
      </c>
      <c r="E138" s="2" t="s">
        <v>21</v>
      </c>
      <c r="F138" s="3">
        <v>2</v>
      </c>
      <c r="G138" s="3" cm="1">
        <f t="array" ref="G138">_xlfn.IFS(E138=$J$2,240000,E138=$J$3,220000,E138=$J$4,500000,E138=$J$5,124000,E138=$J$6,505000,E138=$J$7,570000)</f>
        <v>570000</v>
      </c>
      <c r="H138" s="3">
        <f t="shared" si="2"/>
        <v>1140000</v>
      </c>
    </row>
    <row r="139" spans="1:8" ht="18" x14ac:dyDescent="0.35">
      <c r="A139" s="5">
        <v>138</v>
      </c>
      <c r="B139" s="1">
        <v>44819</v>
      </c>
      <c r="C139" s="2" t="s">
        <v>6</v>
      </c>
      <c r="D139" s="2" t="s">
        <v>15</v>
      </c>
      <c r="E139" s="2" t="s">
        <v>18</v>
      </c>
      <c r="F139" s="3">
        <v>2</v>
      </c>
      <c r="G139" s="3" cm="1">
        <f t="array" ref="G139">_xlfn.IFS(E139=$J$2,240000,E139=$J$3,220000,E139=$J$4,500000,E139=$J$5,124000,E139=$J$6,505000,E139=$J$7,570000)</f>
        <v>240000</v>
      </c>
      <c r="H139" s="3">
        <f t="shared" si="2"/>
        <v>480000</v>
      </c>
    </row>
    <row r="140" spans="1:8" ht="18" x14ac:dyDescent="0.35">
      <c r="A140" s="5">
        <v>139</v>
      </c>
      <c r="B140" s="1">
        <v>44820</v>
      </c>
      <c r="C140" s="2" t="s">
        <v>6</v>
      </c>
      <c r="D140" s="2" t="s">
        <v>12</v>
      </c>
      <c r="E140" s="2" t="s">
        <v>19</v>
      </c>
      <c r="F140" s="3">
        <v>7</v>
      </c>
      <c r="G140" s="3" cm="1">
        <f t="array" ref="G140">_xlfn.IFS(E140=$J$2,240000,E140=$J$3,220000,E140=$J$4,500000,E140=$J$5,124000,E140=$J$6,505000,E140=$J$7,570000)</f>
        <v>220000</v>
      </c>
      <c r="H140" s="3">
        <f t="shared" si="2"/>
        <v>1540000</v>
      </c>
    </row>
    <row r="141" spans="1:8" ht="18" x14ac:dyDescent="0.35">
      <c r="A141" s="5">
        <v>140</v>
      </c>
      <c r="B141" s="1">
        <v>44821</v>
      </c>
      <c r="C141" s="2" t="s">
        <v>6</v>
      </c>
      <c r="D141" s="2" t="s">
        <v>13</v>
      </c>
      <c r="E141" s="2" t="s">
        <v>22</v>
      </c>
      <c r="F141" s="3">
        <v>6</v>
      </c>
      <c r="G141" s="3" cm="1">
        <f t="array" ref="G141">_xlfn.IFS(E141=$J$2,240000,E141=$J$3,220000,E141=$J$4,500000,E141=$J$5,124000,E141=$J$6,505000,E141=$J$7,570000)</f>
        <v>500000</v>
      </c>
      <c r="H141" s="3">
        <f t="shared" si="2"/>
        <v>3000000</v>
      </c>
    </row>
    <row r="142" spans="1:8" ht="18" x14ac:dyDescent="0.35">
      <c r="A142" s="5">
        <v>141</v>
      </c>
      <c r="B142" s="1">
        <v>44822</v>
      </c>
      <c r="C142" s="2" t="s">
        <v>6</v>
      </c>
      <c r="D142" s="2" t="s">
        <v>14</v>
      </c>
      <c r="E142" s="2" t="s">
        <v>20</v>
      </c>
      <c r="F142" s="3">
        <v>5</v>
      </c>
      <c r="G142" s="3" cm="1">
        <f t="array" ref="G142">_xlfn.IFS(E142=$J$2,240000,E142=$J$3,220000,E142=$J$4,500000,E142=$J$5,124000,E142=$J$6,505000,E142=$J$7,570000)</f>
        <v>124000</v>
      </c>
      <c r="H142" s="3">
        <f t="shared" si="2"/>
        <v>620000</v>
      </c>
    </row>
    <row r="143" spans="1:8" ht="18" x14ac:dyDescent="0.35">
      <c r="A143" s="5">
        <v>142</v>
      </c>
      <c r="B143" s="1">
        <v>44823</v>
      </c>
      <c r="C143" s="2" t="s">
        <v>6</v>
      </c>
      <c r="D143" s="2" t="s">
        <v>15</v>
      </c>
      <c r="E143" s="2" t="s">
        <v>23</v>
      </c>
      <c r="F143" s="3">
        <v>4</v>
      </c>
      <c r="G143" s="3" cm="1">
        <f t="array" ref="G143">_xlfn.IFS(E143=$J$2,240000,E143=$J$3,220000,E143=$J$4,500000,E143=$J$5,124000,E143=$J$6,505000,E143=$J$7,570000)</f>
        <v>505000</v>
      </c>
      <c r="H143" s="3">
        <f t="shared" si="2"/>
        <v>2020000</v>
      </c>
    </row>
    <row r="144" spans="1:8" ht="18" x14ac:dyDescent="0.35">
      <c r="A144" s="5">
        <v>143</v>
      </c>
      <c r="B144" s="1">
        <v>44824</v>
      </c>
      <c r="C144" s="2" t="s">
        <v>7</v>
      </c>
      <c r="D144" s="2" t="s">
        <v>13</v>
      </c>
      <c r="E144" s="2" t="s">
        <v>21</v>
      </c>
      <c r="F144" s="3">
        <v>3</v>
      </c>
      <c r="G144" s="3" cm="1">
        <f t="array" ref="G144">_xlfn.IFS(E144=$J$2,240000,E144=$J$3,220000,E144=$J$4,500000,E144=$J$5,124000,E144=$J$6,505000,E144=$J$7,570000)</f>
        <v>570000</v>
      </c>
      <c r="H144" s="3">
        <f t="shared" si="2"/>
        <v>1710000</v>
      </c>
    </row>
    <row r="145" spans="1:8" ht="18" x14ac:dyDescent="0.35">
      <c r="A145" s="5">
        <v>144</v>
      </c>
      <c r="B145" s="1">
        <v>44825</v>
      </c>
      <c r="C145" s="2" t="s">
        <v>7</v>
      </c>
      <c r="D145" s="2" t="s">
        <v>12</v>
      </c>
      <c r="E145" s="2" t="s">
        <v>23</v>
      </c>
      <c r="F145" s="3">
        <v>4</v>
      </c>
      <c r="G145" s="3" cm="1">
        <f t="array" ref="G145">_xlfn.IFS(E145=$J$2,240000,E145=$J$3,220000,E145=$J$4,500000,E145=$J$5,124000,E145=$J$6,505000,E145=$J$7,570000)</f>
        <v>505000</v>
      </c>
      <c r="H145" s="3">
        <f t="shared" si="2"/>
        <v>2020000</v>
      </c>
    </row>
    <row r="146" spans="1:8" ht="18" x14ac:dyDescent="0.35">
      <c r="A146" s="5">
        <v>145</v>
      </c>
      <c r="B146" s="1">
        <v>44826</v>
      </c>
      <c r="C146" s="2" t="s">
        <v>7</v>
      </c>
      <c r="D146" s="2" t="s">
        <v>14</v>
      </c>
      <c r="E146" s="2" t="s">
        <v>23</v>
      </c>
      <c r="F146" s="3">
        <v>4</v>
      </c>
      <c r="G146" s="3" cm="1">
        <f t="array" ref="G146">_xlfn.IFS(E146=$J$2,240000,E146=$J$3,220000,E146=$J$4,500000,E146=$J$5,124000,E146=$J$6,505000,E146=$J$7,570000)</f>
        <v>505000</v>
      </c>
      <c r="H146" s="3">
        <f t="shared" si="2"/>
        <v>2020000</v>
      </c>
    </row>
    <row r="147" spans="1:8" ht="18" x14ac:dyDescent="0.35">
      <c r="A147" s="5">
        <v>146</v>
      </c>
      <c r="B147" s="1">
        <v>44827</v>
      </c>
      <c r="C147" s="2" t="s">
        <v>7</v>
      </c>
      <c r="D147" s="2" t="s">
        <v>15</v>
      </c>
      <c r="E147" s="2" t="s">
        <v>23</v>
      </c>
      <c r="F147" s="3">
        <v>4</v>
      </c>
      <c r="G147" s="3" cm="1">
        <f t="array" ref="G147">_xlfn.IFS(E147=$J$2,240000,E147=$J$3,220000,E147=$J$4,500000,E147=$J$5,124000,E147=$J$6,505000,E147=$J$7,570000)</f>
        <v>505000</v>
      </c>
      <c r="H147" s="3">
        <f t="shared" si="2"/>
        <v>2020000</v>
      </c>
    </row>
    <row r="148" spans="1:8" ht="18" x14ac:dyDescent="0.35">
      <c r="A148" s="5">
        <v>147</v>
      </c>
      <c r="B148" s="1">
        <v>44828</v>
      </c>
      <c r="C148" s="2" t="s">
        <v>7</v>
      </c>
      <c r="D148" s="2" t="s">
        <v>13</v>
      </c>
      <c r="E148" s="2" t="s">
        <v>23</v>
      </c>
      <c r="F148" s="3">
        <v>4</v>
      </c>
      <c r="G148" s="3" cm="1">
        <f t="array" ref="G148">_xlfn.IFS(E148=$J$2,240000,E148=$J$3,220000,E148=$J$4,500000,E148=$J$5,124000,E148=$J$6,505000,E148=$J$7,570000)</f>
        <v>505000</v>
      </c>
      <c r="H148" s="3">
        <f t="shared" si="2"/>
        <v>2020000</v>
      </c>
    </row>
    <row r="149" spans="1:8" ht="18" x14ac:dyDescent="0.35">
      <c r="A149" s="5">
        <v>148</v>
      </c>
      <c r="B149" s="1">
        <v>44829</v>
      </c>
      <c r="C149" s="2" t="s">
        <v>7</v>
      </c>
      <c r="D149" s="2" t="s">
        <v>12</v>
      </c>
      <c r="E149" s="2" t="s">
        <v>23</v>
      </c>
      <c r="F149" s="3">
        <v>4</v>
      </c>
      <c r="G149" s="3" cm="1">
        <f t="array" ref="G149">_xlfn.IFS(E149=$J$2,240000,E149=$J$3,220000,E149=$J$4,500000,E149=$J$5,124000,E149=$J$6,505000,E149=$J$7,570000)</f>
        <v>505000</v>
      </c>
      <c r="H149" s="3">
        <f t="shared" si="2"/>
        <v>2020000</v>
      </c>
    </row>
    <row r="150" spans="1:8" ht="18" x14ac:dyDescent="0.35">
      <c r="A150" s="5">
        <v>149</v>
      </c>
      <c r="B150" s="1">
        <v>44830</v>
      </c>
      <c r="C150" s="2" t="s">
        <v>7</v>
      </c>
      <c r="D150" s="2" t="s">
        <v>14</v>
      </c>
      <c r="E150" s="2" t="s">
        <v>23</v>
      </c>
      <c r="F150" s="3">
        <v>4</v>
      </c>
      <c r="G150" s="3" cm="1">
        <f t="array" ref="G150">_xlfn.IFS(E150=$J$2,240000,E150=$J$3,220000,E150=$J$4,500000,E150=$J$5,124000,E150=$J$6,505000,E150=$J$7,570000)</f>
        <v>505000</v>
      </c>
      <c r="H150" s="3">
        <f t="shared" si="2"/>
        <v>2020000</v>
      </c>
    </row>
    <row r="151" spans="1:8" ht="18" x14ac:dyDescent="0.35">
      <c r="A151" s="5">
        <v>150</v>
      </c>
      <c r="B151" s="1">
        <v>44831</v>
      </c>
      <c r="C151" s="2" t="s">
        <v>7</v>
      </c>
      <c r="D151" s="2" t="s">
        <v>15</v>
      </c>
      <c r="E151" s="2" t="s">
        <v>23</v>
      </c>
      <c r="F151" s="3">
        <v>4</v>
      </c>
      <c r="G151" s="3" cm="1">
        <f t="array" ref="G151">_xlfn.IFS(E151=$J$2,240000,E151=$J$3,220000,E151=$J$4,500000,E151=$J$5,124000,E151=$J$6,505000,E151=$J$7,570000)</f>
        <v>505000</v>
      </c>
      <c r="H151" s="3">
        <f t="shared" si="2"/>
        <v>2020000</v>
      </c>
    </row>
    <row r="152" spans="1:8" ht="18" x14ac:dyDescent="0.35">
      <c r="A152" s="5">
        <v>151</v>
      </c>
      <c r="B152" s="1">
        <v>44832</v>
      </c>
      <c r="C152" s="2" t="s">
        <v>8</v>
      </c>
      <c r="D152" s="2" t="s">
        <v>15</v>
      </c>
      <c r="E152" s="2" t="s">
        <v>23</v>
      </c>
      <c r="F152" s="3">
        <v>4</v>
      </c>
      <c r="G152" s="3" cm="1">
        <f t="array" ref="G152">_xlfn.IFS(E152=$J$2,240000,E152=$J$3,220000,E152=$J$4,500000,E152=$J$5,124000,E152=$J$6,505000,E152=$J$7,570000)</f>
        <v>505000</v>
      </c>
      <c r="H152" s="3">
        <f t="shared" si="2"/>
        <v>2020000</v>
      </c>
    </row>
    <row r="153" spans="1:8" ht="18" x14ac:dyDescent="0.35">
      <c r="A153" s="5">
        <v>152</v>
      </c>
      <c r="B153" s="1">
        <v>44833</v>
      </c>
      <c r="C153" s="2" t="s">
        <v>9</v>
      </c>
      <c r="D153" s="2" t="s">
        <v>15</v>
      </c>
      <c r="E153" s="2" t="s">
        <v>19</v>
      </c>
      <c r="F153" s="3">
        <v>6</v>
      </c>
      <c r="G153" s="3" cm="1">
        <f t="array" ref="G153">_xlfn.IFS(E153=$J$2,240000,E153=$J$3,220000,E153=$J$4,500000,E153=$J$5,124000,E153=$J$6,505000,E153=$J$7,570000)</f>
        <v>220000</v>
      </c>
      <c r="H153" s="3">
        <f t="shared" si="2"/>
        <v>1320000</v>
      </c>
    </row>
    <row r="154" spans="1:8" ht="18" x14ac:dyDescent="0.35">
      <c r="A154" s="5">
        <v>153</v>
      </c>
      <c r="B154" s="1">
        <v>44834</v>
      </c>
      <c r="C154" s="2" t="s">
        <v>10</v>
      </c>
      <c r="D154" s="2" t="s">
        <v>15</v>
      </c>
      <c r="E154" s="2" t="s">
        <v>22</v>
      </c>
      <c r="F154" s="3">
        <v>5</v>
      </c>
      <c r="G154" s="3" cm="1">
        <f t="array" ref="G154">_xlfn.IFS(E154=$J$2,240000,E154=$J$3,220000,E154=$J$4,500000,E154=$J$5,124000,E154=$J$6,505000,E154=$J$7,570000)</f>
        <v>500000</v>
      </c>
      <c r="H154" s="3">
        <f t="shared" si="2"/>
        <v>2500000</v>
      </c>
    </row>
    <row r="155" spans="1:8" ht="18" x14ac:dyDescent="0.35">
      <c r="A155" s="5">
        <v>154</v>
      </c>
      <c r="B155" s="1">
        <v>44835</v>
      </c>
      <c r="C155" s="2" t="s">
        <v>11</v>
      </c>
      <c r="D155" s="2" t="s">
        <v>15</v>
      </c>
      <c r="E155" s="2" t="s">
        <v>20</v>
      </c>
      <c r="F155" s="3">
        <v>4</v>
      </c>
      <c r="G155" s="3" cm="1">
        <f t="array" ref="G155">_xlfn.IFS(E155=$J$2,240000,E155=$J$3,220000,E155=$J$4,500000,E155=$J$5,124000,E155=$J$6,505000,E155=$J$7,570000)</f>
        <v>124000</v>
      </c>
      <c r="H155" s="3">
        <f t="shared" si="2"/>
        <v>496000</v>
      </c>
    </row>
    <row r="156" spans="1:8" ht="18" x14ac:dyDescent="0.35">
      <c r="A156" s="5">
        <v>155</v>
      </c>
      <c r="B156" s="1">
        <v>44836</v>
      </c>
      <c r="C156" s="2" t="s">
        <v>11</v>
      </c>
      <c r="D156" s="2" t="s">
        <v>12</v>
      </c>
      <c r="E156" s="2" t="s">
        <v>23</v>
      </c>
      <c r="F156" s="3">
        <v>3</v>
      </c>
      <c r="G156" s="3" cm="1">
        <f t="array" ref="G156">_xlfn.IFS(E156=$J$2,240000,E156=$J$3,220000,E156=$J$4,500000,E156=$J$5,124000,E156=$J$6,505000,E156=$J$7,570000)</f>
        <v>505000</v>
      </c>
      <c r="H156" s="3">
        <f t="shared" si="2"/>
        <v>1515000</v>
      </c>
    </row>
    <row r="157" spans="1:8" ht="18" x14ac:dyDescent="0.35">
      <c r="A157" s="5">
        <v>156</v>
      </c>
      <c r="B157" s="1">
        <v>44837</v>
      </c>
      <c r="C157" s="2" t="s">
        <v>11</v>
      </c>
      <c r="D157" s="2" t="s">
        <v>13</v>
      </c>
      <c r="E157" s="2" t="s">
        <v>21</v>
      </c>
      <c r="F157" s="3">
        <v>2</v>
      </c>
      <c r="G157" s="3" cm="1">
        <f t="array" ref="G157">_xlfn.IFS(E157=$J$2,240000,E157=$J$3,220000,E157=$J$4,500000,E157=$J$5,124000,E157=$J$6,505000,E157=$J$7,570000)</f>
        <v>570000</v>
      </c>
      <c r="H157" s="3">
        <f t="shared" si="2"/>
        <v>1140000</v>
      </c>
    </row>
    <row r="158" spans="1:8" ht="18" x14ac:dyDescent="0.35">
      <c r="A158" s="5">
        <v>157</v>
      </c>
      <c r="B158" s="1">
        <v>44838</v>
      </c>
      <c r="C158" s="2" t="s">
        <v>11</v>
      </c>
      <c r="D158" s="2" t="s">
        <v>14</v>
      </c>
      <c r="E158" s="2" t="s">
        <v>18</v>
      </c>
      <c r="F158" s="3">
        <v>7</v>
      </c>
      <c r="G158" s="3" cm="1">
        <f t="array" ref="G158">_xlfn.IFS(E158=$J$2,240000,E158=$J$3,220000,E158=$J$4,500000,E158=$J$5,124000,E158=$J$6,505000,E158=$J$7,570000)</f>
        <v>240000</v>
      </c>
      <c r="H158" s="3">
        <f t="shared" si="2"/>
        <v>1680000</v>
      </c>
    </row>
    <row r="159" spans="1:8" ht="18" x14ac:dyDescent="0.35">
      <c r="A159" s="5">
        <v>158</v>
      </c>
      <c r="B159" s="1">
        <v>44839</v>
      </c>
      <c r="C159" s="2" t="s">
        <v>11</v>
      </c>
      <c r="D159" s="2" t="s">
        <v>15</v>
      </c>
      <c r="E159" s="2" t="s">
        <v>19</v>
      </c>
      <c r="F159" s="3">
        <v>6</v>
      </c>
      <c r="G159" s="3" cm="1">
        <f t="array" ref="G159">_xlfn.IFS(E159=$J$2,240000,E159=$J$3,220000,E159=$J$4,500000,E159=$J$5,124000,E159=$J$6,505000,E159=$J$7,570000)</f>
        <v>220000</v>
      </c>
      <c r="H159" s="3">
        <f t="shared" si="2"/>
        <v>1320000</v>
      </c>
    </row>
    <row r="160" spans="1:8" ht="18" x14ac:dyDescent="0.35">
      <c r="A160" s="5">
        <v>159</v>
      </c>
      <c r="B160" s="1">
        <v>44840</v>
      </c>
      <c r="C160" s="2" t="s">
        <v>11</v>
      </c>
      <c r="D160" s="2" t="s">
        <v>12</v>
      </c>
      <c r="E160" s="2" t="s">
        <v>22</v>
      </c>
      <c r="F160" s="3">
        <v>5</v>
      </c>
      <c r="G160" s="3" cm="1">
        <f t="array" ref="G160">_xlfn.IFS(E160=$J$2,240000,E160=$J$3,220000,E160=$J$4,500000,E160=$J$5,124000,E160=$J$6,505000,E160=$J$7,570000)</f>
        <v>500000</v>
      </c>
      <c r="H160" s="3">
        <f t="shared" si="2"/>
        <v>2500000</v>
      </c>
    </row>
    <row r="161" spans="1:8" ht="18" x14ac:dyDescent="0.35">
      <c r="A161" s="5">
        <v>160</v>
      </c>
      <c r="B161" s="1">
        <v>44841</v>
      </c>
      <c r="C161" s="2" t="s">
        <v>11</v>
      </c>
      <c r="D161" s="2" t="s">
        <v>13</v>
      </c>
      <c r="E161" s="2" t="s">
        <v>20</v>
      </c>
      <c r="F161" s="3">
        <v>4</v>
      </c>
      <c r="G161" s="3" cm="1">
        <f t="array" ref="G161">_xlfn.IFS(E161=$J$2,240000,E161=$J$3,220000,E161=$J$4,500000,E161=$J$5,124000,E161=$J$6,505000,E161=$J$7,570000)</f>
        <v>124000</v>
      </c>
      <c r="H161" s="3">
        <f t="shared" si="2"/>
        <v>496000</v>
      </c>
    </row>
    <row r="162" spans="1:8" ht="18" x14ac:dyDescent="0.35">
      <c r="A162" s="5">
        <v>161</v>
      </c>
      <c r="B162" s="1">
        <v>44842</v>
      </c>
      <c r="C162" s="2" t="s">
        <v>11</v>
      </c>
      <c r="D162" s="2" t="s">
        <v>14</v>
      </c>
      <c r="E162" s="2" t="s">
        <v>23</v>
      </c>
      <c r="F162" s="3">
        <v>3</v>
      </c>
      <c r="G162" s="3" cm="1">
        <f t="array" ref="G162">_xlfn.IFS(E162=$J$2,240000,E162=$J$3,220000,E162=$J$4,500000,E162=$J$5,124000,E162=$J$6,505000,E162=$J$7,570000)</f>
        <v>505000</v>
      </c>
      <c r="H162" s="3">
        <f t="shared" si="2"/>
        <v>1515000</v>
      </c>
    </row>
    <row r="163" spans="1:8" ht="18" x14ac:dyDescent="0.35">
      <c r="A163" s="5">
        <v>162</v>
      </c>
      <c r="B163" s="1">
        <v>44843</v>
      </c>
      <c r="C163" s="2" t="s">
        <v>11</v>
      </c>
      <c r="D163" s="2" t="s">
        <v>15</v>
      </c>
      <c r="E163" s="2" t="s">
        <v>21</v>
      </c>
      <c r="F163" s="3">
        <v>2</v>
      </c>
      <c r="G163" s="3" cm="1">
        <f t="array" ref="G163">_xlfn.IFS(E163=$J$2,240000,E163=$J$3,220000,E163=$J$4,500000,E163=$J$5,124000,E163=$J$6,505000,E163=$J$7,570000)</f>
        <v>570000</v>
      </c>
      <c r="H163" s="3">
        <f t="shared" si="2"/>
        <v>1140000</v>
      </c>
    </row>
    <row r="164" spans="1:8" ht="18" x14ac:dyDescent="0.35">
      <c r="A164" s="5">
        <v>163</v>
      </c>
      <c r="B164" s="1">
        <v>44844</v>
      </c>
      <c r="C164" s="2" t="s">
        <v>6</v>
      </c>
      <c r="D164" s="2" t="s">
        <v>12</v>
      </c>
      <c r="E164" s="2" t="s">
        <v>18</v>
      </c>
      <c r="F164" s="3">
        <v>2</v>
      </c>
      <c r="G164" s="3" cm="1">
        <f t="array" ref="G164">_xlfn.IFS(E164=$J$2,240000,E164=$J$3,220000,E164=$J$4,500000,E164=$J$5,124000,E164=$J$6,505000,E164=$J$7,570000)</f>
        <v>240000</v>
      </c>
      <c r="H164" s="3">
        <f t="shared" si="2"/>
        <v>480000</v>
      </c>
    </row>
    <row r="165" spans="1:8" ht="18" x14ac:dyDescent="0.35">
      <c r="A165" s="5">
        <v>164</v>
      </c>
      <c r="B165" s="1">
        <v>44845</v>
      </c>
      <c r="C165" s="2" t="s">
        <v>7</v>
      </c>
      <c r="D165" s="2" t="s">
        <v>13</v>
      </c>
      <c r="E165" s="2" t="s">
        <v>19</v>
      </c>
      <c r="F165" s="3">
        <v>7</v>
      </c>
      <c r="G165" s="3" cm="1">
        <f t="array" ref="G165">_xlfn.IFS(E165=$J$2,240000,E165=$J$3,220000,E165=$J$4,500000,E165=$J$5,124000,E165=$J$6,505000,E165=$J$7,570000)</f>
        <v>220000</v>
      </c>
      <c r="H165" s="3">
        <f t="shared" si="2"/>
        <v>1540000</v>
      </c>
    </row>
    <row r="166" spans="1:8" ht="18" x14ac:dyDescent="0.35">
      <c r="A166" s="5">
        <v>165</v>
      </c>
      <c r="B166" s="1">
        <v>44846</v>
      </c>
      <c r="C166" s="2" t="s">
        <v>8</v>
      </c>
      <c r="D166" s="2" t="s">
        <v>12</v>
      </c>
      <c r="E166" s="2" t="s">
        <v>22</v>
      </c>
      <c r="F166" s="3">
        <v>6</v>
      </c>
      <c r="G166" s="3" cm="1">
        <f t="array" ref="G166">_xlfn.IFS(E166=$J$2,240000,E166=$J$3,220000,E166=$J$4,500000,E166=$J$5,124000,E166=$J$6,505000,E166=$J$7,570000)</f>
        <v>500000</v>
      </c>
      <c r="H166" s="3">
        <f t="shared" si="2"/>
        <v>3000000</v>
      </c>
    </row>
    <row r="167" spans="1:8" ht="18" x14ac:dyDescent="0.35">
      <c r="A167" s="5">
        <v>166</v>
      </c>
      <c r="B167" s="1">
        <v>44847</v>
      </c>
      <c r="C167" s="2" t="s">
        <v>9</v>
      </c>
      <c r="D167" s="2" t="s">
        <v>13</v>
      </c>
      <c r="E167" s="2" t="s">
        <v>20</v>
      </c>
      <c r="F167" s="3">
        <v>5</v>
      </c>
      <c r="G167" s="3" cm="1">
        <f t="array" ref="G167">_xlfn.IFS(E167=$J$2,240000,E167=$J$3,220000,E167=$J$4,500000,E167=$J$5,124000,E167=$J$6,505000,E167=$J$7,570000)</f>
        <v>124000</v>
      </c>
      <c r="H167" s="3">
        <f t="shared" si="2"/>
        <v>620000</v>
      </c>
    </row>
    <row r="168" spans="1:8" ht="18" x14ac:dyDescent="0.35">
      <c r="A168" s="5">
        <v>167</v>
      </c>
      <c r="B168" s="1">
        <v>44848</v>
      </c>
      <c r="C168" s="2" t="s">
        <v>10</v>
      </c>
      <c r="D168" s="2" t="s">
        <v>12</v>
      </c>
      <c r="E168" s="2" t="s">
        <v>23</v>
      </c>
      <c r="F168" s="3">
        <v>4</v>
      </c>
      <c r="G168" s="3" cm="1">
        <f t="array" ref="G168">_xlfn.IFS(E168=$J$2,240000,E168=$J$3,220000,E168=$J$4,500000,E168=$J$5,124000,E168=$J$6,505000,E168=$J$7,570000)</f>
        <v>505000</v>
      </c>
      <c r="H168" s="3">
        <f t="shared" si="2"/>
        <v>2020000</v>
      </c>
    </row>
    <row r="169" spans="1:8" ht="18" x14ac:dyDescent="0.35">
      <c r="A169" s="5">
        <v>168</v>
      </c>
      <c r="B169" s="1">
        <v>44849</v>
      </c>
      <c r="C169" s="2" t="s">
        <v>11</v>
      </c>
      <c r="D169" s="2" t="s">
        <v>12</v>
      </c>
      <c r="E169" s="2" t="s">
        <v>21</v>
      </c>
      <c r="F169" s="3">
        <v>3</v>
      </c>
      <c r="G169" s="3" cm="1">
        <f t="array" ref="G169">_xlfn.IFS(E169=$J$2,240000,E169=$J$3,220000,E169=$J$4,500000,E169=$J$5,124000,E169=$J$6,505000,E169=$J$7,570000)</f>
        <v>570000</v>
      </c>
      <c r="H169" s="3">
        <f t="shared" si="2"/>
        <v>1710000</v>
      </c>
    </row>
    <row r="170" spans="1:8" ht="18" x14ac:dyDescent="0.35">
      <c r="A170" s="5">
        <v>169</v>
      </c>
      <c r="B170" s="1">
        <v>44850</v>
      </c>
      <c r="C170" s="2" t="s">
        <v>6</v>
      </c>
      <c r="D170" s="2" t="s">
        <v>12</v>
      </c>
      <c r="E170" s="2" t="s">
        <v>18</v>
      </c>
      <c r="F170" s="3">
        <v>2</v>
      </c>
      <c r="G170" s="3" cm="1">
        <f t="array" ref="G170">_xlfn.IFS(E170=$J$2,240000,E170=$J$3,220000,E170=$J$4,500000,E170=$J$5,124000,E170=$J$6,505000,E170=$J$7,570000)</f>
        <v>240000</v>
      </c>
      <c r="H170" s="3">
        <f t="shared" si="2"/>
        <v>480000</v>
      </c>
    </row>
    <row r="171" spans="1:8" ht="18" x14ac:dyDescent="0.35">
      <c r="A171" s="5">
        <v>170</v>
      </c>
      <c r="B171" s="1">
        <v>44851</v>
      </c>
      <c r="C171" s="2" t="s">
        <v>7</v>
      </c>
      <c r="D171" s="2" t="s">
        <v>13</v>
      </c>
      <c r="E171" s="2" t="s">
        <v>22</v>
      </c>
      <c r="F171" s="3">
        <v>7</v>
      </c>
      <c r="G171" s="3" cm="1">
        <f t="array" ref="G171">_xlfn.IFS(E171=$J$2,240000,E171=$J$3,220000,E171=$J$4,500000,E171=$J$5,124000,E171=$J$6,505000,E171=$J$7,570000)</f>
        <v>500000</v>
      </c>
      <c r="H171" s="3">
        <f t="shared" si="2"/>
        <v>3500000</v>
      </c>
    </row>
    <row r="172" spans="1:8" ht="18" x14ac:dyDescent="0.35">
      <c r="A172" s="5">
        <v>171</v>
      </c>
      <c r="B172" s="1">
        <v>44852</v>
      </c>
      <c r="C172" s="2" t="s">
        <v>8</v>
      </c>
      <c r="D172" s="2" t="s">
        <v>13</v>
      </c>
      <c r="E172" s="2" t="s">
        <v>20</v>
      </c>
      <c r="F172" s="3">
        <v>6</v>
      </c>
      <c r="G172" s="3" cm="1">
        <f t="array" ref="G172">_xlfn.IFS(E172=$J$2,240000,E172=$J$3,220000,E172=$J$4,500000,E172=$J$5,124000,E172=$J$6,505000,E172=$J$7,570000)</f>
        <v>124000</v>
      </c>
      <c r="H172" s="3">
        <f t="shared" si="2"/>
        <v>744000</v>
      </c>
    </row>
    <row r="173" spans="1:8" ht="18" x14ac:dyDescent="0.35">
      <c r="A173" s="5">
        <v>172</v>
      </c>
      <c r="B173" s="1">
        <v>44853</v>
      </c>
      <c r="C173" s="2" t="s">
        <v>9</v>
      </c>
      <c r="D173" s="2" t="s">
        <v>12</v>
      </c>
      <c r="E173" s="2" t="s">
        <v>23</v>
      </c>
      <c r="F173" s="3">
        <v>5</v>
      </c>
      <c r="G173" s="3" cm="1">
        <f t="array" ref="G173">_xlfn.IFS(E173=$J$2,240000,E173=$J$3,220000,E173=$J$4,500000,E173=$J$5,124000,E173=$J$6,505000,E173=$J$7,570000)</f>
        <v>505000</v>
      </c>
      <c r="H173" s="3">
        <f t="shared" si="2"/>
        <v>2525000</v>
      </c>
    </row>
    <row r="174" spans="1:8" ht="18" x14ac:dyDescent="0.35">
      <c r="A174" s="5">
        <v>173</v>
      </c>
      <c r="B174" s="1">
        <v>44854</v>
      </c>
      <c r="C174" s="2" t="s">
        <v>10</v>
      </c>
      <c r="D174" s="2" t="s">
        <v>12</v>
      </c>
      <c r="E174" s="2" t="s">
        <v>21</v>
      </c>
      <c r="F174" s="3">
        <v>4</v>
      </c>
      <c r="G174" s="3" cm="1">
        <f t="array" ref="G174">_xlfn.IFS(E174=$J$2,240000,E174=$J$3,220000,E174=$J$4,500000,E174=$J$5,124000,E174=$J$6,505000,E174=$J$7,570000)</f>
        <v>570000</v>
      </c>
      <c r="H174" s="3">
        <f t="shared" si="2"/>
        <v>2280000</v>
      </c>
    </row>
    <row r="175" spans="1:8" ht="18" x14ac:dyDescent="0.35">
      <c r="A175" s="5">
        <v>174</v>
      </c>
      <c r="B175" s="1">
        <v>44855</v>
      </c>
      <c r="C175" s="2" t="s">
        <v>11</v>
      </c>
      <c r="D175" s="2" t="s">
        <v>13</v>
      </c>
      <c r="E175" s="2" t="s">
        <v>18</v>
      </c>
      <c r="F175" s="3">
        <v>3</v>
      </c>
      <c r="G175" s="3" cm="1">
        <f t="array" ref="G175">_xlfn.IFS(E175=$J$2,240000,E175=$J$3,220000,E175=$J$4,500000,E175=$J$5,124000,E175=$J$6,505000,E175=$J$7,570000)</f>
        <v>240000</v>
      </c>
      <c r="H175" s="3">
        <f t="shared" si="2"/>
        <v>720000</v>
      </c>
    </row>
    <row r="176" spans="1:8" ht="18" x14ac:dyDescent="0.35">
      <c r="A176" s="5">
        <v>175</v>
      </c>
      <c r="B176" s="1">
        <v>44856</v>
      </c>
      <c r="C176" s="2" t="s">
        <v>11</v>
      </c>
      <c r="D176" s="2" t="s">
        <v>12</v>
      </c>
      <c r="E176" s="2" t="s">
        <v>19</v>
      </c>
      <c r="F176" s="3">
        <v>2</v>
      </c>
      <c r="G176" s="3" cm="1">
        <f t="array" ref="G176">_xlfn.IFS(E176=$J$2,240000,E176=$J$3,220000,E176=$J$4,500000,E176=$J$5,124000,E176=$J$6,505000,E176=$J$7,570000)</f>
        <v>220000</v>
      </c>
      <c r="H176" s="3">
        <f t="shared" si="2"/>
        <v>440000</v>
      </c>
    </row>
    <row r="177" spans="1:8" ht="18" x14ac:dyDescent="0.35">
      <c r="A177" s="5">
        <v>176</v>
      </c>
      <c r="B177" s="1">
        <v>44857</v>
      </c>
      <c r="C177" s="2" t="s">
        <v>6</v>
      </c>
      <c r="D177" s="2" t="s">
        <v>12</v>
      </c>
      <c r="E177" s="2" t="s">
        <v>18</v>
      </c>
      <c r="F177" s="3">
        <v>7</v>
      </c>
      <c r="G177" s="3" cm="1">
        <f t="array" ref="G177">_xlfn.IFS(E177=$J$2,240000,E177=$J$3,220000,E177=$J$4,500000,E177=$J$5,124000,E177=$J$6,505000,E177=$J$7,570000)</f>
        <v>240000</v>
      </c>
      <c r="H177" s="3">
        <f t="shared" si="2"/>
        <v>1680000</v>
      </c>
    </row>
    <row r="178" spans="1:8" ht="18" x14ac:dyDescent="0.35">
      <c r="A178" s="5">
        <v>177</v>
      </c>
      <c r="B178" s="1">
        <v>44858</v>
      </c>
      <c r="C178" s="2" t="s">
        <v>7</v>
      </c>
      <c r="D178" s="2" t="s">
        <v>12</v>
      </c>
      <c r="E178" s="2" t="s">
        <v>18</v>
      </c>
      <c r="F178" s="3">
        <v>3</v>
      </c>
      <c r="G178" s="3" cm="1">
        <f t="array" ref="G178">_xlfn.IFS(E178=$J$2,240000,E178=$J$3,220000,E178=$J$4,500000,E178=$J$5,124000,E178=$J$6,505000,E178=$J$7,570000)</f>
        <v>240000</v>
      </c>
      <c r="H178" s="3">
        <f t="shared" si="2"/>
        <v>720000</v>
      </c>
    </row>
    <row r="179" spans="1:8" ht="18" x14ac:dyDescent="0.35">
      <c r="A179" s="5">
        <v>178</v>
      </c>
      <c r="B179" s="1">
        <v>44859</v>
      </c>
      <c r="C179" s="2" t="s">
        <v>8</v>
      </c>
      <c r="D179" s="2" t="s">
        <v>12</v>
      </c>
      <c r="E179" s="2" t="s">
        <v>18</v>
      </c>
      <c r="F179" s="3">
        <v>3</v>
      </c>
      <c r="G179" s="3" cm="1">
        <f t="array" ref="G179">_xlfn.IFS(E179=$J$2,240000,E179=$J$3,220000,E179=$J$4,500000,E179=$J$5,124000,E179=$J$6,505000,E179=$J$7,570000)</f>
        <v>240000</v>
      </c>
      <c r="H179" s="3">
        <f t="shared" si="2"/>
        <v>720000</v>
      </c>
    </row>
    <row r="180" spans="1:8" ht="18" x14ac:dyDescent="0.35">
      <c r="A180" s="5">
        <v>179</v>
      </c>
      <c r="B180" s="1">
        <v>44860</v>
      </c>
      <c r="C180" s="2" t="s">
        <v>9</v>
      </c>
      <c r="D180" s="2" t="s">
        <v>12</v>
      </c>
      <c r="E180" s="2" t="s">
        <v>18</v>
      </c>
      <c r="F180" s="3">
        <v>3</v>
      </c>
      <c r="G180" s="3" cm="1">
        <f t="array" ref="G180">_xlfn.IFS(E180=$J$2,240000,E180=$J$3,220000,E180=$J$4,500000,E180=$J$5,124000,E180=$J$6,505000,E180=$J$7,570000)</f>
        <v>240000</v>
      </c>
      <c r="H180" s="3">
        <f t="shared" si="2"/>
        <v>720000</v>
      </c>
    </row>
    <row r="181" spans="1:8" ht="18" x14ac:dyDescent="0.35">
      <c r="A181" s="5">
        <v>180</v>
      </c>
      <c r="B181" s="1">
        <v>44861</v>
      </c>
      <c r="C181" s="2" t="s">
        <v>10</v>
      </c>
      <c r="D181" s="2" t="s">
        <v>12</v>
      </c>
      <c r="E181" s="2" t="s">
        <v>18</v>
      </c>
      <c r="F181" s="3">
        <v>3</v>
      </c>
      <c r="G181" s="3" cm="1">
        <f t="array" ref="G181">_xlfn.IFS(E181=$J$2,240000,E181=$J$3,220000,E181=$J$4,500000,E181=$J$5,124000,E181=$J$6,505000,E181=$J$7,570000)</f>
        <v>240000</v>
      </c>
      <c r="H181" s="3">
        <f t="shared" si="2"/>
        <v>720000</v>
      </c>
    </row>
    <row r="182" spans="1:8" ht="18" x14ac:dyDescent="0.35">
      <c r="A182" s="5">
        <v>181</v>
      </c>
      <c r="B182" s="1">
        <v>44862</v>
      </c>
      <c r="C182" s="2" t="s">
        <v>11</v>
      </c>
      <c r="D182" s="2" t="s">
        <v>12</v>
      </c>
      <c r="E182" s="2" t="s">
        <v>18</v>
      </c>
      <c r="F182" s="3">
        <v>3</v>
      </c>
      <c r="G182" s="3" cm="1">
        <f t="array" ref="G182">_xlfn.IFS(E182=$J$2,240000,E182=$J$3,220000,E182=$J$4,500000,E182=$J$5,124000,E182=$J$6,505000,E182=$J$7,570000)</f>
        <v>240000</v>
      </c>
      <c r="H182" s="3">
        <f t="shared" si="2"/>
        <v>720000</v>
      </c>
    </row>
    <row r="183" spans="1:8" ht="18" x14ac:dyDescent="0.35">
      <c r="A183" s="5">
        <v>182</v>
      </c>
      <c r="B183" s="1">
        <v>44863</v>
      </c>
      <c r="C183" s="2" t="s">
        <v>6</v>
      </c>
      <c r="D183" s="2" t="s">
        <v>12</v>
      </c>
      <c r="E183" s="2" t="s">
        <v>18</v>
      </c>
      <c r="F183" s="3">
        <v>3</v>
      </c>
      <c r="G183" s="3" cm="1">
        <f t="array" ref="G183">_xlfn.IFS(E183=$J$2,240000,E183=$J$3,220000,E183=$J$4,500000,E183=$J$5,124000,E183=$J$6,505000,E183=$J$7,570000)</f>
        <v>240000</v>
      </c>
      <c r="H183" s="3">
        <f t="shared" si="2"/>
        <v>720000</v>
      </c>
    </row>
    <row r="184" spans="1:8" ht="18" x14ac:dyDescent="0.35">
      <c r="A184" s="5">
        <v>183</v>
      </c>
      <c r="B184" s="1">
        <v>44864</v>
      </c>
      <c r="C184" s="2" t="s">
        <v>7</v>
      </c>
      <c r="D184" s="2" t="s">
        <v>13</v>
      </c>
      <c r="E184" s="2" t="s">
        <v>18</v>
      </c>
      <c r="F184" s="3">
        <v>3</v>
      </c>
      <c r="G184" s="3" cm="1">
        <f t="array" ref="G184">_xlfn.IFS(E184=$J$2,240000,E184=$J$3,220000,E184=$J$4,500000,E184=$J$5,124000,E184=$J$6,505000,E184=$J$7,570000)</f>
        <v>240000</v>
      </c>
      <c r="H184" s="3">
        <f t="shared" si="2"/>
        <v>720000</v>
      </c>
    </row>
    <row r="185" spans="1:8" ht="18" x14ac:dyDescent="0.35">
      <c r="A185" s="5">
        <v>184</v>
      </c>
      <c r="B185" s="1">
        <v>44865</v>
      </c>
      <c r="C185" s="2" t="s">
        <v>8</v>
      </c>
      <c r="D185" s="2" t="s">
        <v>12</v>
      </c>
      <c r="E185" s="2" t="s">
        <v>22</v>
      </c>
      <c r="F185" s="3">
        <v>5</v>
      </c>
      <c r="G185" s="3" cm="1">
        <f t="array" ref="G185">_xlfn.IFS(E185=$J$2,240000,E185=$J$3,220000,E185=$J$4,500000,E185=$J$5,124000,E185=$J$6,505000,E185=$J$7,570000)</f>
        <v>500000</v>
      </c>
      <c r="H185" s="3">
        <f t="shared" si="2"/>
        <v>2500000</v>
      </c>
    </row>
    <row r="186" spans="1:8" ht="18" x14ac:dyDescent="0.35">
      <c r="A186" s="5">
        <v>185</v>
      </c>
      <c r="B186" s="1">
        <v>44866</v>
      </c>
      <c r="C186" s="2" t="s">
        <v>9</v>
      </c>
      <c r="D186" s="2" t="s">
        <v>13</v>
      </c>
      <c r="E186" s="2" t="s">
        <v>20</v>
      </c>
      <c r="F186" s="3">
        <v>4</v>
      </c>
      <c r="G186" s="3" cm="1">
        <f t="array" ref="G186">_xlfn.IFS(E186=$J$2,240000,E186=$J$3,220000,E186=$J$4,500000,E186=$J$5,124000,E186=$J$6,505000,E186=$J$7,570000)</f>
        <v>124000</v>
      </c>
      <c r="H186" s="3">
        <f t="shared" si="2"/>
        <v>496000</v>
      </c>
    </row>
    <row r="187" spans="1:8" ht="18" x14ac:dyDescent="0.35">
      <c r="A187" s="5">
        <v>186</v>
      </c>
      <c r="B187" s="1">
        <v>44867</v>
      </c>
      <c r="C187" s="2" t="s">
        <v>10</v>
      </c>
      <c r="D187" s="2" t="s">
        <v>12</v>
      </c>
      <c r="E187" s="2" t="s">
        <v>23</v>
      </c>
      <c r="F187" s="3">
        <v>3</v>
      </c>
      <c r="G187" s="3" cm="1">
        <f t="array" ref="G187">_xlfn.IFS(E187=$J$2,240000,E187=$J$3,220000,E187=$J$4,500000,E187=$J$5,124000,E187=$J$6,505000,E187=$J$7,570000)</f>
        <v>505000</v>
      </c>
      <c r="H187" s="3">
        <f t="shared" si="2"/>
        <v>1515000</v>
      </c>
    </row>
    <row r="188" spans="1:8" ht="18" x14ac:dyDescent="0.35">
      <c r="A188" s="5">
        <v>187</v>
      </c>
      <c r="B188" s="1">
        <v>44868</v>
      </c>
      <c r="C188" s="2" t="s">
        <v>11</v>
      </c>
      <c r="D188" s="2" t="s">
        <v>12</v>
      </c>
      <c r="E188" s="2" t="s">
        <v>21</v>
      </c>
      <c r="F188" s="3">
        <v>2</v>
      </c>
      <c r="G188" s="3" cm="1">
        <f t="array" ref="G188">_xlfn.IFS(E188=$J$2,240000,E188=$J$3,220000,E188=$J$4,500000,E188=$J$5,124000,E188=$J$6,505000,E188=$J$7,570000)</f>
        <v>570000</v>
      </c>
      <c r="H188" s="3">
        <f t="shared" si="2"/>
        <v>1140000</v>
      </c>
    </row>
    <row r="189" spans="1:8" ht="18" x14ac:dyDescent="0.35">
      <c r="A189" s="5">
        <v>188</v>
      </c>
      <c r="B189" s="1">
        <v>44869</v>
      </c>
      <c r="C189" s="2" t="s">
        <v>11</v>
      </c>
      <c r="D189" s="2" t="s">
        <v>12</v>
      </c>
      <c r="E189" s="2" t="s">
        <v>18</v>
      </c>
      <c r="F189" s="3">
        <v>2</v>
      </c>
      <c r="G189" s="3" cm="1">
        <f t="array" ref="G189">_xlfn.IFS(E189=$J$2,240000,E189=$J$3,220000,E189=$J$4,500000,E189=$J$5,124000,E189=$J$6,505000,E189=$J$7,570000)</f>
        <v>240000</v>
      </c>
      <c r="H189" s="3">
        <f t="shared" si="2"/>
        <v>480000</v>
      </c>
    </row>
    <row r="190" spans="1:8" ht="18" x14ac:dyDescent="0.35">
      <c r="A190" s="5">
        <v>189</v>
      </c>
      <c r="B190" s="1">
        <v>44870</v>
      </c>
      <c r="C190" s="2" t="s">
        <v>6</v>
      </c>
      <c r="D190" s="2" t="s">
        <v>12</v>
      </c>
      <c r="E190" s="2" t="s">
        <v>19</v>
      </c>
      <c r="F190" s="3">
        <v>7</v>
      </c>
      <c r="G190" s="3" cm="1">
        <f t="array" ref="G190">_xlfn.IFS(E190=$J$2,240000,E190=$J$3,220000,E190=$J$4,500000,E190=$J$5,124000,E190=$J$6,505000,E190=$J$7,570000)</f>
        <v>220000</v>
      </c>
      <c r="H190" s="3">
        <f t="shared" si="2"/>
        <v>1540000</v>
      </c>
    </row>
    <row r="191" spans="1:8" ht="18" x14ac:dyDescent="0.35">
      <c r="A191" s="5">
        <v>190</v>
      </c>
      <c r="B191" s="1">
        <v>44871</v>
      </c>
      <c r="C191" s="2" t="s">
        <v>6</v>
      </c>
      <c r="D191" s="2" t="s">
        <v>13</v>
      </c>
      <c r="E191" s="2" t="s">
        <v>22</v>
      </c>
      <c r="F191" s="3">
        <v>6</v>
      </c>
      <c r="G191" s="3" cm="1">
        <f t="array" ref="G191">_xlfn.IFS(E191=$J$2,240000,E191=$J$3,220000,E191=$J$4,500000,E191=$J$5,124000,E191=$J$6,505000,E191=$J$7,570000)</f>
        <v>500000</v>
      </c>
      <c r="H191" s="3">
        <f t="shared" si="2"/>
        <v>3000000</v>
      </c>
    </row>
    <row r="192" spans="1:8" ht="18" x14ac:dyDescent="0.35">
      <c r="A192" s="5">
        <v>191</v>
      </c>
      <c r="B192" s="1">
        <v>44872</v>
      </c>
      <c r="C192" s="2" t="s">
        <v>6</v>
      </c>
      <c r="D192" s="2" t="s">
        <v>14</v>
      </c>
      <c r="E192" s="2" t="s">
        <v>20</v>
      </c>
      <c r="F192" s="3">
        <v>5</v>
      </c>
      <c r="G192" s="3" cm="1">
        <f t="array" ref="G192">_xlfn.IFS(E192=$J$2,240000,E192=$J$3,220000,E192=$J$4,500000,E192=$J$5,124000,E192=$J$6,505000,E192=$J$7,570000)</f>
        <v>124000</v>
      </c>
      <c r="H192" s="3">
        <f t="shared" si="2"/>
        <v>620000</v>
      </c>
    </row>
    <row r="193" spans="1:8" ht="18" x14ac:dyDescent="0.35">
      <c r="A193" s="5">
        <v>192</v>
      </c>
      <c r="B193" s="1">
        <v>44873</v>
      </c>
      <c r="C193" s="2" t="s">
        <v>6</v>
      </c>
      <c r="D193" s="2" t="s">
        <v>15</v>
      </c>
      <c r="E193" s="2" t="s">
        <v>23</v>
      </c>
      <c r="F193" s="3">
        <v>4</v>
      </c>
      <c r="G193" s="3" cm="1">
        <f t="array" ref="G193">_xlfn.IFS(E193=$J$2,240000,E193=$J$3,220000,E193=$J$4,500000,E193=$J$5,124000,E193=$J$6,505000,E193=$J$7,570000)</f>
        <v>505000</v>
      </c>
      <c r="H193" s="3">
        <f t="shared" si="2"/>
        <v>2020000</v>
      </c>
    </row>
    <row r="194" spans="1:8" ht="18" x14ac:dyDescent="0.35">
      <c r="A194" s="5">
        <v>193</v>
      </c>
      <c r="B194" s="1">
        <v>44874</v>
      </c>
      <c r="C194" s="2" t="s">
        <v>6</v>
      </c>
      <c r="D194" s="2" t="s">
        <v>12</v>
      </c>
      <c r="E194" s="2" t="s">
        <v>21</v>
      </c>
      <c r="F194" s="3">
        <v>3</v>
      </c>
      <c r="G194" s="3" cm="1">
        <f t="array" ref="G194">_xlfn.IFS(E194=$J$2,240000,E194=$J$3,220000,E194=$J$4,500000,E194=$J$5,124000,E194=$J$6,505000,E194=$J$7,570000)</f>
        <v>570000</v>
      </c>
      <c r="H194" s="3">
        <f t="shared" si="2"/>
        <v>1710000</v>
      </c>
    </row>
    <row r="195" spans="1:8" ht="18" x14ac:dyDescent="0.35">
      <c r="A195" s="5">
        <v>194</v>
      </c>
      <c r="B195" s="1">
        <v>44875</v>
      </c>
      <c r="C195" s="2" t="s">
        <v>6</v>
      </c>
      <c r="D195" s="2" t="s">
        <v>13</v>
      </c>
      <c r="E195" s="2" t="s">
        <v>18</v>
      </c>
      <c r="F195" s="3">
        <v>2</v>
      </c>
      <c r="G195" s="3" cm="1">
        <f t="array" ref="G195">_xlfn.IFS(E195=$J$2,240000,E195=$J$3,220000,E195=$J$4,500000,E195=$J$5,124000,E195=$J$6,505000,E195=$J$7,570000)</f>
        <v>240000</v>
      </c>
      <c r="H195" s="3">
        <f t="shared" ref="H195:H258" si="3">F195*G195</f>
        <v>480000</v>
      </c>
    </row>
    <row r="196" spans="1:8" ht="18" x14ac:dyDescent="0.35">
      <c r="A196" s="5">
        <v>195</v>
      </c>
      <c r="B196" s="1">
        <v>44876</v>
      </c>
      <c r="C196" s="2" t="s">
        <v>6</v>
      </c>
      <c r="D196" s="2" t="s">
        <v>14</v>
      </c>
      <c r="E196" s="2" t="s">
        <v>22</v>
      </c>
      <c r="F196" s="3">
        <v>7</v>
      </c>
      <c r="G196" s="3" cm="1">
        <f t="array" ref="G196">_xlfn.IFS(E196=$J$2,240000,E196=$J$3,220000,E196=$J$4,500000,E196=$J$5,124000,E196=$J$6,505000,E196=$J$7,570000)</f>
        <v>500000</v>
      </c>
      <c r="H196" s="3">
        <f t="shared" si="3"/>
        <v>3500000</v>
      </c>
    </row>
    <row r="197" spans="1:8" ht="18" x14ac:dyDescent="0.35">
      <c r="A197" s="5">
        <v>196</v>
      </c>
      <c r="B197" s="1">
        <v>44877</v>
      </c>
      <c r="C197" s="2" t="s">
        <v>6</v>
      </c>
      <c r="D197" s="2" t="s">
        <v>15</v>
      </c>
      <c r="E197" s="2" t="s">
        <v>20</v>
      </c>
      <c r="F197" s="3">
        <v>6</v>
      </c>
      <c r="G197" s="3" cm="1">
        <f t="array" ref="G197">_xlfn.IFS(E197=$J$2,240000,E197=$J$3,220000,E197=$J$4,500000,E197=$J$5,124000,E197=$J$6,505000,E197=$J$7,570000)</f>
        <v>124000</v>
      </c>
      <c r="H197" s="3">
        <f t="shared" si="3"/>
        <v>744000</v>
      </c>
    </row>
    <row r="198" spans="1:8" ht="18" x14ac:dyDescent="0.35">
      <c r="A198" s="5">
        <v>197</v>
      </c>
      <c r="B198" s="1">
        <v>44878</v>
      </c>
      <c r="C198" s="2" t="s">
        <v>7</v>
      </c>
      <c r="D198" s="2" t="s">
        <v>13</v>
      </c>
      <c r="E198" s="2" t="s">
        <v>23</v>
      </c>
      <c r="F198" s="3">
        <v>5</v>
      </c>
      <c r="G198" s="3" cm="1">
        <f t="array" ref="G198">_xlfn.IFS(E198=$J$2,240000,E198=$J$3,220000,E198=$J$4,500000,E198=$J$5,124000,E198=$J$6,505000,E198=$J$7,570000)</f>
        <v>505000</v>
      </c>
      <c r="H198" s="3">
        <f t="shared" si="3"/>
        <v>2525000</v>
      </c>
    </row>
    <row r="199" spans="1:8" ht="18" x14ac:dyDescent="0.35">
      <c r="A199" s="5">
        <v>198</v>
      </c>
      <c r="B199" s="1">
        <v>44879</v>
      </c>
      <c r="C199" s="2" t="s">
        <v>7</v>
      </c>
      <c r="D199" s="2" t="s">
        <v>12</v>
      </c>
      <c r="E199" s="2" t="s">
        <v>21</v>
      </c>
      <c r="F199" s="3">
        <v>4</v>
      </c>
      <c r="G199" s="3" cm="1">
        <f t="array" ref="G199">_xlfn.IFS(E199=$J$2,240000,E199=$J$3,220000,E199=$J$4,500000,E199=$J$5,124000,E199=$J$6,505000,E199=$J$7,570000)</f>
        <v>570000</v>
      </c>
      <c r="H199" s="3">
        <f t="shared" si="3"/>
        <v>2280000</v>
      </c>
    </row>
    <row r="200" spans="1:8" ht="18" x14ac:dyDescent="0.35">
      <c r="A200" s="5">
        <v>199</v>
      </c>
      <c r="B200" s="1">
        <v>44880</v>
      </c>
      <c r="C200" s="2" t="s">
        <v>7</v>
      </c>
      <c r="D200" s="2" t="s">
        <v>14</v>
      </c>
      <c r="E200" s="2" t="s">
        <v>18</v>
      </c>
      <c r="F200" s="3">
        <v>3</v>
      </c>
      <c r="G200" s="3" cm="1">
        <f t="array" ref="G200">_xlfn.IFS(E200=$J$2,240000,E200=$J$3,220000,E200=$J$4,500000,E200=$J$5,124000,E200=$J$6,505000,E200=$J$7,570000)</f>
        <v>240000</v>
      </c>
      <c r="H200" s="3">
        <f t="shared" si="3"/>
        <v>720000</v>
      </c>
    </row>
    <row r="201" spans="1:8" ht="18" x14ac:dyDescent="0.35">
      <c r="A201" s="5">
        <v>200</v>
      </c>
      <c r="B201" s="1">
        <v>44881</v>
      </c>
      <c r="C201" s="2" t="s">
        <v>7</v>
      </c>
      <c r="D201" s="2" t="s">
        <v>15</v>
      </c>
      <c r="E201" s="2" t="s">
        <v>19</v>
      </c>
      <c r="F201" s="3">
        <v>2</v>
      </c>
      <c r="G201" s="3" cm="1">
        <f t="array" ref="G201">_xlfn.IFS(E201=$J$2,240000,E201=$J$3,220000,E201=$J$4,500000,E201=$J$5,124000,E201=$J$6,505000,E201=$J$7,570000)</f>
        <v>220000</v>
      </c>
      <c r="H201" s="3">
        <f t="shared" si="3"/>
        <v>440000</v>
      </c>
    </row>
    <row r="202" spans="1:8" ht="18" x14ac:dyDescent="0.35">
      <c r="A202" s="5">
        <v>201</v>
      </c>
      <c r="B202" s="1">
        <v>44882</v>
      </c>
      <c r="C202" s="2" t="s">
        <v>7</v>
      </c>
      <c r="D202" s="2" t="s">
        <v>13</v>
      </c>
      <c r="E202" s="2" t="s">
        <v>18</v>
      </c>
      <c r="F202" s="3">
        <v>7</v>
      </c>
      <c r="G202" s="3" cm="1">
        <f t="array" ref="G202">_xlfn.IFS(E202=$J$2,240000,E202=$J$3,220000,E202=$J$4,500000,E202=$J$5,124000,E202=$J$6,505000,E202=$J$7,570000)</f>
        <v>240000</v>
      </c>
      <c r="H202" s="3">
        <f t="shared" si="3"/>
        <v>1680000</v>
      </c>
    </row>
    <row r="203" spans="1:8" ht="18" x14ac:dyDescent="0.35">
      <c r="A203" s="5">
        <v>202</v>
      </c>
      <c r="B203" s="1">
        <v>44883</v>
      </c>
      <c r="C203" s="2" t="s">
        <v>7</v>
      </c>
      <c r="D203" s="2" t="s">
        <v>12</v>
      </c>
      <c r="E203" s="2" t="s">
        <v>19</v>
      </c>
      <c r="F203" s="3">
        <v>6</v>
      </c>
      <c r="G203" s="3" cm="1">
        <f t="array" ref="G203">_xlfn.IFS(E203=$J$2,240000,E203=$J$3,220000,E203=$J$4,500000,E203=$J$5,124000,E203=$J$6,505000,E203=$J$7,570000)</f>
        <v>220000</v>
      </c>
      <c r="H203" s="3">
        <f t="shared" si="3"/>
        <v>1320000</v>
      </c>
    </row>
    <row r="204" spans="1:8" ht="18" x14ac:dyDescent="0.35">
      <c r="A204" s="5">
        <v>203</v>
      </c>
      <c r="B204" s="1">
        <v>44884</v>
      </c>
      <c r="C204" s="2" t="s">
        <v>7</v>
      </c>
      <c r="D204" s="2" t="s">
        <v>14</v>
      </c>
      <c r="E204" s="2" t="s">
        <v>22</v>
      </c>
      <c r="F204" s="3">
        <v>5</v>
      </c>
      <c r="G204" s="3" cm="1">
        <f t="array" ref="G204">_xlfn.IFS(E204=$J$2,240000,E204=$J$3,220000,E204=$J$4,500000,E204=$J$5,124000,E204=$J$6,505000,E204=$J$7,570000)</f>
        <v>500000</v>
      </c>
      <c r="H204" s="3">
        <f t="shared" si="3"/>
        <v>2500000</v>
      </c>
    </row>
    <row r="205" spans="1:8" ht="18" x14ac:dyDescent="0.35">
      <c r="A205" s="5">
        <v>204</v>
      </c>
      <c r="B205" s="1">
        <v>44885</v>
      </c>
      <c r="C205" s="2" t="s">
        <v>7</v>
      </c>
      <c r="D205" s="2" t="s">
        <v>15</v>
      </c>
      <c r="E205" s="2" t="s">
        <v>20</v>
      </c>
      <c r="F205" s="3">
        <v>4</v>
      </c>
      <c r="G205" s="3" cm="1">
        <f t="array" ref="G205">_xlfn.IFS(E205=$J$2,240000,E205=$J$3,220000,E205=$J$4,500000,E205=$J$5,124000,E205=$J$6,505000,E205=$J$7,570000)</f>
        <v>124000</v>
      </c>
      <c r="H205" s="3">
        <f t="shared" si="3"/>
        <v>496000</v>
      </c>
    </row>
    <row r="206" spans="1:8" ht="18" x14ac:dyDescent="0.35">
      <c r="A206" s="5">
        <v>205</v>
      </c>
      <c r="B206" s="1">
        <v>44886</v>
      </c>
      <c r="C206" s="2" t="s">
        <v>8</v>
      </c>
      <c r="D206" s="2" t="s">
        <v>15</v>
      </c>
      <c r="E206" s="2" t="s">
        <v>23</v>
      </c>
      <c r="F206" s="3">
        <v>3</v>
      </c>
      <c r="G206" s="3" cm="1">
        <f t="array" ref="G206">_xlfn.IFS(E206=$J$2,240000,E206=$J$3,220000,E206=$J$4,500000,E206=$J$5,124000,E206=$J$6,505000,E206=$J$7,570000)</f>
        <v>505000</v>
      </c>
      <c r="H206" s="3">
        <f t="shared" si="3"/>
        <v>1515000</v>
      </c>
    </row>
    <row r="207" spans="1:8" ht="18" x14ac:dyDescent="0.35">
      <c r="A207" s="5">
        <v>206</v>
      </c>
      <c r="B207" s="1">
        <v>44887</v>
      </c>
      <c r="C207" s="2" t="s">
        <v>9</v>
      </c>
      <c r="D207" s="2" t="s">
        <v>15</v>
      </c>
      <c r="E207" s="2" t="s">
        <v>21</v>
      </c>
      <c r="F207" s="3">
        <v>2</v>
      </c>
      <c r="G207" s="3" cm="1">
        <f t="array" ref="G207">_xlfn.IFS(E207=$J$2,240000,E207=$J$3,220000,E207=$J$4,500000,E207=$J$5,124000,E207=$J$6,505000,E207=$J$7,570000)</f>
        <v>570000</v>
      </c>
      <c r="H207" s="3">
        <f t="shared" si="3"/>
        <v>1140000</v>
      </c>
    </row>
    <row r="208" spans="1:8" ht="18" x14ac:dyDescent="0.35">
      <c r="A208" s="5">
        <v>207</v>
      </c>
      <c r="B208" s="1">
        <v>44888</v>
      </c>
      <c r="C208" s="2" t="s">
        <v>10</v>
      </c>
      <c r="D208" s="2" t="s">
        <v>15</v>
      </c>
      <c r="E208" s="2" t="s">
        <v>18</v>
      </c>
      <c r="F208" s="3">
        <v>7</v>
      </c>
      <c r="G208" s="3" cm="1">
        <f t="array" ref="G208">_xlfn.IFS(E208=$J$2,240000,E208=$J$3,220000,E208=$J$4,500000,E208=$J$5,124000,E208=$J$6,505000,E208=$J$7,570000)</f>
        <v>240000</v>
      </c>
      <c r="H208" s="3">
        <f t="shared" si="3"/>
        <v>1680000</v>
      </c>
    </row>
    <row r="209" spans="1:8" ht="18" x14ac:dyDescent="0.35">
      <c r="A209" s="5">
        <v>208</v>
      </c>
      <c r="B209" s="1">
        <v>44889</v>
      </c>
      <c r="C209" s="2" t="s">
        <v>11</v>
      </c>
      <c r="D209" s="2" t="s">
        <v>15</v>
      </c>
      <c r="E209" s="2" t="s">
        <v>19</v>
      </c>
      <c r="F209" s="3">
        <v>6</v>
      </c>
      <c r="G209" s="3" cm="1">
        <f t="array" ref="G209">_xlfn.IFS(E209=$J$2,240000,E209=$J$3,220000,E209=$J$4,500000,E209=$J$5,124000,E209=$J$6,505000,E209=$J$7,570000)</f>
        <v>220000</v>
      </c>
      <c r="H209" s="3">
        <f t="shared" si="3"/>
        <v>1320000</v>
      </c>
    </row>
    <row r="210" spans="1:8" ht="18" x14ac:dyDescent="0.35">
      <c r="A210" s="5">
        <v>209</v>
      </c>
      <c r="B210" s="1">
        <v>44890</v>
      </c>
      <c r="C210" s="2" t="s">
        <v>11</v>
      </c>
      <c r="D210" s="2" t="s">
        <v>12</v>
      </c>
      <c r="E210" s="2" t="s">
        <v>22</v>
      </c>
      <c r="F210" s="3">
        <v>5</v>
      </c>
      <c r="G210" s="3" cm="1">
        <f t="array" ref="G210">_xlfn.IFS(E210=$J$2,240000,E210=$J$3,220000,E210=$J$4,500000,E210=$J$5,124000,E210=$J$6,505000,E210=$J$7,570000)</f>
        <v>500000</v>
      </c>
      <c r="H210" s="3">
        <f t="shared" si="3"/>
        <v>2500000</v>
      </c>
    </row>
    <row r="211" spans="1:8" ht="18" x14ac:dyDescent="0.35">
      <c r="A211" s="5">
        <v>210</v>
      </c>
      <c r="B211" s="1">
        <v>44891</v>
      </c>
      <c r="C211" s="2" t="s">
        <v>11</v>
      </c>
      <c r="D211" s="2" t="s">
        <v>13</v>
      </c>
      <c r="E211" s="2" t="s">
        <v>20</v>
      </c>
      <c r="F211" s="3">
        <v>4</v>
      </c>
      <c r="G211" s="3" cm="1">
        <f t="array" ref="G211">_xlfn.IFS(E211=$J$2,240000,E211=$J$3,220000,E211=$J$4,500000,E211=$J$5,124000,E211=$J$6,505000,E211=$J$7,570000)</f>
        <v>124000</v>
      </c>
      <c r="H211" s="3">
        <f t="shared" si="3"/>
        <v>496000</v>
      </c>
    </row>
    <row r="212" spans="1:8" ht="18" x14ac:dyDescent="0.35">
      <c r="A212" s="5">
        <v>211</v>
      </c>
      <c r="B212" s="1">
        <v>44892</v>
      </c>
      <c r="C212" s="2" t="s">
        <v>11</v>
      </c>
      <c r="D212" s="2" t="s">
        <v>14</v>
      </c>
      <c r="E212" s="2" t="s">
        <v>23</v>
      </c>
      <c r="F212" s="3">
        <v>3</v>
      </c>
      <c r="G212" s="3" cm="1">
        <f t="array" ref="G212">_xlfn.IFS(E212=$J$2,240000,E212=$J$3,220000,E212=$J$4,500000,E212=$J$5,124000,E212=$J$6,505000,E212=$J$7,570000)</f>
        <v>505000</v>
      </c>
      <c r="H212" s="3">
        <f t="shared" si="3"/>
        <v>1515000</v>
      </c>
    </row>
    <row r="213" spans="1:8" ht="18" x14ac:dyDescent="0.35">
      <c r="A213" s="5">
        <v>212</v>
      </c>
      <c r="B213" s="1">
        <v>44893</v>
      </c>
      <c r="C213" s="2" t="s">
        <v>11</v>
      </c>
      <c r="D213" s="2" t="s">
        <v>15</v>
      </c>
      <c r="E213" s="2" t="s">
        <v>21</v>
      </c>
      <c r="F213" s="3">
        <v>2</v>
      </c>
      <c r="G213" s="3" cm="1">
        <f t="array" ref="G213">_xlfn.IFS(E213=$J$2,240000,E213=$J$3,220000,E213=$J$4,500000,E213=$J$5,124000,E213=$J$6,505000,E213=$J$7,570000)</f>
        <v>570000</v>
      </c>
      <c r="H213" s="3">
        <f t="shared" si="3"/>
        <v>1140000</v>
      </c>
    </row>
    <row r="214" spans="1:8" ht="18" x14ac:dyDescent="0.35">
      <c r="A214" s="5">
        <v>213</v>
      </c>
      <c r="B214" s="1">
        <v>44894</v>
      </c>
      <c r="C214" s="2" t="s">
        <v>11</v>
      </c>
      <c r="D214" s="2" t="s">
        <v>12</v>
      </c>
      <c r="E214" s="2" t="s">
        <v>18</v>
      </c>
      <c r="F214" s="3">
        <v>2</v>
      </c>
      <c r="G214" s="3" cm="1">
        <f t="array" ref="G214">_xlfn.IFS(E214=$J$2,240000,E214=$J$3,220000,E214=$J$4,500000,E214=$J$5,124000,E214=$J$6,505000,E214=$J$7,570000)</f>
        <v>240000</v>
      </c>
      <c r="H214" s="3">
        <f t="shared" si="3"/>
        <v>480000</v>
      </c>
    </row>
    <row r="215" spans="1:8" ht="18" x14ac:dyDescent="0.35">
      <c r="A215" s="5">
        <v>214</v>
      </c>
      <c r="B215" s="1">
        <v>44895</v>
      </c>
      <c r="C215" s="2" t="s">
        <v>11</v>
      </c>
      <c r="D215" s="2" t="s">
        <v>13</v>
      </c>
      <c r="E215" s="2" t="s">
        <v>19</v>
      </c>
      <c r="F215" s="3">
        <v>7</v>
      </c>
      <c r="G215" s="3" cm="1">
        <f t="array" ref="G215">_xlfn.IFS(E215=$J$2,240000,E215=$J$3,220000,E215=$J$4,500000,E215=$J$5,124000,E215=$J$6,505000,E215=$J$7,570000)</f>
        <v>220000</v>
      </c>
      <c r="H215" s="3">
        <f t="shared" si="3"/>
        <v>1540000</v>
      </c>
    </row>
    <row r="216" spans="1:8" ht="18" x14ac:dyDescent="0.35">
      <c r="A216" s="5">
        <v>215</v>
      </c>
      <c r="B216" s="1">
        <v>44896</v>
      </c>
      <c r="C216" s="2" t="s">
        <v>11</v>
      </c>
      <c r="D216" s="2" t="s">
        <v>14</v>
      </c>
      <c r="E216" s="2" t="s">
        <v>22</v>
      </c>
      <c r="F216" s="3">
        <v>6</v>
      </c>
      <c r="G216" s="3" cm="1">
        <f t="array" ref="G216">_xlfn.IFS(E216=$J$2,240000,E216=$J$3,220000,E216=$J$4,500000,E216=$J$5,124000,E216=$J$6,505000,E216=$J$7,570000)</f>
        <v>500000</v>
      </c>
      <c r="H216" s="3">
        <f t="shared" si="3"/>
        <v>3000000</v>
      </c>
    </row>
    <row r="217" spans="1:8" ht="18" x14ac:dyDescent="0.35">
      <c r="A217" s="5">
        <v>216</v>
      </c>
      <c r="B217" s="1">
        <v>44897</v>
      </c>
      <c r="C217" s="2" t="s">
        <v>11</v>
      </c>
      <c r="D217" s="2" t="s">
        <v>15</v>
      </c>
      <c r="E217" s="2" t="s">
        <v>20</v>
      </c>
      <c r="F217" s="3">
        <v>5</v>
      </c>
      <c r="G217" s="3" cm="1">
        <f t="array" ref="G217">_xlfn.IFS(E217=$J$2,240000,E217=$J$3,220000,E217=$J$4,500000,E217=$J$5,124000,E217=$J$6,505000,E217=$J$7,570000)</f>
        <v>124000</v>
      </c>
      <c r="H217" s="3">
        <f t="shared" si="3"/>
        <v>620000</v>
      </c>
    </row>
    <row r="218" spans="1:8" ht="18" x14ac:dyDescent="0.35">
      <c r="A218" s="5">
        <v>217</v>
      </c>
      <c r="B218" s="1">
        <v>44898</v>
      </c>
      <c r="C218" s="2" t="s">
        <v>6</v>
      </c>
      <c r="D218" s="2" t="s">
        <v>12</v>
      </c>
      <c r="E218" s="2" t="s">
        <v>23</v>
      </c>
      <c r="F218" s="3">
        <v>4</v>
      </c>
      <c r="G218" s="3" cm="1">
        <f t="array" ref="G218">_xlfn.IFS(E218=$J$2,240000,E218=$J$3,220000,E218=$J$4,500000,E218=$J$5,124000,E218=$J$6,505000,E218=$J$7,570000)</f>
        <v>505000</v>
      </c>
      <c r="H218" s="3">
        <f t="shared" si="3"/>
        <v>2020000</v>
      </c>
    </row>
    <row r="219" spans="1:8" ht="18" x14ac:dyDescent="0.35">
      <c r="A219" s="5">
        <v>218</v>
      </c>
      <c r="B219" s="1">
        <v>44899</v>
      </c>
      <c r="C219" s="2" t="s">
        <v>7</v>
      </c>
      <c r="D219" s="2" t="s">
        <v>13</v>
      </c>
      <c r="E219" s="2" t="s">
        <v>21</v>
      </c>
      <c r="F219" s="3">
        <v>3</v>
      </c>
      <c r="G219" s="3" cm="1">
        <f t="array" ref="G219">_xlfn.IFS(E219=$J$2,240000,E219=$J$3,220000,E219=$J$4,500000,E219=$J$5,124000,E219=$J$6,505000,E219=$J$7,570000)</f>
        <v>570000</v>
      </c>
      <c r="H219" s="3">
        <f t="shared" si="3"/>
        <v>1710000</v>
      </c>
    </row>
    <row r="220" spans="1:8" ht="18" x14ac:dyDescent="0.35">
      <c r="A220" s="5">
        <v>219</v>
      </c>
      <c r="B220" s="1">
        <v>44900</v>
      </c>
      <c r="C220" s="2" t="s">
        <v>8</v>
      </c>
      <c r="D220" s="2" t="s">
        <v>12</v>
      </c>
      <c r="E220" s="2" t="s">
        <v>18</v>
      </c>
      <c r="F220" s="3">
        <v>2</v>
      </c>
      <c r="G220" s="3" cm="1">
        <f t="array" ref="G220">_xlfn.IFS(E220=$J$2,240000,E220=$J$3,220000,E220=$J$4,500000,E220=$J$5,124000,E220=$J$6,505000,E220=$J$7,570000)</f>
        <v>240000</v>
      </c>
      <c r="H220" s="3">
        <f t="shared" si="3"/>
        <v>480000</v>
      </c>
    </row>
    <row r="221" spans="1:8" ht="18" x14ac:dyDescent="0.35">
      <c r="A221" s="5">
        <v>220</v>
      </c>
      <c r="B221" s="1">
        <v>44901</v>
      </c>
      <c r="C221" s="2" t="s">
        <v>9</v>
      </c>
      <c r="D221" s="2" t="s">
        <v>13</v>
      </c>
      <c r="E221" s="2" t="s">
        <v>22</v>
      </c>
      <c r="F221" s="3">
        <v>7</v>
      </c>
      <c r="G221" s="3" cm="1">
        <f t="array" ref="G221">_xlfn.IFS(E221=$J$2,240000,E221=$J$3,220000,E221=$J$4,500000,E221=$J$5,124000,E221=$J$6,505000,E221=$J$7,570000)</f>
        <v>500000</v>
      </c>
      <c r="H221" s="3">
        <f t="shared" si="3"/>
        <v>3500000</v>
      </c>
    </row>
    <row r="222" spans="1:8" ht="18" x14ac:dyDescent="0.35">
      <c r="A222" s="5">
        <v>221</v>
      </c>
      <c r="B222" s="1">
        <v>44902</v>
      </c>
      <c r="C222" s="2" t="s">
        <v>10</v>
      </c>
      <c r="D222" s="2" t="s">
        <v>12</v>
      </c>
      <c r="E222" s="2" t="s">
        <v>20</v>
      </c>
      <c r="F222" s="3">
        <v>6</v>
      </c>
      <c r="G222" s="3" cm="1">
        <f t="array" ref="G222">_xlfn.IFS(E222=$J$2,240000,E222=$J$3,220000,E222=$J$4,500000,E222=$J$5,124000,E222=$J$6,505000,E222=$J$7,570000)</f>
        <v>124000</v>
      </c>
      <c r="H222" s="3">
        <f t="shared" si="3"/>
        <v>744000</v>
      </c>
    </row>
    <row r="223" spans="1:8" ht="18" x14ac:dyDescent="0.35">
      <c r="A223" s="5">
        <v>222</v>
      </c>
      <c r="B223" s="1">
        <v>44903</v>
      </c>
      <c r="C223" s="2" t="s">
        <v>11</v>
      </c>
      <c r="D223" s="2" t="s">
        <v>12</v>
      </c>
      <c r="E223" s="2" t="s">
        <v>23</v>
      </c>
      <c r="F223" s="3">
        <v>5</v>
      </c>
      <c r="G223" s="3" cm="1">
        <f t="array" ref="G223">_xlfn.IFS(E223=$J$2,240000,E223=$J$3,220000,E223=$J$4,500000,E223=$J$5,124000,E223=$J$6,505000,E223=$J$7,570000)</f>
        <v>505000</v>
      </c>
      <c r="H223" s="3">
        <f t="shared" si="3"/>
        <v>2525000</v>
      </c>
    </row>
    <row r="224" spans="1:8" ht="18" x14ac:dyDescent="0.35">
      <c r="A224" s="5">
        <v>223</v>
      </c>
      <c r="B224" s="1">
        <v>44904</v>
      </c>
      <c r="C224" s="2" t="s">
        <v>6</v>
      </c>
      <c r="D224" s="2" t="s">
        <v>12</v>
      </c>
      <c r="E224" s="2" t="s">
        <v>21</v>
      </c>
      <c r="F224" s="3">
        <v>4</v>
      </c>
      <c r="G224" s="3" cm="1">
        <f t="array" ref="G224">_xlfn.IFS(E224=$J$2,240000,E224=$J$3,220000,E224=$J$4,500000,E224=$J$5,124000,E224=$J$6,505000,E224=$J$7,570000)</f>
        <v>570000</v>
      </c>
      <c r="H224" s="3">
        <f t="shared" si="3"/>
        <v>2280000</v>
      </c>
    </row>
    <row r="225" spans="1:8" ht="18" x14ac:dyDescent="0.35">
      <c r="A225" s="5">
        <v>224</v>
      </c>
      <c r="B225" s="1">
        <v>44905</v>
      </c>
      <c r="C225" s="2" t="s">
        <v>7</v>
      </c>
      <c r="D225" s="2" t="s">
        <v>13</v>
      </c>
      <c r="E225" s="2" t="s">
        <v>18</v>
      </c>
      <c r="F225" s="3">
        <v>3</v>
      </c>
      <c r="G225" s="3" cm="1">
        <f t="array" ref="G225">_xlfn.IFS(E225=$J$2,240000,E225=$J$3,220000,E225=$J$4,500000,E225=$J$5,124000,E225=$J$6,505000,E225=$J$7,570000)</f>
        <v>240000</v>
      </c>
      <c r="H225" s="3">
        <f t="shared" si="3"/>
        <v>720000</v>
      </c>
    </row>
    <row r="226" spans="1:8" ht="18" x14ac:dyDescent="0.35">
      <c r="A226" s="5">
        <v>225</v>
      </c>
      <c r="B226" s="1">
        <v>44906</v>
      </c>
      <c r="C226" s="2" t="s">
        <v>8</v>
      </c>
      <c r="D226" s="2" t="s">
        <v>13</v>
      </c>
      <c r="E226" s="2" t="s">
        <v>19</v>
      </c>
      <c r="F226" s="3">
        <v>2</v>
      </c>
      <c r="G226" s="3" cm="1">
        <f t="array" ref="G226">_xlfn.IFS(E226=$J$2,240000,E226=$J$3,220000,E226=$J$4,500000,E226=$J$5,124000,E226=$J$6,505000,E226=$J$7,570000)</f>
        <v>220000</v>
      </c>
      <c r="H226" s="3">
        <f t="shared" si="3"/>
        <v>440000</v>
      </c>
    </row>
    <row r="227" spans="1:8" ht="18" x14ac:dyDescent="0.35">
      <c r="A227" s="5">
        <v>226</v>
      </c>
      <c r="B227" s="1">
        <v>44907</v>
      </c>
      <c r="C227" s="2" t="s">
        <v>9</v>
      </c>
      <c r="D227" s="2" t="s">
        <v>12</v>
      </c>
      <c r="E227" s="2" t="s">
        <v>18</v>
      </c>
      <c r="F227" s="3">
        <v>7</v>
      </c>
      <c r="G227" s="3" cm="1">
        <f t="array" ref="G227">_xlfn.IFS(E227=$J$2,240000,E227=$J$3,220000,E227=$J$4,500000,E227=$J$5,124000,E227=$J$6,505000,E227=$J$7,570000)</f>
        <v>240000</v>
      </c>
      <c r="H227" s="3">
        <f t="shared" si="3"/>
        <v>1680000</v>
      </c>
    </row>
    <row r="228" spans="1:8" ht="18" x14ac:dyDescent="0.35">
      <c r="A228" s="5">
        <v>227</v>
      </c>
      <c r="B228" s="1">
        <v>44908</v>
      </c>
      <c r="C228" s="2" t="s">
        <v>10</v>
      </c>
      <c r="D228" s="2" t="s">
        <v>12</v>
      </c>
      <c r="E228" s="2" t="s">
        <v>19</v>
      </c>
      <c r="F228" s="3">
        <v>6</v>
      </c>
      <c r="G228" s="3" cm="1">
        <f t="array" ref="G228">_xlfn.IFS(E228=$J$2,240000,E228=$J$3,220000,E228=$J$4,500000,E228=$J$5,124000,E228=$J$6,505000,E228=$J$7,570000)</f>
        <v>220000</v>
      </c>
      <c r="H228" s="3">
        <f t="shared" si="3"/>
        <v>1320000</v>
      </c>
    </row>
    <row r="229" spans="1:8" ht="18" x14ac:dyDescent="0.35">
      <c r="A229" s="5">
        <v>228</v>
      </c>
      <c r="B229" s="1">
        <v>44909</v>
      </c>
      <c r="C229" s="2" t="s">
        <v>11</v>
      </c>
      <c r="D229" s="2" t="s">
        <v>13</v>
      </c>
      <c r="E229" s="2" t="s">
        <v>22</v>
      </c>
      <c r="F229" s="3">
        <v>5</v>
      </c>
      <c r="G229" s="3" cm="1">
        <f t="array" ref="G229">_xlfn.IFS(E229=$J$2,240000,E229=$J$3,220000,E229=$J$4,500000,E229=$J$5,124000,E229=$J$6,505000,E229=$J$7,570000)</f>
        <v>500000</v>
      </c>
      <c r="H229" s="3">
        <f t="shared" si="3"/>
        <v>2500000</v>
      </c>
    </row>
    <row r="230" spans="1:8" ht="18" x14ac:dyDescent="0.35">
      <c r="A230" s="5">
        <v>229</v>
      </c>
      <c r="B230" s="1">
        <v>44910</v>
      </c>
      <c r="C230" s="2" t="s">
        <v>11</v>
      </c>
      <c r="D230" s="2" t="s">
        <v>12</v>
      </c>
      <c r="E230" s="2" t="s">
        <v>20</v>
      </c>
      <c r="F230" s="3">
        <v>4</v>
      </c>
      <c r="G230" s="3" cm="1">
        <f t="array" ref="G230">_xlfn.IFS(E230=$J$2,240000,E230=$J$3,220000,E230=$J$4,500000,E230=$J$5,124000,E230=$J$6,505000,E230=$J$7,570000)</f>
        <v>124000</v>
      </c>
      <c r="H230" s="3">
        <f t="shared" si="3"/>
        <v>496000</v>
      </c>
    </row>
    <row r="231" spans="1:8" ht="18" x14ac:dyDescent="0.35">
      <c r="A231" s="5">
        <v>230</v>
      </c>
      <c r="B231" s="1">
        <v>44911</v>
      </c>
      <c r="C231" s="2" t="s">
        <v>6</v>
      </c>
      <c r="D231" s="2" t="s">
        <v>12</v>
      </c>
      <c r="E231" s="2" t="s">
        <v>23</v>
      </c>
      <c r="F231" s="3">
        <v>3</v>
      </c>
      <c r="G231" s="3" cm="1">
        <f t="array" ref="G231">_xlfn.IFS(E231=$J$2,240000,E231=$J$3,220000,E231=$J$4,500000,E231=$J$5,124000,E231=$J$6,505000,E231=$J$7,570000)</f>
        <v>505000</v>
      </c>
      <c r="H231" s="3">
        <f t="shared" si="3"/>
        <v>1515000</v>
      </c>
    </row>
    <row r="232" spans="1:8" ht="18" x14ac:dyDescent="0.35">
      <c r="A232" s="5">
        <v>231</v>
      </c>
      <c r="B232" s="1">
        <v>44912</v>
      </c>
      <c r="C232" s="2" t="s">
        <v>7</v>
      </c>
      <c r="D232" s="2" t="s">
        <v>12</v>
      </c>
      <c r="E232" s="2" t="s">
        <v>21</v>
      </c>
      <c r="F232" s="3">
        <v>2</v>
      </c>
      <c r="G232" s="3" cm="1">
        <f t="array" ref="G232">_xlfn.IFS(E232=$J$2,240000,E232=$J$3,220000,E232=$J$4,500000,E232=$J$5,124000,E232=$J$6,505000,E232=$J$7,570000)</f>
        <v>570000</v>
      </c>
      <c r="H232" s="3">
        <f t="shared" si="3"/>
        <v>1140000</v>
      </c>
    </row>
    <row r="233" spans="1:8" ht="18" x14ac:dyDescent="0.35">
      <c r="A233" s="5">
        <v>232</v>
      </c>
      <c r="B233" s="1">
        <v>44913</v>
      </c>
      <c r="C233" s="2" t="s">
        <v>8</v>
      </c>
      <c r="D233" s="2" t="s">
        <v>12</v>
      </c>
      <c r="E233" s="2" t="s">
        <v>18</v>
      </c>
      <c r="F233" s="3">
        <v>7</v>
      </c>
      <c r="G233" s="3" cm="1">
        <f t="array" ref="G233">_xlfn.IFS(E233=$J$2,240000,E233=$J$3,220000,E233=$J$4,500000,E233=$J$5,124000,E233=$J$6,505000,E233=$J$7,570000)</f>
        <v>240000</v>
      </c>
      <c r="H233" s="3">
        <f t="shared" si="3"/>
        <v>1680000</v>
      </c>
    </row>
    <row r="234" spans="1:8" ht="18" x14ac:dyDescent="0.35">
      <c r="A234" s="5">
        <v>233</v>
      </c>
      <c r="B234" s="1">
        <v>44914</v>
      </c>
      <c r="C234" s="2" t="s">
        <v>9</v>
      </c>
      <c r="D234" s="2" t="s">
        <v>12</v>
      </c>
      <c r="E234" s="2" t="s">
        <v>19</v>
      </c>
      <c r="F234" s="3">
        <v>6</v>
      </c>
      <c r="G234" s="3" cm="1">
        <f t="array" ref="G234">_xlfn.IFS(E234=$J$2,240000,E234=$J$3,220000,E234=$J$4,500000,E234=$J$5,124000,E234=$J$6,505000,E234=$J$7,570000)</f>
        <v>220000</v>
      </c>
      <c r="H234" s="3">
        <f t="shared" si="3"/>
        <v>1320000</v>
      </c>
    </row>
    <row r="235" spans="1:8" ht="18" x14ac:dyDescent="0.35">
      <c r="A235" s="5">
        <v>234</v>
      </c>
      <c r="B235" s="1">
        <v>44915</v>
      </c>
      <c r="C235" s="2" t="s">
        <v>10</v>
      </c>
      <c r="D235" s="2" t="s">
        <v>12</v>
      </c>
      <c r="E235" s="2" t="s">
        <v>19</v>
      </c>
      <c r="F235" s="3">
        <v>7</v>
      </c>
      <c r="G235" s="3" cm="1">
        <f t="array" ref="G235">_xlfn.IFS(E235=$J$2,240000,E235=$J$3,220000,E235=$J$4,500000,E235=$J$5,124000,E235=$J$6,505000,E235=$J$7,570000)</f>
        <v>220000</v>
      </c>
      <c r="H235" s="3">
        <f t="shared" si="3"/>
        <v>1540000</v>
      </c>
    </row>
    <row r="236" spans="1:8" ht="18" x14ac:dyDescent="0.35">
      <c r="A236" s="5">
        <v>235</v>
      </c>
      <c r="B236" s="1">
        <v>44916</v>
      </c>
      <c r="C236" s="2" t="s">
        <v>11</v>
      </c>
      <c r="D236" s="2" t="s">
        <v>12</v>
      </c>
      <c r="E236" s="2" t="s">
        <v>20</v>
      </c>
      <c r="F236" s="3">
        <v>4</v>
      </c>
      <c r="G236" s="3" cm="1">
        <f t="array" ref="G236">_xlfn.IFS(E236=$J$2,240000,E236=$J$3,220000,E236=$J$4,500000,E236=$J$5,124000,E236=$J$6,505000,E236=$J$7,570000)</f>
        <v>124000</v>
      </c>
      <c r="H236" s="3">
        <f t="shared" si="3"/>
        <v>496000</v>
      </c>
    </row>
    <row r="237" spans="1:8" ht="18" x14ac:dyDescent="0.35">
      <c r="A237" s="5">
        <v>236</v>
      </c>
      <c r="B237" s="1">
        <v>44917</v>
      </c>
      <c r="C237" s="2" t="s">
        <v>6</v>
      </c>
      <c r="D237" s="2" t="s">
        <v>12</v>
      </c>
      <c r="E237" s="2" t="s">
        <v>23</v>
      </c>
      <c r="F237" s="3">
        <v>3</v>
      </c>
      <c r="G237" s="3" cm="1">
        <f t="array" ref="G237">_xlfn.IFS(E237=$J$2,240000,E237=$J$3,220000,E237=$J$4,500000,E237=$J$5,124000,E237=$J$6,505000,E237=$J$7,570000)</f>
        <v>505000</v>
      </c>
      <c r="H237" s="3">
        <f t="shared" si="3"/>
        <v>1515000</v>
      </c>
    </row>
    <row r="238" spans="1:8" ht="18" x14ac:dyDescent="0.35">
      <c r="A238" s="5">
        <v>237</v>
      </c>
      <c r="B238" s="1">
        <v>44918</v>
      </c>
      <c r="C238" s="2" t="s">
        <v>7</v>
      </c>
      <c r="D238" s="2" t="s">
        <v>13</v>
      </c>
      <c r="E238" s="2" t="s">
        <v>21</v>
      </c>
      <c r="F238" s="3">
        <v>2</v>
      </c>
      <c r="G238" s="3" cm="1">
        <f t="array" ref="G238">_xlfn.IFS(E238=$J$2,240000,E238=$J$3,220000,E238=$J$4,500000,E238=$J$5,124000,E238=$J$6,505000,E238=$J$7,570000)</f>
        <v>570000</v>
      </c>
      <c r="H238" s="3">
        <f t="shared" si="3"/>
        <v>1140000</v>
      </c>
    </row>
    <row r="239" spans="1:8" ht="18" x14ac:dyDescent="0.35">
      <c r="A239" s="5">
        <v>238</v>
      </c>
      <c r="B239" s="1">
        <v>44919</v>
      </c>
      <c r="C239" s="2" t="s">
        <v>8</v>
      </c>
      <c r="D239" s="2" t="s">
        <v>12</v>
      </c>
      <c r="E239" s="2" t="s">
        <v>18</v>
      </c>
      <c r="F239" s="3">
        <v>2</v>
      </c>
      <c r="G239" s="3" cm="1">
        <f t="array" ref="G239">_xlfn.IFS(E239=$J$2,240000,E239=$J$3,220000,E239=$J$4,500000,E239=$J$5,124000,E239=$J$6,505000,E239=$J$7,570000)</f>
        <v>240000</v>
      </c>
      <c r="H239" s="3">
        <f t="shared" si="3"/>
        <v>480000</v>
      </c>
    </row>
    <row r="240" spans="1:8" ht="18" x14ac:dyDescent="0.35">
      <c r="A240" s="5">
        <v>239</v>
      </c>
      <c r="B240" s="1">
        <v>44920</v>
      </c>
      <c r="C240" s="2" t="s">
        <v>9</v>
      </c>
      <c r="D240" s="2" t="s">
        <v>13</v>
      </c>
      <c r="E240" s="2" t="s">
        <v>19</v>
      </c>
      <c r="F240" s="3">
        <v>7</v>
      </c>
      <c r="G240" s="3" cm="1">
        <f t="array" ref="G240">_xlfn.IFS(E240=$J$2,240000,E240=$J$3,220000,E240=$J$4,500000,E240=$J$5,124000,E240=$J$6,505000,E240=$J$7,570000)</f>
        <v>220000</v>
      </c>
      <c r="H240" s="3">
        <f t="shared" si="3"/>
        <v>1540000</v>
      </c>
    </row>
    <row r="241" spans="1:8" ht="18" x14ac:dyDescent="0.35">
      <c r="A241" s="5">
        <v>240</v>
      </c>
      <c r="B241" s="1">
        <v>44921</v>
      </c>
      <c r="C241" s="2" t="s">
        <v>10</v>
      </c>
      <c r="D241" s="2" t="s">
        <v>12</v>
      </c>
      <c r="E241" s="2" t="s">
        <v>22</v>
      </c>
      <c r="F241" s="3">
        <v>6</v>
      </c>
      <c r="G241" s="3" cm="1">
        <f t="array" ref="G241">_xlfn.IFS(E241=$J$2,240000,E241=$J$3,220000,E241=$J$4,500000,E241=$J$5,124000,E241=$J$6,505000,E241=$J$7,570000)</f>
        <v>500000</v>
      </c>
      <c r="H241" s="3">
        <f t="shared" si="3"/>
        <v>3000000</v>
      </c>
    </row>
    <row r="242" spans="1:8" ht="18" x14ac:dyDescent="0.35">
      <c r="A242" s="5">
        <v>241</v>
      </c>
      <c r="B242" s="1">
        <v>44922</v>
      </c>
      <c r="C242" s="2" t="s">
        <v>11</v>
      </c>
      <c r="D242" s="2" t="s">
        <v>12</v>
      </c>
      <c r="E242" s="2" t="s">
        <v>20</v>
      </c>
      <c r="F242" s="3">
        <v>5</v>
      </c>
      <c r="G242" s="3" cm="1">
        <f t="array" ref="G242">_xlfn.IFS(E242=$J$2,240000,E242=$J$3,220000,E242=$J$4,500000,E242=$J$5,124000,E242=$J$6,505000,E242=$J$7,570000)</f>
        <v>124000</v>
      </c>
      <c r="H242" s="3">
        <f t="shared" si="3"/>
        <v>620000</v>
      </c>
    </row>
    <row r="243" spans="1:8" ht="18" x14ac:dyDescent="0.35">
      <c r="A243" s="5">
        <v>242</v>
      </c>
      <c r="B243" s="1">
        <v>44923</v>
      </c>
      <c r="C243" s="2" t="s">
        <v>11</v>
      </c>
      <c r="D243" s="2" t="s">
        <v>12</v>
      </c>
      <c r="E243" s="2" t="s">
        <v>23</v>
      </c>
      <c r="F243" s="3">
        <v>4</v>
      </c>
      <c r="G243" s="3" cm="1">
        <f t="array" ref="G243">_xlfn.IFS(E243=$J$2,240000,E243=$J$3,220000,E243=$J$4,500000,E243=$J$5,124000,E243=$J$6,505000,E243=$J$7,570000)</f>
        <v>505000</v>
      </c>
      <c r="H243" s="3">
        <f t="shared" si="3"/>
        <v>2020000</v>
      </c>
    </row>
    <row r="244" spans="1:8" ht="18" x14ac:dyDescent="0.35">
      <c r="A244" s="5">
        <v>243</v>
      </c>
      <c r="B244" s="1">
        <v>44924</v>
      </c>
      <c r="C244" s="2" t="s">
        <v>6</v>
      </c>
      <c r="D244" s="2" t="s">
        <v>12</v>
      </c>
      <c r="E244" s="2" t="s">
        <v>23</v>
      </c>
      <c r="F244" s="3">
        <v>3</v>
      </c>
      <c r="G244" s="3" cm="1">
        <f t="array" ref="G244">_xlfn.IFS(E244=$J$2,240000,E244=$J$3,220000,E244=$J$4,500000,E244=$J$5,124000,E244=$J$6,505000,E244=$J$7,570000)</f>
        <v>505000</v>
      </c>
      <c r="H244" s="3">
        <f t="shared" si="3"/>
        <v>1515000</v>
      </c>
    </row>
    <row r="245" spans="1:8" ht="18" x14ac:dyDescent="0.35">
      <c r="A245" s="5">
        <v>244</v>
      </c>
      <c r="B245" s="1">
        <v>44925</v>
      </c>
      <c r="C245" s="2" t="s">
        <v>6</v>
      </c>
      <c r="D245" s="2" t="s">
        <v>13</v>
      </c>
      <c r="E245" s="2" t="s">
        <v>21</v>
      </c>
      <c r="F245" s="3">
        <v>2</v>
      </c>
      <c r="G245" s="3" cm="1">
        <f t="array" ref="G245">_xlfn.IFS(E245=$J$2,240000,E245=$J$3,220000,E245=$J$4,500000,E245=$J$5,124000,E245=$J$6,505000,E245=$J$7,570000)</f>
        <v>570000</v>
      </c>
      <c r="H245" s="3">
        <f t="shared" si="3"/>
        <v>1140000</v>
      </c>
    </row>
    <row r="246" spans="1:8" ht="18" x14ac:dyDescent="0.35">
      <c r="A246" s="5">
        <v>245</v>
      </c>
      <c r="B246" s="1">
        <v>44926</v>
      </c>
      <c r="C246" s="2" t="s">
        <v>6</v>
      </c>
      <c r="D246" s="2" t="s">
        <v>14</v>
      </c>
      <c r="E246" s="2" t="s">
        <v>18</v>
      </c>
      <c r="F246" s="3">
        <v>2</v>
      </c>
      <c r="G246" s="3" cm="1">
        <f t="array" ref="G246">_xlfn.IFS(E246=$J$2,240000,E246=$J$3,220000,E246=$J$4,500000,E246=$J$5,124000,E246=$J$6,505000,E246=$J$7,570000)</f>
        <v>240000</v>
      </c>
      <c r="H246" s="3">
        <f t="shared" si="3"/>
        <v>480000</v>
      </c>
    </row>
    <row r="247" spans="1:8" ht="18" x14ac:dyDescent="0.35">
      <c r="A247" s="5">
        <v>246</v>
      </c>
      <c r="B247" s="1">
        <v>44927</v>
      </c>
      <c r="C247" s="2" t="s">
        <v>6</v>
      </c>
      <c r="D247" s="2" t="s">
        <v>15</v>
      </c>
      <c r="E247" s="2" t="s">
        <v>19</v>
      </c>
      <c r="F247" s="3">
        <v>7</v>
      </c>
      <c r="G247" s="3" cm="1">
        <f t="array" ref="G247">_xlfn.IFS(E247=$J$2,240000,E247=$J$3,220000,E247=$J$4,500000,E247=$J$5,124000,E247=$J$6,505000,E247=$J$7,570000)</f>
        <v>220000</v>
      </c>
      <c r="H247" s="3">
        <f t="shared" si="3"/>
        <v>1540000</v>
      </c>
    </row>
    <row r="248" spans="1:8" ht="18" x14ac:dyDescent="0.35">
      <c r="A248" s="5">
        <v>247</v>
      </c>
      <c r="B248" s="1">
        <v>44928</v>
      </c>
      <c r="C248" s="2" t="s">
        <v>6</v>
      </c>
      <c r="D248" s="2" t="s">
        <v>12</v>
      </c>
      <c r="E248" s="2" t="s">
        <v>22</v>
      </c>
      <c r="F248" s="3">
        <v>6</v>
      </c>
      <c r="G248" s="3" cm="1">
        <f t="array" ref="G248">_xlfn.IFS(E248=$J$2,240000,E248=$J$3,220000,E248=$J$4,500000,E248=$J$5,124000,E248=$J$6,505000,E248=$J$7,570000)</f>
        <v>500000</v>
      </c>
      <c r="H248" s="3">
        <f t="shared" si="3"/>
        <v>3000000</v>
      </c>
    </row>
    <row r="249" spans="1:8" ht="18" x14ac:dyDescent="0.35">
      <c r="A249" s="5">
        <v>248</v>
      </c>
      <c r="B249" s="1">
        <v>44929</v>
      </c>
      <c r="C249" s="2" t="s">
        <v>6</v>
      </c>
      <c r="D249" s="2" t="s">
        <v>13</v>
      </c>
      <c r="E249" s="2" t="s">
        <v>20</v>
      </c>
      <c r="F249" s="3">
        <v>5</v>
      </c>
      <c r="G249" s="3" cm="1">
        <f t="array" ref="G249">_xlfn.IFS(E249=$J$2,240000,E249=$J$3,220000,E249=$J$4,500000,E249=$J$5,124000,E249=$J$6,505000,E249=$J$7,570000)</f>
        <v>124000</v>
      </c>
      <c r="H249" s="3">
        <f t="shared" si="3"/>
        <v>620000</v>
      </c>
    </row>
    <row r="250" spans="1:8" ht="18" x14ac:dyDescent="0.35">
      <c r="A250" s="5">
        <v>249</v>
      </c>
      <c r="B250" s="1">
        <v>44930</v>
      </c>
      <c r="C250" s="2" t="s">
        <v>6</v>
      </c>
      <c r="D250" s="2" t="s">
        <v>14</v>
      </c>
      <c r="E250" s="2" t="s">
        <v>23</v>
      </c>
      <c r="F250" s="3">
        <v>4</v>
      </c>
      <c r="G250" s="3" cm="1">
        <f t="array" ref="G250">_xlfn.IFS(E250=$J$2,240000,E250=$J$3,220000,E250=$J$4,500000,E250=$J$5,124000,E250=$J$6,505000,E250=$J$7,570000)</f>
        <v>505000</v>
      </c>
      <c r="H250" s="3">
        <f t="shared" si="3"/>
        <v>2020000</v>
      </c>
    </row>
    <row r="251" spans="1:8" ht="18" x14ac:dyDescent="0.35">
      <c r="A251" s="5">
        <v>250</v>
      </c>
      <c r="B251" s="1">
        <v>44931</v>
      </c>
      <c r="C251" s="2" t="s">
        <v>6</v>
      </c>
      <c r="D251" s="2" t="s">
        <v>15</v>
      </c>
      <c r="E251" s="2" t="s">
        <v>23</v>
      </c>
      <c r="F251" s="3">
        <v>3</v>
      </c>
      <c r="G251" s="3" cm="1">
        <f t="array" ref="G251">_xlfn.IFS(E251=$J$2,240000,E251=$J$3,220000,E251=$J$4,500000,E251=$J$5,124000,E251=$J$6,505000,E251=$J$7,570000)</f>
        <v>505000</v>
      </c>
      <c r="H251" s="3">
        <f t="shared" si="3"/>
        <v>1515000</v>
      </c>
    </row>
    <row r="252" spans="1:8" ht="18" x14ac:dyDescent="0.35">
      <c r="A252" s="5">
        <v>251</v>
      </c>
      <c r="B252" s="1">
        <v>44932</v>
      </c>
      <c r="C252" s="2" t="s">
        <v>7</v>
      </c>
      <c r="D252" s="2" t="s">
        <v>13</v>
      </c>
      <c r="E252" s="2" t="s">
        <v>21</v>
      </c>
      <c r="F252" s="3">
        <v>2</v>
      </c>
      <c r="G252" s="3" cm="1">
        <f t="array" ref="G252">_xlfn.IFS(E252=$J$2,240000,E252=$J$3,220000,E252=$J$4,500000,E252=$J$5,124000,E252=$J$6,505000,E252=$J$7,570000)</f>
        <v>570000</v>
      </c>
      <c r="H252" s="3">
        <f t="shared" si="3"/>
        <v>1140000</v>
      </c>
    </row>
    <row r="253" spans="1:8" ht="18" x14ac:dyDescent="0.35">
      <c r="A253" s="5">
        <v>252</v>
      </c>
      <c r="B253" s="1">
        <v>44933</v>
      </c>
      <c r="C253" s="2" t="s">
        <v>7</v>
      </c>
      <c r="D253" s="2" t="s">
        <v>12</v>
      </c>
      <c r="E253" s="2" t="s">
        <v>18</v>
      </c>
      <c r="F253" s="3">
        <v>2</v>
      </c>
      <c r="G253" s="3" cm="1">
        <f t="array" ref="G253">_xlfn.IFS(E253=$J$2,240000,E253=$J$3,220000,E253=$J$4,500000,E253=$J$5,124000,E253=$J$6,505000,E253=$J$7,570000)</f>
        <v>240000</v>
      </c>
      <c r="H253" s="3">
        <f t="shared" si="3"/>
        <v>480000</v>
      </c>
    </row>
    <row r="254" spans="1:8" ht="18" x14ac:dyDescent="0.35">
      <c r="A254" s="5">
        <v>253</v>
      </c>
      <c r="B254" s="1">
        <v>44934</v>
      </c>
      <c r="C254" s="2" t="s">
        <v>7</v>
      </c>
      <c r="D254" s="2" t="s">
        <v>14</v>
      </c>
      <c r="E254" s="2" t="s">
        <v>19</v>
      </c>
      <c r="F254" s="3">
        <v>7</v>
      </c>
      <c r="G254" s="3" cm="1">
        <f t="array" ref="G254">_xlfn.IFS(E254=$J$2,240000,E254=$J$3,220000,E254=$J$4,500000,E254=$J$5,124000,E254=$J$6,505000,E254=$J$7,570000)</f>
        <v>220000</v>
      </c>
      <c r="H254" s="3">
        <f t="shared" si="3"/>
        <v>1540000</v>
      </c>
    </row>
    <row r="255" spans="1:8" ht="18" x14ac:dyDescent="0.35">
      <c r="A255" s="5">
        <v>254</v>
      </c>
      <c r="B255" s="1">
        <v>44935</v>
      </c>
      <c r="C255" s="2" t="s">
        <v>7</v>
      </c>
      <c r="D255" s="2" t="s">
        <v>15</v>
      </c>
      <c r="E255" s="2" t="s">
        <v>22</v>
      </c>
      <c r="F255" s="3">
        <v>6</v>
      </c>
      <c r="G255" s="3" cm="1">
        <f t="array" ref="G255">_xlfn.IFS(E255=$J$2,240000,E255=$J$3,220000,E255=$J$4,500000,E255=$J$5,124000,E255=$J$6,505000,E255=$J$7,570000)</f>
        <v>500000</v>
      </c>
      <c r="H255" s="3">
        <f t="shared" si="3"/>
        <v>3000000</v>
      </c>
    </row>
    <row r="256" spans="1:8" ht="18" x14ac:dyDescent="0.35">
      <c r="A256" s="5">
        <v>255</v>
      </c>
      <c r="B256" s="1">
        <v>44936</v>
      </c>
      <c r="C256" s="2" t="s">
        <v>7</v>
      </c>
      <c r="D256" s="2" t="s">
        <v>13</v>
      </c>
      <c r="E256" s="2" t="s">
        <v>20</v>
      </c>
      <c r="F256" s="3">
        <v>5</v>
      </c>
      <c r="G256" s="3" cm="1">
        <f t="array" ref="G256">_xlfn.IFS(E256=$J$2,240000,E256=$J$3,220000,E256=$J$4,500000,E256=$J$5,124000,E256=$J$6,505000,E256=$J$7,570000)</f>
        <v>124000</v>
      </c>
      <c r="H256" s="3">
        <f t="shared" si="3"/>
        <v>620000</v>
      </c>
    </row>
    <row r="257" spans="1:8" ht="18" x14ac:dyDescent="0.35">
      <c r="A257" s="5">
        <v>256</v>
      </c>
      <c r="B257" s="1">
        <v>44937</v>
      </c>
      <c r="C257" s="2" t="s">
        <v>7</v>
      </c>
      <c r="D257" s="2" t="s">
        <v>12</v>
      </c>
      <c r="E257" s="2" t="s">
        <v>23</v>
      </c>
      <c r="F257" s="3">
        <v>4</v>
      </c>
      <c r="G257" s="3" cm="1">
        <f t="array" ref="G257">_xlfn.IFS(E257=$J$2,240000,E257=$J$3,220000,E257=$J$4,500000,E257=$J$5,124000,E257=$J$6,505000,E257=$J$7,570000)</f>
        <v>505000</v>
      </c>
      <c r="H257" s="3">
        <f t="shared" si="3"/>
        <v>2020000</v>
      </c>
    </row>
    <row r="258" spans="1:8" ht="18" x14ac:dyDescent="0.35">
      <c r="A258" s="5">
        <v>257</v>
      </c>
      <c r="B258" s="1">
        <v>44938</v>
      </c>
      <c r="C258" s="2" t="s">
        <v>7</v>
      </c>
      <c r="D258" s="2" t="s">
        <v>14</v>
      </c>
      <c r="E258" s="2" t="s">
        <v>18</v>
      </c>
      <c r="F258" s="3">
        <v>7</v>
      </c>
      <c r="G258" s="3" cm="1">
        <f t="array" ref="G258">_xlfn.IFS(E258=$J$2,240000,E258=$J$3,220000,E258=$J$4,500000,E258=$J$5,124000,E258=$J$6,505000,E258=$J$7,570000)</f>
        <v>240000</v>
      </c>
      <c r="H258" s="3">
        <f t="shared" si="3"/>
        <v>1680000</v>
      </c>
    </row>
    <row r="259" spans="1:8" ht="18" x14ac:dyDescent="0.35">
      <c r="A259" s="5">
        <v>258</v>
      </c>
      <c r="B259" s="1">
        <v>44939</v>
      </c>
      <c r="C259" s="2" t="s">
        <v>7</v>
      </c>
      <c r="D259" s="2" t="s">
        <v>15</v>
      </c>
      <c r="E259" s="2" t="s">
        <v>19</v>
      </c>
      <c r="F259" s="3">
        <v>6</v>
      </c>
      <c r="G259" s="3" cm="1">
        <f t="array" ref="G259">_xlfn.IFS(E259=$J$2,240000,E259=$J$3,220000,E259=$J$4,500000,E259=$J$5,124000,E259=$J$6,505000,E259=$J$7,570000)</f>
        <v>220000</v>
      </c>
      <c r="H259" s="3">
        <f t="shared" ref="H259:H322" si="4">F259*G259</f>
        <v>1320000</v>
      </c>
    </row>
    <row r="260" spans="1:8" ht="18" x14ac:dyDescent="0.35">
      <c r="A260" s="5">
        <v>259</v>
      </c>
      <c r="B260" s="1">
        <v>44940</v>
      </c>
      <c r="C260" s="2" t="s">
        <v>8</v>
      </c>
      <c r="D260" s="2" t="s">
        <v>15</v>
      </c>
      <c r="E260" s="2" t="s">
        <v>22</v>
      </c>
      <c r="F260" s="3">
        <v>5</v>
      </c>
      <c r="G260" s="3" cm="1">
        <f t="array" ref="G260">_xlfn.IFS(E260=$J$2,240000,E260=$J$3,220000,E260=$J$4,500000,E260=$J$5,124000,E260=$J$6,505000,E260=$J$7,570000)</f>
        <v>500000</v>
      </c>
      <c r="H260" s="3">
        <f t="shared" si="4"/>
        <v>2500000</v>
      </c>
    </row>
    <row r="261" spans="1:8" ht="18" x14ac:dyDescent="0.35">
      <c r="A261" s="5">
        <v>260</v>
      </c>
      <c r="B261" s="1">
        <v>44941</v>
      </c>
      <c r="C261" s="2" t="s">
        <v>9</v>
      </c>
      <c r="D261" s="2" t="s">
        <v>15</v>
      </c>
      <c r="E261" s="2" t="s">
        <v>20</v>
      </c>
      <c r="F261" s="3">
        <v>4</v>
      </c>
      <c r="G261" s="3" cm="1">
        <f t="array" ref="G261">_xlfn.IFS(E261=$J$2,240000,E261=$J$3,220000,E261=$J$4,500000,E261=$J$5,124000,E261=$J$6,505000,E261=$J$7,570000)</f>
        <v>124000</v>
      </c>
      <c r="H261" s="3">
        <f t="shared" si="4"/>
        <v>496000</v>
      </c>
    </row>
    <row r="262" spans="1:8" ht="18" x14ac:dyDescent="0.35">
      <c r="A262" s="5">
        <v>261</v>
      </c>
      <c r="B262" s="1">
        <v>44942</v>
      </c>
      <c r="C262" s="2" t="s">
        <v>10</v>
      </c>
      <c r="D262" s="2" t="s">
        <v>15</v>
      </c>
      <c r="E262" s="2" t="s">
        <v>23</v>
      </c>
      <c r="F262" s="3">
        <v>3</v>
      </c>
      <c r="G262" s="3" cm="1">
        <f t="array" ref="G262">_xlfn.IFS(E262=$J$2,240000,E262=$J$3,220000,E262=$J$4,500000,E262=$J$5,124000,E262=$J$6,505000,E262=$J$7,570000)</f>
        <v>505000</v>
      </c>
      <c r="H262" s="3">
        <f t="shared" si="4"/>
        <v>1515000</v>
      </c>
    </row>
    <row r="263" spans="1:8" ht="18" x14ac:dyDescent="0.35">
      <c r="A263" s="5">
        <v>262</v>
      </c>
      <c r="B263" s="1">
        <v>44943</v>
      </c>
      <c r="C263" s="2" t="s">
        <v>11</v>
      </c>
      <c r="D263" s="2" t="s">
        <v>15</v>
      </c>
      <c r="E263" s="2" t="s">
        <v>21</v>
      </c>
      <c r="F263" s="3">
        <v>2</v>
      </c>
      <c r="G263" s="3" cm="1">
        <f t="array" ref="G263">_xlfn.IFS(E263=$J$2,240000,E263=$J$3,220000,E263=$J$4,500000,E263=$J$5,124000,E263=$J$6,505000,E263=$J$7,570000)</f>
        <v>570000</v>
      </c>
      <c r="H263" s="3">
        <f t="shared" si="4"/>
        <v>1140000</v>
      </c>
    </row>
    <row r="264" spans="1:8" ht="18" x14ac:dyDescent="0.35">
      <c r="A264" s="5">
        <v>263</v>
      </c>
      <c r="B264" s="1">
        <v>44944</v>
      </c>
      <c r="C264" s="2" t="s">
        <v>11</v>
      </c>
      <c r="D264" s="2" t="s">
        <v>12</v>
      </c>
      <c r="E264" s="2" t="s">
        <v>18</v>
      </c>
      <c r="F264" s="3">
        <v>2</v>
      </c>
      <c r="G264" s="3" cm="1">
        <f t="array" ref="G264">_xlfn.IFS(E264=$J$2,240000,E264=$J$3,220000,E264=$J$4,500000,E264=$J$5,124000,E264=$J$6,505000,E264=$J$7,570000)</f>
        <v>240000</v>
      </c>
      <c r="H264" s="3">
        <f t="shared" si="4"/>
        <v>480000</v>
      </c>
    </row>
    <row r="265" spans="1:8" ht="18" x14ac:dyDescent="0.35">
      <c r="A265" s="5">
        <v>264</v>
      </c>
      <c r="B265" s="1">
        <v>44945</v>
      </c>
      <c r="C265" s="2" t="s">
        <v>11</v>
      </c>
      <c r="D265" s="2" t="s">
        <v>13</v>
      </c>
      <c r="E265" s="2" t="s">
        <v>19</v>
      </c>
      <c r="F265" s="3">
        <v>7</v>
      </c>
      <c r="G265" s="3" cm="1">
        <f t="array" ref="G265">_xlfn.IFS(E265=$J$2,240000,E265=$J$3,220000,E265=$J$4,500000,E265=$J$5,124000,E265=$J$6,505000,E265=$J$7,570000)</f>
        <v>220000</v>
      </c>
      <c r="H265" s="3">
        <f t="shared" si="4"/>
        <v>1540000</v>
      </c>
    </row>
    <row r="266" spans="1:8" ht="18" x14ac:dyDescent="0.35">
      <c r="A266" s="5">
        <v>265</v>
      </c>
      <c r="B266" s="1">
        <v>44946</v>
      </c>
      <c r="C266" s="2" t="s">
        <v>11</v>
      </c>
      <c r="D266" s="2" t="s">
        <v>14</v>
      </c>
      <c r="E266" s="2" t="s">
        <v>22</v>
      </c>
      <c r="F266" s="3">
        <v>6</v>
      </c>
      <c r="G266" s="3" cm="1">
        <f t="array" ref="G266">_xlfn.IFS(E266=$J$2,240000,E266=$J$3,220000,E266=$J$4,500000,E266=$J$5,124000,E266=$J$6,505000,E266=$J$7,570000)</f>
        <v>500000</v>
      </c>
      <c r="H266" s="3">
        <f t="shared" si="4"/>
        <v>3000000</v>
      </c>
    </row>
    <row r="267" spans="1:8" ht="18" x14ac:dyDescent="0.35">
      <c r="A267" s="5">
        <v>266</v>
      </c>
      <c r="B267" s="1">
        <v>44947</v>
      </c>
      <c r="C267" s="2" t="s">
        <v>11</v>
      </c>
      <c r="D267" s="2" t="s">
        <v>15</v>
      </c>
      <c r="E267" s="2" t="s">
        <v>20</v>
      </c>
      <c r="F267" s="3">
        <v>5</v>
      </c>
      <c r="G267" s="3" cm="1">
        <f t="array" ref="G267">_xlfn.IFS(E267=$J$2,240000,E267=$J$3,220000,E267=$J$4,500000,E267=$J$5,124000,E267=$J$6,505000,E267=$J$7,570000)</f>
        <v>124000</v>
      </c>
      <c r="H267" s="3">
        <f t="shared" si="4"/>
        <v>620000</v>
      </c>
    </row>
    <row r="268" spans="1:8" ht="18" x14ac:dyDescent="0.35">
      <c r="A268" s="5">
        <v>267</v>
      </c>
      <c r="B268" s="1">
        <v>44948</v>
      </c>
      <c r="C268" s="2" t="s">
        <v>11</v>
      </c>
      <c r="D268" s="2" t="s">
        <v>12</v>
      </c>
      <c r="E268" s="2" t="s">
        <v>19</v>
      </c>
      <c r="F268" s="3">
        <v>7</v>
      </c>
      <c r="G268" s="3" cm="1">
        <f t="array" ref="G268">_xlfn.IFS(E268=$J$2,240000,E268=$J$3,220000,E268=$J$4,500000,E268=$J$5,124000,E268=$J$6,505000,E268=$J$7,570000)</f>
        <v>220000</v>
      </c>
      <c r="H268" s="3">
        <f t="shared" si="4"/>
        <v>1540000</v>
      </c>
    </row>
    <row r="269" spans="1:8" ht="18" x14ac:dyDescent="0.35">
      <c r="A269" s="5">
        <v>268</v>
      </c>
      <c r="B269" s="1">
        <v>44949</v>
      </c>
      <c r="C269" s="2" t="s">
        <v>11</v>
      </c>
      <c r="D269" s="2" t="s">
        <v>13</v>
      </c>
      <c r="E269" s="2" t="s">
        <v>19</v>
      </c>
      <c r="F269" s="3">
        <v>7</v>
      </c>
      <c r="G269" s="3" cm="1">
        <f t="array" ref="G269">_xlfn.IFS(E269=$J$2,240000,E269=$J$3,220000,E269=$J$4,500000,E269=$J$5,124000,E269=$J$6,505000,E269=$J$7,570000)</f>
        <v>220000</v>
      </c>
      <c r="H269" s="3">
        <f t="shared" si="4"/>
        <v>1540000</v>
      </c>
    </row>
    <row r="270" spans="1:8" ht="18" x14ac:dyDescent="0.35">
      <c r="A270" s="5">
        <v>269</v>
      </c>
      <c r="B270" s="1">
        <v>44950</v>
      </c>
      <c r="C270" s="2" t="s">
        <v>11</v>
      </c>
      <c r="D270" s="2" t="s">
        <v>14</v>
      </c>
      <c r="E270" s="2" t="s">
        <v>19</v>
      </c>
      <c r="F270" s="3">
        <v>7</v>
      </c>
      <c r="G270" s="3" cm="1">
        <f t="array" ref="G270">_xlfn.IFS(E270=$J$2,240000,E270=$J$3,220000,E270=$J$4,500000,E270=$J$5,124000,E270=$J$6,505000,E270=$J$7,570000)</f>
        <v>220000</v>
      </c>
      <c r="H270" s="3">
        <f t="shared" si="4"/>
        <v>1540000</v>
      </c>
    </row>
    <row r="271" spans="1:8" ht="18" x14ac:dyDescent="0.35">
      <c r="A271" s="5">
        <v>270</v>
      </c>
      <c r="B271" s="1">
        <v>44951</v>
      </c>
      <c r="C271" s="2" t="s">
        <v>11</v>
      </c>
      <c r="D271" s="2" t="s">
        <v>15</v>
      </c>
      <c r="E271" s="2" t="s">
        <v>19</v>
      </c>
      <c r="F271" s="3">
        <v>7</v>
      </c>
      <c r="G271" s="3" cm="1">
        <f t="array" ref="G271">_xlfn.IFS(E271=$J$2,240000,E271=$J$3,220000,E271=$J$4,500000,E271=$J$5,124000,E271=$J$6,505000,E271=$J$7,570000)</f>
        <v>220000</v>
      </c>
      <c r="H271" s="3">
        <f t="shared" si="4"/>
        <v>1540000</v>
      </c>
    </row>
    <row r="272" spans="1:8" ht="18" x14ac:dyDescent="0.35">
      <c r="A272" s="5">
        <v>271</v>
      </c>
      <c r="B272" s="1">
        <v>44952</v>
      </c>
      <c r="C272" s="2" t="s">
        <v>6</v>
      </c>
      <c r="D272" s="2" t="s">
        <v>12</v>
      </c>
      <c r="E272" s="2" t="s">
        <v>19</v>
      </c>
      <c r="F272" s="3">
        <v>7</v>
      </c>
      <c r="G272" s="3" cm="1">
        <f t="array" ref="G272">_xlfn.IFS(E272=$J$2,240000,E272=$J$3,220000,E272=$J$4,500000,E272=$J$5,124000,E272=$J$6,505000,E272=$J$7,570000)</f>
        <v>220000</v>
      </c>
      <c r="H272" s="3">
        <f t="shared" si="4"/>
        <v>1540000</v>
      </c>
    </row>
    <row r="273" spans="1:8" ht="18" x14ac:dyDescent="0.35">
      <c r="A273" s="5">
        <v>272</v>
      </c>
      <c r="B273" s="1">
        <v>44953</v>
      </c>
      <c r="C273" s="2" t="s">
        <v>7</v>
      </c>
      <c r="D273" s="2" t="s">
        <v>13</v>
      </c>
      <c r="E273" s="2" t="s">
        <v>19</v>
      </c>
      <c r="F273" s="3">
        <v>7</v>
      </c>
      <c r="G273" s="3" cm="1">
        <f t="array" ref="G273">_xlfn.IFS(E273=$J$2,240000,E273=$J$3,220000,E273=$J$4,500000,E273=$J$5,124000,E273=$J$6,505000,E273=$J$7,570000)</f>
        <v>220000</v>
      </c>
      <c r="H273" s="3">
        <f t="shared" si="4"/>
        <v>1540000</v>
      </c>
    </row>
    <row r="274" spans="1:8" ht="18" x14ac:dyDescent="0.35">
      <c r="A274" s="5">
        <v>273</v>
      </c>
      <c r="B274" s="1">
        <v>44954</v>
      </c>
      <c r="C274" s="2" t="s">
        <v>8</v>
      </c>
      <c r="D274" s="2" t="s">
        <v>12</v>
      </c>
      <c r="E274" s="2" t="s">
        <v>19</v>
      </c>
      <c r="F274" s="3">
        <v>7</v>
      </c>
      <c r="G274" s="3" cm="1">
        <f t="array" ref="G274">_xlfn.IFS(E274=$J$2,240000,E274=$J$3,220000,E274=$J$4,500000,E274=$J$5,124000,E274=$J$6,505000,E274=$J$7,570000)</f>
        <v>220000</v>
      </c>
      <c r="H274" s="3">
        <f t="shared" si="4"/>
        <v>1540000</v>
      </c>
    </row>
    <row r="275" spans="1:8" ht="18" x14ac:dyDescent="0.35">
      <c r="A275" s="5">
        <v>274</v>
      </c>
      <c r="B275" s="1">
        <v>44955</v>
      </c>
      <c r="C275" s="2" t="s">
        <v>9</v>
      </c>
      <c r="D275" s="2" t="s">
        <v>13</v>
      </c>
      <c r="E275" s="2" t="s">
        <v>19</v>
      </c>
      <c r="F275" s="3">
        <v>7</v>
      </c>
      <c r="G275" s="3" cm="1">
        <f t="array" ref="G275">_xlfn.IFS(E275=$J$2,240000,E275=$J$3,220000,E275=$J$4,500000,E275=$J$5,124000,E275=$J$6,505000,E275=$J$7,570000)</f>
        <v>220000</v>
      </c>
      <c r="H275" s="3">
        <f t="shared" si="4"/>
        <v>1540000</v>
      </c>
    </row>
    <row r="276" spans="1:8" ht="18" x14ac:dyDescent="0.35">
      <c r="A276" s="5">
        <v>275</v>
      </c>
      <c r="B276" s="1">
        <v>44956</v>
      </c>
      <c r="C276" s="2" t="s">
        <v>10</v>
      </c>
      <c r="D276" s="2" t="s">
        <v>12</v>
      </c>
      <c r="E276" s="2" t="s">
        <v>19</v>
      </c>
      <c r="F276" s="3">
        <v>7</v>
      </c>
      <c r="G276" s="3" cm="1">
        <f t="array" ref="G276">_xlfn.IFS(E276=$J$2,240000,E276=$J$3,220000,E276=$J$4,500000,E276=$J$5,124000,E276=$J$6,505000,E276=$J$7,570000)</f>
        <v>220000</v>
      </c>
      <c r="H276" s="3">
        <f t="shared" si="4"/>
        <v>1540000</v>
      </c>
    </row>
    <row r="277" spans="1:8" ht="18" x14ac:dyDescent="0.35">
      <c r="A277" s="5">
        <v>276</v>
      </c>
      <c r="B277" s="1">
        <v>44957</v>
      </c>
      <c r="C277" s="2" t="s">
        <v>11</v>
      </c>
      <c r="D277" s="2" t="s">
        <v>12</v>
      </c>
      <c r="E277" s="2" t="s">
        <v>19</v>
      </c>
      <c r="F277" s="3">
        <v>7</v>
      </c>
      <c r="G277" s="3" cm="1">
        <f t="array" ref="G277">_xlfn.IFS(E277=$J$2,240000,E277=$J$3,220000,E277=$J$4,500000,E277=$J$5,124000,E277=$J$6,505000,E277=$J$7,570000)</f>
        <v>220000</v>
      </c>
      <c r="H277" s="3">
        <f t="shared" si="4"/>
        <v>1540000</v>
      </c>
    </row>
    <row r="278" spans="1:8" ht="18" x14ac:dyDescent="0.35">
      <c r="A278" s="5">
        <v>277</v>
      </c>
      <c r="B278" s="1">
        <v>44958</v>
      </c>
      <c r="C278" s="2" t="s">
        <v>6</v>
      </c>
      <c r="D278" s="2" t="s">
        <v>12</v>
      </c>
      <c r="E278" s="2" t="s">
        <v>19</v>
      </c>
      <c r="F278" s="3">
        <v>7</v>
      </c>
      <c r="G278" s="3" cm="1">
        <f t="array" ref="G278">_xlfn.IFS(E278=$J$2,240000,E278=$J$3,220000,E278=$J$4,500000,E278=$J$5,124000,E278=$J$6,505000,E278=$J$7,570000)</f>
        <v>220000</v>
      </c>
      <c r="H278" s="3">
        <f t="shared" si="4"/>
        <v>1540000</v>
      </c>
    </row>
    <row r="279" spans="1:8" ht="18" x14ac:dyDescent="0.35">
      <c r="A279" s="5">
        <v>278</v>
      </c>
      <c r="B279" s="1">
        <v>44959</v>
      </c>
      <c r="C279" s="2" t="s">
        <v>7</v>
      </c>
      <c r="D279" s="2" t="s">
        <v>13</v>
      </c>
      <c r="E279" s="2" t="s">
        <v>22</v>
      </c>
      <c r="F279" s="3">
        <v>5</v>
      </c>
      <c r="G279" s="3" cm="1">
        <f t="array" ref="G279">_xlfn.IFS(E279=$J$2,240000,E279=$J$3,220000,E279=$J$4,500000,E279=$J$5,124000,E279=$J$6,505000,E279=$J$7,570000)</f>
        <v>500000</v>
      </c>
      <c r="H279" s="3">
        <f t="shared" si="4"/>
        <v>2500000</v>
      </c>
    </row>
    <row r="280" spans="1:8" ht="18" x14ac:dyDescent="0.35">
      <c r="A280" s="5">
        <v>279</v>
      </c>
      <c r="B280" s="1">
        <v>44960</v>
      </c>
      <c r="C280" s="2" t="s">
        <v>8</v>
      </c>
      <c r="D280" s="2" t="s">
        <v>13</v>
      </c>
      <c r="E280" s="2" t="s">
        <v>20</v>
      </c>
      <c r="F280" s="3">
        <v>4</v>
      </c>
      <c r="G280" s="3" cm="1">
        <f t="array" ref="G280">_xlfn.IFS(E280=$J$2,240000,E280=$J$3,220000,E280=$J$4,500000,E280=$J$5,124000,E280=$J$6,505000,E280=$J$7,570000)</f>
        <v>124000</v>
      </c>
      <c r="H280" s="3">
        <f t="shared" si="4"/>
        <v>496000</v>
      </c>
    </row>
    <row r="281" spans="1:8" ht="18" x14ac:dyDescent="0.35">
      <c r="A281" s="5">
        <v>280</v>
      </c>
      <c r="B281" s="1">
        <v>44961</v>
      </c>
      <c r="C281" s="2" t="s">
        <v>9</v>
      </c>
      <c r="D281" s="2" t="s">
        <v>12</v>
      </c>
      <c r="E281" s="2" t="s">
        <v>23</v>
      </c>
      <c r="F281" s="3">
        <v>3</v>
      </c>
      <c r="G281" s="3" cm="1">
        <f t="array" ref="G281">_xlfn.IFS(E281=$J$2,240000,E281=$J$3,220000,E281=$J$4,500000,E281=$J$5,124000,E281=$J$6,505000,E281=$J$7,570000)</f>
        <v>505000</v>
      </c>
      <c r="H281" s="3">
        <f t="shared" si="4"/>
        <v>1515000</v>
      </c>
    </row>
    <row r="282" spans="1:8" ht="18" x14ac:dyDescent="0.35">
      <c r="A282" s="5">
        <v>281</v>
      </c>
      <c r="B282" s="1">
        <v>44962</v>
      </c>
      <c r="C282" s="2" t="s">
        <v>10</v>
      </c>
      <c r="D282" s="2" t="s">
        <v>12</v>
      </c>
      <c r="E282" s="2" t="s">
        <v>21</v>
      </c>
      <c r="F282" s="3">
        <v>2</v>
      </c>
      <c r="G282" s="3" cm="1">
        <f t="array" ref="G282">_xlfn.IFS(E282=$J$2,240000,E282=$J$3,220000,E282=$J$4,500000,E282=$J$5,124000,E282=$J$6,505000,E282=$J$7,570000)</f>
        <v>570000</v>
      </c>
      <c r="H282" s="3">
        <f t="shared" si="4"/>
        <v>1140000</v>
      </c>
    </row>
    <row r="283" spans="1:8" ht="18" x14ac:dyDescent="0.35">
      <c r="A283" s="5">
        <v>282</v>
      </c>
      <c r="B283" s="1">
        <v>44963</v>
      </c>
      <c r="C283" s="2" t="s">
        <v>11</v>
      </c>
      <c r="D283" s="2" t="s">
        <v>13</v>
      </c>
      <c r="E283" s="2" t="s">
        <v>18</v>
      </c>
      <c r="F283" s="3">
        <v>7</v>
      </c>
      <c r="G283" s="3" cm="1">
        <f t="array" ref="G283">_xlfn.IFS(E283=$J$2,240000,E283=$J$3,220000,E283=$J$4,500000,E283=$J$5,124000,E283=$J$6,505000,E283=$J$7,570000)</f>
        <v>240000</v>
      </c>
      <c r="H283" s="3">
        <f t="shared" si="4"/>
        <v>1680000</v>
      </c>
    </row>
    <row r="284" spans="1:8" ht="18" x14ac:dyDescent="0.35">
      <c r="A284" s="5">
        <v>283</v>
      </c>
      <c r="B284" s="1">
        <v>44964</v>
      </c>
      <c r="C284" s="2" t="s">
        <v>11</v>
      </c>
      <c r="D284" s="2" t="s">
        <v>12</v>
      </c>
      <c r="E284" s="2" t="s">
        <v>19</v>
      </c>
      <c r="F284" s="3">
        <v>6</v>
      </c>
      <c r="G284" s="3" cm="1">
        <f t="array" ref="G284">_xlfn.IFS(E284=$J$2,240000,E284=$J$3,220000,E284=$J$4,500000,E284=$J$5,124000,E284=$J$6,505000,E284=$J$7,570000)</f>
        <v>220000</v>
      </c>
      <c r="H284" s="3">
        <f t="shared" si="4"/>
        <v>1320000</v>
      </c>
    </row>
    <row r="285" spans="1:8" ht="18" x14ac:dyDescent="0.35">
      <c r="A285" s="5">
        <v>284</v>
      </c>
      <c r="B285" s="1">
        <v>44965</v>
      </c>
      <c r="C285" s="2" t="s">
        <v>6</v>
      </c>
      <c r="D285" s="2" t="s">
        <v>12</v>
      </c>
      <c r="E285" s="2" t="s">
        <v>22</v>
      </c>
      <c r="F285" s="3">
        <v>5</v>
      </c>
      <c r="G285" s="3" cm="1">
        <f t="array" ref="G285">_xlfn.IFS(E285=$J$2,240000,E285=$J$3,220000,E285=$J$4,500000,E285=$J$5,124000,E285=$J$6,505000,E285=$J$7,570000)</f>
        <v>500000</v>
      </c>
      <c r="H285" s="3">
        <f t="shared" si="4"/>
        <v>2500000</v>
      </c>
    </row>
    <row r="286" spans="1:8" ht="18" x14ac:dyDescent="0.35">
      <c r="A286" s="5">
        <v>285</v>
      </c>
      <c r="B286" s="1">
        <v>44966</v>
      </c>
      <c r="C286" s="2" t="s">
        <v>7</v>
      </c>
      <c r="D286" s="2" t="s">
        <v>12</v>
      </c>
      <c r="E286" s="2" t="s">
        <v>20</v>
      </c>
      <c r="F286" s="3">
        <v>4</v>
      </c>
      <c r="G286" s="3" cm="1">
        <f t="array" ref="G286">_xlfn.IFS(E286=$J$2,240000,E286=$J$3,220000,E286=$J$4,500000,E286=$J$5,124000,E286=$J$6,505000,E286=$J$7,570000)</f>
        <v>124000</v>
      </c>
      <c r="H286" s="3">
        <f t="shared" si="4"/>
        <v>496000</v>
      </c>
    </row>
    <row r="287" spans="1:8" ht="18" x14ac:dyDescent="0.35">
      <c r="A287" s="5">
        <v>286</v>
      </c>
      <c r="B287" s="1">
        <v>44967</v>
      </c>
      <c r="C287" s="2" t="s">
        <v>8</v>
      </c>
      <c r="D287" s="2" t="s">
        <v>12</v>
      </c>
      <c r="E287" s="2" t="s">
        <v>23</v>
      </c>
      <c r="F287" s="3">
        <v>3</v>
      </c>
      <c r="G287" s="3" cm="1">
        <f t="array" ref="G287">_xlfn.IFS(E287=$J$2,240000,E287=$J$3,220000,E287=$J$4,500000,E287=$J$5,124000,E287=$J$6,505000,E287=$J$7,570000)</f>
        <v>505000</v>
      </c>
      <c r="H287" s="3">
        <f t="shared" si="4"/>
        <v>1515000</v>
      </c>
    </row>
    <row r="288" spans="1:8" ht="18" x14ac:dyDescent="0.35">
      <c r="A288" s="5">
        <v>287</v>
      </c>
      <c r="B288" s="1">
        <v>44968</v>
      </c>
      <c r="C288" s="2" t="s">
        <v>9</v>
      </c>
      <c r="D288" s="2" t="s">
        <v>12</v>
      </c>
      <c r="E288" s="2" t="s">
        <v>21</v>
      </c>
      <c r="F288" s="3">
        <v>2</v>
      </c>
      <c r="G288" s="3" cm="1">
        <f t="array" ref="G288">_xlfn.IFS(E288=$J$2,240000,E288=$J$3,220000,E288=$J$4,500000,E288=$J$5,124000,E288=$J$6,505000,E288=$J$7,570000)</f>
        <v>570000</v>
      </c>
      <c r="H288" s="3">
        <f t="shared" si="4"/>
        <v>1140000</v>
      </c>
    </row>
    <row r="289" spans="1:8" ht="18" x14ac:dyDescent="0.35">
      <c r="A289" s="5">
        <v>288</v>
      </c>
      <c r="B289" s="1">
        <v>44969</v>
      </c>
      <c r="C289" s="2" t="s">
        <v>10</v>
      </c>
      <c r="D289" s="2" t="s">
        <v>12</v>
      </c>
      <c r="E289" s="2" t="s">
        <v>18</v>
      </c>
      <c r="F289" s="3">
        <v>2</v>
      </c>
      <c r="G289" s="3" cm="1">
        <f t="array" ref="G289">_xlfn.IFS(E289=$J$2,240000,E289=$J$3,220000,E289=$J$4,500000,E289=$J$5,124000,E289=$J$6,505000,E289=$J$7,570000)</f>
        <v>240000</v>
      </c>
      <c r="H289" s="3">
        <f t="shared" si="4"/>
        <v>480000</v>
      </c>
    </row>
    <row r="290" spans="1:8" ht="18" x14ac:dyDescent="0.35">
      <c r="A290" s="5">
        <v>289</v>
      </c>
      <c r="B290" s="1">
        <v>44970</v>
      </c>
      <c r="C290" s="2" t="s">
        <v>11</v>
      </c>
      <c r="D290" s="2" t="s">
        <v>12</v>
      </c>
      <c r="E290" s="2" t="s">
        <v>19</v>
      </c>
      <c r="F290" s="3">
        <v>7</v>
      </c>
      <c r="G290" s="3" cm="1">
        <f t="array" ref="G290">_xlfn.IFS(E290=$J$2,240000,E290=$J$3,220000,E290=$J$4,500000,E290=$J$5,124000,E290=$J$6,505000,E290=$J$7,570000)</f>
        <v>220000</v>
      </c>
      <c r="H290" s="3">
        <f t="shared" si="4"/>
        <v>1540000</v>
      </c>
    </row>
    <row r="291" spans="1:8" ht="18" x14ac:dyDescent="0.35">
      <c r="A291" s="5">
        <v>290</v>
      </c>
      <c r="B291" s="1">
        <v>44971</v>
      </c>
      <c r="C291" s="2" t="s">
        <v>6</v>
      </c>
      <c r="D291" s="2" t="s">
        <v>12</v>
      </c>
      <c r="E291" s="2" t="s">
        <v>22</v>
      </c>
      <c r="F291" s="3">
        <v>6</v>
      </c>
      <c r="G291" s="3" cm="1">
        <f t="array" ref="G291">_xlfn.IFS(E291=$J$2,240000,E291=$J$3,220000,E291=$J$4,500000,E291=$J$5,124000,E291=$J$6,505000,E291=$J$7,570000)</f>
        <v>500000</v>
      </c>
      <c r="H291" s="3">
        <f t="shared" si="4"/>
        <v>3000000</v>
      </c>
    </row>
    <row r="292" spans="1:8" ht="18" x14ac:dyDescent="0.35">
      <c r="A292" s="5">
        <v>291</v>
      </c>
      <c r="B292" s="1">
        <v>44972</v>
      </c>
      <c r="C292" s="2" t="s">
        <v>7</v>
      </c>
      <c r="D292" s="2" t="s">
        <v>13</v>
      </c>
      <c r="E292" s="2" t="s">
        <v>20</v>
      </c>
      <c r="F292" s="3">
        <v>5</v>
      </c>
      <c r="G292" s="3" cm="1">
        <f t="array" ref="G292">_xlfn.IFS(E292=$J$2,240000,E292=$J$3,220000,E292=$J$4,500000,E292=$J$5,124000,E292=$J$6,505000,E292=$J$7,570000)</f>
        <v>124000</v>
      </c>
      <c r="H292" s="3">
        <f t="shared" si="4"/>
        <v>620000</v>
      </c>
    </row>
    <row r="293" spans="1:8" ht="18" x14ac:dyDescent="0.35">
      <c r="A293" s="5">
        <v>292</v>
      </c>
      <c r="B293" s="1">
        <v>44973</v>
      </c>
      <c r="C293" s="2" t="s">
        <v>8</v>
      </c>
      <c r="D293" s="2" t="s">
        <v>12</v>
      </c>
      <c r="E293" s="2" t="s">
        <v>23</v>
      </c>
      <c r="F293" s="3">
        <v>4</v>
      </c>
      <c r="G293" s="3" cm="1">
        <f t="array" ref="G293">_xlfn.IFS(E293=$J$2,240000,E293=$J$3,220000,E293=$J$4,500000,E293=$J$5,124000,E293=$J$6,505000,E293=$J$7,570000)</f>
        <v>505000</v>
      </c>
      <c r="H293" s="3">
        <f t="shared" si="4"/>
        <v>2020000</v>
      </c>
    </row>
    <row r="294" spans="1:8" ht="18" x14ac:dyDescent="0.35">
      <c r="A294" s="5">
        <v>293</v>
      </c>
      <c r="B294" s="1">
        <v>44974</v>
      </c>
      <c r="C294" s="2" t="s">
        <v>9</v>
      </c>
      <c r="D294" s="2" t="s">
        <v>13</v>
      </c>
      <c r="E294" s="2" t="s">
        <v>20</v>
      </c>
      <c r="F294" s="3">
        <v>5</v>
      </c>
      <c r="G294" s="3" cm="1">
        <f t="array" ref="G294">_xlfn.IFS(E294=$J$2,240000,E294=$J$3,220000,E294=$J$4,500000,E294=$J$5,124000,E294=$J$6,505000,E294=$J$7,570000)</f>
        <v>124000</v>
      </c>
      <c r="H294" s="3">
        <f t="shared" si="4"/>
        <v>620000</v>
      </c>
    </row>
    <row r="295" spans="1:8" ht="18" x14ac:dyDescent="0.35">
      <c r="A295" s="5">
        <v>294</v>
      </c>
      <c r="B295" s="1">
        <v>44975</v>
      </c>
      <c r="C295" s="2" t="s">
        <v>10</v>
      </c>
      <c r="D295" s="2" t="s">
        <v>12</v>
      </c>
      <c r="E295" s="2" t="s">
        <v>23</v>
      </c>
      <c r="F295" s="3">
        <v>4</v>
      </c>
      <c r="G295" s="3" cm="1">
        <f t="array" ref="G295">_xlfn.IFS(E295=$J$2,240000,E295=$J$3,220000,E295=$J$4,500000,E295=$J$5,124000,E295=$J$6,505000,E295=$J$7,570000)</f>
        <v>505000</v>
      </c>
      <c r="H295" s="3">
        <f t="shared" si="4"/>
        <v>2020000</v>
      </c>
    </row>
    <row r="296" spans="1:8" ht="18" x14ac:dyDescent="0.35">
      <c r="A296" s="5">
        <v>295</v>
      </c>
      <c r="B296" s="1">
        <v>44976</v>
      </c>
      <c r="C296" s="2" t="s">
        <v>11</v>
      </c>
      <c r="D296" s="2" t="s">
        <v>12</v>
      </c>
      <c r="E296" s="2" t="s">
        <v>20</v>
      </c>
      <c r="F296" s="3">
        <v>5</v>
      </c>
      <c r="G296" s="3" cm="1">
        <f t="array" ref="G296">_xlfn.IFS(E296=$J$2,240000,E296=$J$3,220000,E296=$J$4,500000,E296=$J$5,124000,E296=$J$6,505000,E296=$J$7,570000)</f>
        <v>124000</v>
      </c>
      <c r="H296" s="3">
        <f t="shared" si="4"/>
        <v>620000</v>
      </c>
    </row>
    <row r="297" spans="1:8" ht="18" x14ac:dyDescent="0.35">
      <c r="A297" s="5">
        <v>296</v>
      </c>
      <c r="B297" s="1">
        <v>44977</v>
      </c>
      <c r="C297" s="2" t="s">
        <v>11</v>
      </c>
      <c r="D297" s="2" t="s">
        <v>12</v>
      </c>
      <c r="E297" s="2" t="s">
        <v>23</v>
      </c>
      <c r="F297" s="3">
        <v>4</v>
      </c>
      <c r="G297" s="3" cm="1">
        <f t="array" ref="G297">_xlfn.IFS(E297=$J$2,240000,E297=$J$3,220000,E297=$J$4,500000,E297=$J$5,124000,E297=$J$6,505000,E297=$J$7,570000)</f>
        <v>505000</v>
      </c>
      <c r="H297" s="3">
        <f t="shared" si="4"/>
        <v>2020000</v>
      </c>
    </row>
    <row r="298" spans="1:8" ht="18" x14ac:dyDescent="0.35">
      <c r="A298" s="5">
        <v>297</v>
      </c>
      <c r="B298" s="1">
        <v>44978</v>
      </c>
      <c r="C298" s="2" t="s">
        <v>6</v>
      </c>
      <c r="D298" s="2" t="s">
        <v>12</v>
      </c>
      <c r="E298" s="2" t="s">
        <v>20</v>
      </c>
      <c r="F298" s="3">
        <v>5</v>
      </c>
      <c r="G298" s="3" cm="1">
        <f t="array" ref="G298">_xlfn.IFS(E298=$J$2,240000,E298=$J$3,220000,E298=$J$4,500000,E298=$J$5,124000,E298=$J$6,505000,E298=$J$7,570000)</f>
        <v>124000</v>
      </c>
      <c r="H298" s="3">
        <f t="shared" si="4"/>
        <v>620000</v>
      </c>
    </row>
    <row r="299" spans="1:8" ht="18" x14ac:dyDescent="0.35">
      <c r="A299" s="5">
        <v>298</v>
      </c>
      <c r="B299" s="1">
        <v>44979</v>
      </c>
      <c r="C299" s="2" t="s">
        <v>6</v>
      </c>
      <c r="D299" s="2" t="s">
        <v>13</v>
      </c>
      <c r="E299" s="2" t="s">
        <v>23</v>
      </c>
      <c r="F299" s="3">
        <v>4</v>
      </c>
      <c r="G299" s="3" cm="1">
        <f t="array" ref="G299">_xlfn.IFS(E299=$J$2,240000,E299=$J$3,220000,E299=$J$4,500000,E299=$J$5,124000,E299=$J$6,505000,E299=$J$7,570000)</f>
        <v>505000</v>
      </c>
      <c r="H299" s="3">
        <f t="shared" si="4"/>
        <v>2020000</v>
      </c>
    </row>
    <row r="300" spans="1:8" ht="18" x14ac:dyDescent="0.35">
      <c r="A300" s="5">
        <v>299</v>
      </c>
      <c r="B300" s="1">
        <v>44980</v>
      </c>
      <c r="C300" s="2" t="s">
        <v>6</v>
      </c>
      <c r="D300" s="2" t="s">
        <v>14</v>
      </c>
      <c r="E300" s="2" t="s">
        <v>20</v>
      </c>
      <c r="F300" s="3">
        <v>5</v>
      </c>
      <c r="G300" s="3" cm="1">
        <f t="array" ref="G300">_xlfn.IFS(E300=$J$2,240000,E300=$J$3,220000,E300=$J$4,500000,E300=$J$5,124000,E300=$J$6,505000,E300=$J$7,570000)</f>
        <v>124000</v>
      </c>
      <c r="H300" s="3">
        <f t="shared" si="4"/>
        <v>620000</v>
      </c>
    </row>
    <row r="301" spans="1:8" ht="18" x14ac:dyDescent="0.35">
      <c r="A301" s="5">
        <v>300</v>
      </c>
      <c r="B301" s="1">
        <v>44981</v>
      </c>
      <c r="C301" s="2" t="s">
        <v>6</v>
      </c>
      <c r="D301" s="2" t="s">
        <v>15</v>
      </c>
      <c r="E301" s="2" t="s">
        <v>23</v>
      </c>
      <c r="F301" s="3">
        <v>4</v>
      </c>
      <c r="G301" s="3" cm="1">
        <f t="array" ref="G301">_xlfn.IFS(E301=$J$2,240000,E301=$J$3,220000,E301=$J$4,500000,E301=$J$5,124000,E301=$J$6,505000,E301=$J$7,570000)</f>
        <v>505000</v>
      </c>
      <c r="H301" s="3">
        <f t="shared" si="4"/>
        <v>2020000</v>
      </c>
    </row>
    <row r="302" spans="1:8" ht="18" x14ac:dyDescent="0.35">
      <c r="A302" s="5">
        <v>301</v>
      </c>
      <c r="B302" s="1">
        <v>44982</v>
      </c>
      <c r="C302" s="2" t="s">
        <v>6</v>
      </c>
      <c r="D302" s="2" t="s">
        <v>12</v>
      </c>
      <c r="E302" s="2" t="s">
        <v>20</v>
      </c>
      <c r="F302" s="3">
        <v>5</v>
      </c>
      <c r="G302" s="3" cm="1">
        <f t="array" ref="G302">_xlfn.IFS(E302=$J$2,240000,E302=$J$3,220000,E302=$J$4,500000,E302=$J$5,124000,E302=$J$6,505000,E302=$J$7,570000)</f>
        <v>124000</v>
      </c>
      <c r="H302" s="3">
        <f t="shared" si="4"/>
        <v>620000</v>
      </c>
    </row>
    <row r="303" spans="1:8" ht="18" x14ac:dyDescent="0.35">
      <c r="A303" s="5">
        <v>302</v>
      </c>
      <c r="B303" s="1">
        <v>44983</v>
      </c>
      <c r="C303" s="2" t="s">
        <v>6</v>
      </c>
      <c r="D303" s="2" t="s">
        <v>13</v>
      </c>
      <c r="E303" s="2" t="s">
        <v>19</v>
      </c>
      <c r="F303" s="3">
        <v>6</v>
      </c>
      <c r="G303" s="3" cm="1">
        <f t="array" ref="G303">_xlfn.IFS(E303=$J$2,240000,E303=$J$3,220000,E303=$J$4,500000,E303=$J$5,124000,E303=$J$6,505000,E303=$J$7,570000)</f>
        <v>220000</v>
      </c>
      <c r="H303" s="3">
        <f t="shared" si="4"/>
        <v>1320000</v>
      </c>
    </row>
    <row r="304" spans="1:8" ht="18" x14ac:dyDescent="0.35">
      <c r="A304" s="5">
        <v>303</v>
      </c>
      <c r="B304" s="1">
        <v>44984</v>
      </c>
      <c r="C304" s="2" t="s">
        <v>6</v>
      </c>
      <c r="D304" s="2" t="s">
        <v>14</v>
      </c>
      <c r="E304" s="2" t="s">
        <v>22</v>
      </c>
      <c r="F304" s="3">
        <v>5</v>
      </c>
      <c r="G304" s="3" cm="1">
        <f t="array" ref="G304">_xlfn.IFS(E304=$J$2,240000,E304=$J$3,220000,E304=$J$4,500000,E304=$J$5,124000,E304=$J$6,505000,E304=$J$7,570000)</f>
        <v>500000</v>
      </c>
      <c r="H304" s="3">
        <f t="shared" si="4"/>
        <v>2500000</v>
      </c>
    </row>
    <row r="305" spans="1:8" ht="18" x14ac:dyDescent="0.35">
      <c r="A305" s="5">
        <v>304</v>
      </c>
      <c r="B305" s="1">
        <v>44985</v>
      </c>
      <c r="C305" s="2" t="s">
        <v>6</v>
      </c>
      <c r="D305" s="2" t="s">
        <v>15</v>
      </c>
      <c r="E305" s="2" t="s">
        <v>20</v>
      </c>
      <c r="F305" s="3">
        <v>4</v>
      </c>
      <c r="G305" s="3" cm="1">
        <f t="array" ref="G305">_xlfn.IFS(E305=$J$2,240000,E305=$J$3,220000,E305=$J$4,500000,E305=$J$5,124000,E305=$J$6,505000,E305=$J$7,570000)</f>
        <v>124000</v>
      </c>
      <c r="H305" s="3">
        <f t="shared" si="4"/>
        <v>496000</v>
      </c>
    </row>
    <row r="306" spans="1:8" ht="18" x14ac:dyDescent="0.35">
      <c r="A306" s="5">
        <v>305</v>
      </c>
      <c r="B306" s="1">
        <v>44986</v>
      </c>
      <c r="C306" s="2" t="s">
        <v>7</v>
      </c>
      <c r="D306" s="2" t="s">
        <v>13</v>
      </c>
      <c r="E306" s="2" t="s">
        <v>23</v>
      </c>
      <c r="F306" s="3">
        <v>3</v>
      </c>
      <c r="G306" s="3" cm="1">
        <f t="array" ref="G306">_xlfn.IFS(E306=$J$2,240000,E306=$J$3,220000,E306=$J$4,500000,E306=$J$5,124000,E306=$J$6,505000,E306=$J$7,570000)</f>
        <v>505000</v>
      </c>
      <c r="H306" s="3">
        <f t="shared" si="4"/>
        <v>1515000</v>
      </c>
    </row>
    <row r="307" spans="1:8" ht="18" x14ac:dyDescent="0.35">
      <c r="A307" s="5">
        <v>306</v>
      </c>
      <c r="B307" s="1">
        <v>44987</v>
      </c>
      <c r="C307" s="2" t="s">
        <v>7</v>
      </c>
      <c r="D307" s="2" t="s">
        <v>12</v>
      </c>
      <c r="E307" s="2" t="s">
        <v>21</v>
      </c>
      <c r="F307" s="3">
        <v>2</v>
      </c>
      <c r="G307" s="3" cm="1">
        <f t="array" ref="G307">_xlfn.IFS(E307=$J$2,240000,E307=$J$3,220000,E307=$J$4,500000,E307=$J$5,124000,E307=$J$6,505000,E307=$J$7,570000)</f>
        <v>570000</v>
      </c>
      <c r="H307" s="3">
        <f t="shared" si="4"/>
        <v>1140000</v>
      </c>
    </row>
    <row r="308" spans="1:8" ht="18" x14ac:dyDescent="0.35">
      <c r="A308" s="5">
        <v>307</v>
      </c>
      <c r="B308" s="1">
        <v>44988</v>
      </c>
      <c r="C308" s="2" t="s">
        <v>7</v>
      </c>
      <c r="D308" s="2" t="s">
        <v>14</v>
      </c>
      <c r="E308" s="2" t="s">
        <v>21</v>
      </c>
      <c r="F308" s="3">
        <v>2</v>
      </c>
      <c r="G308" s="3" cm="1">
        <f t="array" ref="G308">_xlfn.IFS(E308=$J$2,240000,E308=$J$3,220000,E308=$J$4,500000,E308=$J$5,124000,E308=$J$6,505000,E308=$J$7,570000)</f>
        <v>570000</v>
      </c>
      <c r="H308" s="3">
        <f t="shared" si="4"/>
        <v>1140000</v>
      </c>
    </row>
    <row r="309" spans="1:8" ht="18" x14ac:dyDescent="0.35">
      <c r="A309" s="5">
        <v>308</v>
      </c>
      <c r="B309" s="1">
        <v>44989</v>
      </c>
      <c r="C309" s="2" t="s">
        <v>7</v>
      </c>
      <c r="D309" s="2" t="s">
        <v>15</v>
      </c>
      <c r="E309" s="2" t="s">
        <v>21</v>
      </c>
      <c r="F309" s="3">
        <v>2</v>
      </c>
      <c r="G309" s="3" cm="1">
        <f t="array" ref="G309">_xlfn.IFS(E309=$J$2,240000,E309=$J$3,220000,E309=$J$4,500000,E309=$J$5,124000,E309=$J$6,505000,E309=$J$7,570000)</f>
        <v>570000</v>
      </c>
      <c r="H309" s="3">
        <f t="shared" si="4"/>
        <v>1140000</v>
      </c>
    </row>
    <row r="310" spans="1:8" ht="18" x14ac:dyDescent="0.35">
      <c r="A310" s="5">
        <v>309</v>
      </c>
      <c r="B310" s="1">
        <v>44990</v>
      </c>
      <c r="C310" s="2" t="s">
        <v>7</v>
      </c>
      <c r="D310" s="2" t="s">
        <v>13</v>
      </c>
      <c r="E310" s="2" t="s">
        <v>21</v>
      </c>
      <c r="F310" s="3">
        <v>2</v>
      </c>
      <c r="G310" s="3" cm="1">
        <f t="array" ref="G310">_xlfn.IFS(E310=$J$2,240000,E310=$J$3,220000,E310=$J$4,500000,E310=$J$5,124000,E310=$J$6,505000,E310=$J$7,570000)</f>
        <v>570000</v>
      </c>
      <c r="H310" s="3">
        <f t="shared" si="4"/>
        <v>1140000</v>
      </c>
    </row>
    <row r="311" spans="1:8" ht="18" x14ac:dyDescent="0.35">
      <c r="A311" s="5">
        <v>310</v>
      </c>
      <c r="B311" s="1">
        <v>44991</v>
      </c>
      <c r="C311" s="2" t="s">
        <v>7</v>
      </c>
      <c r="D311" s="2" t="s">
        <v>12</v>
      </c>
      <c r="E311" s="2" t="s">
        <v>21</v>
      </c>
      <c r="F311" s="3">
        <v>2</v>
      </c>
      <c r="G311" s="3" cm="1">
        <f t="array" ref="G311">_xlfn.IFS(E311=$J$2,240000,E311=$J$3,220000,E311=$J$4,500000,E311=$J$5,124000,E311=$J$6,505000,E311=$J$7,570000)</f>
        <v>570000</v>
      </c>
      <c r="H311" s="3">
        <f t="shared" si="4"/>
        <v>1140000</v>
      </c>
    </row>
    <row r="312" spans="1:8" ht="18" x14ac:dyDescent="0.35">
      <c r="A312" s="5">
        <v>311</v>
      </c>
      <c r="B312" s="1">
        <v>44992</v>
      </c>
      <c r="C312" s="2" t="s">
        <v>7</v>
      </c>
      <c r="D312" s="2" t="s">
        <v>14</v>
      </c>
      <c r="E312" s="2" t="s">
        <v>21</v>
      </c>
      <c r="F312" s="3">
        <v>2</v>
      </c>
      <c r="G312" s="3" cm="1">
        <f t="array" ref="G312">_xlfn.IFS(E312=$J$2,240000,E312=$J$3,220000,E312=$J$4,500000,E312=$J$5,124000,E312=$J$6,505000,E312=$J$7,570000)</f>
        <v>570000</v>
      </c>
      <c r="H312" s="3">
        <f t="shared" si="4"/>
        <v>1140000</v>
      </c>
    </row>
    <row r="313" spans="1:8" ht="18" x14ac:dyDescent="0.35">
      <c r="A313" s="5">
        <v>312</v>
      </c>
      <c r="B313" s="1">
        <v>44993</v>
      </c>
      <c r="C313" s="2" t="s">
        <v>7</v>
      </c>
      <c r="D313" s="2" t="s">
        <v>15</v>
      </c>
      <c r="E313" s="2" t="s">
        <v>21</v>
      </c>
      <c r="F313" s="3">
        <v>2</v>
      </c>
      <c r="G313" s="3" cm="1">
        <f t="array" ref="G313">_xlfn.IFS(E313=$J$2,240000,E313=$J$3,220000,E313=$J$4,500000,E313=$J$5,124000,E313=$J$6,505000,E313=$J$7,570000)</f>
        <v>570000</v>
      </c>
      <c r="H313" s="3">
        <f t="shared" si="4"/>
        <v>1140000</v>
      </c>
    </row>
    <row r="314" spans="1:8" ht="18" x14ac:dyDescent="0.35">
      <c r="A314" s="5">
        <v>313</v>
      </c>
      <c r="B314" s="1">
        <v>44994</v>
      </c>
      <c r="C314" s="2" t="s">
        <v>8</v>
      </c>
      <c r="D314" s="2" t="s">
        <v>15</v>
      </c>
      <c r="E314" s="2" t="s">
        <v>21</v>
      </c>
      <c r="F314" s="3">
        <v>2</v>
      </c>
      <c r="G314" s="3" cm="1">
        <f t="array" ref="G314">_xlfn.IFS(E314=$J$2,240000,E314=$J$3,220000,E314=$J$4,500000,E314=$J$5,124000,E314=$J$6,505000,E314=$J$7,570000)</f>
        <v>570000</v>
      </c>
      <c r="H314" s="3">
        <f t="shared" si="4"/>
        <v>1140000</v>
      </c>
    </row>
    <row r="315" spans="1:8" ht="18" x14ac:dyDescent="0.35">
      <c r="A315" s="5">
        <v>314</v>
      </c>
      <c r="B315" s="1">
        <v>44995</v>
      </c>
      <c r="C315" s="2" t="s">
        <v>9</v>
      </c>
      <c r="D315" s="2" t="s">
        <v>15</v>
      </c>
      <c r="E315" s="2" t="s">
        <v>21</v>
      </c>
      <c r="F315" s="3">
        <v>2</v>
      </c>
      <c r="G315" s="3" cm="1">
        <f t="array" ref="G315">_xlfn.IFS(E315=$J$2,240000,E315=$J$3,220000,E315=$J$4,500000,E315=$J$5,124000,E315=$J$6,505000,E315=$J$7,570000)</f>
        <v>570000</v>
      </c>
      <c r="H315" s="3">
        <f t="shared" si="4"/>
        <v>1140000</v>
      </c>
    </row>
    <row r="316" spans="1:8" ht="18" x14ac:dyDescent="0.35">
      <c r="A316" s="5">
        <v>315</v>
      </c>
      <c r="B316" s="1">
        <v>44996</v>
      </c>
      <c r="C316" s="2" t="s">
        <v>10</v>
      </c>
      <c r="D316" s="2" t="s">
        <v>15</v>
      </c>
      <c r="E316" s="2" t="s">
        <v>21</v>
      </c>
      <c r="F316" s="3">
        <v>2</v>
      </c>
      <c r="G316" s="3" cm="1">
        <f t="array" ref="G316">_xlfn.IFS(E316=$J$2,240000,E316=$J$3,220000,E316=$J$4,500000,E316=$J$5,124000,E316=$J$6,505000,E316=$J$7,570000)</f>
        <v>570000</v>
      </c>
      <c r="H316" s="3">
        <f t="shared" si="4"/>
        <v>1140000</v>
      </c>
    </row>
    <row r="317" spans="1:8" ht="18" x14ac:dyDescent="0.35">
      <c r="A317" s="5">
        <v>316</v>
      </c>
      <c r="B317" s="1">
        <v>44997</v>
      </c>
      <c r="C317" s="2" t="s">
        <v>11</v>
      </c>
      <c r="D317" s="2" t="s">
        <v>15</v>
      </c>
      <c r="E317" s="2" t="s">
        <v>21</v>
      </c>
      <c r="F317" s="3">
        <v>2</v>
      </c>
      <c r="G317" s="3" cm="1">
        <f t="array" ref="G317">_xlfn.IFS(E317=$J$2,240000,E317=$J$3,220000,E317=$J$4,500000,E317=$J$5,124000,E317=$J$6,505000,E317=$J$7,570000)</f>
        <v>570000</v>
      </c>
      <c r="H317" s="3">
        <f t="shared" si="4"/>
        <v>1140000</v>
      </c>
    </row>
    <row r="318" spans="1:8" ht="18" x14ac:dyDescent="0.35">
      <c r="A318" s="5">
        <v>317</v>
      </c>
      <c r="B318" s="1">
        <v>44998</v>
      </c>
      <c r="C318" s="2" t="s">
        <v>11</v>
      </c>
      <c r="D318" s="2" t="s">
        <v>12</v>
      </c>
      <c r="E318" s="2" t="s">
        <v>21</v>
      </c>
      <c r="F318" s="3">
        <v>2</v>
      </c>
      <c r="G318" s="3" cm="1">
        <f t="array" ref="G318">_xlfn.IFS(E318=$J$2,240000,E318=$J$3,220000,E318=$J$4,500000,E318=$J$5,124000,E318=$J$6,505000,E318=$J$7,570000)</f>
        <v>570000</v>
      </c>
      <c r="H318" s="3">
        <f t="shared" si="4"/>
        <v>1140000</v>
      </c>
    </row>
    <row r="319" spans="1:8" ht="18" x14ac:dyDescent="0.35">
      <c r="A319" s="5">
        <v>318</v>
      </c>
      <c r="B319" s="1">
        <v>44999</v>
      </c>
      <c r="C319" s="2" t="s">
        <v>11</v>
      </c>
      <c r="D319" s="2" t="s">
        <v>13</v>
      </c>
      <c r="E319" s="2" t="s">
        <v>21</v>
      </c>
      <c r="F319" s="3">
        <v>3</v>
      </c>
      <c r="G319" s="3" cm="1">
        <f t="array" ref="G319">_xlfn.IFS(E319=$J$2,240000,E319=$J$3,220000,E319=$J$4,500000,E319=$J$5,124000,E319=$J$6,505000,E319=$J$7,570000)</f>
        <v>570000</v>
      </c>
      <c r="H319" s="3">
        <f t="shared" si="4"/>
        <v>1710000</v>
      </c>
    </row>
    <row r="320" spans="1:8" ht="18" x14ac:dyDescent="0.35">
      <c r="A320" s="5">
        <v>319</v>
      </c>
      <c r="B320" s="1">
        <v>45000</v>
      </c>
      <c r="C320" s="2" t="s">
        <v>11</v>
      </c>
      <c r="D320" s="2" t="s">
        <v>14</v>
      </c>
      <c r="E320" s="2" t="s">
        <v>18</v>
      </c>
      <c r="F320" s="3">
        <v>2</v>
      </c>
      <c r="G320" s="3" cm="1">
        <f t="array" ref="G320">_xlfn.IFS(E320=$J$2,240000,E320=$J$3,220000,E320=$J$4,500000,E320=$J$5,124000,E320=$J$6,505000,E320=$J$7,570000)</f>
        <v>240000</v>
      </c>
      <c r="H320" s="3">
        <f t="shared" si="4"/>
        <v>480000</v>
      </c>
    </row>
    <row r="321" spans="1:8" ht="18" x14ac:dyDescent="0.35">
      <c r="A321" s="5">
        <v>320</v>
      </c>
      <c r="B321" s="1">
        <v>45001</v>
      </c>
      <c r="C321" s="2" t="s">
        <v>11</v>
      </c>
      <c r="D321" s="2" t="s">
        <v>15</v>
      </c>
      <c r="E321" s="2" t="s">
        <v>18</v>
      </c>
      <c r="F321" s="3">
        <v>2</v>
      </c>
      <c r="G321" s="3" cm="1">
        <f t="array" ref="G321">_xlfn.IFS(E321=$J$2,240000,E321=$J$3,220000,E321=$J$4,500000,E321=$J$5,124000,E321=$J$6,505000,E321=$J$7,570000)</f>
        <v>240000</v>
      </c>
      <c r="H321" s="3">
        <f t="shared" si="4"/>
        <v>480000</v>
      </c>
    </row>
    <row r="322" spans="1:8" ht="18" x14ac:dyDescent="0.35">
      <c r="A322" s="5">
        <v>321</v>
      </c>
      <c r="B322" s="1">
        <v>45002</v>
      </c>
      <c r="C322" s="2" t="s">
        <v>11</v>
      </c>
      <c r="D322" s="2" t="s">
        <v>12</v>
      </c>
      <c r="E322" s="2" t="s">
        <v>18</v>
      </c>
      <c r="F322" s="3">
        <v>2</v>
      </c>
      <c r="G322" s="3" cm="1">
        <f t="array" ref="G322">_xlfn.IFS(E322=$J$2,240000,E322=$J$3,220000,E322=$J$4,500000,E322=$J$5,124000,E322=$J$6,505000,E322=$J$7,570000)</f>
        <v>240000</v>
      </c>
      <c r="H322" s="3">
        <f t="shared" si="4"/>
        <v>480000</v>
      </c>
    </row>
    <row r="323" spans="1:8" ht="18" x14ac:dyDescent="0.35">
      <c r="A323" s="5">
        <v>322</v>
      </c>
      <c r="B323" s="1">
        <v>45003</v>
      </c>
      <c r="C323" s="2" t="s">
        <v>11</v>
      </c>
      <c r="D323" s="2" t="s">
        <v>13</v>
      </c>
      <c r="E323" s="2" t="s">
        <v>18</v>
      </c>
      <c r="F323" s="3">
        <v>2</v>
      </c>
      <c r="G323" s="3" cm="1">
        <f t="array" ref="G323">_xlfn.IFS(E323=$J$2,240000,E323=$J$3,220000,E323=$J$4,500000,E323=$J$5,124000,E323=$J$6,505000,E323=$J$7,570000)</f>
        <v>240000</v>
      </c>
      <c r="H323" s="3">
        <f t="shared" ref="H323:H367" si="5">F323*G323</f>
        <v>480000</v>
      </c>
    </row>
    <row r="324" spans="1:8" ht="18" x14ac:dyDescent="0.35">
      <c r="A324" s="5">
        <v>323</v>
      </c>
      <c r="B324" s="1">
        <v>45004</v>
      </c>
      <c r="C324" s="2" t="s">
        <v>11</v>
      </c>
      <c r="D324" s="2" t="s">
        <v>14</v>
      </c>
      <c r="E324" s="2" t="s">
        <v>18</v>
      </c>
      <c r="F324" s="3">
        <v>2</v>
      </c>
      <c r="G324" s="3" cm="1">
        <f t="array" ref="G324">_xlfn.IFS(E324=$J$2,240000,E324=$J$3,220000,E324=$J$4,500000,E324=$J$5,124000,E324=$J$6,505000,E324=$J$7,570000)</f>
        <v>240000</v>
      </c>
      <c r="H324" s="3">
        <f t="shared" si="5"/>
        <v>480000</v>
      </c>
    </row>
    <row r="325" spans="1:8" ht="18" x14ac:dyDescent="0.35">
      <c r="A325" s="5">
        <v>324</v>
      </c>
      <c r="B325" s="1">
        <v>45005</v>
      </c>
      <c r="C325" s="2" t="s">
        <v>11</v>
      </c>
      <c r="D325" s="2" t="s">
        <v>15</v>
      </c>
      <c r="E325" s="2" t="s">
        <v>18</v>
      </c>
      <c r="F325" s="3">
        <v>2</v>
      </c>
      <c r="G325" s="3" cm="1">
        <f t="array" ref="G325">_xlfn.IFS(E325=$J$2,240000,E325=$J$3,220000,E325=$J$4,500000,E325=$J$5,124000,E325=$J$6,505000,E325=$J$7,570000)</f>
        <v>240000</v>
      </c>
      <c r="H325" s="3">
        <f t="shared" si="5"/>
        <v>480000</v>
      </c>
    </row>
    <row r="326" spans="1:8" ht="18" x14ac:dyDescent="0.35">
      <c r="A326" s="5">
        <v>325</v>
      </c>
      <c r="B326" s="1">
        <v>45006</v>
      </c>
      <c r="C326" s="2" t="s">
        <v>6</v>
      </c>
      <c r="D326" s="2" t="s">
        <v>12</v>
      </c>
      <c r="E326" s="2" t="s">
        <v>18</v>
      </c>
      <c r="F326" s="3">
        <v>2</v>
      </c>
      <c r="G326" s="3" cm="1">
        <f t="array" ref="G326">_xlfn.IFS(E326=$J$2,240000,E326=$J$3,220000,E326=$J$4,500000,E326=$J$5,124000,E326=$J$6,505000,E326=$J$7,570000)</f>
        <v>240000</v>
      </c>
      <c r="H326" s="3">
        <f t="shared" si="5"/>
        <v>480000</v>
      </c>
    </row>
    <row r="327" spans="1:8" ht="18" x14ac:dyDescent="0.35">
      <c r="A327" s="5">
        <v>326</v>
      </c>
      <c r="B327" s="1">
        <v>45007</v>
      </c>
      <c r="C327" s="2" t="s">
        <v>7</v>
      </c>
      <c r="D327" s="2" t="s">
        <v>13</v>
      </c>
      <c r="E327" s="2" t="s">
        <v>18</v>
      </c>
      <c r="F327" s="3">
        <v>2</v>
      </c>
      <c r="G327" s="3" cm="1">
        <f t="array" ref="G327">_xlfn.IFS(E327=$J$2,240000,E327=$J$3,220000,E327=$J$4,500000,E327=$J$5,124000,E327=$J$6,505000,E327=$J$7,570000)</f>
        <v>240000</v>
      </c>
      <c r="H327" s="3">
        <f t="shared" si="5"/>
        <v>480000</v>
      </c>
    </row>
    <row r="328" spans="1:8" ht="18" x14ac:dyDescent="0.35">
      <c r="A328" s="5">
        <v>327</v>
      </c>
      <c r="B328" s="1">
        <v>45008</v>
      </c>
      <c r="C328" s="2" t="s">
        <v>8</v>
      </c>
      <c r="D328" s="2" t="s">
        <v>12</v>
      </c>
      <c r="E328" s="2" t="s">
        <v>18</v>
      </c>
      <c r="F328" s="3">
        <v>2</v>
      </c>
      <c r="G328" s="3" cm="1">
        <f t="array" ref="G328">_xlfn.IFS(E328=$J$2,240000,E328=$J$3,220000,E328=$J$4,500000,E328=$J$5,124000,E328=$J$6,505000,E328=$J$7,570000)</f>
        <v>240000</v>
      </c>
      <c r="H328" s="3">
        <f t="shared" si="5"/>
        <v>480000</v>
      </c>
    </row>
    <row r="329" spans="1:8" ht="18" x14ac:dyDescent="0.35">
      <c r="A329" s="5">
        <v>328</v>
      </c>
      <c r="B329" s="1">
        <v>45009</v>
      </c>
      <c r="C329" s="2" t="s">
        <v>9</v>
      </c>
      <c r="D329" s="2" t="s">
        <v>13</v>
      </c>
      <c r="E329" s="2" t="s">
        <v>18</v>
      </c>
      <c r="F329" s="3">
        <v>2</v>
      </c>
      <c r="G329" s="3" cm="1">
        <f t="array" ref="G329">_xlfn.IFS(E329=$J$2,240000,E329=$J$3,220000,E329=$J$4,500000,E329=$J$5,124000,E329=$J$6,505000,E329=$J$7,570000)</f>
        <v>240000</v>
      </c>
      <c r="H329" s="3">
        <f t="shared" si="5"/>
        <v>480000</v>
      </c>
    </row>
    <row r="330" spans="1:8" ht="18" x14ac:dyDescent="0.35">
      <c r="A330" s="5">
        <v>329</v>
      </c>
      <c r="B330" s="1">
        <v>45010</v>
      </c>
      <c r="C330" s="2" t="s">
        <v>10</v>
      </c>
      <c r="D330" s="2" t="s">
        <v>12</v>
      </c>
      <c r="E330" s="2" t="s">
        <v>18</v>
      </c>
      <c r="F330" s="3">
        <v>2</v>
      </c>
      <c r="G330" s="3" cm="1">
        <f t="array" ref="G330">_xlfn.IFS(E330=$J$2,240000,E330=$J$3,220000,E330=$J$4,500000,E330=$J$5,124000,E330=$J$6,505000,E330=$J$7,570000)</f>
        <v>240000</v>
      </c>
      <c r="H330" s="3">
        <f t="shared" si="5"/>
        <v>480000</v>
      </c>
    </row>
    <row r="331" spans="1:8" ht="18" x14ac:dyDescent="0.35">
      <c r="A331" s="5">
        <v>330</v>
      </c>
      <c r="B331" s="1">
        <v>45011</v>
      </c>
      <c r="C331" s="2" t="s">
        <v>11</v>
      </c>
      <c r="D331" s="2" t="s">
        <v>12</v>
      </c>
      <c r="E331" s="2" t="s">
        <v>18</v>
      </c>
      <c r="F331" s="3">
        <v>2</v>
      </c>
      <c r="G331" s="3" cm="1">
        <f t="array" ref="G331">_xlfn.IFS(E331=$J$2,240000,E331=$J$3,220000,E331=$J$4,500000,E331=$J$5,124000,E331=$J$6,505000,E331=$J$7,570000)</f>
        <v>240000</v>
      </c>
      <c r="H331" s="3">
        <f t="shared" si="5"/>
        <v>480000</v>
      </c>
    </row>
    <row r="332" spans="1:8" ht="18" x14ac:dyDescent="0.35">
      <c r="A332" s="5">
        <v>331</v>
      </c>
      <c r="B332" s="1">
        <v>45012</v>
      </c>
      <c r="C332" s="2" t="s">
        <v>6</v>
      </c>
      <c r="D332" s="2" t="s">
        <v>12</v>
      </c>
      <c r="E332" s="2" t="s">
        <v>21</v>
      </c>
      <c r="F332" s="3">
        <v>2</v>
      </c>
      <c r="G332" s="3" cm="1">
        <f t="array" ref="G332">_xlfn.IFS(E332=$J$2,240000,E332=$J$3,220000,E332=$J$4,500000,E332=$J$5,124000,E332=$J$6,505000,E332=$J$7,570000)</f>
        <v>570000</v>
      </c>
      <c r="H332" s="3">
        <f t="shared" si="5"/>
        <v>1140000</v>
      </c>
    </row>
    <row r="333" spans="1:8" ht="18" x14ac:dyDescent="0.35">
      <c r="A333" s="5">
        <v>332</v>
      </c>
      <c r="B333" s="1">
        <v>45013</v>
      </c>
      <c r="C333" s="2" t="s">
        <v>7</v>
      </c>
      <c r="D333" s="2" t="s">
        <v>13</v>
      </c>
      <c r="E333" s="2" t="s">
        <v>18</v>
      </c>
      <c r="F333" s="3">
        <v>7</v>
      </c>
      <c r="G333" s="3" cm="1">
        <f t="array" ref="G333">_xlfn.IFS(E333=$J$2,240000,E333=$J$3,220000,E333=$J$4,500000,E333=$J$5,124000,E333=$J$6,505000,E333=$J$7,570000)</f>
        <v>240000</v>
      </c>
      <c r="H333" s="3">
        <f t="shared" si="5"/>
        <v>1680000</v>
      </c>
    </row>
    <row r="334" spans="1:8" ht="18" x14ac:dyDescent="0.35">
      <c r="A334" s="5">
        <v>333</v>
      </c>
      <c r="B334" s="1">
        <v>45014</v>
      </c>
      <c r="C334" s="2" t="s">
        <v>8</v>
      </c>
      <c r="D334" s="2" t="s">
        <v>13</v>
      </c>
      <c r="E334" s="2" t="s">
        <v>19</v>
      </c>
      <c r="F334" s="3">
        <v>6</v>
      </c>
      <c r="G334" s="3" cm="1">
        <f t="array" ref="G334">_xlfn.IFS(E334=$J$2,240000,E334=$J$3,220000,E334=$J$4,500000,E334=$J$5,124000,E334=$J$6,505000,E334=$J$7,570000)</f>
        <v>220000</v>
      </c>
      <c r="H334" s="3">
        <f t="shared" si="5"/>
        <v>1320000</v>
      </c>
    </row>
    <row r="335" spans="1:8" ht="18" x14ac:dyDescent="0.35">
      <c r="A335" s="5">
        <v>334</v>
      </c>
      <c r="B335" s="1">
        <v>45015</v>
      </c>
      <c r="C335" s="2" t="s">
        <v>9</v>
      </c>
      <c r="D335" s="2" t="s">
        <v>12</v>
      </c>
      <c r="E335" s="2" t="s">
        <v>22</v>
      </c>
      <c r="F335" s="3">
        <v>5</v>
      </c>
      <c r="G335" s="3" cm="1">
        <f t="array" ref="G335">_xlfn.IFS(E335=$J$2,240000,E335=$J$3,220000,E335=$J$4,500000,E335=$J$5,124000,E335=$J$6,505000,E335=$J$7,570000)</f>
        <v>500000</v>
      </c>
      <c r="H335" s="3">
        <f t="shared" si="5"/>
        <v>2500000</v>
      </c>
    </row>
    <row r="336" spans="1:8" ht="18" x14ac:dyDescent="0.35">
      <c r="A336" s="5">
        <v>335</v>
      </c>
      <c r="B336" s="1">
        <v>45016</v>
      </c>
      <c r="C336" s="2" t="s">
        <v>10</v>
      </c>
      <c r="D336" s="2" t="s">
        <v>12</v>
      </c>
      <c r="E336" s="2" t="s">
        <v>20</v>
      </c>
      <c r="F336" s="3">
        <v>4</v>
      </c>
      <c r="G336" s="3" cm="1">
        <f t="array" ref="G336">_xlfn.IFS(E336=$J$2,240000,E336=$J$3,220000,E336=$J$4,500000,E336=$J$5,124000,E336=$J$6,505000,E336=$J$7,570000)</f>
        <v>124000</v>
      </c>
      <c r="H336" s="3">
        <f t="shared" si="5"/>
        <v>496000</v>
      </c>
    </row>
    <row r="337" spans="1:8" ht="18" x14ac:dyDescent="0.35">
      <c r="A337" s="5">
        <v>336</v>
      </c>
      <c r="B337" s="1">
        <v>45017</v>
      </c>
      <c r="C337" s="2" t="s">
        <v>11</v>
      </c>
      <c r="D337" s="2" t="s">
        <v>13</v>
      </c>
      <c r="E337" s="2" t="s">
        <v>20</v>
      </c>
      <c r="F337" s="3">
        <v>4</v>
      </c>
      <c r="G337" s="3" cm="1">
        <f t="array" ref="G337">_xlfn.IFS(E337=$J$2,240000,E337=$J$3,220000,E337=$J$4,500000,E337=$J$5,124000,E337=$J$6,505000,E337=$J$7,570000)</f>
        <v>124000</v>
      </c>
      <c r="H337" s="3">
        <f t="shared" si="5"/>
        <v>496000</v>
      </c>
    </row>
    <row r="338" spans="1:8" ht="18" x14ac:dyDescent="0.35">
      <c r="A338" s="5">
        <v>337</v>
      </c>
      <c r="B338" s="1">
        <v>45018</v>
      </c>
      <c r="C338" s="2" t="s">
        <v>11</v>
      </c>
      <c r="D338" s="2" t="s">
        <v>12</v>
      </c>
      <c r="E338" s="2" t="s">
        <v>20</v>
      </c>
      <c r="F338" s="3">
        <v>4</v>
      </c>
      <c r="G338" s="3" cm="1">
        <f t="array" ref="G338">_xlfn.IFS(E338=$J$2,240000,E338=$J$3,220000,E338=$J$4,500000,E338=$J$5,124000,E338=$J$6,505000,E338=$J$7,570000)</f>
        <v>124000</v>
      </c>
      <c r="H338" s="3">
        <f t="shared" si="5"/>
        <v>496000</v>
      </c>
    </row>
    <row r="339" spans="1:8" ht="18" x14ac:dyDescent="0.35">
      <c r="A339" s="5">
        <v>338</v>
      </c>
      <c r="B339" s="1">
        <v>45019</v>
      </c>
      <c r="C339" s="2" t="s">
        <v>6</v>
      </c>
      <c r="D339" s="2" t="s">
        <v>12</v>
      </c>
      <c r="E339" s="2" t="s">
        <v>20</v>
      </c>
      <c r="F339" s="3">
        <v>4</v>
      </c>
      <c r="G339" s="3" cm="1">
        <f t="array" ref="G339">_xlfn.IFS(E339=$J$2,240000,E339=$J$3,220000,E339=$J$4,500000,E339=$J$5,124000,E339=$J$6,505000,E339=$J$7,570000)</f>
        <v>124000</v>
      </c>
      <c r="H339" s="3">
        <f t="shared" si="5"/>
        <v>496000</v>
      </c>
    </row>
    <row r="340" spans="1:8" ht="18" x14ac:dyDescent="0.35">
      <c r="A340" s="5">
        <v>339</v>
      </c>
      <c r="B340" s="1">
        <v>45020</v>
      </c>
      <c r="C340" s="2" t="s">
        <v>7</v>
      </c>
      <c r="D340" s="2" t="s">
        <v>12</v>
      </c>
      <c r="E340" s="2" t="s">
        <v>20</v>
      </c>
      <c r="F340" s="3">
        <v>4</v>
      </c>
      <c r="G340" s="3" cm="1">
        <f t="array" ref="G340">_xlfn.IFS(E340=$J$2,240000,E340=$J$3,220000,E340=$J$4,500000,E340=$J$5,124000,E340=$J$6,505000,E340=$J$7,570000)</f>
        <v>124000</v>
      </c>
      <c r="H340" s="3">
        <f t="shared" si="5"/>
        <v>496000</v>
      </c>
    </row>
    <row r="341" spans="1:8" ht="18" x14ac:dyDescent="0.35">
      <c r="A341" s="5">
        <v>340</v>
      </c>
      <c r="B341" s="1">
        <v>45021</v>
      </c>
      <c r="C341" s="2" t="s">
        <v>8</v>
      </c>
      <c r="D341" s="2" t="s">
        <v>12</v>
      </c>
      <c r="E341" s="2" t="s">
        <v>20</v>
      </c>
      <c r="F341" s="3">
        <v>4</v>
      </c>
      <c r="G341" s="3" cm="1">
        <f t="array" ref="G341">_xlfn.IFS(E341=$J$2,240000,E341=$J$3,220000,E341=$J$4,500000,E341=$J$5,124000,E341=$J$6,505000,E341=$J$7,570000)</f>
        <v>124000</v>
      </c>
      <c r="H341" s="3">
        <f t="shared" si="5"/>
        <v>496000</v>
      </c>
    </row>
    <row r="342" spans="1:8" ht="18" x14ac:dyDescent="0.35">
      <c r="A342" s="5">
        <v>341</v>
      </c>
      <c r="B342" s="1">
        <v>45022</v>
      </c>
      <c r="C342" s="2" t="s">
        <v>9</v>
      </c>
      <c r="D342" s="2" t="s">
        <v>12</v>
      </c>
      <c r="E342" s="2" t="s">
        <v>20</v>
      </c>
      <c r="F342" s="3">
        <v>4</v>
      </c>
      <c r="G342" s="3" cm="1">
        <f t="array" ref="G342">_xlfn.IFS(E342=$J$2,240000,E342=$J$3,220000,E342=$J$4,500000,E342=$J$5,124000,E342=$J$6,505000,E342=$J$7,570000)</f>
        <v>124000</v>
      </c>
      <c r="H342" s="3">
        <f t="shared" si="5"/>
        <v>496000</v>
      </c>
    </row>
    <row r="343" spans="1:8" ht="18" x14ac:dyDescent="0.35">
      <c r="A343" s="5">
        <v>342</v>
      </c>
      <c r="B343" s="1">
        <v>45023</v>
      </c>
      <c r="C343" s="2" t="s">
        <v>10</v>
      </c>
      <c r="D343" s="2" t="s">
        <v>12</v>
      </c>
      <c r="E343" s="2" t="s">
        <v>20</v>
      </c>
      <c r="F343" s="3">
        <v>4</v>
      </c>
      <c r="G343" s="3" cm="1">
        <f t="array" ref="G343">_xlfn.IFS(E343=$J$2,240000,E343=$J$3,220000,E343=$J$4,500000,E343=$J$5,124000,E343=$J$6,505000,E343=$J$7,570000)</f>
        <v>124000</v>
      </c>
      <c r="H343" s="3">
        <f t="shared" si="5"/>
        <v>496000</v>
      </c>
    </row>
    <row r="344" spans="1:8" ht="18" x14ac:dyDescent="0.35">
      <c r="A344" s="5">
        <v>343</v>
      </c>
      <c r="B344" s="1">
        <v>45024</v>
      </c>
      <c r="C344" s="2" t="s">
        <v>11</v>
      </c>
      <c r="D344" s="2" t="s">
        <v>12</v>
      </c>
      <c r="E344" s="2" t="s">
        <v>20</v>
      </c>
      <c r="F344" s="3">
        <v>4</v>
      </c>
      <c r="G344" s="3" cm="1">
        <f t="array" ref="G344">_xlfn.IFS(E344=$J$2,240000,E344=$J$3,220000,E344=$J$4,500000,E344=$J$5,124000,E344=$J$6,505000,E344=$J$7,570000)</f>
        <v>124000</v>
      </c>
      <c r="H344" s="3">
        <f t="shared" si="5"/>
        <v>496000</v>
      </c>
    </row>
    <row r="345" spans="1:8" ht="18" x14ac:dyDescent="0.35">
      <c r="A345" s="5">
        <v>344</v>
      </c>
      <c r="B345" s="1">
        <v>45025</v>
      </c>
      <c r="C345" s="2" t="s">
        <v>6</v>
      </c>
      <c r="D345" s="2" t="s">
        <v>12</v>
      </c>
      <c r="E345" s="2" t="s">
        <v>18</v>
      </c>
      <c r="F345" s="3">
        <v>2</v>
      </c>
      <c r="G345" s="3" cm="1">
        <f t="array" ref="G345">_xlfn.IFS(E345=$J$2,240000,E345=$J$3,220000,E345=$J$4,500000,E345=$J$5,124000,E345=$J$6,505000,E345=$J$7,570000)</f>
        <v>240000</v>
      </c>
      <c r="H345" s="3">
        <f t="shared" si="5"/>
        <v>480000</v>
      </c>
    </row>
    <row r="346" spans="1:8" ht="18" x14ac:dyDescent="0.35">
      <c r="A346" s="5">
        <v>345</v>
      </c>
      <c r="B346" s="1">
        <v>45026</v>
      </c>
      <c r="C346" s="2" t="s">
        <v>7</v>
      </c>
      <c r="D346" s="2" t="s">
        <v>13</v>
      </c>
      <c r="E346" s="2" t="s">
        <v>22</v>
      </c>
      <c r="F346" s="3">
        <v>7</v>
      </c>
      <c r="G346" s="3" cm="1">
        <f t="array" ref="G346">_xlfn.IFS(E346=$J$2,240000,E346=$J$3,220000,E346=$J$4,500000,E346=$J$5,124000,E346=$J$6,505000,E346=$J$7,570000)</f>
        <v>500000</v>
      </c>
      <c r="H346" s="3">
        <f t="shared" si="5"/>
        <v>3500000</v>
      </c>
    </row>
    <row r="347" spans="1:8" ht="18" x14ac:dyDescent="0.35">
      <c r="A347" s="5">
        <v>346</v>
      </c>
      <c r="B347" s="1">
        <v>45027</v>
      </c>
      <c r="C347" s="2" t="s">
        <v>8</v>
      </c>
      <c r="D347" s="2" t="s">
        <v>12</v>
      </c>
      <c r="E347" s="2" t="s">
        <v>20</v>
      </c>
      <c r="F347" s="3">
        <v>6</v>
      </c>
      <c r="G347" s="3" cm="1">
        <f t="array" ref="G347">_xlfn.IFS(E347=$J$2,240000,E347=$J$3,220000,E347=$J$4,500000,E347=$J$5,124000,E347=$J$6,505000,E347=$J$7,570000)</f>
        <v>124000</v>
      </c>
      <c r="H347" s="3">
        <f t="shared" si="5"/>
        <v>744000</v>
      </c>
    </row>
    <row r="348" spans="1:8" ht="18" x14ac:dyDescent="0.35">
      <c r="A348" s="5">
        <v>347</v>
      </c>
      <c r="B348" s="1">
        <v>45028</v>
      </c>
      <c r="C348" s="2" t="s">
        <v>9</v>
      </c>
      <c r="D348" s="2" t="s">
        <v>13</v>
      </c>
      <c r="E348" s="2" t="s">
        <v>23</v>
      </c>
      <c r="F348" s="3">
        <v>5</v>
      </c>
      <c r="G348" s="3" cm="1">
        <f t="array" ref="G348">_xlfn.IFS(E348=$J$2,240000,E348=$J$3,220000,E348=$J$4,500000,E348=$J$5,124000,E348=$J$6,505000,E348=$J$7,570000)</f>
        <v>505000</v>
      </c>
      <c r="H348" s="3">
        <f t="shared" si="5"/>
        <v>2525000</v>
      </c>
    </row>
    <row r="349" spans="1:8" ht="18" x14ac:dyDescent="0.35">
      <c r="A349" s="5">
        <v>348</v>
      </c>
      <c r="B349" s="1">
        <v>45029</v>
      </c>
      <c r="C349" s="2" t="s">
        <v>10</v>
      </c>
      <c r="D349" s="2" t="s">
        <v>12</v>
      </c>
      <c r="E349" s="2" t="s">
        <v>21</v>
      </c>
      <c r="F349" s="3">
        <v>4</v>
      </c>
      <c r="G349" s="3" cm="1">
        <f t="array" ref="G349">_xlfn.IFS(E349=$J$2,240000,E349=$J$3,220000,E349=$J$4,500000,E349=$J$5,124000,E349=$J$6,505000,E349=$J$7,570000)</f>
        <v>570000</v>
      </c>
      <c r="H349" s="3">
        <f t="shared" si="5"/>
        <v>2280000</v>
      </c>
    </row>
    <row r="350" spans="1:8" ht="18" x14ac:dyDescent="0.35">
      <c r="A350" s="5">
        <v>349</v>
      </c>
      <c r="B350" s="1">
        <v>45030</v>
      </c>
      <c r="C350" s="2" t="s">
        <v>11</v>
      </c>
      <c r="D350" s="2" t="s">
        <v>12</v>
      </c>
      <c r="E350" s="2" t="s">
        <v>18</v>
      </c>
      <c r="F350" s="3">
        <v>3</v>
      </c>
      <c r="G350" s="3" cm="1">
        <f t="array" ref="G350">_xlfn.IFS(E350=$J$2,240000,E350=$J$3,220000,E350=$J$4,500000,E350=$J$5,124000,E350=$J$6,505000,E350=$J$7,570000)</f>
        <v>240000</v>
      </c>
      <c r="H350" s="3">
        <f t="shared" si="5"/>
        <v>720000</v>
      </c>
    </row>
    <row r="351" spans="1:8" ht="18" x14ac:dyDescent="0.35">
      <c r="A351" s="5">
        <v>350</v>
      </c>
      <c r="B351" s="1">
        <v>45031</v>
      </c>
      <c r="C351" s="2" t="s">
        <v>11</v>
      </c>
      <c r="D351" s="2" t="s">
        <v>12</v>
      </c>
      <c r="E351" s="2" t="s">
        <v>19</v>
      </c>
      <c r="F351" s="3">
        <v>2</v>
      </c>
      <c r="G351" s="3" cm="1">
        <f t="array" ref="G351">_xlfn.IFS(E351=$J$2,240000,E351=$J$3,220000,E351=$J$4,500000,E351=$J$5,124000,E351=$J$6,505000,E351=$J$7,570000)</f>
        <v>220000</v>
      </c>
      <c r="H351" s="3">
        <f t="shared" si="5"/>
        <v>440000</v>
      </c>
    </row>
    <row r="352" spans="1:8" ht="18" x14ac:dyDescent="0.35">
      <c r="A352" s="5">
        <v>351</v>
      </c>
      <c r="B352" s="1">
        <v>45032</v>
      </c>
      <c r="C352" s="2" t="s">
        <v>6</v>
      </c>
      <c r="D352" s="2" t="s">
        <v>12</v>
      </c>
      <c r="E352" s="2" t="s">
        <v>18</v>
      </c>
      <c r="F352" s="3">
        <v>7</v>
      </c>
      <c r="G352" s="3" cm="1">
        <f t="array" ref="G352">_xlfn.IFS(E352=$J$2,240000,E352=$J$3,220000,E352=$J$4,500000,E352=$J$5,124000,E352=$J$6,505000,E352=$J$7,570000)</f>
        <v>240000</v>
      </c>
      <c r="H352" s="3">
        <f t="shared" si="5"/>
        <v>1680000</v>
      </c>
    </row>
    <row r="353" spans="1:8" ht="18" x14ac:dyDescent="0.35">
      <c r="A353" s="5">
        <v>352</v>
      </c>
      <c r="B353" s="1">
        <v>45033</v>
      </c>
      <c r="C353" s="2" t="s">
        <v>6</v>
      </c>
      <c r="D353" s="2" t="s">
        <v>13</v>
      </c>
      <c r="E353" s="2" t="s">
        <v>19</v>
      </c>
      <c r="F353" s="3">
        <v>6</v>
      </c>
      <c r="G353" s="3" cm="1">
        <f t="array" ref="G353">_xlfn.IFS(E353=$J$2,240000,E353=$J$3,220000,E353=$J$4,500000,E353=$J$5,124000,E353=$J$6,505000,E353=$J$7,570000)</f>
        <v>220000</v>
      </c>
      <c r="H353" s="3">
        <f t="shared" si="5"/>
        <v>1320000</v>
      </c>
    </row>
    <row r="354" spans="1:8" ht="18" x14ac:dyDescent="0.35">
      <c r="A354" s="5">
        <v>353</v>
      </c>
      <c r="B354" s="1">
        <v>45034</v>
      </c>
      <c r="C354" s="2" t="s">
        <v>6</v>
      </c>
      <c r="D354" s="2" t="s">
        <v>14</v>
      </c>
      <c r="E354" s="2" t="s">
        <v>22</v>
      </c>
      <c r="F354" s="3">
        <v>5</v>
      </c>
      <c r="G354" s="3" cm="1">
        <f t="array" ref="G354">_xlfn.IFS(E354=$J$2,240000,E354=$J$3,220000,E354=$J$4,500000,E354=$J$5,124000,E354=$J$6,505000,E354=$J$7,570000)</f>
        <v>500000</v>
      </c>
      <c r="H354" s="3">
        <f t="shared" si="5"/>
        <v>2500000</v>
      </c>
    </row>
    <row r="355" spans="1:8" ht="18" x14ac:dyDescent="0.35">
      <c r="A355" s="5">
        <v>354</v>
      </c>
      <c r="B355" s="1">
        <v>45035</v>
      </c>
      <c r="C355" s="2" t="s">
        <v>6</v>
      </c>
      <c r="D355" s="2" t="s">
        <v>15</v>
      </c>
      <c r="E355" s="2" t="s">
        <v>20</v>
      </c>
      <c r="F355" s="3">
        <v>4</v>
      </c>
      <c r="G355" s="3" cm="1">
        <f t="array" ref="G355">_xlfn.IFS(E355=$J$2,240000,E355=$J$3,220000,E355=$J$4,500000,E355=$J$5,124000,E355=$J$6,505000,E355=$J$7,570000)</f>
        <v>124000</v>
      </c>
      <c r="H355" s="3">
        <f t="shared" si="5"/>
        <v>496000</v>
      </c>
    </row>
    <row r="356" spans="1:8" ht="18" x14ac:dyDescent="0.35">
      <c r="A356" s="5">
        <v>355</v>
      </c>
      <c r="B356" s="1">
        <v>45036</v>
      </c>
      <c r="C356" s="2" t="s">
        <v>6</v>
      </c>
      <c r="D356" s="2" t="s">
        <v>12</v>
      </c>
      <c r="E356" s="2" t="s">
        <v>23</v>
      </c>
      <c r="F356" s="3">
        <v>3</v>
      </c>
      <c r="G356" s="3" cm="1">
        <f t="array" ref="G356">_xlfn.IFS(E356=$J$2,240000,E356=$J$3,220000,E356=$J$4,500000,E356=$J$5,124000,E356=$J$6,505000,E356=$J$7,570000)</f>
        <v>505000</v>
      </c>
      <c r="H356" s="3">
        <f t="shared" si="5"/>
        <v>1515000</v>
      </c>
    </row>
    <row r="357" spans="1:8" ht="18" x14ac:dyDescent="0.35">
      <c r="A357" s="5">
        <v>356</v>
      </c>
      <c r="B357" s="1">
        <v>45037</v>
      </c>
      <c r="C357" s="2" t="s">
        <v>6</v>
      </c>
      <c r="D357" s="2" t="s">
        <v>13</v>
      </c>
      <c r="E357" s="2" t="s">
        <v>21</v>
      </c>
      <c r="F357" s="3">
        <v>2</v>
      </c>
      <c r="G357" s="3" cm="1">
        <f t="array" ref="G357">_xlfn.IFS(E357=$J$2,240000,E357=$J$3,220000,E357=$J$4,500000,E357=$J$5,124000,E357=$J$6,505000,E357=$J$7,570000)</f>
        <v>570000</v>
      </c>
      <c r="H357" s="3">
        <f t="shared" si="5"/>
        <v>1140000</v>
      </c>
    </row>
    <row r="358" spans="1:8" ht="18" x14ac:dyDescent="0.35">
      <c r="A358" s="5">
        <v>357</v>
      </c>
      <c r="B358" s="1">
        <v>45038</v>
      </c>
      <c r="C358" s="2" t="s">
        <v>6</v>
      </c>
      <c r="D358" s="2" t="s">
        <v>14</v>
      </c>
      <c r="E358" s="2" t="s">
        <v>18</v>
      </c>
      <c r="F358" s="3">
        <v>7</v>
      </c>
      <c r="G358" s="3" cm="1">
        <f t="array" ref="G358">_xlfn.IFS(E358=$J$2,240000,E358=$J$3,220000,E358=$J$4,500000,E358=$J$5,124000,E358=$J$6,505000,E358=$J$7,570000)</f>
        <v>240000</v>
      </c>
      <c r="H358" s="3">
        <f t="shared" si="5"/>
        <v>1680000</v>
      </c>
    </row>
    <row r="359" spans="1:8" ht="18" x14ac:dyDescent="0.35">
      <c r="A359" s="5">
        <v>358</v>
      </c>
      <c r="B359" s="1">
        <v>45039</v>
      </c>
      <c r="C359" s="2" t="s">
        <v>6</v>
      </c>
      <c r="D359" s="2" t="s">
        <v>15</v>
      </c>
      <c r="E359" s="2" t="s">
        <v>19</v>
      </c>
      <c r="F359" s="3">
        <v>6</v>
      </c>
      <c r="G359" s="3" cm="1">
        <f t="array" ref="G359">_xlfn.IFS(E359=$J$2,240000,E359=$J$3,220000,E359=$J$4,500000,E359=$J$5,124000,E359=$J$6,505000,E359=$J$7,570000)</f>
        <v>220000</v>
      </c>
      <c r="H359" s="3">
        <f t="shared" si="5"/>
        <v>1320000</v>
      </c>
    </row>
    <row r="360" spans="1:8" ht="18" x14ac:dyDescent="0.35">
      <c r="A360" s="5">
        <v>359</v>
      </c>
      <c r="B360" s="1">
        <v>45040</v>
      </c>
      <c r="C360" s="2" t="s">
        <v>7</v>
      </c>
      <c r="D360" s="2" t="s">
        <v>13</v>
      </c>
      <c r="E360" s="2" t="s">
        <v>19</v>
      </c>
      <c r="F360" s="3">
        <v>6</v>
      </c>
      <c r="G360" s="3" cm="1">
        <f t="array" ref="G360">_xlfn.IFS(E360=$J$2,240000,E360=$J$3,220000,E360=$J$4,500000,E360=$J$5,124000,E360=$J$6,505000,E360=$J$7,570000)</f>
        <v>220000</v>
      </c>
      <c r="H360" s="3">
        <f t="shared" si="5"/>
        <v>1320000</v>
      </c>
    </row>
    <row r="361" spans="1:8" ht="18" x14ac:dyDescent="0.35">
      <c r="A361" s="5">
        <v>360</v>
      </c>
      <c r="B361" s="1">
        <v>45041</v>
      </c>
      <c r="C361" s="2" t="s">
        <v>7</v>
      </c>
      <c r="D361" s="2" t="s">
        <v>12</v>
      </c>
      <c r="E361" s="2" t="s">
        <v>19</v>
      </c>
      <c r="F361" s="3">
        <v>6</v>
      </c>
      <c r="G361" s="3" cm="1">
        <f t="array" ref="G361">_xlfn.IFS(E361=$J$2,240000,E361=$J$3,220000,E361=$J$4,500000,E361=$J$5,124000,E361=$J$6,505000,E361=$J$7,570000)</f>
        <v>220000</v>
      </c>
      <c r="H361" s="3">
        <f t="shared" si="5"/>
        <v>1320000</v>
      </c>
    </row>
    <row r="362" spans="1:8" ht="18" x14ac:dyDescent="0.35">
      <c r="A362" s="5">
        <v>361</v>
      </c>
      <c r="B362" s="1">
        <v>45042</v>
      </c>
      <c r="C362" s="2" t="s">
        <v>7</v>
      </c>
      <c r="D362" s="2" t="s">
        <v>14</v>
      </c>
      <c r="E362" s="2" t="s">
        <v>19</v>
      </c>
      <c r="F362" s="3">
        <v>6</v>
      </c>
      <c r="G362" s="3" cm="1">
        <f t="array" ref="G362">_xlfn.IFS(E362=$J$2,240000,E362=$J$3,220000,E362=$J$4,500000,E362=$J$5,124000,E362=$J$6,505000,E362=$J$7,570000)</f>
        <v>220000</v>
      </c>
      <c r="H362" s="3">
        <f t="shared" si="5"/>
        <v>1320000</v>
      </c>
    </row>
    <row r="363" spans="1:8" ht="18" x14ac:dyDescent="0.35">
      <c r="A363" s="5">
        <v>362</v>
      </c>
      <c r="B363" s="1">
        <v>45043</v>
      </c>
      <c r="C363" s="2" t="s">
        <v>7</v>
      </c>
      <c r="D363" s="2" t="s">
        <v>15</v>
      </c>
      <c r="E363" s="2" t="s">
        <v>19</v>
      </c>
      <c r="F363" s="3">
        <v>6</v>
      </c>
      <c r="G363" s="3" cm="1">
        <f t="array" ref="G363">_xlfn.IFS(E363=$J$2,240000,E363=$J$3,220000,E363=$J$4,500000,E363=$J$5,124000,E363=$J$6,505000,E363=$J$7,570000)</f>
        <v>220000</v>
      </c>
      <c r="H363" s="3">
        <f t="shared" si="5"/>
        <v>1320000</v>
      </c>
    </row>
    <row r="364" spans="1:8" ht="18" x14ac:dyDescent="0.35">
      <c r="A364" s="5">
        <v>363</v>
      </c>
      <c r="B364" s="1">
        <v>45044</v>
      </c>
      <c r="C364" s="2" t="s">
        <v>7</v>
      </c>
      <c r="D364" s="2" t="s">
        <v>13</v>
      </c>
      <c r="E364" s="2" t="s">
        <v>19</v>
      </c>
      <c r="F364" s="3">
        <v>6</v>
      </c>
      <c r="G364" s="3" cm="1">
        <f t="array" ref="G364">_xlfn.IFS(E364=$J$2,240000,E364=$J$3,220000,E364=$J$4,500000,E364=$J$5,124000,E364=$J$6,505000,E364=$J$7,570000)</f>
        <v>220000</v>
      </c>
      <c r="H364" s="3">
        <f t="shared" si="5"/>
        <v>1320000</v>
      </c>
    </row>
    <row r="365" spans="1:8" ht="18" x14ac:dyDescent="0.35">
      <c r="A365" s="5">
        <v>364</v>
      </c>
      <c r="B365" s="1">
        <v>45045</v>
      </c>
      <c r="C365" s="2" t="s">
        <v>7</v>
      </c>
      <c r="D365" s="2" t="s">
        <v>12</v>
      </c>
      <c r="E365" s="2" t="s">
        <v>19</v>
      </c>
      <c r="F365" s="3">
        <v>6</v>
      </c>
      <c r="G365" s="3" cm="1">
        <f t="array" ref="G365">_xlfn.IFS(E365=$J$2,240000,E365=$J$3,220000,E365=$J$4,500000,E365=$J$5,124000,E365=$J$6,505000,E365=$J$7,570000)</f>
        <v>220000</v>
      </c>
      <c r="H365" s="3">
        <f t="shared" si="5"/>
        <v>1320000</v>
      </c>
    </row>
    <row r="366" spans="1:8" ht="18" x14ac:dyDescent="0.35">
      <c r="A366" s="5">
        <v>365</v>
      </c>
      <c r="B366" s="1">
        <v>45046</v>
      </c>
      <c r="C366" s="2" t="s">
        <v>7</v>
      </c>
      <c r="D366" s="2" t="s">
        <v>14</v>
      </c>
      <c r="E366" s="2" t="s">
        <v>22</v>
      </c>
      <c r="F366" s="3">
        <v>6</v>
      </c>
      <c r="G366" s="3" cm="1">
        <f t="array" ref="G366">_xlfn.IFS(E366=$J$2,240000,E366=$J$3,220000,E366=$J$4,500000,E366=$J$5,124000,E366=$J$6,505000,E366=$J$7,570000)</f>
        <v>500000</v>
      </c>
      <c r="H366" s="3">
        <f t="shared" si="5"/>
        <v>3000000</v>
      </c>
    </row>
    <row r="367" spans="1:8" ht="18" x14ac:dyDescent="0.35">
      <c r="A367" s="5">
        <v>366</v>
      </c>
      <c r="B367" s="1">
        <v>45047</v>
      </c>
      <c r="C367" s="2" t="s">
        <v>7</v>
      </c>
      <c r="D367" s="2" t="s">
        <v>15</v>
      </c>
      <c r="E367" s="2" t="s">
        <v>20</v>
      </c>
      <c r="F367" s="3">
        <v>5</v>
      </c>
      <c r="G367" s="3" cm="1">
        <f t="array" ref="G367">_xlfn.IFS(E367=$J$2,240000,E367=$J$3,220000,E367=$J$4,500000,E367=$J$5,124000,E367=$J$6,505000,E367=$J$7,570000)</f>
        <v>124000</v>
      </c>
      <c r="H367" s="3">
        <f t="shared" si="5"/>
        <v>620000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E6DD-1F46-4AC2-BADB-6AFCA19BB23A}">
  <dimension ref="A2:B84"/>
  <sheetViews>
    <sheetView topLeftCell="A55" workbookViewId="0">
      <selection activeCell="A52" sqref="A52"/>
    </sheetView>
  </sheetViews>
  <sheetFormatPr defaultRowHeight="13.8" x14ac:dyDescent="0.25"/>
  <cols>
    <col min="1" max="1" width="18.19921875" bestFit="1" customWidth="1"/>
    <col min="2" max="2" width="10.69921875" bestFit="1" customWidth="1"/>
    <col min="3" max="3" width="10.5" bestFit="1" customWidth="1"/>
  </cols>
  <sheetData>
    <row r="2" spans="1:2" x14ac:dyDescent="0.25">
      <c r="A2" s="11" t="s">
        <v>24</v>
      </c>
      <c r="B2" t="s">
        <v>27</v>
      </c>
    </row>
    <row r="3" spans="1:2" x14ac:dyDescent="0.25">
      <c r="A3" s="12" t="s">
        <v>26</v>
      </c>
      <c r="B3" s="16">
        <v>29801000</v>
      </c>
    </row>
    <row r="4" spans="1:2" x14ac:dyDescent="0.25">
      <c r="A4" s="12" t="s">
        <v>25</v>
      </c>
      <c r="B4" s="16">
        <v>29801000</v>
      </c>
    </row>
    <row r="22" spans="1:2" x14ac:dyDescent="0.25">
      <c r="A22" s="11" t="s">
        <v>24</v>
      </c>
      <c r="B22" t="s">
        <v>27</v>
      </c>
    </row>
    <row r="23" spans="1:2" x14ac:dyDescent="0.25">
      <c r="A23" s="13" t="s">
        <v>13</v>
      </c>
      <c r="B23" s="16">
        <v>8805000</v>
      </c>
    </row>
    <row r="24" spans="1:2" x14ac:dyDescent="0.25">
      <c r="A24" s="13" t="s">
        <v>12</v>
      </c>
      <c r="B24" s="16">
        <v>9956000</v>
      </c>
    </row>
    <row r="25" spans="1:2" x14ac:dyDescent="0.25">
      <c r="A25" s="13" t="s">
        <v>14</v>
      </c>
      <c r="B25" s="16">
        <v>3240000</v>
      </c>
    </row>
    <row r="26" spans="1:2" x14ac:dyDescent="0.25">
      <c r="A26" s="13" t="s">
        <v>15</v>
      </c>
      <c r="B26" s="16">
        <v>7800000</v>
      </c>
    </row>
    <row r="27" spans="1:2" x14ac:dyDescent="0.25">
      <c r="A27" s="13" t="s">
        <v>25</v>
      </c>
      <c r="B27" s="16">
        <v>29801000</v>
      </c>
    </row>
    <row r="35" spans="1:2" x14ac:dyDescent="0.25">
      <c r="A35" s="11" t="s">
        <v>24</v>
      </c>
      <c r="B35" t="s">
        <v>27</v>
      </c>
    </row>
    <row r="36" spans="1:2" x14ac:dyDescent="0.25">
      <c r="A36" s="13" t="s">
        <v>19</v>
      </c>
      <c r="B36" s="14">
        <v>4.4293815643770343E-2</v>
      </c>
    </row>
    <row r="37" spans="1:2" x14ac:dyDescent="0.25">
      <c r="A37" s="13" t="s">
        <v>18</v>
      </c>
      <c r="B37" s="14">
        <v>0.24965605181034192</v>
      </c>
    </row>
    <row r="38" spans="1:2" x14ac:dyDescent="0.25">
      <c r="A38" s="13" t="s">
        <v>23</v>
      </c>
      <c r="B38" s="14">
        <v>5.0837220227509146E-2</v>
      </c>
    </row>
    <row r="39" spans="1:2" x14ac:dyDescent="0.25">
      <c r="A39" s="13" t="s">
        <v>22</v>
      </c>
      <c r="B39" s="14">
        <v>8.3889802355625653E-2</v>
      </c>
    </row>
    <row r="40" spans="1:2" x14ac:dyDescent="0.25">
      <c r="A40" s="13" t="s">
        <v>21</v>
      </c>
      <c r="B40" s="14">
        <v>0.55467937317539684</v>
      </c>
    </row>
    <row r="41" spans="1:2" x14ac:dyDescent="0.25">
      <c r="A41" s="13" t="s">
        <v>20</v>
      </c>
      <c r="B41" s="14">
        <v>1.6643736787356127E-2</v>
      </c>
    </row>
    <row r="42" spans="1:2" x14ac:dyDescent="0.25">
      <c r="A42" s="13" t="s">
        <v>25</v>
      </c>
      <c r="B42" s="14">
        <v>1</v>
      </c>
    </row>
    <row r="46" spans="1:2" x14ac:dyDescent="0.25">
      <c r="A46" t="s">
        <v>27</v>
      </c>
    </row>
    <row r="47" spans="1:2" x14ac:dyDescent="0.25">
      <c r="A47" s="16">
        <v>29801000</v>
      </c>
      <c r="B47" s="15">
        <f>GETPIVOTDATA("Amount",$A$46)</f>
        <v>29801000</v>
      </c>
    </row>
    <row r="51" spans="1:2" x14ac:dyDescent="0.25">
      <c r="A51" t="s">
        <v>28</v>
      </c>
    </row>
    <row r="52" spans="1:2" x14ac:dyDescent="0.25">
      <c r="A52" s="16">
        <v>31</v>
      </c>
      <c r="B52">
        <f>GETPIVOTDATA("Amount",$A$51)</f>
        <v>31</v>
      </c>
    </row>
    <row r="56" spans="1:2" x14ac:dyDescent="0.25">
      <c r="A56" s="11" t="s">
        <v>24</v>
      </c>
      <c r="B56" t="s">
        <v>27</v>
      </c>
    </row>
    <row r="57" spans="1:2" x14ac:dyDescent="0.25">
      <c r="A57" s="13" t="s">
        <v>21</v>
      </c>
      <c r="B57" s="16">
        <v>16530000</v>
      </c>
    </row>
    <row r="58" spans="1:2" x14ac:dyDescent="0.25">
      <c r="A58" s="13" t="s">
        <v>18</v>
      </c>
      <c r="B58" s="16">
        <v>7440000</v>
      </c>
    </row>
    <row r="59" spans="1:2" x14ac:dyDescent="0.25">
      <c r="A59" s="13" t="s">
        <v>22</v>
      </c>
      <c r="B59" s="16">
        <v>2500000</v>
      </c>
    </row>
    <row r="60" spans="1:2" x14ac:dyDescent="0.25">
      <c r="A60" s="13" t="s">
        <v>25</v>
      </c>
      <c r="B60" s="16">
        <v>26470000</v>
      </c>
    </row>
    <row r="64" spans="1:2" x14ac:dyDescent="0.25">
      <c r="A64" s="11" t="s">
        <v>24</v>
      </c>
      <c r="B64" t="s">
        <v>27</v>
      </c>
    </row>
    <row r="65" spans="1:2" x14ac:dyDescent="0.25">
      <c r="A65" s="13" t="s">
        <v>23</v>
      </c>
      <c r="B65" s="16">
        <v>1515000</v>
      </c>
    </row>
    <row r="66" spans="1:2" x14ac:dyDescent="0.25">
      <c r="A66" s="13" t="s">
        <v>19</v>
      </c>
      <c r="B66" s="16">
        <v>1320000</v>
      </c>
    </row>
    <row r="67" spans="1:2" x14ac:dyDescent="0.25">
      <c r="A67" s="13" t="s">
        <v>20</v>
      </c>
      <c r="B67" s="16">
        <v>496000</v>
      </c>
    </row>
    <row r="68" spans="1:2" x14ac:dyDescent="0.25">
      <c r="A68" s="13" t="s">
        <v>25</v>
      </c>
      <c r="B68" s="16">
        <v>3331000</v>
      </c>
    </row>
    <row r="77" spans="1:2" x14ac:dyDescent="0.25">
      <c r="A77" s="11" t="s">
        <v>24</v>
      </c>
      <c r="B77" t="s">
        <v>29</v>
      </c>
    </row>
    <row r="78" spans="1:2" x14ac:dyDescent="0.25">
      <c r="A78" s="13" t="s">
        <v>18</v>
      </c>
      <c r="B78" s="16">
        <v>31</v>
      </c>
    </row>
    <row r="79" spans="1:2" x14ac:dyDescent="0.25">
      <c r="A79" s="13" t="s">
        <v>21</v>
      </c>
      <c r="B79" s="16">
        <v>29</v>
      </c>
    </row>
    <row r="80" spans="1:2" x14ac:dyDescent="0.25">
      <c r="A80" s="13" t="s">
        <v>19</v>
      </c>
      <c r="B80" s="16">
        <v>6</v>
      </c>
    </row>
    <row r="81" spans="1:2" x14ac:dyDescent="0.25">
      <c r="A81" s="13" t="s">
        <v>22</v>
      </c>
      <c r="B81" s="16">
        <v>5</v>
      </c>
    </row>
    <row r="82" spans="1:2" x14ac:dyDescent="0.25">
      <c r="A82" s="13" t="s">
        <v>20</v>
      </c>
      <c r="B82" s="16">
        <v>4</v>
      </c>
    </row>
    <row r="83" spans="1:2" x14ac:dyDescent="0.25">
      <c r="A83" s="13" t="s">
        <v>23</v>
      </c>
      <c r="B83" s="16">
        <v>3</v>
      </c>
    </row>
    <row r="84" spans="1:2" x14ac:dyDescent="0.25">
      <c r="A84" s="13" t="s">
        <v>25</v>
      </c>
      <c r="B84" s="16">
        <v>78</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 xmlns:x15="http://schemas.microsoft.com/office/spreadsheetml/2010/11/main" uri="{7E03D99C-DC04-49d9-9315-930204A7B6E9}">
      <x15:timelineRefs>
        <x15:timelineRef r:id="rId12"/>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Product Dashboard</vt:lpstr>
      <vt:lpstr>Data</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Academy</dc:creator>
  <cp:lastModifiedBy>Md Razaul Karim</cp:lastModifiedBy>
  <dcterms:created xsi:type="dcterms:W3CDTF">2022-05-24T01:49:11Z</dcterms:created>
  <dcterms:modified xsi:type="dcterms:W3CDTF">2023-12-10T01:34:24Z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2023-10-02T10:59:05Z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c9bbf47a-ae10-452a-99fc-b0e347e4718c</vt:lpwstr>
  </property>
  <property fmtid="{D5CDD505-2E9C-101B-9397-08002B2CF9AE}" pid="7" name="MSIP_Label_defa4170-0d19-0005-0004-bc88714345d2_ActionId">
    <vt:lpwstr>bc398bbe-95a4-4129-bd97-cd03d21263bd</vt:lpwstr>
  </property>
  <property fmtid="{D5CDD505-2E9C-101B-9397-08002B2CF9AE}" pid="8" name="MSIP_Label_defa4170-0d19-0005-0004-bc88714345d2_ContentBits">
    <vt:lpwstr>0</vt:lpwstr>
  </property>
</Properties>
</file>