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BME 350 Design Sessional\Data Collection Volunteers\"/>
    </mc:Choice>
  </mc:AlternateContent>
  <xr:revisionPtr revIDLastSave="0" documentId="13_ncr:1_{6E462637-AE1F-4A37-9D79-FE6057C7E026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Subject 01" sheetId="1" r:id="rId1"/>
    <sheet name="Subject 02" sheetId="2" r:id="rId2"/>
    <sheet name="Subject 03" sheetId="3" r:id="rId3"/>
    <sheet name="Subject 04" sheetId="4" r:id="rId4"/>
    <sheet name="Subject 05" sheetId="6" r:id="rId5"/>
    <sheet name="V01" sheetId="7" r:id="rId6"/>
    <sheet name="V04" sheetId="8" r:id="rId7"/>
    <sheet name="V05" sheetId="9" r:id="rId8"/>
    <sheet name="V06" sheetId="10" r:id="rId9"/>
    <sheet name="V07" sheetId="11" r:id="rId10"/>
    <sheet name="V08" sheetId="12" r:id="rId11"/>
    <sheet name="V09" sheetId="13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3" l="1"/>
  <c r="E20" i="13"/>
  <c r="E15" i="13"/>
  <c r="E10" i="13"/>
  <c r="C7" i="13"/>
  <c r="C27" i="13" s="1"/>
  <c r="E25" i="12"/>
  <c r="E20" i="12"/>
  <c r="E15" i="12"/>
  <c r="E10" i="12"/>
  <c r="C7" i="12"/>
  <c r="C27" i="12" s="1"/>
  <c r="E25" i="11"/>
  <c r="E20" i="11"/>
  <c r="E15" i="11"/>
  <c r="E10" i="11"/>
  <c r="C7" i="11"/>
  <c r="C27" i="11" s="1"/>
  <c r="E25" i="10"/>
  <c r="E20" i="10"/>
  <c r="E15" i="10"/>
  <c r="E10" i="10"/>
  <c r="C7" i="10"/>
  <c r="C27" i="10" s="1"/>
  <c r="E25" i="9"/>
  <c r="E20" i="9"/>
  <c r="E15" i="9"/>
  <c r="E10" i="9"/>
  <c r="C7" i="9"/>
  <c r="C27" i="9" s="1"/>
  <c r="E75" i="1"/>
  <c r="E49" i="1"/>
  <c r="E23" i="1"/>
  <c r="E10" i="1"/>
  <c r="E75" i="2"/>
  <c r="E49" i="2"/>
  <c r="E23" i="2"/>
  <c r="E10" i="2"/>
  <c r="E49" i="4"/>
  <c r="E75" i="4"/>
  <c r="E23" i="4"/>
  <c r="E10" i="4"/>
  <c r="E75" i="6"/>
  <c r="E49" i="6"/>
  <c r="E10" i="6"/>
  <c r="E23" i="6"/>
  <c r="E25" i="7"/>
  <c r="E20" i="7"/>
  <c r="E15" i="7"/>
  <c r="E10" i="7"/>
  <c r="E25" i="8"/>
  <c r="C27" i="8"/>
  <c r="E20" i="8"/>
  <c r="E15" i="8"/>
  <c r="E10" i="8"/>
  <c r="C12" i="13" l="1"/>
  <c r="C15" i="13"/>
  <c r="C22" i="13"/>
  <c r="C20" i="13"/>
  <c r="C16" i="13"/>
  <c r="C17" i="13"/>
  <c r="C21" i="13"/>
  <c r="C25" i="13"/>
  <c r="C10" i="13"/>
  <c r="C26" i="13"/>
  <c r="C11" i="13"/>
  <c r="C25" i="12"/>
  <c r="C12" i="12"/>
  <c r="C21" i="12"/>
  <c r="D20" i="12" s="1"/>
  <c r="C15" i="12"/>
  <c r="C16" i="12"/>
  <c r="C17" i="12"/>
  <c r="C20" i="12"/>
  <c r="C22" i="12"/>
  <c r="C10" i="12"/>
  <c r="C26" i="12"/>
  <c r="C11" i="12"/>
  <c r="C20" i="11"/>
  <c r="C12" i="11"/>
  <c r="C15" i="11"/>
  <c r="C16" i="11"/>
  <c r="C21" i="11"/>
  <c r="C17" i="11"/>
  <c r="C22" i="11"/>
  <c r="C25" i="11"/>
  <c r="C10" i="11"/>
  <c r="C26" i="11"/>
  <c r="C11" i="11"/>
  <c r="C16" i="10"/>
  <c r="C17" i="10"/>
  <c r="C20" i="10"/>
  <c r="C12" i="10"/>
  <c r="C15" i="10"/>
  <c r="D15" i="10" s="1"/>
  <c r="C21" i="10"/>
  <c r="D20" i="10" s="1"/>
  <c r="C22" i="10"/>
  <c r="C25" i="10"/>
  <c r="C26" i="10"/>
  <c r="C10" i="10"/>
  <c r="C11" i="10"/>
  <c r="C12" i="9"/>
  <c r="C16" i="9"/>
  <c r="C17" i="9"/>
  <c r="C15" i="9"/>
  <c r="C20" i="9"/>
  <c r="C21" i="9"/>
  <c r="C10" i="9"/>
  <c r="C26" i="9"/>
  <c r="C22" i="9"/>
  <c r="C25" i="9"/>
  <c r="D25" i="9" s="1"/>
  <c r="C11" i="9"/>
  <c r="C7" i="8"/>
  <c r="C26" i="8" s="1"/>
  <c r="C7" i="7"/>
  <c r="D75" i="1"/>
  <c r="D49" i="1"/>
  <c r="D10" i="1"/>
  <c r="D23" i="1"/>
  <c r="C76" i="1"/>
  <c r="C77" i="1"/>
  <c r="C78" i="1"/>
  <c r="C79" i="1"/>
  <c r="C80" i="1"/>
  <c r="C81" i="1"/>
  <c r="C82" i="1"/>
  <c r="C83" i="1"/>
  <c r="C84" i="1"/>
  <c r="C85" i="1"/>
  <c r="C75" i="1"/>
  <c r="C50" i="1"/>
  <c r="C51" i="1"/>
  <c r="C52" i="1"/>
  <c r="C53" i="1"/>
  <c r="C54" i="1"/>
  <c r="C55" i="1"/>
  <c r="C56" i="1"/>
  <c r="C57" i="1"/>
  <c r="C58" i="1"/>
  <c r="C59" i="1"/>
  <c r="C49" i="1"/>
  <c r="B4" i="6"/>
  <c r="C7" i="6"/>
  <c r="D75" i="4"/>
  <c r="D49" i="4"/>
  <c r="D23" i="4"/>
  <c r="D10" i="4"/>
  <c r="D75" i="2"/>
  <c r="D49" i="2"/>
  <c r="D23" i="2"/>
  <c r="D10" i="2"/>
  <c r="B4" i="4"/>
  <c r="C7" i="4"/>
  <c r="B4" i="3"/>
  <c r="C7" i="3"/>
  <c r="C85" i="3" s="1"/>
  <c r="C76" i="2"/>
  <c r="C77" i="2"/>
  <c r="C78" i="2"/>
  <c r="C79" i="2"/>
  <c r="C80" i="2"/>
  <c r="C81" i="2"/>
  <c r="C82" i="2"/>
  <c r="C83" i="2"/>
  <c r="C84" i="2"/>
  <c r="C85" i="2"/>
  <c r="C75" i="2"/>
  <c r="C50" i="2"/>
  <c r="C51" i="2"/>
  <c r="C52" i="2"/>
  <c r="C53" i="2"/>
  <c r="C54" i="2"/>
  <c r="C55" i="2"/>
  <c r="C56" i="2"/>
  <c r="C57" i="2"/>
  <c r="C58" i="2"/>
  <c r="C59" i="2"/>
  <c r="C49" i="2"/>
  <c r="C24" i="2"/>
  <c r="C25" i="2"/>
  <c r="C26" i="2"/>
  <c r="C27" i="2"/>
  <c r="C28" i="2"/>
  <c r="C29" i="2"/>
  <c r="C30" i="2"/>
  <c r="C31" i="2"/>
  <c r="C32" i="2"/>
  <c r="C33" i="2"/>
  <c r="B4" i="2"/>
  <c r="C7" i="2"/>
  <c r="C23" i="1"/>
  <c r="C24" i="1"/>
  <c r="C25" i="1"/>
  <c r="C26" i="1"/>
  <c r="C27" i="1"/>
  <c r="C29" i="1"/>
  <c r="C30" i="1"/>
  <c r="C31" i="1"/>
  <c r="C32" i="1"/>
  <c r="C33" i="1"/>
  <c r="C11" i="1"/>
  <c r="C12" i="1"/>
  <c r="C13" i="1"/>
  <c r="C14" i="1"/>
  <c r="C15" i="1"/>
  <c r="C16" i="1"/>
  <c r="C17" i="1"/>
  <c r="C18" i="1"/>
  <c r="C19" i="1"/>
  <c r="C20" i="1"/>
  <c r="C7" i="1"/>
  <c r="C10" i="1" s="1"/>
  <c r="B4" i="1"/>
  <c r="D25" i="13" l="1"/>
  <c r="D20" i="13"/>
  <c r="D10" i="13"/>
  <c r="D15" i="13"/>
  <c r="D25" i="12"/>
  <c r="D10" i="12"/>
  <c r="D15" i="12"/>
  <c r="D20" i="11"/>
  <c r="D10" i="11"/>
  <c r="D25" i="11"/>
  <c r="D15" i="11"/>
  <c r="D10" i="10"/>
  <c r="D25" i="10"/>
  <c r="D10" i="9"/>
  <c r="D15" i="9"/>
  <c r="D20" i="9"/>
  <c r="C10" i="8"/>
  <c r="C11" i="8"/>
  <c r="C12" i="8"/>
  <c r="C16" i="8"/>
  <c r="C15" i="8"/>
  <c r="C17" i="8"/>
  <c r="C20" i="8"/>
  <c r="C21" i="8"/>
  <c r="C22" i="8"/>
  <c r="C25" i="8"/>
  <c r="D25" i="8" s="1"/>
  <c r="C11" i="7"/>
  <c r="C15" i="7"/>
  <c r="C16" i="7"/>
  <c r="C25" i="7"/>
  <c r="C26" i="7"/>
  <c r="C12" i="7"/>
  <c r="C20" i="7"/>
  <c r="C21" i="7"/>
  <c r="C22" i="7"/>
  <c r="C17" i="7"/>
  <c r="C10" i="7"/>
  <c r="C28" i="1"/>
  <c r="C16" i="6"/>
  <c r="C17" i="6"/>
  <c r="C18" i="6"/>
  <c r="C19" i="6"/>
  <c r="C49" i="6"/>
  <c r="C50" i="6"/>
  <c r="C55" i="6"/>
  <c r="C79" i="6"/>
  <c r="C82" i="6"/>
  <c r="C84" i="6"/>
  <c r="C23" i="6"/>
  <c r="C27" i="6"/>
  <c r="C56" i="6"/>
  <c r="C57" i="6"/>
  <c r="C24" i="6"/>
  <c r="C28" i="6"/>
  <c r="C12" i="6"/>
  <c r="C29" i="6"/>
  <c r="C58" i="6"/>
  <c r="C53" i="6"/>
  <c r="C10" i="6"/>
  <c r="C13" i="6"/>
  <c r="C30" i="6"/>
  <c r="C75" i="6"/>
  <c r="C11" i="6"/>
  <c r="C14" i="6"/>
  <c r="C31" i="6"/>
  <c r="C26" i="6"/>
  <c r="C15" i="6"/>
  <c r="C76" i="6"/>
  <c r="C77" i="6"/>
  <c r="C78" i="6"/>
  <c r="C80" i="6"/>
  <c r="C81" i="6"/>
  <c r="C51" i="6"/>
  <c r="C52" i="6"/>
  <c r="C83" i="6"/>
  <c r="C25" i="6"/>
  <c r="C54" i="6"/>
  <c r="C76" i="4"/>
  <c r="C77" i="4"/>
  <c r="C49" i="4"/>
  <c r="C24" i="4"/>
  <c r="C25" i="4"/>
  <c r="C26" i="4"/>
  <c r="C75" i="4"/>
  <c r="C78" i="4"/>
  <c r="C79" i="4"/>
  <c r="C27" i="4"/>
  <c r="C11" i="4"/>
  <c r="C12" i="4"/>
  <c r="C13" i="4"/>
  <c r="C50" i="4"/>
  <c r="C51" i="4"/>
  <c r="C52" i="4"/>
  <c r="C10" i="4"/>
  <c r="C14" i="4"/>
  <c r="C23" i="4"/>
  <c r="C55" i="3"/>
  <c r="C56" i="3"/>
  <c r="C57" i="3"/>
  <c r="C58" i="3"/>
  <c r="C59" i="3"/>
  <c r="C75" i="3"/>
  <c r="C76" i="3"/>
  <c r="C77" i="3"/>
  <c r="C78" i="3"/>
  <c r="C79" i="3"/>
  <c r="C80" i="3"/>
  <c r="C81" i="3"/>
  <c r="C82" i="3"/>
  <c r="C26" i="3"/>
  <c r="C10" i="3"/>
  <c r="C11" i="3"/>
  <c r="C12" i="3"/>
  <c r="C13" i="3"/>
  <c r="C14" i="3"/>
  <c r="C15" i="3"/>
  <c r="C16" i="3"/>
  <c r="C17" i="3"/>
  <c r="C51" i="3"/>
  <c r="C19" i="3"/>
  <c r="C52" i="3"/>
  <c r="C83" i="3"/>
  <c r="C28" i="3"/>
  <c r="C30" i="3"/>
  <c r="C32" i="3"/>
  <c r="C49" i="3"/>
  <c r="C18" i="3"/>
  <c r="C20" i="3"/>
  <c r="C53" i="3"/>
  <c r="C84" i="3"/>
  <c r="C24" i="3"/>
  <c r="C25" i="3"/>
  <c r="C27" i="3"/>
  <c r="C29" i="3"/>
  <c r="C31" i="3"/>
  <c r="C33" i="3"/>
  <c r="C50" i="3"/>
  <c r="C23" i="3"/>
  <c r="C54" i="3"/>
  <c r="C16" i="2"/>
  <c r="C17" i="2"/>
  <c r="C18" i="2"/>
  <c r="C20" i="2"/>
  <c r="C23" i="2"/>
  <c r="C10" i="2"/>
  <c r="C11" i="2"/>
  <c r="C19" i="2"/>
  <c r="C12" i="2"/>
  <c r="C14" i="2"/>
  <c r="C13" i="2"/>
  <c r="C15" i="2"/>
  <c r="D49" i="6" l="1"/>
  <c r="D75" i="6"/>
  <c r="D10" i="6"/>
  <c r="D23" i="6"/>
  <c r="D20" i="8"/>
  <c r="D15" i="8"/>
  <c r="D10" i="8"/>
  <c r="D10" i="7"/>
  <c r="D20" i="7"/>
  <c r="D15" i="7"/>
  <c r="D25" i="7"/>
</calcChain>
</file>

<file path=xl/sharedStrings.xml><?xml version="1.0" encoding="utf-8"?>
<sst xmlns="http://schemas.openxmlformats.org/spreadsheetml/2006/main" count="350" uniqueCount="32">
  <si>
    <t>Name</t>
  </si>
  <si>
    <t>Age</t>
  </si>
  <si>
    <t>Sex</t>
  </si>
  <si>
    <t>Date</t>
  </si>
  <si>
    <t>Time (min)</t>
  </si>
  <si>
    <t>Max. velocity (cm/s)</t>
  </si>
  <si>
    <t>Max. Flow Rate (m^3/s)</t>
  </si>
  <si>
    <t>50 cycles (before)</t>
  </si>
  <si>
    <t>50 cycles (after)</t>
  </si>
  <si>
    <t>100 cycles (before)</t>
  </si>
  <si>
    <t>100 cycles (after)</t>
  </si>
  <si>
    <t>200 cycles (before)</t>
  </si>
  <si>
    <t>200 cycles (after)</t>
  </si>
  <si>
    <t>Average</t>
  </si>
  <si>
    <t>Cross-sectional Area (cm^2)</t>
  </si>
  <si>
    <t>Max. Flow Rate (cc/s)</t>
  </si>
  <si>
    <t>Mrinmoy Nandi Bappa</t>
  </si>
  <si>
    <t>Male</t>
  </si>
  <si>
    <t>Moidul Hasan</t>
  </si>
  <si>
    <t>Mahmud Wasif</t>
  </si>
  <si>
    <t>Tahmed Ahmed</t>
  </si>
  <si>
    <t>Mean</t>
  </si>
  <si>
    <t xml:space="preserve">Raiyun Kabir </t>
  </si>
  <si>
    <t>Female</t>
  </si>
  <si>
    <t>PSV Mean</t>
  </si>
  <si>
    <t>Esrat BME21</t>
  </si>
  <si>
    <t>Fahim EEE20 SWH</t>
  </si>
  <si>
    <t>Fahim ME20 SWH</t>
  </si>
  <si>
    <t>Mubid BME20</t>
  </si>
  <si>
    <t>Nirzan BME20</t>
  </si>
  <si>
    <t>Sujoy NAME21 AUH</t>
  </si>
  <si>
    <t>Imon NAME21 NIH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</si>
</sst>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"/>
  <sheetViews>
    <sheetView workbookViewId="0">
      <selection activeCell="D1" sqref="D1"/>
    </sheetView>
  </sheetViews>
  <sheetFormatPr defaultRowHeight="14.4" x14ac:dyDescent="0.3"/>
  <cols>
    <col min="1" max="1" width="14.88671875" style="3" customWidth="1"/>
    <col min="2" max="2" width="19.88671875" style="3" bestFit="1" customWidth="1"/>
    <col min="3" max="3" width="23.44140625" style="11" bestFit="1" customWidth="1"/>
    <col min="4" max="4" width="8.88671875" style="11"/>
    <col min="5" max="5" width="10.44140625" style="11" bestFit="1" customWidth="1"/>
    <col min="6" max="16384" width="8.88671875" style="3"/>
  </cols>
  <sheetData>
    <row r="1" spans="1:5" ht="15.6" x14ac:dyDescent="0.3">
      <c r="A1" s="2" t="s">
        <v>0</v>
      </c>
      <c r="B1" s="6" t="s">
        <v>16</v>
      </c>
      <c r="C1" s="6"/>
    </row>
    <row r="2" spans="1:5" ht="15.6" x14ac:dyDescent="0.3">
      <c r="A2" s="2" t="s">
        <v>1</v>
      </c>
      <c r="B2" s="6">
        <v>21</v>
      </c>
      <c r="C2" s="6"/>
    </row>
    <row r="3" spans="1:5" ht="15.6" x14ac:dyDescent="0.3">
      <c r="A3" s="2" t="s">
        <v>2</v>
      </c>
      <c r="B3" s="6" t="s">
        <v>17</v>
      </c>
      <c r="C3" s="6"/>
    </row>
    <row r="4" spans="1:5" ht="15.6" x14ac:dyDescent="0.3">
      <c r="A4" s="2" t="s">
        <v>3</v>
      </c>
      <c r="B4" s="7">
        <f>44919</f>
        <v>44919</v>
      </c>
      <c r="C4" s="7"/>
    </row>
    <row r="5" spans="1:5" x14ac:dyDescent="0.3">
      <c r="A5" s="9" t="s">
        <v>14</v>
      </c>
      <c r="B5" s="3">
        <v>0.3</v>
      </c>
      <c r="C5" s="12" t="s">
        <v>13</v>
      </c>
    </row>
    <row r="6" spans="1:5" ht="15.6" customHeight="1" x14ac:dyDescent="0.3">
      <c r="A6" s="9"/>
      <c r="B6" s="3">
        <v>0.32</v>
      </c>
      <c r="C6" s="12"/>
    </row>
    <row r="7" spans="1:5" ht="15.6" customHeight="1" x14ac:dyDescent="0.3">
      <c r="A7" s="9"/>
      <c r="B7" s="3">
        <v>0.28999999999999998</v>
      </c>
      <c r="C7" s="11">
        <f>AVERAGE(B5:B7)</f>
        <v>0.30333333333333329</v>
      </c>
    </row>
    <row r="8" spans="1:5" ht="15.6" x14ac:dyDescent="0.3">
      <c r="A8" s="8" t="s">
        <v>7</v>
      </c>
      <c r="B8" s="8"/>
      <c r="C8" s="8"/>
    </row>
    <row r="9" spans="1:5" s="1" customFormat="1" ht="15.6" x14ac:dyDescent="0.3">
      <c r="A9" s="1" t="s">
        <v>4</v>
      </c>
      <c r="B9" s="1" t="s">
        <v>5</v>
      </c>
      <c r="C9" s="13" t="s">
        <v>15</v>
      </c>
      <c r="D9" s="13" t="s">
        <v>21</v>
      </c>
      <c r="E9" s="13" t="s">
        <v>24</v>
      </c>
    </row>
    <row r="10" spans="1:5" x14ac:dyDescent="0.3">
      <c r="A10" s="3">
        <v>0</v>
      </c>
      <c r="B10" s="3">
        <v>48.6</v>
      </c>
      <c r="C10" s="11">
        <f>B10*$C$7</f>
        <v>14.741999999999999</v>
      </c>
      <c r="D10" s="11">
        <f>AVERAGE(C10:C20)</f>
        <v>15.081181818181816</v>
      </c>
      <c r="E10" s="11">
        <f>AVERAGE(B10:B20)</f>
        <v>49.718181818181826</v>
      </c>
    </row>
    <row r="11" spans="1:5" x14ac:dyDescent="0.3">
      <c r="A11" s="3">
        <v>1</v>
      </c>
      <c r="B11" s="3">
        <v>46.7</v>
      </c>
      <c r="C11" s="11">
        <f t="shared" ref="C11:C20" si="0">B11*$C$7</f>
        <v>14.165666666666665</v>
      </c>
    </row>
    <row r="12" spans="1:5" x14ac:dyDescent="0.3">
      <c r="A12" s="3">
        <v>2</v>
      </c>
      <c r="B12" s="3">
        <v>43.5</v>
      </c>
      <c r="C12" s="11">
        <f t="shared" si="0"/>
        <v>13.194999999999999</v>
      </c>
    </row>
    <row r="13" spans="1:5" x14ac:dyDescent="0.3">
      <c r="A13" s="3">
        <v>3</v>
      </c>
      <c r="B13" s="3">
        <v>52.4</v>
      </c>
      <c r="C13" s="11">
        <f t="shared" si="0"/>
        <v>15.894666666666664</v>
      </c>
    </row>
    <row r="14" spans="1:5" x14ac:dyDescent="0.3">
      <c r="A14" s="3">
        <v>4</v>
      </c>
      <c r="B14" s="3">
        <v>48</v>
      </c>
      <c r="C14" s="11">
        <f t="shared" si="0"/>
        <v>14.559999999999999</v>
      </c>
    </row>
    <row r="15" spans="1:5" x14ac:dyDescent="0.3">
      <c r="A15" s="3">
        <v>5</v>
      </c>
      <c r="B15" s="3">
        <v>44.8</v>
      </c>
      <c r="C15" s="11">
        <f t="shared" si="0"/>
        <v>13.589333333333331</v>
      </c>
    </row>
    <row r="16" spans="1:5" x14ac:dyDescent="0.3">
      <c r="A16" s="3">
        <v>6</v>
      </c>
      <c r="B16" s="3">
        <v>51.8</v>
      </c>
      <c r="C16" s="11">
        <f t="shared" si="0"/>
        <v>15.712666666666664</v>
      </c>
    </row>
    <row r="17" spans="1:5" x14ac:dyDescent="0.3">
      <c r="A17" s="3">
        <v>7</v>
      </c>
      <c r="B17" s="3">
        <v>53.1</v>
      </c>
      <c r="C17" s="11">
        <f t="shared" si="0"/>
        <v>16.106999999999999</v>
      </c>
    </row>
    <row r="18" spans="1:5" x14ac:dyDescent="0.3">
      <c r="A18" s="3">
        <v>8</v>
      </c>
      <c r="B18" s="3">
        <v>56.3</v>
      </c>
      <c r="C18" s="11">
        <f t="shared" si="0"/>
        <v>17.077666666666662</v>
      </c>
    </row>
    <row r="19" spans="1:5" x14ac:dyDescent="0.3">
      <c r="A19" s="3">
        <v>9</v>
      </c>
      <c r="B19" s="3">
        <v>46.7</v>
      </c>
      <c r="C19" s="11">
        <f t="shared" si="0"/>
        <v>14.165666666666665</v>
      </c>
    </row>
    <row r="20" spans="1:5" x14ac:dyDescent="0.3">
      <c r="A20" s="3">
        <v>10</v>
      </c>
      <c r="B20" s="3">
        <v>55</v>
      </c>
      <c r="C20" s="11">
        <f t="shared" si="0"/>
        <v>16.68333333333333</v>
      </c>
    </row>
    <row r="21" spans="1:5" ht="15.6" x14ac:dyDescent="0.3">
      <c r="A21" s="8" t="s">
        <v>8</v>
      </c>
      <c r="B21" s="8"/>
      <c r="C21" s="8"/>
    </row>
    <row r="22" spans="1:5" ht="15.6" x14ac:dyDescent="0.3">
      <c r="A22" s="1" t="s">
        <v>4</v>
      </c>
      <c r="B22" s="1" t="s">
        <v>5</v>
      </c>
      <c r="C22" s="13" t="s">
        <v>6</v>
      </c>
    </row>
    <row r="23" spans="1:5" x14ac:dyDescent="0.3">
      <c r="A23" s="3">
        <v>0</v>
      </c>
      <c r="B23" s="3">
        <v>67.8</v>
      </c>
      <c r="C23" s="11">
        <f>B23*$C$7</f>
        <v>20.565999999999995</v>
      </c>
      <c r="D23" s="11">
        <f>AVERAGE(C23:C33)</f>
        <v>19.432636363636359</v>
      </c>
      <c r="E23" s="11">
        <f>AVERAGE(B23:B33)</f>
        <v>62.9</v>
      </c>
    </row>
    <row r="24" spans="1:5" x14ac:dyDescent="0.3">
      <c r="A24" s="3">
        <v>1</v>
      </c>
      <c r="B24" s="3">
        <v>62.7</v>
      </c>
      <c r="C24" s="11">
        <f t="shared" ref="C24:C31" si="1">B23*$C$7</f>
        <v>20.565999999999995</v>
      </c>
    </row>
    <row r="25" spans="1:5" x14ac:dyDescent="0.3">
      <c r="A25" s="3">
        <v>2</v>
      </c>
      <c r="B25" s="3">
        <v>68.400000000000006</v>
      </c>
      <c r="C25" s="11">
        <f t="shared" si="1"/>
        <v>19.018999999999998</v>
      </c>
    </row>
    <row r="26" spans="1:5" x14ac:dyDescent="0.3">
      <c r="A26" s="3">
        <v>3</v>
      </c>
      <c r="B26" s="3">
        <v>64.599999999999994</v>
      </c>
      <c r="C26" s="11">
        <f t="shared" si="1"/>
        <v>20.747999999999998</v>
      </c>
    </row>
    <row r="27" spans="1:5" x14ac:dyDescent="0.3">
      <c r="A27" s="3">
        <v>4</v>
      </c>
      <c r="B27" s="3">
        <v>71</v>
      </c>
      <c r="C27" s="11">
        <f t="shared" si="1"/>
        <v>19.595333333333329</v>
      </c>
    </row>
    <row r="28" spans="1:5" x14ac:dyDescent="0.3">
      <c r="A28" s="3">
        <v>5</v>
      </c>
      <c r="B28" s="3">
        <v>75.5</v>
      </c>
      <c r="C28" s="11">
        <f t="shared" si="1"/>
        <v>21.536666666666662</v>
      </c>
    </row>
    <row r="29" spans="1:5" x14ac:dyDescent="0.3">
      <c r="A29" s="3">
        <v>6</v>
      </c>
      <c r="B29" s="3">
        <v>63.1</v>
      </c>
      <c r="C29" s="11">
        <f t="shared" si="1"/>
        <v>22.901666666666664</v>
      </c>
    </row>
    <row r="30" spans="1:5" x14ac:dyDescent="0.3">
      <c r="A30" s="3">
        <v>7</v>
      </c>
      <c r="B30" s="3">
        <v>56.3</v>
      </c>
      <c r="C30" s="11">
        <f t="shared" si="1"/>
        <v>19.140333333333331</v>
      </c>
    </row>
    <row r="31" spans="1:5" x14ac:dyDescent="0.3">
      <c r="A31" s="3">
        <v>8</v>
      </c>
      <c r="B31" s="3">
        <v>55</v>
      </c>
      <c r="C31" s="11">
        <f t="shared" si="1"/>
        <v>17.077666666666662</v>
      </c>
    </row>
    <row r="32" spans="1:5" x14ac:dyDescent="0.3">
      <c r="A32" s="3">
        <v>9</v>
      </c>
      <c r="B32" s="3">
        <v>54.4</v>
      </c>
      <c r="C32" s="11">
        <f t="shared" ref="C32:C33" si="2">B32*$C$7</f>
        <v>16.501333333333331</v>
      </c>
    </row>
    <row r="33" spans="1:3" x14ac:dyDescent="0.3">
      <c r="A33" s="3">
        <v>10</v>
      </c>
      <c r="B33" s="3">
        <v>53.1</v>
      </c>
      <c r="C33" s="11">
        <f t="shared" si="2"/>
        <v>16.106999999999999</v>
      </c>
    </row>
    <row r="34" spans="1:3" ht="15.6" hidden="1" x14ac:dyDescent="0.3">
      <c r="A34" s="8" t="s">
        <v>9</v>
      </c>
      <c r="B34" s="8"/>
      <c r="C34" s="8"/>
    </row>
    <row r="35" spans="1:3" ht="15.6" hidden="1" x14ac:dyDescent="0.3">
      <c r="A35" s="1" t="s">
        <v>4</v>
      </c>
      <c r="B35" s="1" t="s">
        <v>5</v>
      </c>
      <c r="C35" s="13" t="s">
        <v>6</v>
      </c>
    </row>
    <row r="36" spans="1:3" hidden="1" x14ac:dyDescent="0.3">
      <c r="A36" s="3">
        <v>0</v>
      </c>
    </row>
    <row r="37" spans="1:3" hidden="1" x14ac:dyDescent="0.3">
      <c r="A37" s="3">
        <v>1</v>
      </c>
    </row>
    <row r="38" spans="1:3" hidden="1" x14ac:dyDescent="0.3">
      <c r="A38" s="3">
        <v>2</v>
      </c>
    </row>
    <row r="39" spans="1:3" hidden="1" x14ac:dyDescent="0.3">
      <c r="A39" s="3">
        <v>3</v>
      </c>
    </row>
    <row r="40" spans="1:3" hidden="1" x14ac:dyDescent="0.3">
      <c r="A40" s="3">
        <v>4</v>
      </c>
    </row>
    <row r="41" spans="1:3" hidden="1" x14ac:dyDescent="0.3">
      <c r="A41" s="3">
        <v>5</v>
      </c>
    </row>
    <row r="42" spans="1:3" hidden="1" x14ac:dyDescent="0.3">
      <c r="A42" s="3">
        <v>6</v>
      </c>
    </row>
    <row r="43" spans="1:3" hidden="1" x14ac:dyDescent="0.3">
      <c r="A43" s="3">
        <v>7</v>
      </c>
    </row>
    <row r="44" spans="1:3" hidden="1" x14ac:dyDescent="0.3">
      <c r="A44" s="3">
        <v>8</v>
      </c>
    </row>
    <row r="45" spans="1:3" hidden="1" x14ac:dyDescent="0.3">
      <c r="A45" s="3">
        <v>9</v>
      </c>
    </row>
    <row r="46" spans="1:3" hidden="1" x14ac:dyDescent="0.3">
      <c r="A46" s="3">
        <v>10</v>
      </c>
    </row>
    <row r="47" spans="1:3" ht="15.6" x14ac:dyDescent="0.3">
      <c r="A47" s="8" t="s">
        <v>10</v>
      </c>
      <c r="B47" s="8"/>
      <c r="C47" s="8"/>
    </row>
    <row r="48" spans="1:3" ht="15.6" x14ac:dyDescent="0.3">
      <c r="A48" s="1" t="s">
        <v>4</v>
      </c>
      <c r="B48" s="1" t="s">
        <v>5</v>
      </c>
      <c r="C48" s="13" t="s">
        <v>6</v>
      </c>
    </row>
    <row r="49" spans="1:5" x14ac:dyDescent="0.3">
      <c r="A49" s="3">
        <v>0</v>
      </c>
      <c r="B49" s="3">
        <v>67.099999999999994</v>
      </c>
      <c r="C49" s="11">
        <f>B49*$C$7</f>
        <v>20.353666666666662</v>
      </c>
      <c r="D49" s="11">
        <f>AVERAGE(C49:C59)</f>
        <v>22.397030303030302</v>
      </c>
      <c r="E49" s="11">
        <f>AVERAGE(B49:B59)</f>
        <v>73.836363636363643</v>
      </c>
    </row>
    <row r="50" spans="1:5" x14ac:dyDescent="0.3">
      <c r="A50" s="3">
        <v>1</v>
      </c>
      <c r="B50" s="3">
        <v>65.900000000000006</v>
      </c>
      <c r="C50" s="11">
        <f t="shared" ref="C50:C59" si="3">B50*$C$7</f>
        <v>19.989666666666665</v>
      </c>
    </row>
    <row r="51" spans="1:5" x14ac:dyDescent="0.3">
      <c r="A51" s="3">
        <v>2</v>
      </c>
      <c r="B51" s="3">
        <v>65.2</v>
      </c>
      <c r="C51" s="11">
        <f t="shared" si="3"/>
        <v>19.777333333333331</v>
      </c>
    </row>
    <row r="52" spans="1:5" x14ac:dyDescent="0.3">
      <c r="A52" s="3">
        <v>3</v>
      </c>
      <c r="B52" s="3">
        <v>77.400000000000006</v>
      </c>
      <c r="C52" s="11">
        <f t="shared" si="3"/>
        <v>23.477999999999998</v>
      </c>
    </row>
    <row r="53" spans="1:5" x14ac:dyDescent="0.3">
      <c r="A53" s="3">
        <v>4</v>
      </c>
      <c r="B53" s="3">
        <v>81.2</v>
      </c>
      <c r="C53" s="11">
        <f t="shared" si="3"/>
        <v>24.630666666666663</v>
      </c>
    </row>
    <row r="54" spans="1:5" x14ac:dyDescent="0.3">
      <c r="A54" s="3">
        <v>5</v>
      </c>
      <c r="B54" s="3">
        <v>77.599999999999994</v>
      </c>
      <c r="C54" s="11">
        <f t="shared" si="3"/>
        <v>23.538666666666661</v>
      </c>
    </row>
    <row r="55" spans="1:5" x14ac:dyDescent="0.3">
      <c r="A55" s="3">
        <v>6</v>
      </c>
      <c r="B55" s="3">
        <v>72.3</v>
      </c>
      <c r="C55" s="11">
        <f t="shared" si="3"/>
        <v>21.930999999999997</v>
      </c>
    </row>
    <row r="56" spans="1:5" x14ac:dyDescent="0.3">
      <c r="A56" s="3">
        <v>7</v>
      </c>
      <c r="B56" s="3">
        <v>68.400000000000006</v>
      </c>
      <c r="C56" s="11">
        <f t="shared" si="3"/>
        <v>20.747999999999998</v>
      </c>
    </row>
    <row r="57" spans="1:5" x14ac:dyDescent="0.3">
      <c r="A57" s="3">
        <v>8</v>
      </c>
      <c r="B57" s="3">
        <v>81.8</v>
      </c>
      <c r="C57" s="11">
        <f t="shared" si="3"/>
        <v>24.812666666666662</v>
      </c>
    </row>
    <row r="58" spans="1:5" x14ac:dyDescent="0.3">
      <c r="A58" s="3">
        <v>9</v>
      </c>
      <c r="B58" s="3">
        <v>78.599999999999994</v>
      </c>
      <c r="C58" s="11">
        <f t="shared" si="3"/>
        <v>23.841999999999995</v>
      </c>
    </row>
    <row r="59" spans="1:5" x14ac:dyDescent="0.3">
      <c r="A59" s="3">
        <v>10</v>
      </c>
      <c r="B59" s="3">
        <v>76.7</v>
      </c>
      <c r="C59" s="11">
        <f t="shared" si="3"/>
        <v>23.265666666666664</v>
      </c>
    </row>
    <row r="60" spans="1:5" ht="15.6" hidden="1" x14ac:dyDescent="0.3">
      <c r="A60" s="8" t="s">
        <v>11</v>
      </c>
      <c r="B60" s="8"/>
      <c r="C60" s="8"/>
    </row>
    <row r="61" spans="1:5" ht="15.6" hidden="1" x14ac:dyDescent="0.3">
      <c r="A61" s="1" t="s">
        <v>4</v>
      </c>
      <c r="B61" s="1" t="s">
        <v>5</v>
      </c>
      <c r="C61" s="13" t="s">
        <v>6</v>
      </c>
    </row>
    <row r="62" spans="1:5" hidden="1" x14ac:dyDescent="0.3">
      <c r="A62" s="3">
        <v>0</v>
      </c>
    </row>
    <row r="63" spans="1:5" hidden="1" x14ac:dyDescent="0.3">
      <c r="A63" s="3">
        <v>1</v>
      </c>
    </row>
    <row r="64" spans="1:5" hidden="1" x14ac:dyDescent="0.3">
      <c r="A64" s="3">
        <v>2</v>
      </c>
    </row>
    <row r="65" spans="1:5" hidden="1" x14ac:dyDescent="0.3">
      <c r="A65" s="3">
        <v>3</v>
      </c>
    </row>
    <row r="66" spans="1:5" hidden="1" x14ac:dyDescent="0.3">
      <c r="A66" s="3">
        <v>4</v>
      </c>
    </row>
    <row r="67" spans="1:5" hidden="1" x14ac:dyDescent="0.3">
      <c r="A67" s="3">
        <v>5</v>
      </c>
    </row>
    <row r="68" spans="1:5" hidden="1" x14ac:dyDescent="0.3">
      <c r="A68" s="3">
        <v>6</v>
      </c>
    </row>
    <row r="69" spans="1:5" hidden="1" x14ac:dyDescent="0.3">
      <c r="A69" s="3">
        <v>7</v>
      </c>
    </row>
    <row r="70" spans="1:5" hidden="1" x14ac:dyDescent="0.3">
      <c r="A70" s="3">
        <v>8</v>
      </c>
    </row>
    <row r="71" spans="1:5" hidden="1" x14ac:dyDescent="0.3">
      <c r="A71" s="3">
        <v>9</v>
      </c>
    </row>
    <row r="72" spans="1:5" hidden="1" x14ac:dyDescent="0.3">
      <c r="A72" s="3">
        <v>10</v>
      </c>
    </row>
    <row r="73" spans="1:5" ht="15.6" x14ac:dyDescent="0.3">
      <c r="A73" s="8" t="s">
        <v>12</v>
      </c>
      <c r="B73" s="8"/>
      <c r="C73" s="8"/>
    </row>
    <row r="74" spans="1:5" ht="15.6" x14ac:dyDescent="0.3">
      <c r="A74" s="1" t="s">
        <v>4</v>
      </c>
      <c r="B74" s="1" t="s">
        <v>5</v>
      </c>
      <c r="C74" s="13" t="s">
        <v>6</v>
      </c>
    </row>
    <row r="75" spans="1:5" x14ac:dyDescent="0.3">
      <c r="A75" s="3">
        <v>0</v>
      </c>
      <c r="B75" s="3">
        <v>85</v>
      </c>
      <c r="C75" s="11">
        <f>B75*$C$7</f>
        <v>25.783333333333328</v>
      </c>
      <c r="D75" s="11">
        <f>AVERAGE(C75:C85)</f>
        <v>26.958060606060599</v>
      </c>
      <c r="E75" s="11">
        <f>AVERAGE(B75:B85)</f>
        <v>88.872727272727289</v>
      </c>
    </row>
    <row r="76" spans="1:5" x14ac:dyDescent="0.3">
      <c r="A76" s="3">
        <v>1</v>
      </c>
      <c r="B76" s="3">
        <v>88.2</v>
      </c>
      <c r="C76" s="11">
        <f t="shared" ref="C76:C85" si="4">B76*$C$7</f>
        <v>26.753999999999998</v>
      </c>
    </row>
    <row r="77" spans="1:5" x14ac:dyDescent="0.3">
      <c r="A77" s="3">
        <v>2</v>
      </c>
      <c r="B77" s="3">
        <v>92.7</v>
      </c>
      <c r="C77" s="11">
        <f t="shared" si="4"/>
        <v>28.118999999999996</v>
      </c>
    </row>
    <row r="78" spans="1:5" x14ac:dyDescent="0.3">
      <c r="A78" s="3">
        <v>3</v>
      </c>
      <c r="B78" s="3">
        <v>87</v>
      </c>
      <c r="C78" s="11">
        <f t="shared" si="4"/>
        <v>26.389999999999997</v>
      </c>
    </row>
    <row r="79" spans="1:5" x14ac:dyDescent="0.3">
      <c r="A79" s="3">
        <v>4</v>
      </c>
      <c r="B79" s="3">
        <v>85</v>
      </c>
      <c r="C79" s="11">
        <f t="shared" si="4"/>
        <v>25.783333333333328</v>
      </c>
    </row>
    <row r="80" spans="1:5" x14ac:dyDescent="0.3">
      <c r="A80" s="3">
        <v>5</v>
      </c>
      <c r="B80" s="3">
        <v>92.7</v>
      </c>
      <c r="C80" s="11">
        <f t="shared" si="4"/>
        <v>28.118999999999996</v>
      </c>
    </row>
    <row r="81" spans="1:3" x14ac:dyDescent="0.3">
      <c r="A81" s="3">
        <v>6</v>
      </c>
      <c r="B81" s="3">
        <v>90.2</v>
      </c>
      <c r="C81" s="11">
        <f t="shared" si="4"/>
        <v>27.360666666666663</v>
      </c>
    </row>
    <row r="82" spans="1:3" x14ac:dyDescent="0.3">
      <c r="A82" s="3">
        <v>7</v>
      </c>
      <c r="B82" s="3">
        <v>87</v>
      </c>
      <c r="C82" s="11">
        <f t="shared" si="4"/>
        <v>26.389999999999997</v>
      </c>
    </row>
    <row r="83" spans="1:3" x14ac:dyDescent="0.3">
      <c r="A83" s="3">
        <v>8</v>
      </c>
      <c r="B83" s="3">
        <v>88.2</v>
      </c>
      <c r="C83" s="11">
        <f t="shared" si="4"/>
        <v>26.753999999999998</v>
      </c>
    </row>
    <row r="84" spans="1:3" x14ac:dyDescent="0.3">
      <c r="A84" s="3">
        <v>9</v>
      </c>
      <c r="B84" s="3">
        <v>87.6</v>
      </c>
      <c r="C84" s="11">
        <f t="shared" si="4"/>
        <v>26.571999999999996</v>
      </c>
    </row>
    <row r="85" spans="1:3" x14ac:dyDescent="0.3">
      <c r="A85" s="3">
        <v>10</v>
      </c>
      <c r="B85" s="3">
        <v>94</v>
      </c>
      <c r="C85" s="11">
        <f t="shared" si="4"/>
        <v>28.513333333333328</v>
      </c>
    </row>
  </sheetData>
  <mergeCells count="12">
    <mergeCell ref="A34:C34"/>
    <mergeCell ref="A47:C47"/>
    <mergeCell ref="A60:C60"/>
    <mergeCell ref="A73:C73"/>
    <mergeCell ref="A5:A7"/>
    <mergeCell ref="C5:C6"/>
    <mergeCell ref="A21:C21"/>
    <mergeCell ref="B1:C1"/>
    <mergeCell ref="B2:C2"/>
    <mergeCell ref="B3:C3"/>
    <mergeCell ref="B4:C4"/>
    <mergeCell ref="A8:C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3E06-7110-4F31-9494-6C2447DD80AB}">
  <dimension ref="A1:E27"/>
  <sheetViews>
    <sheetView workbookViewId="0">
      <selection activeCell="D1" sqref="D1"/>
    </sheetView>
  </sheetViews>
  <sheetFormatPr defaultRowHeight="14.4" x14ac:dyDescent="0.3"/>
  <cols>
    <col min="1" max="1" width="14.88671875" style="3" customWidth="1"/>
    <col min="2" max="2" width="19.88671875" style="3" bestFit="1" customWidth="1"/>
    <col min="3" max="3" width="23.44140625" style="3" bestFit="1" customWidth="1"/>
    <col min="4" max="4" width="8.88671875" style="3"/>
    <col min="5" max="5" width="10.44140625" style="3" bestFit="1" customWidth="1"/>
    <col min="6" max="16384" width="8.88671875" style="3"/>
  </cols>
  <sheetData>
    <row r="1" spans="1:5" ht="15.6" x14ac:dyDescent="0.3">
      <c r="A1" s="2" t="s">
        <v>0</v>
      </c>
      <c r="B1" s="6" t="s">
        <v>29</v>
      </c>
      <c r="C1" s="6"/>
    </row>
    <row r="2" spans="1:5" ht="15.6" x14ac:dyDescent="0.3">
      <c r="A2" s="2" t="s">
        <v>1</v>
      </c>
      <c r="B2" s="6">
        <v>22</v>
      </c>
      <c r="C2" s="6"/>
    </row>
    <row r="3" spans="1:5" ht="15.6" x14ac:dyDescent="0.3">
      <c r="A3" s="2" t="s">
        <v>2</v>
      </c>
      <c r="B3" s="6" t="s">
        <v>17</v>
      </c>
      <c r="C3" s="6"/>
    </row>
    <row r="4" spans="1:5" ht="15.6" x14ac:dyDescent="0.3">
      <c r="A4" s="2" t="s">
        <v>3</v>
      </c>
      <c r="B4" s="7">
        <v>45234</v>
      </c>
      <c r="C4" s="7"/>
    </row>
    <row r="5" spans="1:5" x14ac:dyDescent="0.3">
      <c r="A5" s="9" t="s">
        <v>14</v>
      </c>
      <c r="B5" s="3">
        <v>0.18</v>
      </c>
      <c r="C5" s="10" t="s">
        <v>13</v>
      </c>
    </row>
    <row r="6" spans="1:5" ht="15.6" customHeight="1" x14ac:dyDescent="0.3">
      <c r="A6" s="9"/>
      <c r="B6" s="3">
        <v>0.21</v>
      </c>
      <c r="C6" s="10"/>
    </row>
    <row r="7" spans="1:5" ht="15.6" customHeight="1" x14ac:dyDescent="0.3">
      <c r="A7" s="9"/>
      <c r="B7" s="3">
        <v>0.19</v>
      </c>
      <c r="C7" s="11">
        <f>AVERAGE(B5:B7)</f>
        <v>0.19333333333333336</v>
      </c>
    </row>
    <row r="8" spans="1:5" ht="15.6" x14ac:dyDescent="0.3">
      <c r="A8" s="8" t="s">
        <v>7</v>
      </c>
      <c r="B8" s="8"/>
      <c r="C8" s="8"/>
    </row>
    <row r="9" spans="1:5" s="5" customFormat="1" ht="15.6" x14ac:dyDescent="0.3">
      <c r="A9" s="5" t="s">
        <v>4</v>
      </c>
      <c r="B9" s="5" t="s">
        <v>5</v>
      </c>
      <c r="C9" s="5" t="s">
        <v>15</v>
      </c>
      <c r="D9" s="5" t="s">
        <v>21</v>
      </c>
      <c r="E9" s="5" t="s">
        <v>24</v>
      </c>
    </row>
    <row r="10" spans="1:5" x14ac:dyDescent="0.3">
      <c r="B10" s="3">
        <v>45.4</v>
      </c>
      <c r="C10" s="11">
        <f>B10*$C$7</f>
        <v>8.7773333333333348</v>
      </c>
      <c r="D10" s="11">
        <f>AVERAGE(C10:C12)</f>
        <v>9.2348888888888894</v>
      </c>
      <c r="E10" s="11">
        <f>AVERAGE(B10:B12)</f>
        <v>47.766666666666673</v>
      </c>
    </row>
    <row r="11" spans="1:5" x14ac:dyDescent="0.3">
      <c r="B11" s="3">
        <v>48</v>
      </c>
      <c r="C11" s="11">
        <f t="shared" ref="C11:C12" si="0">B11*$C$7</f>
        <v>9.2800000000000011</v>
      </c>
    </row>
    <row r="12" spans="1:5" x14ac:dyDescent="0.3">
      <c r="B12" s="3">
        <v>49.9</v>
      </c>
      <c r="C12" s="11">
        <f t="shared" si="0"/>
        <v>9.647333333333334</v>
      </c>
    </row>
    <row r="13" spans="1:5" ht="15.6" x14ac:dyDescent="0.3">
      <c r="A13" s="8" t="s">
        <v>8</v>
      </c>
      <c r="B13" s="8"/>
      <c r="C13" s="8"/>
    </row>
    <row r="14" spans="1:5" ht="15.6" x14ac:dyDescent="0.3">
      <c r="A14" s="5" t="s">
        <v>4</v>
      </c>
      <c r="B14" s="5" t="s">
        <v>5</v>
      </c>
      <c r="C14" s="5" t="s">
        <v>15</v>
      </c>
    </row>
    <row r="15" spans="1:5" x14ac:dyDescent="0.3">
      <c r="B15" s="3">
        <v>51.2</v>
      </c>
      <c r="C15" s="11">
        <f>B15*$C$7</f>
        <v>9.8986666666666689</v>
      </c>
      <c r="D15" s="11">
        <f>AVERAGE(C15:C17)</f>
        <v>10.304666666666668</v>
      </c>
      <c r="E15" s="11">
        <f>AVERAGE(B15:B17)</f>
        <v>53.300000000000004</v>
      </c>
    </row>
    <row r="16" spans="1:5" x14ac:dyDescent="0.3">
      <c r="B16" s="3">
        <v>53.1</v>
      </c>
      <c r="C16" s="11">
        <f t="shared" ref="C16:C17" si="1">B16*$C$7</f>
        <v>10.266000000000002</v>
      </c>
    </row>
    <row r="17" spans="1:5" x14ac:dyDescent="0.3">
      <c r="B17" s="3">
        <v>55.6</v>
      </c>
      <c r="C17" s="11">
        <f t="shared" si="1"/>
        <v>10.749333333333334</v>
      </c>
    </row>
    <row r="18" spans="1:5" ht="15.6" x14ac:dyDescent="0.3">
      <c r="A18" s="8" t="s">
        <v>10</v>
      </c>
      <c r="B18" s="8"/>
      <c r="C18" s="8"/>
    </row>
    <row r="19" spans="1:5" ht="15.6" x14ac:dyDescent="0.3">
      <c r="A19" s="5" t="s">
        <v>4</v>
      </c>
      <c r="B19" s="5" t="s">
        <v>5</v>
      </c>
      <c r="C19" s="5" t="s">
        <v>15</v>
      </c>
    </row>
    <row r="20" spans="1:5" x14ac:dyDescent="0.3">
      <c r="B20" s="3">
        <v>62</v>
      </c>
      <c r="C20" s="11">
        <f t="shared" ref="C20:C22" si="2">B20*$C$7</f>
        <v>11.986666666666668</v>
      </c>
      <c r="D20" s="11">
        <f>AVERAGE(C21:C22)</f>
        <v>12.112333333333336</v>
      </c>
      <c r="E20" s="11">
        <f>AVERAGE(B20:B22)</f>
        <v>62.433333333333337</v>
      </c>
    </row>
    <row r="21" spans="1:5" x14ac:dyDescent="0.3">
      <c r="B21" s="3">
        <v>61.4</v>
      </c>
      <c r="C21" s="11">
        <f t="shared" si="2"/>
        <v>11.870666666666668</v>
      </c>
    </row>
    <row r="22" spans="1:5" x14ac:dyDescent="0.3">
      <c r="B22" s="3">
        <v>63.9</v>
      </c>
      <c r="C22" s="11">
        <f t="shared" si="2"/>
        <v>12.354000000000001</v>
      </c>
    </row>
    <row r="23" spans="1:5" ht="15.6" x14ac:dyDescent="0.3">
      <c r="A23" s="8" t="s">
        <v>12</v>
      </c>
      <c r="B23" s="8"/>
      <c r="C23" s="8"/>
    </row>
    <row r="24" spans="1:5" ht="15.6" x14ac:dyDescent="0.3">
      <c r="A24" s="5" t="s">
        <v>4</v>
      </c>
      <c r="B24" s="5" t="s">
        <v>5</v>
      </c>
      <c r="C24" s="5" t="s">
        <v>15</v>
      </c>
    </row>
    <row r="25" spans="1:5" x14ac:dyDescent="0.3">
      <c r="B25" s="3">
        <v>79.900000000000006</v>
      </c>
      <c r="C25" s="11">
        <f t="shared" ref="C25:C27" si="3">B25*$C$7</f>
        <v>15.447333333333336</v>
      </c>
      <c r="D25" s="11">
        <f>AVERAGE(C25:C27)</f>
        <v>14.751333333333335</v>
      </c>
      <c r="E25" s="3">
        <f>AVERAGE(B25:B27)</f>
        <v>76.3</v>
      </c>
    </row>
    <row r="26" spans="1:5" x14ac:dyDescent="0.3">
      <c r="B26" s="3">
        <v>75.5</v>
      </c>
      <c r="C26" s="11">
        <f t="shared" si="3"/>
        <v>14.596666666666668</v>
      </c>
    </row>
    <row r="27" spans="1:5" x14ac:dyDescent="0.3">
      <c r="B27" s="3">
        <v>73.5</v>
      </c>
      <c r="C27" s="11">
        <f t="shared" si="3"/>
        <v>14.21</v>
      </c>
    </row>
  </sheetData>
  <mergeCells count="10">
    <mergeCell ref="A8:C8"/>
    <mergeCell ref="A13:C13"/>
    <mergeCell ref="A18:C18"/>
    <mergeCell ref="A23:C23"/>
    <mergeCell ref="B1:C1"/>
    <mergeCell ref="B2:C2"/>
    <mergeCell ref="B3:C3"/>
    <mergeCell ref="B4:C4"/>
    <mergeCell ref="A5:A7"/>
    <mergeCell ref="C5:C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9534-8AC0-44B8-A86F-9783714A8910}">
  <dimension ref="A1:E27"/>
  <sheetViews>
    <sheetView workbookViewId="0">
      <selection activeCell="D1" sqref="D1"/>
    </sheetView>
  </sheetViews>
  <sheetFormatPr defaultRowHeight="14.4" x14ac:dyDescent="0.3"/>
  <cols>
    <col min="1" max="1" width="14.88671875" style="3" customWidth="1"/>
    <col min="2" max="2" width="19.88671875" style="3" bestFit="1" customWidth="1"/>
    <col min="3" max="3" width="23.44140625" style="3" bestFit="1" customWidth="1"/>
    <col min="4" max="4" width="8.88671875" style="3"/>
    <col min="5" max="5" width="10.44140625" style="11" bestFit="1" customWidth="1"/>
    <col min="6" max="16384" width="8.88671875" style="3"/>
  </cols>
  <sheetData>
    <row r="1" spans="1:5" ht="15.6" x14ac:dyDescent="0.3">
      <c r="A1" s="2" t="s">
        <v>0</v>
      </c>
      <c r="B1" s="6" t="s">
        <v>30</v>
      </c>
      <c r="C1" s="6"/>
    </row>
    <row r="2" spans="1:5" ht="15.6" x14ac:dyDescent="0.3">
      <c r="A2" s="2" t="s">
        <v>1</v>
      </c>
      <c r="B2" s="6">
        <v>20</v>
      </c>
      <c r="C2" s="6"/>
    </row>
    <row r="3" spans="1:5" ht="15.6" x14ac:dyDescent="0.3">
      <c r="A3" s="2" t="s">
        <v>2</v>
      </c>
      <c r="B3" s="6" t="s">
        <v>17</v>
      </c>
      <c r="C3" s="6"/>
    </row>
    <row r="4" spans="1:5" ht="15.6" x14ac:dyDescent="0.3">
      <c r="A4" s="2" t="s">
        <v>3</v>
      </c>
      <c r="B4" s="7">
        <v>45235</v>
      </c>
      <c r="C4" s="7"/>
    </row>
    <row r="5" spans="1:5" x14ac:dyDescent="0.3">
      <c r="A5" s="9" t="s">
        <v>14</v>
      </c>
      <c r="B5" s="3">
        <v>0.12</v>
      </c>
      <c r="C5" s="10" t="s">
        <v>13</v>
      </c>
    </row>
    <row r="6" spans="1:5" ht="15.6" customHeight="1" x14ac:dyDescent="0.3">
      <c r="A6" s="9"/>
      <c r="B6" s="3">
        <v>0.12</v>
      </c>
      <c r="C6" s="10"/>
    </row>
    <row r="7" spans="1:5" ht="15.6" customHeight="1" x14ac:dyDescent="0.3">
      <c r="A7" s="9"/>
      <c r="B7" s="3">
        <v>0.11</v>
      </c>
      <c r="C7" s="11">
        <f>AVERAGE(B5:B7)</f>
        <v>0.11666666666666665</v>
      </c>
    </row>
    <row r="8" spans="1:5" ht="15.6" x14ac:dyDescent="0.3">
      <c r="A8" s="8" t="s">
        <v>7</v>
      </c>
      <c r="B8" s="8"/>
      <c r="C8" s="8"/>
    </row>
    <row r="9" spans="1:5" s="5" customFormat="1" ht="15.6" x14ac:dyDescent="0.3">
      <c r="A9" s="5" t="s">
        <v>4</v>
      </c>
      <c r="B9" s="5" t="s">
        <v>5</v>
      </c>
      <c r="C9" s="5" t="s">
        <v>15</v>
      </c>
      <c r="D9" s="5" t="s">
        <v>21</v>
      </c>
      <c r="E9" s="13" t="s">
        <v>24</v>
      </c>
    </row>
    <row r="10" spans="1:5" x14ac:dyDescent="0.3">
      <c r="B10" s="3">
        <v>32.6</v>
      </c>
      <c r="C10" s="11">
        <f>B10*$C$7</f>
        <v>3.8033333333333332</v>
      </c>
      <c r="D10" s="11">
        <f>AVERAGE(C10:C12)</f>
        <v>3.8305555555555553</v>
      </c>
      <c r="E10" s="11">
        <f>AVERAGE(B10:B12)</f>
        <v>32.833333333333336</v>
      </c>
    </row>
    <row r="11" spans="1:5" x14ac:dyDescent="0.3">
      <c r="B11" s="3">
        <v>32</v>
      </c>
      <c r="C11" s="11">
        <f t="shared" ref="C11:C12" si="0">B11*$C$7</f>
        <v>3.7333333333333329</v>
      </c>
    </row>
    <row r="12" spans="1:5" x14ac:dyDescent="0.3">
      <c r="B12" s="3">
        <v>33.9</v>
      </c>
      <c r="C12" s="11">
        <f t="shared" si="0"/>
        <v>3.9549999999999996</v>
      </c>
    </row>
    <row r="13" spans="1:5" ht="15.6" x14ac:dyDescent="0.3">
      <c r="A13" s="8" t="s">
        <v>8</v>
      </c>
      <c r="B13" s="8"/>
      <c r="C13" s="8"/>
    </row>
    <row r="14" spans="1:5" ht="15.6" x14ac:dyDescent="0.3">
      <c r="A14" s="5" t="s">
        <v>4</v>
      </c>
      <c r="B14" s="5" t="s">
        <v>5</v>
      </c>
      <c r="C14" s="5" t="s">
        <v>15</v>
      </c>
    </row>
    <row r="15" spans="1:5" x14ac:dyDescent="0.3">
      <c r="B15" s="3">
        <v>46.7</v>
      </c>
      <c r="C15" s="11">
        <f>B15*$C$7</f>
        <v>5.4483333333333333</v>
      </c>
      <c r="D15" s="11">
        <f>AVERAGE(C15:C17)</f>
        <v>5.4950000000000001</v>
      </c>
      <c r="E15" s="11">
        <f>AVERAGE(B15:B17)</f>
        <v>47.1</v>
      </c>
    </row>
    <row r="16" spans="1:5" x14ac:dyDescent="0.3">
      <c r="B16" s="3">
        <v>46</v>
      </c>
      <c r="C16" s="11">
        <f t="shared" ref="C16:C17" si="1">B16*$C$7</f>
        <v>5.3666666666666663</v>
      </c>
    </row>
    <row r="17" spans="1:5" x14ac:dyDescent="0.3">
      <c r="B17" s="3">
        <v>48.6</v>
      </c>
      <c r="C17" s="11">
        <f t="shared" si="1"/>
        <v>5.67</v>
      </c>
    </row>
    <row r="18" spans="1:5" ht="15.6" x14ac:dyDescent="0.3">
      <c r="A18" s="8" t="s">
        <v>10</v>
      </c>
      <c r="B18" s="8"/>
      <c r="C18" s="8"/>
    </row>
    <row r="19" spans="1:5" ht="15.6" x14ac:dyDescent="0.3">
      <c r="A19" s="5" t="s">
        <v>4</v>
      </c>
      <c r="B19" s="5" t="s">
        <v>5</v>
      </c>
      <c r="C19" s="5" t="s">
        <v>15</v>
      </c>
    </row>
    <row r="20" spans="1:5" x14ac:dyDescent="0.3">
      <c r="B20" s="3">
        <v>49.9</v>
      </c>
      <c r="C20" s="11">
        <f t="shared" ref="C20:C22" si="2">B20*$C$7</f>
        <v>5.8216666666666663</v>
      </c>
      <c r="D20" s="11">
        <f>AVERAGE(C21:C22)</f>
        <v>5.7050000000000001</v>
      </c>
      <c r="E20" s="11">
        <f>AVERAGE(B20:B22)</f>
        <v>49.233333333333327</v>
      </c>
    </row>
    <row r="21" spans="1:5" x14ac:dyDescent="0.3">
      <c r="B21" s="3">
        <v>49.2</v>
      </c>
      <c r="C21" s="11">
        <f t="shared" si="2"/>
        <v>5.7399999999999993</v>
      </c>
    </row>
    <row r="22" spans="1:5" x14ac:dyDescent="0.3">
      <c r="B22" s="3">
        <v>48.6</v>
      </c>
      <c r="C22" s="11">
        <f t="shared" si="2"/>
        <v>5.67</v>
      </c>
    </row>
    <row r="23" spans="1:5" ht="15.6" x14ac:dyDescent="0.3">
      <c r="A23" s="8" t="s">
        <v>12</v>
      </c>
      <c r="B23" s="8"/>
      <c r="C23" s="8"/>
    </row>
    <row r="24" spans="1:5" ht="15.6" x14ac:dyDescent="0.3">
      <c r="A24" s="5" t="s">
        <v>4</v>
      </c>
      <c r="B24" s="5" t="s">
        <v>5</v>
      </c>
      <c r="C24" s="5" t="s">
        <v>15</v>
      </c>
    </row>
    <row r="25" spans="1:5" x14ac:dyDescent="0.3">
      <c r="B25" s="3">
        <v>55.6</v>
      </c>
      <c r="C25" s="11">
        <f t="shared" ref="C25:C27" si="3">B25*$C$7</f>
        <v>6.4866666666666664</v>
      </c>
      <c r="D25" s="11">
        <f>AVERAGE(C25:C27)</f>
        <v>6.7122222222222208</v>
      </c>
      <c r="E25" s="11">
        <f>AVERAGE(B25:B27)</f>
        <v>57.533333333333331</v>
      </c>
    </row>
    <row r="26" spans="1:5" x14ac:dyDescent="0.3">
      <c r="B26" s="3">
        <v>59.5</v>
      </c>
      <c r="C26" s="11">
        <f t="shared" si="3"/>
        <v>6.9416666666666655</v>
      </c>
    </row>
    <row r="27" spans="1:5" x14ac:dyDescent="0.3">
      <c r="B27" s="3">
        <v>57.5</v>
      </c>
      <c r="C27" s="11">
        <f t="shared" si="3"/>
        <v>6.708333333333333</v>
      </c>
    </row>
  </sheetData>
  <mergeCells count="10">
    <mergeCell ref="A8:C8"/>
    <mergeCell ref="A13:C13"/>
    <mergeCell ref="A18:C18"/>
    <mergeCell ref="A23:C23"/>
    <mergeCell ref="B1:C1"/>
    <mergeCell ref="B2:C2"/>
    <mergeCell ref="B3:C3"/>
    <mergeCell ref="B4:C4"/>
    <mergeCell ref="A5:A7"/>
    <mergeCell ref="C5:C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DF85A-1F9D-4DEF-815F-FDA8C834D4C6}">
  <dimension ref="A1:E27"/>
  <sheetViews>
    <sheetView workbookViewId="0">
      <selection activeCell="B28" sqref="B28"/>
    </sheetView>
  </sheetViews>
  <sheetFormatPr defaultRowHeight="14.4" x14ac:dyDescent="0.3"/>
  <cols>
    <col min="1" max="1" width="14.88671875" style="3" customWidth="1"/>
    <col min="2" max="2" width="19.88671875" style="3" bestFit="1" customWidth="1"/>
    <col min="3" max="3" width="23.44140625" style="3" bestFit="1" customWidth="1"/>
    <col min="4" max="4" width="8.88671875" style="3"/>
    <col min="5" max="5" width="10.44140625" style="11" bestFit="1" customWidth="1"/>
    <col min="6" max="16384" width="8.88671875" style="3"/>
  </cols>
  <sheetData>
    <row r="1" spans="1:5" ht="15.6" x14ac:dyDescent="0.3">
      <c r="A1" s="2" t="s">
        <v>0</v>
      </c>
      <c r="B1" s="6" t="s">
        <v>31</v>
      </c>
      <c r="C1" s="6"/>
    </row>
    <row r="2" spans="1:5" ht="15.6" x14ac:dyDescent="0.3">
      <c r="A2" s="2" t="s">
        <v>1</v>
      </c>
      <c r="B2" s="6">
        <v>21</v>
      </c>
      <c r="C2" s="6"/>
    </row>
    <row r="3" spans="1:5" ht="15.6" x14ac:dyDescent="0.3">
      <c r="A3" s="2" t="s">
        <v>2</v>
      </c>
      <c r="B3" s="6" t="s">
        <v>17</v>
      </c>
      <c r="C3" s="6"/>
    </row>
    <row r="4" spans="1:5" ht="15.6" x14ac:dyDescent="0.3">
      <c r="A4" s="2" t="s">
        <v>3</v>
      </c>
      <c r="B4" s="7">
        <v>45235</v>
      </c>
      <c r="C4" s="7"/>
    </row>
    <row r="5" spans="1:5" x14ac:dyDescent="0.3">
      <c r="A5" s="9" t="s">
        <v>14</v>
      </c>
      <c r="B5" s="3">
        <v>0.2</v>
      </c>
      <c r="C5" s="10" t="s">
        <v>13</v>
      </c>
    </row>
    <row r="6" spans="1:5" ht="15.6" customHeight="1" x14ac:dyDescent="0.3">
      <c r="A6" s="9"/>
      <c r="B6" s="3">
        <v>0.17</v>
      </c>
      <c r="C6" s="10"/>
    </row>
    <row r="7" spans="1:5" ht="15.6" customHeight="1" x14ac:dyDescent="0.3">
      <c r="A7" s="9"/>
      <c r="B7" s="3">
        <v>0.2</v>
      </c>
      <c r="C7" s="11">
        <f>AVERAGE(B5:B7)</f>
        <v>0.19000000000000003</v>
      </c>
    </row>
    <row r="8" spans="1:5" ht="15.6" x14ac:dyDescent="0.3">
      <c r="A8" s="8" t="s">
        <v>7</v>
      </c>
      <c r="B8" s="8"/>
      <c r="C8" s="8"/>
    </row>
    <row r="9" spans="1:5" s="5" customFormat="1" ht="15.6" x14ac:dyDescent="0.3">
      <c r="A9" s="5" t="s">
        <v>4</v>
      </c>
      <c r="B9" s="5" t="s">
        <v>5</v>
      </c>
      <c r="C9" s="5" t="s">
        <v>15</v>
      </c>
      <c r="D9" s="5" t="s">
        <v>21</v>
      </c>
      <c r="E9" s="13" t="s">
        <v>24</v>
      </c>
    </row>
    <row r="10" spans="1:5" x14ac:dyDescent="0.3">
      <c r="B10" s="3">
        <v>40.299999999999997</v>
      </c>
      <c r="C10" s="11">
        <f>B10*$C$7</f>
        <v>7.6570000000000009</v>
      </c>
      <c r="D10" s="11">
        <f>AVERAGE(C10:C12)</f>
        <v>7.410000000000001</v>
      </c>
      <c r="E10" s="11">
        <f>AVERAGE(B10:B12)</f>
        <v>39</v>
      </c>
    </row>
    <row r="11" spans="1:5" x14ac:dyDescent="0.3">
      <c r="B11" s="3">
        <v>37.1</v>
      </c>
      <c r="C11" s="11">
        <f t="shared" ref="C11:C12" si="0">B11*$C$7</f>
        <v>7.0490000000000013</v>
      </c>
    </row>
    <row r="12" spans="1:5" x14ac:dyDescent="0.3">
      <c r="B12" s="3">
        <v>39.6</v>
      </c>
      <c r="C12" s="11">
        <f t="shared" si="0"/>
        <v>7.5240000000000018</v>
      </c>
    </row>
    <row r="13" spans="1:5" ht="15.6" x14ac:dyDescent="0.3">
      <c r="A13" s="8" t="s">
        <v>8</v>
      </c>
      <c r="B13" s="8"/>
      <c r="C13" s="8"/>
    </row>
    <row r="14" spans="1:5" ht="15.6" x14ac:dyDescent="0.3">
      <c r="A14" s="5" t="s">
        <v>4</v>
      </c>
      <c r="B14" s="5" t="s">
        <v>5</v>
      </c>
      <c r="C14" s="5" t="s">
        <v>15</v>
      </c>
    </row>
    <row r="15" spans="1:5" x14ac:dyDescent="0.3">
      <c r="B15" s="3">
        <v>53.1</v>
      </c>
      <c r="C15" s="11">
        <f>B15*$C$7</f>
        <v>10.089000000000002</v>
      </c>
      <c r="D15" s="11">
        <f>AVERAGE(C15:C17)</f>
        <v>10.165000000000001</v>
      </c>
      <c r="E15" s="11">
        <f>AVERAGE(B15:B17)</f>
        <v>53.5</v>
      </c>
    </row>
    <row r="16" spans="1:5" x14ac:dyDescent="0.3">
      <c r="B16" s="3">
        <v>55.6</v>
      </c>
      <c r="C16" s="11">
        <f t="shared" ref="C16:C17" si="1">B16*$C$7</f>
        <v>10.564000000000002</v>
      </c>
    </row>
    <row r="17" spans="1:5" x14ac:dyDescent="0.3">
      <c r="B17" s="3">
        <v>51.8</v>
      </c>
      <c r="C17" s="11">
        <f t="shared" si="1"/>
        <v>9.8420000000000005</v>
      </c>
    </row>
    <row r="18" spans="1:5" ht="15.6" x14ac:dyDescent="0.3">
      <c r="A18" s="8" t="s">
        <v>10</v>
      </c>
      <c r="B18" s="8"/>
      <c r="C18" s="8"/>
    </row>
    <row r="19" spans="1:5" ht="15.6" x14ac:dyDescent="0.3">
      <c r="A19" s="5" t="s">
        <v>4</v>
      </c>
      <c r="B19" s="5" t="s">
        <v>5</v>
      </c>
      <c r="C19" s="5" t="s">
        <v>15</v>
      </c>
    </row>
    <row r="20" spans="1:5" x14ac:dyDescent="0.3">
      <c r="B20" s="3">
        <v>61.4</v>
      </c>
      <c r="C20" s="11">
        <f t="shared" ref="C20:C22" si="2">B20*$C$7</f>
        <v>11.666000000000002</v>
      </c>
      <c r="D20" s="11">
        <f>AVERAGE(C21:C22)</f>
        <v>12.207500000000001</v>
      </c>
      <c r="E20" s="11">
        <f>AVERAGE(B20:B22)</f>
        <v>63.300000000000004</v>
      </c>
    </row>
    <row r="21" spans="1:5" x14ac:dyDescent="0.3">
      <c r="B21" s="3">
        <v>64.599999999999994</v>
      </c>
      <c r="C21" s="11">
        <f t="shared" si="2"/>
        <v>12.274000000000001</v>
      </c>
    </row>
    <row r="22" spans="1:5" x14ac:dyDescent="0.3">
      <c r="B22" s="3">
        <v>63.9</v>
      </c>
      <c r="C22" s="11">
        <f t="shared" si="2"/>
        <v>12.141000000000002</v>
      </c>
    </row>
    <row r="23" spans="1:5" ht="15.6" x14ac:dyDescent="0.3">
      <c r="A23" s="8" t="s">
        <v>12</v>
      </c>
      <c r="B23" s="8"/>
      <c r="C23" s="8"/>
    </row>
    <row r="24" spans="1:5" ht="15.6" x14ac:dyDescent="0.3">
      <c r="A24" s="5" t="s">
        <v>4</v>
      </c>
      <c r="B24" s="5" t="s">
        <v>5</v>
      </c>
      <c r="C24" s="5" t="s">
        <v>15</v>
      </c>
    </row>
    <row r="25" spans="1:5" x14ac:dyDescent="0.3">
      <c r="B25" s="3">
        <v>64.599999999999994</v>
      </c>
      <c r="C25" s="11">
        <f t="shared" ref="C25:C27" si="3">B25*$C$7</f>
        <v>12.274000000000001</v>
      </c>
      <c r="D25" s="11">
        <f>AVERAGE(C25:C27)</f>
        <v>12.514666666666669</v>
      </c>
      <c r="E25" s="11">
        <f>AVERAGE(B25:B27)</f>
        <v>65.86666666666666</v>
      </c>
    </row>
    <row r="26" spans="1:5" x14ac:dyDescent="0.3">
      <c r="B26" s="3">
        <v>65.900000000000006</v>
      </c>
      <c r="C26" s="11">
        <f t="shared" si="3"/>
        <v>12.521000000000003</v>
      </c>
    </row>
    <row r="27" spans="1:5" x14ac:dyDescent="0.3">
      <c r="B27" s="3">
        <v>67.099999999999994</v>
      </c>
      <c r="C27" s="11">
        <f t="shared" si="3"/>
        <v>12.749000000000001</v>
      </c>
    </row>
  </sheetData>
  <mergeCells count="10">
    <mergeCell ref="A8:C8"/>
    <mergeCell ref="A13:C13"/>
    <mergeCell ref="A18:C18"/>
    <mergeCell ref="A23:C23"/>
    <mergeCell ref="B1:C1"/>
    <mergeCell ref="B2:C2"/>
    <mergeCell ref="B3:C3"/>
    <mergeCell ref="B4:C4"/>
    <mergeCell ref="A5:A7"/>
    <mergeCell ref="C5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0BCB-25EE-4872-B3EF-1BB415DA69FC}">
  <dimension ref="A1:E85"/>
  <sheetViews>
    <sheetView workbookViewId="0">
      <selection activeCell="D1" sqref="D1"/>
    </sheetView>
  </sheetViews>
  <sheetFormatPr defaultRowHeight="14.4" x14ac:dyDescent="0.3"/>
  <cols>
    <col min="1" max="1" width="14.88671875" style="3" customWidth="1"/>
    <col min="2" max="2" width="19.88671875" style="3" bestFit="1" customWidth="1"/>
    <col min="3" max="3" width="23.44140625" style="3" bestFit="1" customWidth="1"/>
    <col min="4" max="4" width="8.88671875" style="3"/>
    <col min="5" max="5" width="10.44140625" style="3" bestFit="1" customWidth="1"/>
    <col min="6" max="16384" width="8.88671875" style="3"/>
  </cols>
  <sheetData>
    <row r="1" spans="1:5" ht="15.6" x14ac:dyDescent="0.3">
      <c r="A1" s="2" t="s">
        <v>0</v>
      </c>
      <c r="B1" s="6" t="s">
        <v>18</v>
      </c>
      <c r="C1" s="6"/>
    </row>
    <row r="2" spans="1:5" ht="15.6" x14ac:dyDescent="0.3">
      <c r="A2" s="2" t="s">
        <v>1</v>
      </c>
      <c r="B2" s="6">
        <v>21</v>
      </c>
      <c r="C2" s="6"/>
    </row>
    <row r="3" spans="1:5" ht="15.6" x14ac:dyDescent="0.3">
      <c r="A3" s="2" t="s">
        <v>2</v>
      </c>
      <c r="B3" s="6" t="s">
        <v>17</v>
      </c>
      <c r="C3" s="6"/>
    </row>
    <row r="4" spans="1:5" ht="15.6" x14ac:dyDescent="0.3">
      <c r="A4" s="2" t="s">
        <v>3</v>
      </c>
      <c r="B4" s="7">
        <f>44921</f>
        <v>44921</v>
      </c>
      <c r="C4" s="7"/>
    </row>
    <row r="5" spans="1:5" x14ac:dyDescent="0.3">
      <c r="A5" s="9" t="s">
        <v>14</v>
      </c>
      <c r="B5" s="3">
        <v>0.25</v>
      </c>
      <c r="C5" s="10" t="s">
        <v>13</v>
      </c>
    </row>
    <row r="6" spans="1:5" ht="15.6" customHeight="1" x14ac:dyDescent="0.3">
      <c r="A6" s="9"/>
      <c r="B6" s="3">
        <v>0.23</v>
      </c>
      <c r="C6" s="10"/>
    </row>
    <row r="7" spans="1:5" ht="15.6" customHeight="1" x14ac:dyDescent="0.3">
      <c r="A7" s="9"/>
      <c r="B7" s="3">
        <v>0.23</v>
      </c>
      <c r="C7" s="11">
        <f>AVERAGE(B5:B7)</f>
        <v>0.23666666666666666</v>
      </c>
    </row>
    <row r="8" spans="1:5" ht="15.6" x14ac:dyDescent="0.3">
      <c r="A8" s="8" t="s">
        <v>7</v>
      </c>
      <c r="B8" s="8"/>
      <c r="C8" s="8"/>
    </row>
    <row r="9" spans="1:5" s="1" customFormat="1" ht="15.6" x14ac:dyDescent="0.3">
      <c r="A9" s="1" t="s">
        <v>4</v>
      </c>
      <c r="B9" s="1" t="s">
        <v>5</v>
      </c>
      <c r="C9" s="1" t="s">
        <v>15</v>
      </c>
      <c r="D9" s="1" t="s">
        <v>21</v>
      </c>
      <c r="E9" s="5" t="s">
        <v>24</v>
      </c>
    </row>
    <row r="10" spans="1:5" x14ac:dyDescent="0.3">
      <c r="A10" s="3">
        <v>0</v>
      </c>
      <c r="B10" s="3">
        <v>51.2</v>
      </c>
      <c r="C10" s="11">
        <f>B10*$C$7</f>
        <v>12.117333333333335</v>
      </c>
      <c r="D10" s="11">
        <f>AVERAGE(C10:C20)</f>
        <v>11.032969696969699</v>
      </c>
      <c r="E10" s="11">
        <f>AVERAGE(B10:B20)</f>
        <v>46.618181818181817</v>
      </c>
    </row>
    <row r="11" spans="1:5" x14ac:dyDescent="0.3">
      <c r="A11" s="3">
        <v>1</v>
      </c>
      <c r="B11" s="3">
        <v>52.4</v>
      </c>
      <c r="C11" s="11">
        <f t="shared" ref="C11:C20" si="0">B11*$C$7</f>
        <v>12.401333333333334</v>
      </c>
      <c r="D11" s="11"/>
      <c r="E11" s="11"/>
    </row>
    <row r="12" spans="1:5" x14ac:dyDescent="0.3">
      <c r="A12" s="3">
        <v>2</v>
      </c>
      <c r="B12" s="3">
        <v>46</v>
      </c>
      <c r="C12" s="11">
        <f t="shared" si="0"/>
        <v>10.886666666666667</v>
      </c>
      <c r="D12" s="11"/>
      <c r="E12" s="11"/>
    </row>
    <row r="13" spans="1:5" x14ac:dyDescent="0.3">
      <c r="A13" s="3">
        <v>3</v>
      </c>
      <c r="B13" s="3">
        <v>46</v>
      </c>
      <c r="C13" s="11">
        <f t="shared" si="0"/>
        <v>10.886666666666667</v>
      </c>
      <c r="D13" s="11"/>
      <c r="E13" s="11"/>
    </row>
    <row r="14" spans="1:5" x14ac:dyDescent="0.3">
      <c r="A14" s="3">
        <v>4</v>
      </c>
      <c r="B14" s="3">
        <v>46.7</v>
      </c>
      <c r="C14" s="11">
        <f t="shared" si="0"/>
        <v>11.052333333333333</v>
      </c>
      <c r="D14" s="11"/>
      <c r="E14" s="11"/>
    </row>
    <row r="15" spans="1:5" x14ac:dyDescent="0.3">
      <c r="A15" s="3">
        <v>5</v>
      </c>
      <c r="B15" s="3">
        <v>43.5</v>
      </c>
      <c r="C15" s="11">
        <f t="shared" si="0"/>
        <v>10.295</v>
      </c>
      <c r="D15" s="11"/>
      <c r="E15" s="11"/>
    </row>
    <row r="16" spans="1:5" x14ac:dyDescent="0.3">
      <c r="A16" s="3">
        <v>6</v>
      </c>
      <c r="B16" s="3">
        <v>49.2</v>
      </c>
      <c r="C16" s="11">
        <f t="shared" si="0"/>
        <v>11.644</v>
      </c>
      <c r="D16" s="11"/>
      <c r="E16" s="11"/>
    </row>
    <row r="17" spans="1:5" x14ac:dyDescent="0.3">
      <c r="A17" s="3">
        <v>7</v>
      </c>
      <c r="B17" s="3">
        <v>49.2</v>
      </c>
      <c r="C17" s="11">
        <f t="shared" si="0"/>
        <v>11.644</v>
      </c>
      <c r="D17" s="11"/>
      <c r="E17" s="11"/>
    </row>
    <row r="18" spans="1:5" x14ac:dyDescent="0.3">
      <c r="A18" s="3">
        <v>8</v>
      </c>
      <c r="B18" s="3">
        <v>43.5</v>
      </c>
      <c r="C18" s="11">
        <f t="shared" si="0"/>
        <v>10.295</v>
      </c>
      <c r="D18" s="11"/>
      <c r="E18" s="11"/>
    </row>
    <row r="19" spans="1:5" x14ac:dyDescent="0.3">
      <c r="A19" s="3">
        <v>9</v>
      </c>
      <c r="B19" s="3">
        <v>41.6</v>
      </c>
      <c r="C19" s="11">
        <f t="shared" si="0"/>
        <v>9.8453333333333344</v>
      </c>
      <c r="D19" s="11"/>
      <c r="E19" s="11"/>
    </row>
    <row r="20" spans="1:5" x14ac:dyDescent="0.3">
      <c r="A20" s="3">
        <v>10</v>
      </c>
      <c r="B20" s="3">
        <v>43.5</v>
      </c>
      <c r="C20" s="11">
        <f t="shared" si="0"/>
        <v>10.295</v>
      </c>
      <c r="D20" s="11"/>
      <c r="E20" s="11"/>
    </row>
    <row r="21" spans="1:5" ht="15.6" x14ac:dyDescent="0.3">
      <c r="A21" s="8" t="s">
        <v>8</v>
      </c>
      <c r="B21" s="8"/>
      <c r="C21" s="8"/>
    </row>
    <row r="22" spans="1:5" ht="15.6" x14ac:dyDescent="0.3">
      <c r="A22" s="1" t="s">
        <v>4</v>
      </c>
      <c r="B22" s="1" t="s">
        <v>5</v>
      </c>
      <c r="C22" s="1" t="s">
        <v>15</v>
      </c>
    </row>
    <row r="23" spans="1:5" x14ac:dyDescent="0.3">
      <c r="A23" s="3">
        <v>0</v>
      </c>
      <c r="B23" s="3">
        <v>70.3</v>
      </c>
      <c r="C23" s="11">
        <f>B23*$C$7</f>
        <v>16.637666666666664</v>
      </c>
      <c r="D23" s="11">
        <f>AVERAGE(C23:C33)</f>
        <v>13.649212121212118</v>
      </c>
      <c r="E23" s="11">
        <f>AVERAGE(B23:B33)</f>
        <v>57.672727272727258</v>
      </c>
    </row>
    <row r="24" spans="1:5" x14ac:dyDescent="0.3">
      <c r="A24" s="3">
        <v>1</v>
      </c>
      <c r="B24" s="3">
        <v>61.4</v>
      </c>
      <c r="C24" s="11">
        <f t="shared" ref="C24:C33" si="1">B24*$C$7</f>
        <v>14.531333333333333</v>
      </c>
      <c r="D24" s="11"/>
      <c r="E24" s="11"/>
    </row>
    <row r="25" spans="1:5" x14ac:dyDescent="0.3">
      <c r="A25" s="3">
        <v>2</v>
      </c>
      <c r="B25" s="3">
        <v>58.2</v>
      </c>
      <c r="C25" s="11">
        <f t="shared" si="1"/>
        <v>13.774000000000001</v>
      </c>
      <c r="D25" s="11"/>
      <c r="E25" s="11"/>
    </row>
    <row r="26" spans="1:5" x14ac:dyDescent="0.3">
      <c r="A26" s="3">
        <v>3</v>
      </c>
      <c r="B26" s="3">
        <v>56.3</v>
      </c>
      <c r="C26" s="11">
        <f t="shared" si="1"/>
        <v>13.324333333333332</v>
      </c>
      <c r="D26" s="11"/>
      <c r="E26" s="11"/>
    </row>
    <row r="27" spans="1:5" x14ac:dyDescent="0.3">
      <c r="A27" s="3">
        <v>4</v>
      </c>
      <c r="B27" s="3">
        <v>62.7</v>
      </c>
      <c r="C27" s="11">
        <f t="shared" si="1"/>
        <v>14.839</v>
      </c>
      <c r="D27" s="11"/>
      <c r="E27" s="11"/>
    </row>
    <row r="28" spans="1:5" x14ac:dyDescent="0.3">
      <c r="A28" s="3">
        <v>5</v>
      </c>
      <c r="B28" s="3">
        <v>56.3</v>
      </c>
      <c r="C28" s="11">
        <f t="shared" si="1"/>
        <v>13.324333333333332</v>
      </c>
      <c r="D28" s="11"/>
      <c r="E28" s="11"/>
    </row>
    <row r="29" spans="1:5" x14ac:dyDescent="0.3">
      <c r="A29" s="3">
        <v>6</v>
      </c>
      <c r="B29" s="3">
        <v>58.2</v>
      </c>
      <c r="C29" s="11">
        <f t="shared" si="1"/>
        <v>13.774000000000001</v>
      </c>
      <c r="D29" s="11"/>
      <c r="E29" s="11"/>
    </row>
    <row r="30" spans="1:5" x14ac:dyDescent="0.3">
      <c r="A30" s="3">
        <v>7</v>
      </c>
      <c r="B30" s="3">
        <v>60.7</v>
      </c>
      <c r="C30" s="11">
        <f t="shared" si="1"/>
        <v>14.365666666666668</v>
      </c>
      <c r="D30" s="11"/>
      <c r="E30" s="11"/>
    </row>
    <row r="31" spans="1:5" x14ac:dyDescent="0.3">
      <c r="A31" s="3">
        <v>8</v>
      </c>
      <c r="B31" s="3">
        <v>53.1</v>
      </c>
      <c r="C31" s="11">
        <f t="shared" si="1"/>
        <v>12.567</v>
      </c>
      <c r="D31" s="11"/>
      <c r="E31" s="11"/>
    </row>
    <row r="32" spans="1:5" x14ac:dyDescent="0.3">
      <c r="A32" s="3">
        <v>9</v>
      </c>
      <c r="B32" s="3">
        <v>45.4</v>
      </c>
      <c r="C32" s="11">
        <f t="shared" si="1"/>
        <v>10.744666666666665</v>
      </c>
      <c r="D32" s="11"/>
      <c r="E32" s="11"/>
    </row>
    <row r="33" spans="1:5" x14ac:dyDescent="0.3">
      <c r="A33" s="3">
        <v>10</v>
      </c>
      <c r="B33" s="3">
        <v>51.8</v>
      </c>
      <c r="C33" s="11">
        <f t="shared" si="1"/>
        <v>12.259333333333332</v>
      </c>
      <c r="D33" s="11"/>
      <c r="E33" s="11"/>
    </row>
    <row r="34" spans="1:5" ht="15.6" hidden="1" x14ac:dyDescent="0.3">
      <c r="A34" s="8" t="s">
        <v>9</v>
      </c>
      <c r="B34" s="8"/>
      <c r="C34" s="8"/>
    </row>
    <row r="35" spans="1:5" ht="15.6" hidden="1" x14ac:dyDescent="0.3">
      <c r="A35" s="1" t="s">
        <v>4</v>
      </c>
      <c r="B35" s="1" t="s">
        <v>5</v>
      </c>
      <c r="C35" s="1" t="s">
        <v>15</v>
      </c>
    </row>
    <row r="36" spans="1:5" hidden="1" x14ac:dyDescent="0.3">
      <c r="A36" s="3">
        <v>0</v>
      </c>
    </row>
    <row r="37" spans="1:5" hidden="1" x14ac:dyDescent="0.3">
      <c r="A37" s="3">
        <v>1</v>
      </c>
    </row>
    <row r="38" spans="1:5" hidden="1" x14ac:dyDescent="0.3">
      <c r="A38" s="3">
        <v>2</v>
      </c>
    </row>
    <row r="39" spans="1:5" hidden="1" x14ac:dyDescent="0.3">
      <c r="A39" s="3">
        <v>3</v>
      </c>
    </row>
    <row r="40" spans="1:5" hidden="1" x14ac:dyDescent="0.3">
      <c r="A40" s="3">
        <v>4</v>
      </c>
    </row>
    <row r="41" spans="1:5" hidden="1" x14ac:dyDescent="0.3">
      <c r="A41" s="3">
        <v>5</v>
      </c>
    </row>
    <row r="42" spans="1:5" hidden="1" x14ac:dyDescent="0.3">
      <c r="A42" s="3">
        <v>6</v>
      </c>
    </row>
    <row r="43" spans="1:5" hidden="1" x14ac:dyDescent="0.3">
      <c r="A43" s="3">
        <v>7</v>
      </c>
    </row>
    <row r="44" spans="1:5" hidden="1" x14ac:dyDescent="0.3">
      <c r="A44" s="3">
        <v>8</v>
      </c>
    </row>
    <row r="45" spans="1:5" hidden="1" x14ac:dyDescent="0.3">
      <c r="A45" s="3">
        <v>9</v>
      </c>
    </row>
    <row r="46" spans="1:5" hidden="1" x14ac:dyDescent="0.3">
      <c r="A46" s="3">
        <v>10</v>
      </c>
    </row>
    <row r="47" spans="1:5" ht="15.6" x14ac:dyDescent="0.3">
      <c r="A47" s="8" t="s">
        <v>10</v>
      </c>
      <c r="B47" s="8"/>
      <c r="C47" s="8"/>
    </row>
    <row r="48" spans="1:5" ht="15.6" x14ac:dyDescent="0.3">
      <c r="A48" s="1" t="s">
        <v>4</v>
      </c>
      <c r="B48" s="1" t="s">
        <v>5</v>
      </c>
      <c r="C48" s="1" t="s">
        <v>15</v>
      </c>
    </row>
    <row r="49" spans="1:5" x14ac:dyDescent="0.3">
      <c r="A49" s="3">
        <v>0</v>
      </c>
      <c r="B49" s="3">
        <v>80.599999999999994</v>
      </c>
      <c r="C49" s="11">
        <f t="shared" ref="C49:C59" si="2">B49*$C$7</f>
        <v>19.075333333333333</v>
      </c>
      <c r="D49" s="11">
        <f>AVERAGE(C49:C59)</f>
        <v>17.734939393939396</v>
      </c>
      <c r="E49" s="11">
        <f>AVERAGE(B49:B59)</f>
        <v>74.936363636363637</v>
      </c>
    </row>
    <row r="50" spans="1:5" x14ac:dyDescent="0.3">
      <c r="A50" s="3">
        <v>1</v>
      </c>
      <c r="B50" s="3">
        <v>72.3</v>
      </c>
      <c r="C50" s="11">
        <f t="shared" si="2"/>
        <v>17.111000000000001</v>
      </c>
      <c r="D50" s="11"/>
      <c r="E50" s="11"/>
    </row>
    <row r="51" spans="1:5" x14ac:dyDescent="0.3">
      <c r="A51" s="3">
        <v>2</v>
      </c>
      <c r="B51" s="3">
        <v>83.1</v>
      </c>
      <c r="C51" s="11">
        <f t="shared" si="2"/>
        <v>19.666999999999998</v>
      </c>
      <c r="D51" s="11"/>
      <c r="E51" s="11"/>
    </row>
    <row r="52" spans="1:5" x14ac:dyDescent="0.3">
      <c r="A52" s="3">
        <v>3</v>
      </c>
      <c r="B52" s="3">
        <v>74.8</v>
      </c>
      <c r="C52" s="11">
        <f t="shared" si="2"/>
        <v>17.702666666666666</v>
      </c>
      <c r="D52" s="11"/>
      <c r="E52" s="11"/>
    </row>
    <row r="53" spans="1:5" x14ac:dyDescent="0.3">
      <c r="A53" s="3">
        <v>4</v>
      </c>
      <c r="B53" s="3">
        <v>78.599999999999994</v>
      </c>
      <c r="C53" s="11">
        <f t="shared" si="2"/>
        <v>18.601999999999997</v>
      </c>
      <c r="D53" s="11"/>
      <c r="E53" s="11"/>
    </row>
    <row r="54" spans="1:5" x14ac:dyDescent="0.3">
      <c r="A54" s="3">
        <v>5</v>
      </c>
      <c r="B54" s="3">
        <v>75.5</v>
      </c>
      <c r="C54" s="11">
        <f t="shared" si="2"/>
        <v>17.868333333333332</v>
      </c>
      <c r="D54" s="11"/>
      <c r="E54" s="11"/>
    </row>
    <row r="55" spans="1:5" x14ac:dyDescent="0.3">
      <c r="A55" s="3">
        <v>6</v>
      </c>
      <c r="B55" s="3">
        <v>75.5</v>
      </c>
      <c r="C55" s="11">
        <f t="shared" si="2"/>
        <v>17.868333333333332</v>
      </c>
      <c r="D55" s="11"/>
      <c r="E55" s="11"/>
    </row>
    <row r="56" spans="1:5" x14ac:dyDescent="0.3">
      <c r="A56" s="3">
        <v>7</v>
      </c>
      <c r="B56" s="3">
        <v>70.3</v>
      </c>
      <c r="C56" s="11">
        <f t="shared" si="2"/>
        <v>16.637666666666664</v>
      </c>
      <c r="D56" s="11"/>
      <c r="E56" s="11"/>
    </row>
    <row r="57" spans="1:5" x14ac:dyDescent="0.3">
      <c r="A57" s="3">
        <v>8</v>
      </c>
      <c r="B57" s="3">
        <v>74.2</v>
      </c>
      <c r="C57" s="11">
        <f t="shared" si="2"/>
        <v>17.560666666666666</v>
      </c>
      <c r="D57" s="11"/>
      <c r="E57" s="11"/>
    </row>
    <row r="58" spans="1:5" x14ac:dyDescent="0.3">
      <c r="A58" s="3">
        <v>9</v>
      </c>
      <c r="B58" s="3">
        <v>72.3</v>
      </c>
      <c r="C58" s="11">
        <f t="shared" si="2"/>
        <v>17.111000000000001</v>
      </c>
      <c r="D58" s="11"/>
      <c r="E58" s="11"/>
    </row>
    <row r="59" spans="1:5" x14ac:dyDescent="0.3">
      <c r="A59" s="3">
        <v>10</v>
      </c>
      <c r="B59" s="3">
        <v>67.099999999999994</v>
      </c>
      <c r="C59" s="11">
        <f t="shared" si="2"/>
        <v>15.880333333333331</v>
      </c>
      <c r="D59" s="11"/>
      <c r="E59" s="11"/>
    </row>
    <row r="60" spans="1:5" ht="15.6" hidden="1" x14ac:dyDescent="0.3">
      <c r="A60" s="8" t="s">
        <v>11</v>
      </c>
      <c r="B60" s="8"/>
      <c r="C60" s="8"/>
    </row>
    <row r="61" spans="1:5" ht="15.6" hidden="1" x14ac:dyDescent="0.3">
      <c r="A61" s="1" t="s">
        <v>4</v>
      </c>
      <c r="B61" s="1" t="s">
        <v>5</v>
      </c>
      <c r="C61" s="1" t="s">
        <v>15</v>
      </c>
    </row>
    <row r="62" spans="1:5" hidden="1" x14ac:dyDescent="0.3">
      <c r="A62" s="3">
        <v>0</v>
      </c>
    </row>
    <row r="63" spans="1:5" hidden="1" x14ac:dyDescent="0.3">
      <c r="A63" s="3">
        <v>1</v>
      </c>
    </row>
    <row r="64" spans="1:5" hidden="1" x14ac:dyDescent="0.3">
      <c r="A64" s="3">
        <v>2</v>
      </c>
    </row>
    <row r="65" spans="1:5" hidden="1" x14ac:dyDescent="0.3">
      <c r="A65" s="3">
        <v>3</v>
      </c>
    </row>
    <row r="66" spans="1:5" hidden="1" x14ac:dyDescent="0.3">
      <c r="A66" s="3">
        <v>4</v>
      </c>
    </row>
    <row r="67" spans="1:5" hidden="1" x14ac:dyDescent="0.3">
      <c r="A67" s="3">
        <v>5</v>
      </c>
    </row>
    <row r="68" spans="1:5" hidden="1" x14ac:dyDescent="0.3">
      <c r="A68" s="3">
        <v>6</v>
      </c>
    </row>
    <row r="69" spans="1:5" hidden="1" x14ac:dyDescent="0.3">
      <c r="A69" s="3">
        <v>7</v>
      </c>
    </row>
    <row r="70" spans="1:5" hidden="1" x14ac:dyDescent="0.3">
      <c r="A70" s="3">
        <v>8</v>
      </c>
    </row>
    <row r="71" spans="1:5" hidden="1" x14ac:dyDescent="0.3">
      <c r="A71" s="3">
        <v>9</v>
      </c>
    </row>
    <row r="72" spans="1:5" hidden="1" x14ac:dyDescent="0.3">
      <c r="A72" s="3">
        <v>10</v>
      </c>
    </row>
    <row r="73" spans="1:5" ht="15.6" x14ac:dyDescent="0.3">
      <c r="A73" s="8" t="s">
        <v>12</v>
      </c>
      <c r="B73" s="8"/>
      <c r="C73" s="8"/>
    </row>
    <row r="74" spans="1:5" ht="15.6" x14ac:dyDescent="0.3">
      <c r="A74" s="1" t="s">
        <v>4</v>
      </c>
      <c r="B74" s="1" t="s">
        <v>5</v>
      </c>
      <c r="C74" s="1" t="s">
        <v>15</v>
      </c>
    </row>
    <row r="75" spans="1:5" x14ac:dyDescent="0.3">
      <c r="A75" s="3">
        <v>0</v>
      </c>
      <c r="B75" s="3">
        <v>86.3</v>
      </c>
      <c r="C75" s="11">
        <f t="shared" ref="C75:C85" si="3">B75*$C$7</f>
        <v>20.424333333333333</v>
      </c>
      <c r="D75" s="11">
        <f>AVERAGE(C75:C85)</f>
        <v>20.082242424242423</v>
      </c>
      <c r="E75" s="11">
        <f>AVERAGE(B75:B85)</f>
        <v>84.854545454545459</v>
      </c>
    </row>
    <row r="76" spans="1:5" x14ac:dyDescent="0.3">
      <c r="A76" s="3">
        <v>1</v>
      </c>
      <c r="B76" s="3">
        <v>87</v>
      </c>
      <c r="C76" s="11">
        <f t="shared" si="3"/>
        <v>20.59</v>
      </c>
      <c r="D76" s="11"/>
      <c r="E76" s="11"/>
    </row>
    <row r="77" spans="1:5" x14ac:dyDescent="0.3">
      <c r="A77" s="3">
        <v>2</v>
      </c>
      <c r="B77" s="3">
        <v>86.3</v>
      </c>
      <c r="C77" s="11">
        <f t="shared" si="3"/>
        <v>20.424333333333333</v>
      </c>
      <c r="D77" s="11"/>
      <c r="E77" s="11"/>
    </row>
    <row r="78" spans="1:5" x14ac:dyDescent="0.3">
      <c r="A78" s="3">
        <v>3</v>
      </c>
      <c r="B78" s="3">
        <v>89.5</v>
      </c>
      <c r="C78" s="11">
        <f t="shared" si="3"/>
        <v>21.181666666666665</v>
      </c>
      <c r="D78" s="11"/>
      <c r="E78" s="11"/>
    </row>
    <row r="79" spans="1:5" x14ac:dyDescent="0.3">
      <c r="A79" s="3">
        <v>4</v>
      </c>
      <c r="B79" s="3">
        <v>88.2</v>
      </c>
      <c r="C79" s="11">
        <f t="shared" si="3"/>
        <v>20.873999999999999</v>
      </c>
      <c r="D79" s="11"/>
      <c r="E79" s="11"/>
    </row>
    <row r="80" spans="1:5" x14ac:dyDescent="0.3">
      <c r="A80" s="3">
        <v>5</v>
      </c>
      <c r="B80" s="3">
        <v>87.6</v>
      </c>
      <c r="C80" s="11">
        <f t="shared" si="3"/>
        <v>20.731999999999999</v>
      </c>
      <c r="D80" s="11"/>
      <c r="E80" s="11"/>
    </row>
    <row r="81" spans="1:5" x14ac:dyDescent="0.3">
      <c r="A81" s="3">
        <v>6</v>
      </c>
      <c r="B81" s="3">
        <v>85</v>
      </c>
      <c r="C81" s="11">
        <f t="shared" si="3"/>
        <v>20.116666666666667</v>
      </c>
      <c r="D81" s="11"/>
      <c r="E81" s="11"/>
    </row>
    <row r="82" spans="1:5" x14ac:dyDescent="0.3">
      <c r="A82" s="3">
        <v>7</v>
      </c>
      <c r="B82" s="3">
        <v>81.8</v>
      </c>
      <c r="C82" s="11">
        <f t="shared" si="3"/>
        <v>19.359333333333332</v>
      </c>
      <c r="D82" s="11"/>
      <c r="E82" s="11"/>
    </row>
    <row r="83" spans="1:5" x14ac:dyDescent="0.3">
      <c r="A83" s="3">
        <v>8</v>
      </c>
      <c r="B83" s="3">
        <v>85</v>
      </c>
      <c r="C83" s="11">
        <f t="shared" si="3"/>
        <v>20.116666666666667</v>
      </c>
      <c r="D83" s="11"/>
      <c r="E83" s="11"/>
    </row>
    <row r="84" spans="1:5" x14ac:dyDescent="0.3">
      <c r="A84" s="3">
        <v>9</v>
      </c>
      <c r="B84" s="3">
        <v>81.2</v>
      </c>
      <c r="C84" s="11">
        <f t="shared" si="3"/>
        <v>19.217333333333332</v>
      </c>
      <c r="D84" s="11"/>
      <c r="E84" s="11"/>
    </row>
    <row r="85" spans="1:5" x14ac:dyDescent="0.3">
      <c r="A85" s="3">
        <v>10</v>
      </c>
      <c r="B85" s="3">
        <v>75.5</v>
      </c>
      <c r="C85" s="11">
        <f t="shared" si="3"/>
        <v>17.868333333333332</v>
      </c>
      <c r="D85" s="11"/>
      <c r="E85" s="11"/>
    </row>
  </sheetData>
  <mergeCells count="12">
    <mergeCell ref="A73:C73"/>
    <mergeCell ref="B1:C1"/>
    <mergeCell ref="B2:C2"/>
    <mergeCell ref="B3:C3"/>
    <mergeCell ref="B4:C4"/>
    <mergeCell ref="A5:A7"/>
    <mergeCell ref="C5:C6"/>
    <mergeCell ref="A8:C8"/>
    <mergeCell ref="A21:C21"/>
    <mergeCell ref="A34:C34"/>
    <mergeCell ref="A47:C47"/>
    <mergeCell ref="A60:C6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61A2-603C-4177-B3C1-9D8BE4A224F1}">
  <dimension ref="A1:C85"/>
  <sheetViews>
    <sheetView workbookViewId="0">
      <selection activeCell="D1" sqref="D1"/>
    </sheetView>
  </sheetViews>
  <sheetFormatPr defaultRowHeight="14.4" x14ac:dyDescent="0.3"/>
  <cols>
    <col min="1" max="1" width="14.88671875" style="3" customWidth="1"/>
    <col min="2" max="2" width="19.88671875" style="3" bestFit="1" customWidth="1"/>
    <col min="3" max="3" width="23.44140625" style="3" bestFit="1" customWidth="1"/>
    <col min="4" max="16384" width="8.88671875" style="3"/>
  </cols>
  <sheetData>
    <row r="1" spans="1:3" ht="15.6" x14ac:dyDescent="0.3">
      <c r="A1" s="2" t="s">
        <v>0</v>
      </c>
      <c r="B1" s="6" t="s">
        <v>19</v>
      </c>
      <c r="C1" s="6"/>
    </row>
    <row r="2" spans="1:3" ht="15.6" x14ac:dyDescent="0.3">
      <c r="A2" s="2" t="s">
        <v>1</v>
      </c>
      <c r="B2" s="6">
        <v>22</v>
      </c>
      <c r="C2" s="6"/>
    </row>
    <row r="3" spans="1:3" ht="15.6" x14ac:dyDescent="0.3">
      <c r="A3" s="2" t="s">
        <v>2</v>
      </c>
      <c r="B3" s="6" t="s">
        <v>17</v>
      </c>
      <c r="C3" s="6"/>
    </row>
    <row r="4" spans="1:3" ht="15.6" x14ac:dyDescent="0.3">
      <c r="A4" s="2" t="s">
        <v>3</v>
      </c>
      <c r="B4" s="7">
        <f>44972</f>
        <v>44972</v>
      </c>
      <c r="C4" s="7"/>
    </row>
    <row r="5" spans="1:3" x14ac:dyDescent="0.3">
      <c r="A5" s="9" t="s">
        <v>14</v>
      </c>
      <c r="B5" s="3">
        <v>0.28999999999999998</v>
      </c>
      <c r="C5" s="10" t="s">
        <v>13</v>
      </c>
    </row>
    <row r="6" spans="1:3" ht="15.6" customHeight="1" x14ac:dyDescent="0.3">
      <c r="A6" s="9"/>
      <c r="B6" s="3">
        <v>0.26</v>
      </c>
      <c r="C6" s="10"/>
    </row>
    <row r="7" spans="1:3" ht="15.6" customHeight="1" x14ac:dyDescent="0.3">
      <c r="A7" s="9"/>
      <c r="B7" s="3">
        <v>0.32</v>
      </c>
      <c r="C7" s="4">
        <f>AVERAGE(B5:B7)</f>
        <v>0.29000000000000004</v>
      </c>
    </row>
    <row r="8" spans="1:3" ht="15.6" x14ac:dyDescent="0.3">
      <c r="A8" s="8" t="s">
        <v>7</v>
      </c>
      <c r="B8" s="8"/>
      <c r="C8" s="8"/>
    </row>
    <row r="9" spans="1:3" s="1" customFormat="1" ht="15.6" x14ac:dyDescent="0.3">
      <c r="A9" s="1" t="s">
        <v>4</v>
      </c>
      <c r="B9" s="1" t="s">
        <v>5</v>
      </c>
      <c r="C9" s="1" t="s">
        <v>15</v>
      </c>
    </row>
    <row r="10" spans="1:3" x14ac:dyDescent="0.3">
      <c r="B10" s="3">
        <v>37.1</v>
      </c>
      <c r="C10" s="4">
        <f>B10*$C$7</f>
        <v>10.759000000000002</v>
      </c>
    </row>
    <row r="11" spans="1:3" x14ac:dyDescent="0.3">
      <c r="B11" s="3">
        <v>33.299999999999997</v>
      </c>
      <c r="C11" s="4">
        <f t="shared" ref="C11:C20" si="0">B11*$C$7</f>
        <v>9.657</v>
      </c>
    </row>
    <row r="12" spans="1:3" x14ac:dyDescent="0.3">
      <c r="B12" s="3">
        <v>32.6</v>
      </c>
      <c r="C12" s="4">
        <f t="shared" si="0"/>
        <v>9.4540000000000024</v>
      </c>
    </row>
    <row r="13" spans="1:3" x14ac:dyDescent="0.3">
      <c r="B13" s="3">
        <v>35.799999999999997</v>
      </c>
      <c r="C13" s="4">
        <f t="shared" si="0"/>
        <v>10.382</v>
      </c>
    </row>
    <row r="14" spans="1:3" x14ac:dyDescent="0.3">
      <c r="B14" s="3">
        <v>37.1</v>
      </c>
      <c r="C14" s="4">
        <f t="shared" si="0"/>
        <v>10.759000000000002</v>
      </c>
    </row>
    <row r="15" spans="1:3" x14ac:dyDescent="0.3">
      <c r="C15" s="4">
        <f t="shared" si="0"/>
        <v>0</v>
      </c>
    </row>
    <row r="16" spans="1:3" x14ac:dyDescent="0.3">
      <c r="C16" s="4">
        <f t="shared" si="0"/>
        <v>0</v>
      </c>
    </row>
    <row r="17" spans="1:3" x14ac:dyDescent="0.3">
      <c r="C17" s="4">
        <f t="shared" si="0"/>
        <v>0</v>
      </c>
    </row>
    <row r="18" spans="1:3" x14ac:dyDescent="0.3">
      <c r="C18" s="4">
        <f t="shared" si="0"/>
        <v>0</v>
      </c>
    </row>
    <row r="19" spans="1:3" x14ac:dyDescent="0.3">
      <c r="C19" s="4">
        <f t="shared" si="0"/>
        <v>0</v>
      </c>
    </row>
    <row r="20" spans="1:3" x14ac:dyDescent="0.3">
      <c r="C20" s="4">
        <f t="shared" si="0"/>
        <v>0</v>
      </c>
    </row>
    <row r="21" spans="1:3" ht="15.6" x14ac:dyDescent="0.3">
      <c r="A21" s="8" t="s">
        <v>8</v>
      </c>
      <c r="B21" s="8"/>
      <c r="C21" s="8"/>
    </row>
    <row r="22" spans="1:3" ht="15.6" x14ac:dyDescent="0.3">
      <c r="A22" s="1" t="s">
        <v>4</v>
      </c>
      <c r="B22" s="1" t="s">
        <v>5</v>
      </c>
      <c r="C22" s="1" t="s">
        <v>15</v>
      </c>
    </row>
    <row r="23" spans="1:3" x14ac:dyDescent="0.3">
      <c r="B23" s="3">
        <v>38.4</v>
      </c>
      <c r="C23" s="4">
        <f>B23*$C$7</f>
        <v>11.136000000000001</v>
      </c>
    </row>
    <row r="24" spans="1:3" x14ac:dyDescent="0.3">
      <c r="B24" s="3">
        <v>33.9</v>
      </c>
      <c r="C24" s="4">
        <f t="shared" ref="C24:C33" si="1">B24*$C$7</f>
        <v>9.8310000000000013</v>
      </c>
    </row>
    <row r="25" spans="1:3" x14ac:dyDescent="0.3">
      <c r="B25" s="3">
        <v>37.1</v>
      </c>
      <c r="C25" s="4">
        <f t="shared" si="1"/>
        <v>10.759000000000002</v>
      </c>
    </row>
    <row r="26" spans="1:3" x14ac:dyDescent="0.3">
      <c r="B26" s="3">
        <v>37.1</v>
      </c>
      <c r="C26" s="4">
        <f t="shared" si="1"/>
        <v>10.759000000000002</v>
      </c>
    </row>
    <row r="27" spans="1:3" x14ac:dyDescent="0.3">
      <c r="C27" s="4">
        <f t="shared" si="1"/>
        <v>0</v>
      </c>
    </row>
    <row r="28" spans="1:3" x14ac:dyDescent="0.3">
      <c r="C28" s="4">
        <f t="shared" si="1"/>
        <v>0</v>
      </c>
    </row>
    <row r="29" spans="1:3" x14ac:dyDescent="0.3">
      <c r="C29" s="4">
        <f t="shared" si="1"/>
        <v>0</v>
      </c>
    </row>
    <row r="30" spans="1:3" x14ac:dyDescent="0.3">
      <c r="C30" s="4">
        <f t="shared" si="1"/>
        <v>0</v>
      </c>
    </row>
    <row r="31" spans="1:3" x14ac:dyDescent="0.3">
      <c r="C31" s="4">
        <f t="shared" si="1"/>
        <v>0</v>
      </c>
    </row>
    <row r="32" spans="1:3" x14ac:dyDescent="0.3">
      <c r="C32" s="4">
        <f t="shared" si="1"/>
        <v>0</v>
      </c>
    </row>
    <row r="33" spans="1:3" x14ac:dyDescent="0.3">
      <c r="C33" s="4">
        <f t="shared" si="1"/>
        <v>0</v>
      </c>
    </row>
    <row r="34" spans="1:3" ht="15.6" x14ac:dyDescent="0.3">
      <c r="A34" s="8" t="s">
        <v>9</v>
      </c>
      <c r="B34" s="8"/>
      <c r="C34" s="8"/>
    </row>
    <row r="35" spans="1:3" ht="15.6" x14ac:dyDescent="0.3">
      <c r="A35" s="1" t="s">
        <v>4</v>
      </c>
      <c r="B35" s="1" t="s">
        <v>5</v>
      </c>
      <c r="C35" s="1" t="s">
        <v>15</v>
      </c>
    </row>
    <row r="36" spans="1:3" x14ac:dyDescent="0.3">
      <c r="A36" s="3">
        <v>0</v>
      </c>
    </row>
    <row r="37" spans="1:3" x14ac:dyDescent="0.3">
      <c r="A37" s="3">
        <v>1</v>
      </c>
    </row>
    <row r="38" spans="1:3" x14ac:dyDescent="0.3">
      <c r="A38" s="3">
        <v>2</v>
      </c>
    </row>
    <row r="39" spans="1:3" x14ac:dyDescent="0.3">
      <c r="A39" s="3">
        <v>3</v>
      </c>
    </row>
    <row r="40" spans="1:3" x14ac:dyDescent="0.3">
      <c r="A40" s="3">
        <v>4</v>
      </c>
    </row>
    <row r="41" spans="1:3" x14ac:dyDescent="0.3">
      <c r="A41" s="3">
        <v>5</v>
      </c>
    </row>
    <row r="42" spans="1:3" x14ac:dyDescent="0.3">
      <c r="A42" s="3">
        <v>6</v>
      </c>
    </row>
    <row r="43" spans="1:3" x14ac:dyDescent="0.3">
      <c r="A43" s="3">
        <v>7</v>
      </c>
    </row>
    <row r="44" spans="1:3" x14ac:dyDescent="0.3">
      <c r="A44" s="3">
        <v>8</v>
      </c>
    </row>
    <row r="45" spans="1:3" x14ac:dyDescent="0.3">
      <c r="A45" s="3">
        <v>9</v>
      </c>
    </row>
    <row r="46" spans="1:3" x14ac:dyDescent="0.3">
      <c r="A46" s="3">
        <v>10</v>
      </c>
    </row>
    <row r="47" spans="1:3" ht="15.6" x14ac:dyDescent="0.3">
      <c r="A47" s="8" t="s">
        <v>10</v>
      </c>
      <c r="B47" s="8"/>
      <c r="C47" s="8"/>
    </row>
    <row r="48" spans="1:3" ht="15.6" x14ac:dyDescent="0.3">
      <c r="A48" s="1" t="s">
        <v>4</v>
      </c>
      <c r="B48" s="1" t="s">
        <v>5</v>
      </c>
      <c r="C48" s="1" t="s">
        <v>15</v>
      </c>
    </row>
    <row r="49" spans="1:3" x14ac:dyDescent="0.3">
      <c r="C49" s="4">
        <f t="shared" ref="C49:C59" si="2">B49*$C$7</f>
        <v>0</v>
      </c>
    </row>
    <row r="50" spans="1:3" x14ac:dyDescent="0.3">
      <c r="C50" s="4">
        <f t="shared" si="2"/>
        <v>0</v>
      </c>
    </row>
    <row r="51" spans="1:3" x14ac:dyDescent="0.3">
      <c r="C51" s="4">
        <f t="shared" si="2"/>
        <v>0</v>
      </c>
    </row>
    <row r="52" spans="1:3" x14ac:dyDescent="0.3">
      <c r="C52" s="4">
        <f t="shared" si="2"/>
        <v>0</v>
      </c>
    </row>
    <row r="53" spans="1:3" x14ac:dyDescent="0.3">
      <c r="C53" s="4">
        <f t="shared" si="2"/>
        <v>0</v>
      </c>
    </row>
    <row r="54" spans="1:3" x14ac:dyDescent="0.3">
      <c r="C54" s="4">
        <f t="shared" si="2"/>
        <v>0</v>
      </c>
    </row>
    <row r="55" spans="1:3" x14ac:dyDescent="0.3">
      <c r="C55" s="4">
        <f t="shared" si="2"/>
        <v>0</v>
      </c>
    </row>
    <row r="56" spans="1:3" x14ac:dyDescent="0.3">
      <c r="C56" s="4">
        <f t="shared" si="2"/>
        <v>0</v>
      </c>
    </row>
    <row r="57" spans="1:3" x14ac:dyDescent="0.3">
      <c r="C57" s="4">
        <f t="shared" si="2"/>
        <v>0</v>
      </c>
    </row>
    <row r="58" spans="1:3" x14ac:dyDescent="0.3">
      <c r="C58" s="4">
        <f t="shared" si="2"/>
        <v>0</v>
      </c>
    </row>
    <row r="59" spans="1:3" x14ac:dyDescent="0.3">
      <c r="C59" s="4">
        <f t="shared" si="2"/>
        <v>0</v>
      </c>
    </row>
    <row r="60" spans="1:3" ht="15.6" x14ac:dyDescent="0.3">
      <c r="A60" s="8" t="s">
        <v>11</v>
      </c>
      <c r="B60" s="8"/>
      <c r="C60" s="8"/>
    </row>
    <row r="61" spans="1:3" ht="15.6" x14ac:dyDescent="0.3">
      <c r="A61" s="1" t="s">
        <v>4</v>
      </c>
      <c r="B61" s="1" t="s">
        <v>5</v>
      </c>
      <c r="C61" s="1" t="s">
        <v>15</v>
      </c>
    </row>
    <row r="62" spans="1:3" x14ac:dyDescent="0.3">
      <c r="A62" s="3">
        <v>0</v>
      </c>
    </row>
    <row r="63" spans="1:3" x14ac:dyDescent="0.3">
      <c r="A63" s="3">
        <v>1</v>
      </c>
    </row>
    <row r="64" spans="1:3" x14ac:dyDescent="0.3">
      <c r="A64" s="3">
        <v>2</v>
      </c>
    </row>
    <row r="65" spans="1:3" x14ac:dyDescent="0.3">
      <c r="A65" s="3">
        <v>3</v>
      </c>
    </row>
    <row r="66" spans="1:3" x14ac:dyDescent="0.3">
      <c r="A66" s="3">
        <v>4</v>
      </c>
    </row>
    <row r="67" spans="1:3" x14ac:dyDescent="0.3">
      <c r="A67" s="3">
        <v>5</v>
      </c>
    </row>
    <row r="68" spans="1:3" x14ac:dyDescent="0.3">
      <c r="A68" s="3">
        <v>6</v>
      </c>
    </row>
    <row r="69" spans="1:3" x14ac:dyDescent="0.3">
      <c r="A69" s="3">
        <v>7</v>
      </c>
    </row>
    <row r="70" spans="1:3" x14ac:dyDescent="0.3">
      <c r="A70" s="3">
        <v>8</v>
      </c>
    </row>
    <row r="71" spans="1:3" x14ac:dyDescent="0.3">
      <c r="A71" s="3">
        <v>9</v>
      </c>
    </row>
    <row r="72" spans="1:3" x14ac:dyDescent="0.3">
      <c r="A72" s="3">
        <v>10</v>
      </c>
    </row>
    <row r="73" spans="1:3" ht="15.6" x14ac:dyDescent="0.3">
      <c r="A73" s="8" t="s">
        <v>12</v>
      </c>
      <c r="B73" s="8"/>
      <c r="C73" s="8"/>
    </row>
    <row r="74" spans="1:3" ht="15.6" x14ac:dyDescent="0.3">
      <c r="A74" s="1" t="s">
        <v>4</v>
      </c>
      <c r="B74" s="1" t="s">
        <v>5</v>
      </c>
      <c r="C74" s="1" t="s">
        <v>15</v>
      </c>
    </row>
    <row r="75" spans="1:3" x14ac:dyDescent="0.3">
      <c r="C75" s="4">
        <f t="shared" ref="C75:C85" si="3">B75*$C$7</f>
        <v>0</v>
      </c>
    </row>
    <row r="76" spans="1:3" x14ac:dyDescent="0.3">
      <c r="C76" s="4">
        <f t="shared" si="3"/>
        <v>0</v>
      </c>
    </row>
    <row r="77" spans="1:3" x14ac:dyDescent="0.3">
      <c r="C77" s="4">
        <f t="shared" si="3"/>
        <v>0</v>
      </c>
    </row>
    <row r="78" spans="1:3" x14ac:dyDescent="0.3">
      <c r="C78" s="4">
        <f t="shared" si="3"/>
        <v>0</v>
      </c>
    </row>
    <row r="79" spans="1:3" x14ac:dyDescent="0.3">
      <c r="C79" s="4">
        <f t="shared" si="3"/>
        <v>0</v>
      </c>
    </row>
    <row r="80" spans="1:3" x14ac:dyDescent="0.3">
      <c r="C80" s="4">
        <f t="shared" si="3"/>
        <v>0</v>
      </c>
    </row>
    <row r="81" spans="3:3" x14ac:dyDescent="0.3">
      <c r="C81" s="4">
        <f t="shared" si="3"/>
        <v>0</v>
      </c>
    </row>
    <row r="82" spans="3:3" x14ac:dyDescent="0.3">
      <c r="C82" s="4">
        <f t="shared" si="3"/>
        <v>0</v>
      </c>
    </row>
    <row r="83" spans="3:3" x14ac:dyDescent="0.3">
      <c r="C83" s="4">
        <f t="shared" si="3"/>
        <v>0</v>
      </c>
    </row>
    <row r="84" spans="3:3" x14ac:dyDescent="0.3">
      <c r="C84" s="4">
        <f t="shared" si="3"/>
        <v>0</v>
      </c>
    </row>
    <row r="85" spans="3:3" x14ac:dyDescent="0.3">
      <c r="C85" s="4">
        <f t="shared" si="3"/>
        <v>0</v>
      </c>
    </row>
  </sheetData>
  <mergeCells count="12">
    <mergeCell ref="A73:C73"/>
    <mergeCell ref="B1:C1"/>
    <mergeCell ref="B2:C2"/>
    <mergeCell ref="B3:C3"/>
    <mergeCell ref="B4:C4"/>
    <mergeCell ref="A5:A7"/>
    <mergeCell ref="C5:C6"/>
    <mergeCell ref="A8:C8"/>
    <mergeCell ref="A21:C21"/>
    <mergeCell ref="A34:C34"/>
    <mergeCell ref="A47:C47"/>
    <mergeCell ref="A60:C6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128E-59F1-4243-B6F2-B4633E98C016}">
  <dimension ref="A1:E85"/>
  <sheetViews>
    <sheetView workbookViewId="0">
      <selection activeCell="D1" sqref="D1"/>
    </sheetView>
  </sheetViews>
  <sheetFormatPr defaultRowHeight="14.4" x14ac:dyDescent="0.3"/>
  <cols>
    <col min="1" max="1" width="14.88671875" style="3" customWidth="1"/>
    <col min="2" max="2" width="19.88671875" style="3" bestFit="1" customWidth="1"/>
    <col min="3" max="3" width="23.44140625" style="3" bestFit="1" customWidth="1"/>
    <col min="4" max="4" width="8.88671875" style="3"/>
    <col min="5" max="5" width="10.44140625" style="3" bestFit="1" customWidth="1"/>
    <col min="6" max="16384" width="8.88671875" style="3"/>
  </cols>
  <sheetData>
    <row r="1" spans="1:5" ht="15.6" x14ac:dyDescent="0.3">
      <c r="A1" s="2" t="s">
        <v>0</v>
      </c>
      <c r="B1" s="6" t="s">
        <v>20</v>
      </c>
      <c r="C1" s="6"/>
    </row>
    <row r="2" spans="1:5" ht="15.6" x14ac:dyDescent="0.3">
      <c r="A2" s="2" t="s">
        <v>1</v>
      </c>
      <c r="B2" s="6">
        <v>22</v>
      </c>
      <c r="C2" s="6"/>
    </row>
    <row r="3" spans="1:5" ht="15.6" x14ac:dyDescent="0.3">
      <c r="A3" s="2" t="s">
        <v>2</v>
      </c>
      <c r="B3" s="6" t="s">
        <v>17</v>
      </c>
      <c r="C3" s="6"/>
    </row>
    <row r="4" spans="1:5" ht="15.6" x14ac:dyDescent="0.3">
      <c r="A4" s="2" t="s">
        <v>3</v>
      </c>
      <c r="B4" s="7">
        <f>44973</f>
        <v>44973</v>
      </c>
      <c r="C4" s="7"/>
    </row>
    <row r="5" spans="1:5" x14ac:dyDescent="0.3">
      <c r="A5" s="9" t="s">
        <v>14</v>
      </c>
      <c r="B5" s="3">
        <v>0.21</v>
      </c>
      <c r="C5" s="10" t="s">
        <v>13</v>
      </c>
    </row>
    <row r="6" spans="1:5" ht="15.6" customHeight="1" x14ac:dyDescent="0.3">
      <c r="A6" s="9"/>
      <c r="B6" s="3">
        <v>0.22</v>
      </c>
      <c r="C6" s="10"/>
    </row>
    <row r="7" spans="1:5" ht="15.6" customHeight="1" x14ac:dyDescent="0.3">
      <c r="A7" s="9"/>
      <c r="B7" s="3">
        <v>0.26</v>
      </c>
      <c r="C7" s="11">
        <f>AVERAGE(B5:B7)</f>
        <v>0.22999999999999998</v>
      </c>
    </row>
    <row r="8" spans="1:5" ht="15.6" x14ac:dyDescent="0.3">
      <c r="A8" s="8" t="s">
        <v>7</v>
      </c>
      <c r="B8" s="8"/>
      <c r="C8" s="8"/>
    </row>
    <row r="9" spans="1:5" s="1" customFormat="1" ht="15.6" x14ac:dyDescent="0.3">
      <c r="A9" s="1" t="s">
        <v>4</v>
      </c>
      <c r="B9" s="1" t="s">
        <v>5</v>
      </c>
      <c r="C9" s="1" t="s">
        <v>15</v>
      </c>
      <c r="D9" s="1" t="s">
        <v>21</v>
      </c>
      <c r="E9" s="5" t="s">
        <v>24</v>
      </c>
    </row>
    <row r="10" spans="1:5" x14ac:dyDescent="0.3">
      <c r="B10" s="3">
        <v>30.7</v>
      </c>
      <c r="C10" s="11">
        <f>B10*$C$7</f>
        <v>7.0609999999999991</v>
      </c>
      <c r="D10" s="11">
        <f>AVERAGE(C10:C14)</f>
        <v>7.0931999999999986</v>
      </c>
      <c r="E10" s="11">
        <f>AVERAGE(B10:B14)</f>
        <v>30.839999999999996</v>
      </c>
    </row>
    <row r="11" spans="1:5" x14ac:dyDescent="0.3">
      <c r="B11" s="3">
        <v>30.1</v>
      </c>
      <c r="C11" s="11">
        <f t="shared" ref="C11:C20" si="0">B11*$C$7</f>
        <v>6.923</v>
      </c>
      <c r="D11" s="11"/>
      <c r="E11" s="11"/>
    </row>
    <row r="12" spans="1:5" x14ac:dyDescent="0.3">
      <c r="B12" s="3">
        <v>28.8</v>
      </c>
      <c r="C12" s="11">
        <f t="shared" si="0"/>
        <v>6.6239999999999997</v>
      </c>
      <c r="D12" s="11"/>
      <c r="E12" s="11"/>
    </row>
    <row r="13" spans="1:5" x14ac:dyDescent="0.3">
      <c r="B13" s="3">
        <v>32.6</v>
      </c>
      <c r="C13" s="11">
        <f t="shared" si="0"/>
        <v>7.4979999999999993</v>
      </c>
      <c r="D13" s="11"/>
      <c r="E13" s="11"/>
    </row>
    <row r="14" spans="1:5" x14ac:dyDescent="0.3">
      <c r="B14" s="3">
        <v>32</v>
      </c>
      <c r="C14" s="11">
        <f t="shared" si="0"/>
        <v>7.3599999999999994</v>
      </c>
      <c r="D14" s="11"/>
      <c r="E14" s="11"/>
    </row>
    <row r="15" spans="1:5" x14ac:dyDescent="0.3">
      <c r="C15" s="4"/>
    </row>
    <row r="16" spans="1:5" x14ac:dyDescent="0.3">
      <c r="C16" s="4"/>
    </row>
    <row r="17" spans="1:5" x14ac:dyDescent="0.3">
      <c r="C17" s="4"/>
    </row>
    <row r="18" spans="1:5" x14ac:dyDescent="0.3">
      <c r="C18" s="4"/>
    </row>
    <row r="19" spans="1:5" x14ac:dyDescent="0.3">
      <c r="C19" s="4"/>
    </row>
    <row r="20" spans="1:5" x14ac:dyDescent="0.3">
      <c r="C20" s="4"/>
    </row>
    <row r="21" spans="1:5" ht="15.6" x14ac:dyDescent="0.3">
      <c r="A21" s="8" t="s">
        <v>8</v>
      </c>
      <c r="B21" s="8"/>
      <c r="C21" s="8"/>
    </row>
    <row r="22" spans="1:5" ht="15.6" x14ac:dyDescent="0.3">
      <c r="A22" s="1" t="s">
        <v>4</v>
      </c>
      <c r="B22" s="1" t="s">
        <v>5</v>
      </c>
      <c r="C22" s="1" t="s">
        <v>15</v>
      </c>
    </row>
    <row r="23" spans="1:5" x14ac:dyDescent="0.3">
      <c r="B23" s="3">
        <v>46</v>
      </c>
      <c r="C23" s="11">
        <f>B23*$C$7</f>
        <v>10.579999999999998</v>
      </c>
      <c r="D23" s="11">
        <f>AVERAGE(C23:C27)</f>
        <v>10.179799999999998</v>
      </c>
      <c r="E23" s="11">
        <f>AVERAGE(B23:B27)</f>
        <v>44.260000000000005</v>
      </c>
    </row>
    <row r="24" spans="1:5" x14ac:dyDescent="0.3">
      <c r="B24" s="3">
        <v>46.7</v>
      </c>
      <c r="C24" s="11">
        <f t="shared" ref="C24:C33" si="1">B24*$C$7</f>
        <v>10.741</v>
      </c>
      <c r="D24" s="11"/>
      <c r="E24" s="11"/>
    </row>
    <row r="25" spans="1:5" x14ac:dyDescent="0.3">
      <c r="B25" s="3">
        <v>46.7</v>
      </c>
      <c r="C25" s="11">
        <f t="shared" si="1"/>
        <v>10.741</v>
      </c>
      <c r="D25" s="11"/>
      <c r="E25" s="11"/>
    </row>
    <row r="26" spans="1:5" x14ac:dyDescent="0.3">
      <c r="B26" s="3">
        <v>41.6</v>
      </c>
      <c r="C26" s="11">
        <f t="shared" si="1"/>
        <v>9.5679999999999996</v>
      </c>
      <c r="D26" s="11"/>
      <c r="E26" s="11"/>
    </row>
    <row r="27" spans="1:5" x14ac:dyDescent="0.3">
      <c r="B27" s="3">
        <v>40.299999999999997</v>
      </c>
      <c r="C27" s="11">
        <f t="shared" si="1"/>
        <v>9.2689999999999984</v>
      </c>
      <c r="D27" s="11"/>
      <c r="E27" s="11"/>
    </row>
    <row r="28" spans="1:5" x14ac:dyDescent="0.3">
      <c r="C28" s="4"/>
    </row>
    <row r="29" spans="1:5" x14ac:dyDescent="0.3">
      <c r="C29" s="4"/>
    </row>
    <row r="30" spans="1:5" x14ac:dyDescent="0.3">
      <c r="C30" s="4"/>
    </row>
    <row r="31" spans="1:5" x14ac:dyDescent="0.3">
      <c r="C31" s="4"/>
    </row>
    <row r="32" spans="1:5" x14ac:dyDescent="0.3">
      <c r="C32" s="4"/>
    </row>
    <row r="33" spans="1:3" x14ac:dyDescent="0.3">
      <c r="C33" s="4"/>
    </row>
    <row r="34" spans="1:3" ht="15.6" hidden="1" x14ac:dyDescent="0.3">
      <c r="A34" s="8" t="s">
        <v>9</v>
      </c>
      <c r="B34" s="8"/>
      <c r="C34" s="8"/>
    </row>
    <row r="35" spans="1:3" ht="15.6" hidden="1" x14ac:dyDescent="0.3">
      <c r="A35" s="1" t="s">
        <v>4</v>
      </c>
      <c r="B35" s="1" t="s">
        <v>5</v>
      </c>
      <c r="C35" s="1" t="s">
        <v>15</v>
      </c>
    </row>
    <row r="36" spans="1:3" hidden="1" x14ac:dyDescent="0.3">
      <c r="A36" s="3">
        <v>0</v>
      </c>
    </row>
    <row r="37" spans="1:3" hidden="1" x14ac:dyDescent="0.3">
      <c r="A37" s="3">
        <v>1</v>
      </c>
    </row>
    <row r="38" spans="1:3" hidden="1" x14ac:dyDescent="0.3">
      <c r="A38" s="3">
        <v>2</v>
      </c>
    </row>
    <row r="39" spans="1:3" hidden="1" x14ac:dyDescent="0.3">
      <c r="A39" s="3">
        <v>3</v>
      </c>
    </row>
    <row r="40" spans="1:3" hidden="1" x14ac:dyDescent="0.3">
      <c r="A40" s="3">
        <v>4</v>
      </c>
    </row>
    <row r="41" spans="1:3" hidden="1" x14ac:dyDescent="0.3">
      <c r="A41" s="3">
        <v>5</v>
      </c>
    </row>
    <row r="42" spans="1:3" hidden="1" x14ac:dyDescent="0.3">
      <c r="A42" s="3">
        <v>6</v>
      </c>
    </row>
    <row r="43" spans="1:3" hidden="1" x14ac:dyDescent="0.3">
      <c r="A43" s="3">
        <v>7</v>
      </c>
    </row>
    <row r="44" spans="1:3" hidden="1" x14ac:dyDescent="0.3">
      <c r="A44" s="3">
        <v>8</v>
      </c>
    </row>
    <row r="45" spans="1:3" hidden="1" x14ac:dyDescent="0.3">
      <c r="A45" s="3">
        <v>9</v>
      </c>
    </row>
    <row r="46" spans="1:3" hidden="1" x14ac:dyDescent="0.3">
      <c r="A46" s="3">
        <v>10</v>
      </c>
    </row>
    <row r="47" spans="1:3" ht="15.6" x14ac:dyDescent="0.3">
      <c r="A47" s="8" t="s">
        <v>10</v>
      </c>
      <c r="B47" s="8"/>
      <c r="C47" s="8"/>
    </row>
    <row r="48" spans="1:3" ht="15.6" x14ac:dyDescent="0.3">
      <c r="A48" s="1" t="s">
        <v>4</v>
      </c>
      <c r="B48" s="1" t="s">
        <v>5</v>
      </c>
      <c r="C48" s="1" t="s">
        <v>15</v>
      </c>
    </row>
    <row r="49" spans="1:5" x14ac:dyDescent="0.3">
      <c r="B49" s="3">
        <v>51.8</v>
      </c>
      <c r="C49" s="11">
        <f t="shared" ref="C49:C59" si="2">B49*$C$7</f>
        <v>11.913999999999998</v>
      </c>
      <c r="D49" s="11">
        <f>AVERAGE(C49:C52)</f>
        <v>12.35675</v>
      </c>
      <c r="E49" s="11">
        <f>AVERAGE(B49:B52)</f>
        <v>53.725000000000001</v>
      </c>
    </row>
    <row r="50" spans="1:5" x14ac:dyDescent="0.3">
      <c r="B50" s="3">
        <v>51.2</v>
      </c>
      <c r="C50" s="11">
        <f t="shared" si="2"/>
        <v>11.776</v>
      </c>
      <c r="D50" s="11"/>
      <c r="E50" s="11"/>
    </row>
    <row r="51" spans="1:5" x14ac:dyDescent="0.3">
      <c r="B51" s="3">
        <v>54.4</v>
      </c>
      <c r="C51" s="11">
        <f t="shared" si="2"/>
        <v>12.511999999999999</v>
      </c>
      <c r="D51" s="11"/>
      <c r="E51" s="11"/>
    </row>
    <row r="52" spans="1:5" x14ac:dyDescent="0.3">
      <c r="B52" s="3">
        <v>57.5</v>
      </c>
      <c r="C52" s="11">
        <f t="shared" si="2"/>
        <v>13.225</v>
      </c>
      <c r="D52" s="11"/>
      <c r="E52" s="11"/>
    </row>
    <row r="53" spans="1:5" x14ac:dyDescent="0.3">
      <c r="C53" s="4"/>
    </row>
    <row r="54" spans="1:5" x14ac:dyDescent="0.3">
      <c r="C54" s="4"/>
    </row>
    <row r="55" spans="1:5" x14ac:dyDescent="0.3">
      <c r="C55" s="4"/>
    </row>
    <row r="56" spans="1:5" x14ac:dyDescent="0.3">
      <c r="C56" s="4"/>
    </row>
    <row r="57" spans="1:5" x14ac:dyDescent="0.3">
      <c r="C57" s="4"/>
    </row>
    <row r="58" spans="1:5" x14ac:dyDescent="0.3">
      <c r="C58" s="4"/>
    </row>
    <row r="59" spans="1:5" x14ac:dyDescent="0.3">
      <c r="C59" s="4"/>
    </row>
    <row r="60" spans="1:5" ht="15.6" hidden="1" x14ac:dyDescent="0.3">
      <c r="A60" s="8" t="s">
        <v>11</v>
      </c>
      <c r="B60" s="8"/>
      <c r="C60" s="8"/>
    </row>
    <row r="61" spans="1:5" ht="15.6" hidden="1" x14ac:dyDescent="0.3">
      <c r="A61" s="1" t="s">
        <v>4</v>
      </c>
      <c r="B61" s="1" t="s">
        <v>5</v>
      </c>
      <c r="C61" s="1" t="s">
        <v>15</v>
      </c>
    </row>
    <row r="62" spans="1:5" hidden="1" x14ac:dyDescent="0.3">
      <c r="A62" s="3">
        <v>0</v>
      </c>
    </row>
    <row r="63" spans="1:5" hidden="1" x14ac:dyDescent="0.3">
      <c r="A63" s="3">
        <v>1</v>
      </c>
    </row>
    <row r="64" spans="1:5" hidden="1" x14ac:dyDescent="0.3">
      <c r="A64" s="3">
        <v>2</v>
      </c>
    </row>
    <row r="65" spans="1:5" hidden="1" x14ac:dyDescent="0.3">
      <c r="A65" s="3">
        <v>3</v>
      </c>
    </row>
    <row r="66" spans="1:5" hidden="1" x14ac:dyDescent="0.3">
      <c r="A66" s="3">
        <v>4</v>
      </c>
    </row>
    <row r="67" spans="1:5" hidden="1" x14ac:dyDescent="0.3">
      <c r="A67" s="3">
        <v>5</v>
      </c>
    </row>
    <row r="68" spans="1:5" hidden="1" x14ac:dyDescent="0.3">
      <c r="A68" s="3">
        <v>6</v>
      </c>
    </row>
    <row r="69" spans="1:5" hidden="1" x14ac:dyDescent="0.3">
      <c r="A69" s="3">
        <v>7</v>
      </c>
    </row>
    <row r="70" spans="1:5" hidden="1" x14ac:dyDescent="0.3">
      <c r="A70" s="3">
        <v>8</v>
      </c>
    </row>
    <row r="71" spans="1:5" hidden="1" x14ac:dyDescent="0.3">
      <c r="A71" s="3">
        <v>9</v>
      </c>
    </row>
    <row r="72" spans="1:5" hidden="1" x14ac:dyDescent="0.3">
      <c r="A72" s="3">
        <v>10</v>
      </c>
    </row>
    <row r="73" spans="1:5" ht="15.6" x14ac:dyDescent="0.3">
      <c r="A73" s="8" t="s">
        <v>12</v>
      </c>
      <c r="B73" s="8"/>
      <c r="C73" s="8"/>
    </row>
    <row r="74" spans="1:5" ht="15.6" x14ac:dyDescent="0.3">
      <c r="A74" s="1" t="s">
        <v>4</v>
      </c>
      <c r="B74" s="1" t="s">
        <v>5</v>
      </c>
      <c r="C74" s="1" t="s">
        <v>15</v>
      </c>
    </row>
    <row r="75" spans="1:5" x14ac:dyDescent="0.3">
      <c r="B75" s="3">
        <v>67.2</v>
      </c>
      <c r="C75" s="11">
        <f t="shared" ref="C75:C85" si="3">B75*$C$7</f>
        <v>15.456</v>
      </c>
      <c r="D75" s="11">
        <f>AVERAGE(C75:C79)</f>
        <v>15.639999999999997</v>
      </c>
      <c r="E75" s="11">
        <f>AVERAGE(B75:B79)</f>
        <v>68</v>
      </c>
    </row>
    <row r="76" spans="1:5" x14ac:dyDescent="0.3">
      <c r="B76" s="3">
        <v>64.8</v>
      </c>
      <c r="C76" s="11">
        <f t="shared" si="3"/>
        <v>14.903999999999998</v>
      </c>
      <c r="D76" s="11"/>
      <c r="E76" s="11"/>
    </row>
    <row r="77" spans="1:5" x14ac:dyDescent="0.3">
      <c r="B77" s="3">
        <v>68.400000000000006</v>
      </c>
      <c r="C77" s="11">
        <f t="shared" si="3"/>
        <v>15.731999999999999</v>
      </c>
      <c r="D77" s="11"/>
      <c r="E77" s="11"/>
    </row>
    <row r="78" spans="1:5" x14ac:dyDescent="0.3">
      <c r="B78" s="3">
        <v>67.3</v>
      </c>
      <c r="C78" s="11">
        <f t="shared" si="3"/>
        <v>15.478999999999997</v>
      </c>
      <c r="D78" s="11"/>
      <c r="E78" s="11"/>
    </row>
    <row r="79" spans="1:5" x14ac:dyDescent="0.3">
      <c r="B79" s="3">
        <v>72.3</v>
      </c>
      <c r="C79" s="11">
        <f t="shared" si="3"/>
        <v>16.628999999999998</v>
      </c>
      <c r="D79" s="11"/>
      <c r="E79" s="11"/>
    </row>
    <row r="80" spans="1:5" x14ac:dyDescent="0.3">
      <c r="C80" s="4"/>
    </row>
    <row r="81" spans="3:3" x14ac:dyDescent="0.3">
      <c r="C81" s="4"/>
    </row>
    <row r="82" spans="3:3" x14ac:dyDescent="0.3">
      <c r="C82" s="4"/>
    </row>
    <row r="83" spans="3:3" x14ac:dyDescent="0.3">
      <c r="C83" s="4"/>
    </row>
    <row r="84" spans="3:3" x14ac:dyDescent="0.3">
      <c r="C84" s="4"/>
    </row>
    <row r="85" spans="3:3" x14ac:dyDescent="0.3">
      <c r="C85" s="4"/>
    </row>
  </sheetData>
  <mergeCells count="12">
    <mergeCell ref="A73:C73"/>
    <mergeCell ref="B1:C1"/>
    <mergeCell ref="B2:C2"/>
    <mergeCell ref="B3:C3"/>
    <mergeCell ref="B4:C4"/>
    <mergeCell ref="A5:A7"/>
    <mergeCell ref="C5:C6"/>
    <mergeCell ref="A8:C8"/>
    <mergeCell ref="A21:C21"/>
    <mergeCell ref="A34:C34"/>
    <mergeCell ref="A47:C47"/>
    <mergeCell ref="A60:C6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A071-76C7-406F-A214-9F7E126E2B13}">
  <dimension ref="A1:E85"/>
  <sheetViews>
    <sheetView workbookViewId="0">
      <selection activeCell="D1" sqref="D1"/>
    </sheetView>
  </sheetViews>
  <sheetFormatPr defaultRowHeight="14.4" x14ac:dyDescent="0.3"/>
  <cols>
    <col min="1" max="1" width="14.88671875" style="3" customWidth="1"/>
    <col min="2" max="2" width="19.88671875" style="3" bestFit="1" customWidth="1"/>
    <col min="3" max="3" width="23.44140625" style="3" bestFit="1" customWidth="1"/>
    <col min="4" max="4" width="8.88671875" style="3"/>
    <col min="5" max="5" width="10.44140625" style="3" bestFit="1" customWidth="1"/>
    <col min="6" max="16384" width="8.88671875" style="3"/>
  </cols>
  <sheetData>
    <row r="1" spans="1:5" ht="15.6" x14ac:dyDescent="0.3">
      <c r="A1" s="2" t="s">
        <v>0</v>
      </c>
      <c r="B1" s="6" t="s">
        <v>22</v>
      </c>
      <c r="C1" s="6"/>
    </row>
    <row r="2" spans="1:5" ht="15.6" x14ac:dyDescent="0.3">
      <c r="A2" s="2" t="s">
        <v>1</v>
      </c>
      <c r="B2" s="6">
        <v>23</v>
      </c>
      <c r="C2" s="6"/>
    </row>
    <row r="3" spans="1:5" ht="15.6" x14ac:dyDescent="0.3">
      <c r="A3" s="2" t="s">
        <v>2</v>
      </c>
      <c r="B3" s="6" t="s">
        <v>17</v>
      </c>
      <c r="C3" s="6"/>
    </row>
    <row r="4" spans="1:5" ht="15.6" x14ac:dyDescent="0.3">
      <c r="A4" s="2" t="s">
        <v>3</v>
      </c>
      <c r="B4" s="7">
        <f>44979</f>
        <v>44979</v>
      </c>
      <c r="C4" s="7"/>
    </row>
    <row r="5" spans="1:5" x14ac:dyDescent="0.3">
      <c r="A5" s="9" t="s">
        <v>14</v>
      </c>
      <c r="B5" s="3">
        <v>0.26</v>
      </c>
      <c r="C5" s="10" t="s">
        <v>13</v>
      </c>
    </row>
    <row r="6" spans="1:5" ht="15.6" customHeight="1" x14ac:dyDescent="0.3">
      <c r="A6" s="9"/>
      <c r="B6" s="3">
        <v>0.25</v>
      </c>
      <c r="C6" s="10"/>
    </row>
    <row r="7" spans="1:5" ht="15.6" customHeight="1" x14ac:dyDescent="0.3">
      <c r="A7" s="9"/>
      <c r="B7" s="3">
        <v>0.24</v>
      </c>
      <c r="C7" s="11">
        <f>AVERAGE(B5:B7)</f>
        <v>0.25</v>
      </c>
    </row>
    <row r="8" spans="1:5" ht="15.6" x14ac:dyDescent="0.3">
      <c r="A8" s="8" t="s">
        <v>7</v>
      </c>
      <c r="B8" s="8"/>
      <c r="C8" s="8"/>
    </row>
    <row r="9" spans="1:5" s="1" customFormat="1" ht="15.6" x14ac:dyDescent="0.3">
      <c r="A9" s="1" t="s">
        <v>4</v>
      </c>
      <c r="B9" s="1" t="s">
        <v>5</v>
      </c>
      <c r="C9" s="1" t="s">
        <v>15</v>
      </c>
      <c r="D9" s="1" t="s">
        <v>21</v>
      </c>
      <c r="E9" s="5" t="s">
        <v>24</v>
      </c>
    </row>
    <row r="10" spans="1:5" x14ac:dyDescent="0.3">
      <c r="B10" s="3">
        <v>37.1</v>
      </c>
      <c r="C10" s="11">
        <f>B10*$C$7</f>
        <v>9.2750000000000004</v>
      </c>
      <c r="D10" s="11">
        <f>AVERAGE(C10:C19)</f>
        <v>9.1074999999999999</v>
      </c>
      <c r="E10" s="11">
        <f>AVERAGE(B10:B19)</f>
        <v>36.43</v>
      </c>
    </row>
    <row r="11" spans="1:5" x14ac:dyDescent="0.3">
      <c r="B11" s="3">
        <v>36.4</v>
      </c>
      <c r="C11" s="11">
        <f t="shared" ref="C11:C19" si="0">B11*$C$7</f>
        <v>9.1</v>
      </c>
      <c r="D11" s="11"/>
      <c r="E11" s="11"/>
    </row>
    <row r="12" spans="1:5" x14ac:dyDescent="0.3">
      <c r="B12" s="3">
        <v>33.9</v>
      </c>
      <c r="C12" s="11">
        <f t="shared" si="0"/>
        <v>8.4749999999999996</v>
      </c>
      <c r="D12" s="11"/>
      <c r="E12" s="11"/>
    </row>
    <row r="13" spans="1:5" x14ac:dyDescent="0.3">
      <c r="B13" s="3">
        <v>36.4</v>
      </c>
      <c r="C13" s="11">
        <f t="shared" si="0"/>
        <v>9.1</v>
      </c>
      <c r="D13" s="11"/>
      <c r="E13" s="11"/>
    </row>
    <row r="14" spans="1:5" x14ac:dyDescent="0.3">
      <c r="B14" s="3">
        <v>33.200000000000003</v>
      </c>
      <c r="C14" s="11">
        <f t="shared" si="0"/>
        <v>8.3000000000000007</v>
      </c>
      <c r="D14" s="11"/>
      <c r="E14" s="11"/>
    </row>
    <row r="15" spans="1:5" x14ac:dyDescent="0.3">
      <c r="B15" s="3">
        <v>35.799999999999997</v>
      </c>
      <c r="C15" s="11">
        <f t="shared" si="0"/>
        <v>8.9499999999999993</v>
      </c>
      <c r="D15" s="11"/>
      <c r="E15" s="11"/>
    </row>
    <row r="16" spans="1:5" x14ac:dyDescent="0.3">
      <c r="B16" s="3">
        <v>40.299999999999997</v>
      </c>
      <c r="C16" s="11">
        <f t="shared" si="0"/>
        <v>10.074999999999999</v>
      </c>
      <c r="D16" s="11"/>
      <c r="E16" s="11"/>
    </row>
    <row r="17" spans="1:5" x14ac:dyDescent="0.3">
      <c r="B17" s="3">
        <v>33.200000000000003</v>
      </c>
      <c r="C17" s="11">
        <f t="shared" si="0"/>
        <v>8.3000000000000007</v>
      </c>
      <c r="D17" s="11"/>
      <c r="E17" s="11"/>
    </row>
    <row r="18" spans="1:5" x14ac:dyDescent="0.3">
      <c r="B18" s="3">
        <v>39</v>
      </c>
      <c r="C18" s="11">
        <f t="shared" si="0"/>
        <v>9.75</v>
      </c>
      <c r="D18" s="11"/>
      <c r="E18" s="11"/>
    </row>
    <row r="19" spans="1:5" x14ac:dyDescent="0.3">
      <c r="B19" s="3">
        <v>39</v>
      </c>
      <c r="C19" s="11">
        <f t="shared" si="0"/>
        <v>9.75</v>
      </c>
      <c r="D19" s="11"/>
      <c r="E19" s="11"/>
    </row>
    <row r="20" spans="1:5" x14ac:dyDescent="0.3">
      <c r="C20" s="4"/>
    </row>
    <row r="21" spans="1:5" ht="15.6" x14ac:dyDescent="0.3">
      <c r="A21" s="8" t="s">
        <v>8</v>
      </c>
      <c r="B21" s="8"/>
      <c r="C21" s="8"/>
    </row>
    <row r="22" spans="1:5" ht="15.6" x14ac:dyDescent="0.3">
      <c r="A22" s="1" t="s">
        <v>4</v>
      </c>
      <c r="B22" s="1" t="s">
        <v>5</v>
      </c>
      <c r="C22" s="1" t="s">
        <v>15</v>
      </c>
    </row>
    <row r="23" spans="1:5" x14ac:dyDescent="0.3">
      <c r="B23" s="3">
        <v>55.6</v>
      </c>
      <c r="C23" s="11">
        <f>B23*$C$7</f>
        <v>13.9</v>
      </c>
      <c r="D23" s="11">
        <f>AVERAGE(C23:C31)</f>
        <v>13.252777777777778</v>
      </c>
      <c r="E23" s="11">
        <f>AVERAGE(B23:B31)</f>
        <v>53.011111111111113</v>
      </c>
    </row>
    <row r="24" spans="1:5" x14ac:dyDescent="0.3">
      <c r="B24" s="3">
        <v>49.9</v>
      </c>
      <c r="C24" s="11">
        <f t="shared" ref="C24:C31" si="1">B24*$C$7</f>
        <v>12.475</v>
      </c>
      <c r="D24" s="11"/>
      <c r="E24" s="11"/>
    </row>
    <row r="25" spans="1:5" x14ac:dyDescent="0.3">
      <c r="B25" s="3">
        <v>54.4</v>
      </c>
      <c r="C25" s="11">
        <f t="shared" si="1"/>
        <v>13.6</v>
      </c>
      <c r="D25" s="11"/>
      <c r="E25" s="11"/>
    </row>
    <row r="26" spans="1:5" x14ac:dyDescent="0.3">
      <c r="B26" s="3">
        <v>55.6</v>
      </c>
      <c r="C26" s="11">
        <f t="shared" si="1"/>
        <v>13.9</v>
      </c>
      <c r="D26" s="11"/>
      <c r="E26" s="11"/>
    </row>
    <row r="27" spans="1:5" x14ac:dyDescent="0.3">
      <c r="B27" s="3">
        <v>55.6</v>
      </c>
      <c r="C27" s="11">
        <f t="shared" si="1"/>
        <v>13.9</v>
      </c>
      <c r="D27" s="11"/>
      <c r="E27" s="11"/>
    </row>
    <row r="28" spans="1:5" x14ac:dyDescent="0.3">
      <c r="B28" s="3">
        <v>51.2</v>
      </c>
      <c r="C28" s="11">
        <f t="shared" si="1"/>
        <v>12.8</v>
      </c>
      <c r="D28" s="11"/>
      <c r="E28" s="11"/>
    </row>
    <row r="29" spans="1:5" x14ac:dyDescent="0.3">
      <c r="B29" s="3">
        <v>53.1</v>
      </c>
      <c r="C29" s="11">
        <f t="shared" si="1"/>
        <v>13.275</v>
      </c>
      <c r="D29" s="11"/>
      <c r="E29" s="11"/>
    </row>
    <row r="30" spans="1:5" x14ac:dyDescent="0.3">
      <c r="B30" s="3">
        <v>49.9</v>
      </c>
      <c r="C30" s="11">
        <f t="shared" si="1"/>
        <v>12.475</v>
      </c>
      <c r="D30" s="11"/>
      <c r="E30" s="11"/>
    </row>
    <row r="31" spans="1:5" x14ac:dyDescent="0.3">
      <c r="B31" s="3">
        <v>51.8</v>
      </c>
      <c r="C31" s="11">
        <f t="shared" si="1"/>
        <v>12.95</v>
      </c>
      <c r="D31" s="11"/>
      <c r="E31" s="11"/>
    </row>
    <row r="32" spans="1:5" x14ac:dyDescent="0.3">
      <c r="C32" s="4"/>
    </row>
    <row r="33" spans="1:3" x14ac:dyDescent="0.3">
      <c r="C33" s="4"/>
    </row>
    <row r="34" spans="1:3" ht="15.6" hidden="1" x14ac:dyDescent="0.3">
      <c r="A34" s="8" t="s">
        <v>9</v>
      </c>
      <c r="B34" s="8"/>
      <c r="C34" s="8"/>
    </row>
    <row r="35" spans="1:3" ht="15.6" hidden="1" x14ac:dyDescent="0.3">
      <c r="A35" s="1" t="s">
        <v>4</v>
      </c>
      <c r="B35" s="1" t="s">
        <v>5</v>
      </c>
      <c r="C35" s="1" t="s">
        <v>15</v>
      </c>
    </row>
    <row r="36" spans="1:3" hidden="1" x14ac:dyDescent="0.3">
      <c r="A36" s="3">
        <v>0</v>
      </c>
    </row>
    <row r="37" spans="1:3" hidden="1" x14ac:dyDescent="0.3">
      <c r="A37" s="3">
        <v>1</v>
      </c>
    </row>
    <row r="38" spans="1:3" hidden="1" x14ac:dyDescent="0.3">
      <c r="A38" s="3">
        <v>2</v>
      </c>
    </row>
    <row r="39" spans="1:3" hidden="1" x14ac:dyDescent="0.3">
      <c r="A39" s="3">
        <v>3</v>
      </c>
    </row>
    <row r="40" spans="1:3" hidden="1" x14ac:dyDescent="0.3">
      <c r="A40" s="3">
        <v>4</v>
      </c>
    </row>
    <row r="41" spans="1:3" hidden="1" x14ac:dyDescent="0.3">
      <c r="A41" s="3">
        <v>5</v>
      </c>
    </row>
    <row r="42" spans="1:3" hidden="1" x14ac:dyDescent="0.3">
      <c r="A42" s="3">
        <v>6</v>
      </c>
    </row>
    <row r="43" spans="1:3" hidden="1" x14ac:dyDescent="0.3">
      <c r="A43" s="3">
        <v>7</v>
      </c>
    </row>
    <row r="44" spans="1:3" hidden="1" x14ac:dyDescent="0.3">
      <c r="A44" s="3">
        <v>8</v>
      </c>
    </row>
    <row r="45" spans="1:3" hidden="1" x14ac:dyDescent="0.3">
      <c r="A45" s="3">
        <v>9</v>
      </c>
    </row>
    <row r="46" spans="1:3" hidden="1" x14ac:dyDescent="0.3">
      <c r="A46" s="3">
        <v>10</v>
      </c>
    </row>
    <row r="47" spans="1:3" ht="15.6" x14ac:dyDescent="0.3">
      <c r="A47" s="8" t="s">
        <v>10</v>
      </c>
      <c r="B47" s="8"/>
      <c r="C47" s="8"/>
    </row>
    <row r="48" spans="1:3" ht="15.6" x14ac:dyDescent="0.3">
      <c r="A48" s="1" t="s">
        <v>4</v>
      </c>
      <c r="B48" s="1" t="s">
        <v>5</v>
      </c>
      <c r="C48" s="1" t="s">
        <v>15</v>
      </c>
    </row>
    <row r="49" spans="1:5" x14ac:dyDescent="0.3">
      <c r="B49" s="3">
        <v>58.8</v>
      </c>
      <c r="C49" s="11">
        <f>B49*$C$7</f>
        <v>14.7</v>
      </c>
      <c r="D49" s="11">
        <f>AVERAGE(C49:C58)</f>
        <v>15.717499999999998</v>
      </c>
      <c r="E49" s="11">
        <f>AVERAGE(B49:B58)</f>
        <v>62.86999999999999</v>
      </c>
    </row>
    <row r="50" spans="1:5" x14ac:dyDescent="0.3">
      <c r="B50" s="3">
        <v>61.4</v>
      </c>
      <c r="C50" s="11">
        <f>B50*$C$7</f>
        <v>15.35</v>
      </c>
      <c r="D50" s="11"/>
      <c r="E50" s="11"/>
    </row>
    <row r="51" spans="1:5" x14ac:dyDescent="0.3">
      <c r="B51" s="3">
        <v>64.599999999999994</v>
      </c>
      <c r="C51" s="11">
        <f>B51*$C$7</f>
        <v>16.149999999999999</v>
      </c>
      <c r="D51" s="11"/>
      <c r="E51" s="11"/>
    </row>
    <row r="52" spans="1:5" x14ac:dyDescent="0.3">
      <c r="B52" s="3">
        <v>62.7</v>
      </c>
      <c r="C52" s="11">
        <f>B52*$C$7</f>
        <v>15.675000000000001</v>
      </c>
      <c r="D52" s="11"/>
      <c r="E52" s="11"/>
    </row>
    <row r="53" spans="1:5" x14ac:dyDescent="0.3">
      <c r="B53" s="3">
        <v>61.4</v>
      </c>
      <c r="C53" s="11">
        <f>B53*$C$7</f>
        <v>15.35</v>
      </c>
      <c r="D53" s="11"/>
      <c r="E53" s="11"/>
    </row>
    <row r="54" spans="1:5" x14ac:dyDescent="0.3">
      <c r="B54" s="3">
        <v>69.099999999999994</v>
      </c>
      <c r="C54" s="11">
        <f>B54*$C$7</f>
        <v>17.274999999999999</v>
      </c>
      <c r="D54" s="11"/>
      <c r="E54" s="11"/>
    </row>
    <row r="55" spans="1:5" x14ac:dyDescent="0.3">
      <c r="B55" s="3">
        <v>62.7</v>
      </c>
      <c r="C55" s="11">
        <f>B55*$C$7</f>
        <v>15.675000000000001</v>
      </c>
      <c r="D55" s="11"/>
      <c r="E55" s="11"/>
    </row>
    <row r="56" spans="1:5" x14ac:dyDescent="0.3">
      <c r="B56" s="3">
        <v>64.599999999999994</v>
      </c>
      <c r="C56" s="11">
        <f>B56*$C$7</f>
        <v>16.149999999999999</v>
      </c>
      <c r="D56" s="11"/>
      <c r="E56" s="11"/>
    </row>
    <row r="57" spans="1:5" x14ac:dyDescent="0.3">
      <c r="B57" s="3">
        <v>64.599999999999994</v>
      </c>
      <c r="C57" s="11">
        <f>B57*$C$7</f>
        <v>16.149999999999999</v>
      </c>
      <c r="D57" s="11"/>
      <c r="E57" s="11"/>
    </row>
    <row r="58" spans="1:5" x14ac:dyDescent="0.3">
      <c r="B58" s="3">
        <v>58.8</v>
      </c>
      <c r="C58" s="11">
        <f>B58*$C$7</f>
        <v>14.7</v>
      </c>
      <c r="D58" s="11"/>
      <c r="E58" s="11"/>
    </row>
    <row r="60" spans="1:5" ht="15.6" hidden="1" customHeight="1" x14ac:dyDescent="0.3">
      <c r="A60" s="8" t="s">
        <v>11</v>
      </c>
      <c r="B60" s="8"/>
      <c r="C60" s="8"/>
    </row>
    <row r="61" spans="1:5" ht="15.6" hidden="1" x14ac:dyDescent="0.3">
      <c r="A61" s="1" t="s">
        <v>4</v>
      </c>
      <c r="B61" s="1" t="s">
        <v>5</v>
      </c>
      <c r="C61" s="1" t="s">
        <v>15</v>
      </c>
    </row>
    <row r="62" spans="1:5" hidden="1" x14ac:dyDescent="0.3">
      <c r="A62" s="3">
        <v>0</v>
      </c>
    </row>
    <row r="63" spans="1:5" hidden="1" x14ac:dyDescent="0.3">
      <c r="A63" s="3">
        <v>1</v>
      </c>
    </row>
    <row r="64" spans="1:5" hidden="1" x14ac:dyDescent="0.3">
      <c r="A64" s="3">
        <v>2</v>
      </c>
    </row>
    <row r="65" spans="1:5" hidden="1" x14ac:dyDescent="0.3">
      <c r="A65" s="3">
        <v>3</v>
      </c>
    </row>
    <row r="66" spans="1:5" hidden="1" x14ac:dyDescent="0.3">
      <c r="A66" s="3">
        <v>4</v>
      </c>
    </row>
    <row r="67" spans="1:5" hidden="1" x14ac:dyDescent="0.3">
      <c r="A67" s="3">
        <v>5</v>
      </c>
    </row>
    <row r="68" spans="1:5" hidden="1" x14ac:dyDescent="0.3">
      <c r="A68" s="3">
        <v>6</v>
      </c>
    </row>
    <row r="69" spans="1:5" hidden="1" x14ac:dyDescent="0.3">
      <c r="A69" s="3">
        <v>7</v>
      </c>
    </row>
    <row r="70" spans="1:5" hidden="1" x14ac:dyDescent="0.3">
      <c r="A70" s="3">
        <v>8</v>
      </c>
    </row>
    <row r="71" spans="1:5" hidden="1" x14ac:dyDescent="0.3">
      <c r="A71" s="3">
        <v>9</v>
      </c>
    </row>
    <row r="72" spans="1:5" hidden="1" x14ac:dyDescent="0.3">
      <c r="A72" s="3">
        <v>10</v>
      </c>
    </row>
    <row r="73" spans="1:5" ht="15.6" x14ac:dyDescent="0.3">
      <c r="A73" s="8" t="s">
        <v>12</v>
      </c>
      <c r="B73" s="8"/>
      <c r="C73" s="8"/>
    </row>
    <row r="74" spans="1:5" ht="15.6" x14ac:dyDescent="0.3">
      <c r="A74" s="1" t="s">
        <v>4</v>
      </c>
      <c r="B74" s="1" t="s">
        <v>5</v>
      </c>
      <c r="C74" s="1" t="s">
        <v>15</v>
      </c>
    </row>
    <row r="75" spans="1:5" x14ac:dyDescent="0.3">
      <c r="B75" s="3">
        <v>71</v>
      </c>
      <c r="C75" s="11">
        <f t="shared" ref="C75:C85" si="2">B75*$C$7</f>
        <v>17.75</v>
      </c>
      <c r="D75" s="11">
        <f>AVERAGE(C75:C84)</f>
        <v>18.657500000000002</v>
      </c>
      <c r="E75" s="11">
        <f>AVERAGE(B75:B84)</f>
        <v>74.63000000000001</v>
      </c>
    </row>
    <row r="76" spans="1:5" x14ac:dyDescent="0.3">
      <c r="B76" s="3">
        <v>74.8</v>
      </c>
      <c r="C76" s="11">
        <f t="shared" si="2"/>
        <v>18.7</v>
      </c>
      <c r="D76" s="11"/>
      <c r="E76" s="11"/>
    </row>
    <row r="77" spans="1:5" x14ac:dyDescent="0.3">
      <c r="B77" s="3">
        <v>74.2</v>
      </c>
      <c r="C77" s="11">
        <f t="shared" si="2"/>
        <v>18.55</v>
      </c>
      <c r="D77" s="11"/>
      <c r="E77" s="11"/>
    </row>
    <row r="78" spans="1:5" x14ac:dyDescent="0.3">
      <c r="B78" s="3">
        <v>75.5</v>
      </c>
      <c r="C78" s="11">
        <f t="shared" si="2"/>
        <v>18.875</v>
      </c>
      <c r="D78" s="11"/>
      <c r="E78" s="11"/>
    </row>
    <row r="79" spans="1:5" x14ac:dyDescent="0.3">
      <c r="B79" s="3">
        <v>72.3</v>
      </c>
      <c r="C79" s="11">
        <f t="shared" si="2"/>
        <v>18.074999999999999</v>
      </c>
      <c r="D79" s="11"/>
      <c r="E79" s="11"/>
    </row>
    <row r="80" spans="1:5" x14ac:dyDescent="0.3">
      <c r="B80" s="3">
        <v>74.8</v>
      </c>
      <c r="C80" s="11">
        <f t="shared" si="2"/>
        <v>18.7</v>
      </c>
      <c r="D80" s="11"/>
      <c r="E80" s="11"/>
    </row>
    <row r="81" spans="2:5" x14ac:dyDescent="0.3">
      <c r="B81" s="3">
        <v>78</v>
      </c>
      <c r="C81" s="11">
        <f t="shared" si="2"/>
        <v>19.5</v>
      </c>
      <c r="D81" s="11"/>
      <c r="E81" s="11"/>
    </row>
    <row r="82" spans="2:5" x14ac:dyDescent="0.3">
      <c r="B82" s="3">
        <v>76.7</v>
      </c>
      <c r="C82" s="11">
        <f t="shared" si="2"/>
        <v>19.175000000000001</v>
      </c>
      <c r="D82" s="11"/>
      <c r="E82" s="11"/>
    </row>
    <row r="83" spans="2:5" x14ac:dyDescent="0.3">
      <c r="B83" s="3">
        <v>75.5</v>
      </c>
      <c r="C83" s="11">
        <f t="shared" si="2"/>
        <v>18.875</v>
      </c>
      <c r="D83" s="11"/>
      <c r="E83" s="11"/>
    </row>
    <row r="84" spans="2:5" x14ac:dyDescent="0.3">
      <c r="B84" s="3">
        <v>73.5</v>
      </c>
      <c r="C84" s="11">
        <f t="shared" si="2"/>
        <v>18.375</v>
      </c>
      <c r="D84" s="11"/>
      <c r="E84" s="11"/>
    </row>
    <row r="85" spans="2:5" x14ac:dyDescent="0.3">
      <c r="C85" s="4"/>
    </row>
  </sheetData>
  <mergeCells count="12">
    <mergeCell ref="A73:C73"/>
    <mergeCell ref="B1:C1"/>
    <mergeCell ref="B2:C2"/>
    <mergeCell ref="B3:C3"/>
    <mergeCell ref="B4:C4"/>
    <mergeCell ref="A5:A7"/>
    <mergeCell ref="C5:C6"/>
    <mergeCell ref="A8:C8"/>
    <mergeCell ref="A21:C21"/>
    <mergeCell ref="A34:C34"/>
    <mergeCell ref="A47:C47"/>
    <mergeCell ref="A60:C6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50AD-3310-4764-A19F-86DB44590CC6}">
  <dimension ref="A1:E26"/>
  <sheetViews>
    <sheetView workbookViewId="0">
      <selection activeCell="D1" sqref="D1"/>
    </sheetView>
  </sheetViews>
  <sheetFormatPr defaultRowHeight="14.4" x14ac:dyDescent="0.3"/>
  <cols>
    <col min="1" max="1" width="14.88671875" style="3" customWidth="1"/>
    <col min="2" max="2" width="19.88671875" style="3" bestFit="1" customWidth="1"/>
    <col min="3" max="3" width="23.44140625" style="3" bestFit="1" customWidth="1"/>
    <col min="4" max="4" width="8.88671875" style="3"/>
    <col min="5" max="5" width="10.44140625" style="3" bestFit="1" customWidth="1"/>
    <col min="6" max="16384" width="8.88671875" style="3"/>
  </cols>
  <sheetData>
    <row r="1" spans="1:5" ht="15.6" x14ac:dyDescent="0.3">
      <c r="A1" s="2" t="s">
        <v>0</v>
      </c>
      <c r="B1" s="6" t="s">
        <v>25</v>
      </c>
      <c r="C1" s="6"/>
    </row>
    <row r="2" spans="1:5" ht="15.6" x14ac:dyDescent="0.3">
      <c r="A2" s="2" t="s">
        <v>1</v>
      </c>
      <c r="B2" s="6">
        <v>20</v>
      </c>
      <c r="C2" s="6"/>
    </row>
    <row r="3" spans="1:5" ht="15.6" x14ac:dyDescent="0.3">
      <c r="A3" s="2" t="s">
        <v>2</v>
      </c>
      <c r="B3" s="6" t="s">
        <v>23</v>
      </c>
      <c r="C3" s="6"/>
    </row>
    <row r="4" spans="1:5" ht="15.6" x14ac:dyDescent="0.3">
      <c r="A4" s="2" t="s">
        <v>3</v>
      </c>
      <c r="B4" s="7">
        <v>45230</v>
      </c>
      <c r="C4" s="7"/>
    </row>
    <row r="5" spans="1:5" x14ac:dyDescent="0.3">
      <c r="A5" s="9" t="s">
        <v>14</v>
      </c>
      <c r="B5" s="3">
        <v>0.3</v>
      </c>
      <c r="C5" s="10" t="s">
        <v>13</v>
      </c>
    </row>
    <row r="6" spans="1:5" ht="15.6" customHeight="1" x14ac:dyDescent="0.3">
      <c r="A6" s="9"/>
      <c r="B6" s="3">
        <v>0.31</v>
      </c>
      <c r="C6" s="10"/>
    </row>
    <row r="7" spans="1:5" ht="15.6" customHeight="1" x14ac:dyDescent="0.3">
      <c r="A7" s="9"/>
      <c r="B7" s="3">
        <v>0.28999999999999998</v>
      </c>
      <c r="C7" s="4">
        <f>AVERAGE(B5:B7)</f>
        <v>0.3</v>
      </c>
    </row>
    <row r="8" spans="1:5" ht="15.6" x14ac:dyDescent="0.3">
      <c r="A8" s="8" t="s">
        <v>7</v>
      </c>
      <c r="B8" s="8"/>
      <c r="C8" s="8"/>
    </row>
    <row r="9" spans="1:5" s="5" customFormat="1" ht="15.6" x14ac:dyDescent="0.3">
      <c r="A9" s="5" t="s">
        <v>4</v>
      </c>
      <c r="B9" s="5" t="s">
        <v>5</v>
      </c>
      <c r="C9" s="5" t="s">
        <v>15</v>
      </c>
      <c r="D9" s="5" t="s">
        <v>21</v>
      </c>
      <c r="E9" s="5" t="s">
        <v>24</v>
      </c>
    </row>
    <row r="10" spans="1:5" x14ac:dyDescent="0.3">
      <c r="B10" s="3">
        <v>16</v>
      </c>
      <c r="C10" s="4">
        <f>B10*$C$7</f>
        <v>4.8</v>
      </c>
      <c r="D10" s="4">
        <f>AVERAGE(C10:C12)</f>
        <v>4.8</v>
      </c>
      <c r="E10" s="11">
        <f>AVERAGE(B10:B12)</f>
        <v>16</v>
      </c>
    </row>
    <row r="11" spans="1:5" x14ac:dyDescent="0.3">
      <c r="B11" s="3">
        <v>14.7</v>
      </c>
      <c r="C11" s="4">
        <f t="shared" ref="C11:C12" si="0">B11*$C$7</f>
        <v>4.4099999999999993</v>
      </c>
    </row>
    <row r="12" spans="1:5" x14ac:dyDescent="0.3">
      <c r="B12" s="3">
        <v>17.3</v>
      </c>
      <c r="C12" s="4">
        <f t="shared" si="0"/>
        <v>5.19</v>
      </c>
    </row>
    <row r="13" spans="1:5" ht="15.6" x14ac:dyDescent="0.3">
      <c r="A13" s="8" t="s">
        <v>8</v>
      </c>
      <c r="B13" s="8"/>
      <c r="C13" s="8"/>
    </row>
    <row r="14" spans="1:5" ht="15.6" x14ac:dyDescent="0.3">
      <c r="A14" s="5" t="s">
        <v>4</v>
      </c>
      <c r="B14" s="5" t="s">
        <v>5</v>
      </c>
      <c r="C14" s="5" t="s">
        <v>15</v>
      </c>
    </row>
    <row r="15" spans="1:5" x14ac:dyDescent="0.3">
      <c r="B15" s="3">
        <v>28.8</v>
      </c>
      <c r="C15" s="4">
        <f>B15*$C$7</f>
        <v>8.64</v>
      </c>
      <c r="D15" s="4">
        <f>AVERAGE(C15:C17)</f>
        <v>9.0900000000000016</v>
      </c>
      <c r="E15" s="11">
        <f>AVERAGE(B15:B17)</f>
        <v>30.3</v>
      </c>
    </row>
    <row r="16" spans="1:5" x14ac:dyDescent="0.3">
      <c r="B16" s="3">
        <v>32</v>
      </c>
      <c r="C16" s="4">
        <f t="shared" ref="C16:C17" si="1">B16*$C$7</f>
        <v>9.6</v>
      </c>
    </row>
    <row r="17" spans="1:5" x14ac:dyDescent="0.3">
      <c r="B17" s="3">
        <v>30.1</v>
      </c>
      <c r="C17" s="4">
        <f t="shared" si="1"/>
        <v>9.0299999999999994</v>
      </c>
    </row>
    <row r="18" spans="1:5" ht="15.6" x14ac:dyDescent="0.3">
      <c r="A18" s="8" t="s">
        <v>10</v>
      </c>
      <c r="B18" s="8"/>
      <c r="C18" s="8"/>
    </row>
    <row r="19" spans="1:5" ht="15.6" x14ac:dyDescent="0.3">
      <c r="A19" s="5" t="s">
        <v>4</v>
      </c>
      <c r="B19" s="5" t="s">
        <v>5</v>
      </c>
      <c r="C19" s="5" t="s">
        <v>15</v>
      </c>
    </row>
    <row r="20" spans="1:5" x14ac:dyDescent="0.3">
      <c r="B20" s="3">
        <v>36.4</v>
      </c>
      <c r="C20" s="4">
        <f t="shared" ref="C20:C22" si="2">B20*$C$7</f>
        <v>10.92</v>
      </c>
      <c r="D20" s="4">
        <f>AVERAGE(C21:C22)</f>
        <v>10.35</v>
      </c>
      <c r="E20" s="11">
        <f>AVERAGE(B20:B22)</f>
        <v>35.133333333333333</v>
      </c>
    </row>
    <row r="21" spans="1:5" x14ac:dyDescent="0.3">
      <c r="B21" s="3">
        <v>35.799999999999997</v>
      </c>
      <c r="C21" s="4">
        <f t="shared" si="2"/>
        <v>10.739999999999998</v>
      </c>
    </row>
    <row r="22" spans="1:5" x14ac:dyDescent="0.3">
      <c r="B22" s="3">
        <v>33.200000000000003</v>
      </c>
      <c r="C22" s="4">
        <f t="shared" si="2"/>
        <v>9.9600000000000009</v>
      </c>
    </row>
    <row r="23" spans="1:5" ht="15.6" x14ac:dyDescent="0.3">
      <c r="A23" s="8" t="s">
        <v>12</v>
      </c>
      <c r="B23" s="8"/>
      <c r="C23" s="8"/>
    </row>
    <row r="24" spans="1:5" ht="15.6" x14ac:dyDescent="0.3">
      <c r="A24" s="5" t="s">
        <v>4</v>
      </c>
      <c r="B24" s="5" t="s">
        <v>5</v>
      </c>
      <c r="C24" s="5" t="s">
        <v>15</v>
      </c>
    </row>
    <row r="25" spans="1:5" x14ac:dyDescent="0.3">
      <c r="B25" s="3">
        <v>36.4</v>
      </c>
      <c r="C25" s="4">
        <f t="shared" ref="C25:C26" si="3">B25*$C$7</f>
        <v>10.92</v>
      </c>
      <c r="D25" s="4">
        <f>AVERAGE(C25:C26)</f>
        <v>10.74</v>
      </c>
      <c r="E25" s="3">
        <f>AVERAGE(B25:B26)</f>
        <v>35.799999999999997</v>
      </c>
    </row>
    <row r="26" spans="1:5" x14ac:dyDescent="0.3">
      <c r="B26" s="3">
        <v>35.200000000000003</v>
      </c>
      <c r="C26" s="4">
        <f t="shared" si="3"/>
        <v>10.56</v>
      </c>
    </row>
  </sheetData>
  <mergeCells count="10">
    <mergeCell ref="A8:C8"/>
    <mergeCell ref="A13:C13"/>
    <mergeCell ref="A18:C18"/>
    <mergeCell ref="A23:C23"/>
    <mergeCell ref="B1:C1"/>
    <mergeCell ref="B2:C2"/>
    <mergeCell ref="B3:C3"/>
    <mergeCell ref="B4:C4"/>
    <mergeCell ref="A5:A7"/>
    <mergeCell ref="C5:C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D336-5D41-4FDC-A0B6-74CA553EEBA7}">
  <dimension ref="A1:E27"/>
  <sheetViews>
    <sheetView topLeftCell="A10" workbookViewId="0">
      <selection activeCell="B26" sqref="B26"/>
    </sheetView>
  </sheetViews>
  <sheetFormatPr defaultRowHeight="14.4" x14ac:dyDescent="0.3"/>
  <cols>
    <col min="1" max="1" width="14.88671875" style="3" customWidth="1"/>
    <col min="2" max="2" width="19.88671875" style="3" bestFit="1" customWidth="1"/>
    <col min="3" max="3" width="23.44140625" style="3" bestFit="1" customWidth="1"/>
    <col min="4" max="4" width="8.88671875" style="3"/>
    <col min="5" max="5" width="10.44140625" style="3" bestFit="1" customWidth="1"/>
    <col min="6" max="16384" width="8.88671875" style="3"/>
  </cols>
  <sheetData>
    <row r="1" spans="1:5" ht="15.6" x14ac:dyDescent="0.3">
      <c r="A1" s="2" t="s">
        <v>0</v>
      </c>
      <c r="B1" s="6" t="s">
        <v>26</v>
      </c>
      <c r="C1" s="6"/>
    </row>
    <row r="2" spans="1:5" ht="15.6" x14ac:dyDescent="0.3">
      <c r="A2" s="2" t="s">
        <v>1</v>
      </c>
      <c r="B2" s="6">
        <v>22</v>
      </c>
      <c r="C2" s="6"/>
    </row>
    <row r="3" spans="1:5" ht="15.6" x14ac:dyDescent="0.3">
      <c r="A3" s="2" t="s">
        <v>2</v>
      </c>
      <c r="B3" s="6" t="s">
        <v>17</v>
      </c>
      <c r="C3" s="6"/>
    </row>
    <row r="4" spans="1:5" ht="15.6" x14ac:dyDescent="0.3">
      <c r="A4" s="2" t="s">
        <v>3</v>
      </c>
      <c r="B4" s="7">
        <v>45234</v>
      </c>
      <c r="C4" s="7"/>
    </row>
    <row r="5" spans="1:5" x14ac:dyDescent="0.3">
      <c r="A5" s="9" t="s">
        <v>14</v>
      </c>
      <c r="B5" s="3">
        <v>0.21</v>
      </c>
      <c r="C5" s="10" t="s">
        <v>13</v>
      </c>
    </row>
    <row r="6" spans="1:5" ht="15.6" customHeight="1" x14ac:dyDescent="0.3">
      <c r="A6" s="9"/>
      <c r="B6" s="3">
        <v>0.23</v>
      </c>
      <c r="C6" s="10"/>
    </row>
    <row r="7" spans="1:5" ht="15.6" customHeight="1" x14ac:dyDescent="0.3">
      <c r="A7" s="9"/>
      <c r="B7" s="3">
        <v>0.27</v>
      </c>
      <c r="C7" s="11">
        <f>AVERAGE(B5:B7)</f>
        <v>0.23666666666666666</v>
      </c>
    </row>
    <row r="8" spans="1:5" ht="15.6" x14ac:dyDescent="0.3">
      <c r="A8" s="8" t="s">
        <v>7</v>
      </c>
      <c r="B8" s="8"/>
      <c r="C8" s="8"/>
    </row>
    <row r="9" spans="1:5" s="5" customFormat="1" ht="15.6" x14ac:dyDescent="0.3">
      <c r="A9" s="5" t="s">
        <v>4</v>
      </c>
      <c r="B9" s="5" t="s">
        <v>5</v>
      </c>
      <c r="C9" s="5" t="s">
        <v>15</v>
      </c>
      <c r="D9" s="5" t="s">
        <v>21</v>
      </c>
      <c r="E9" s="5" t="s">
        <v>24</v>
      </c>
    </row>
    <row r="10" spans="1:5" x14ac:dyDescent="0.3">
      <c r="B10" s="3">
        <v>44.8</v>
      </c>
      <c r="C10" s="11">
        <f>B10*$C$7</f>
        <v>10.602666666666666</v>
      </c>
      <c r="D10" s="11">
        <f>AVERAGE(C10:C12)</f>
        <v>11.249555555555554</v>
      </c>
      <c r="E10" s="11">
        <f>AVERAGE(B10:B12)</f>
        <v>47.533333333333339</v>
      </c>
    </row>
    <row r="11" spans="1:5" x14ac:dyDescent="0.3">
      <c r="B11" s="3">
        <v>48.6</v>
      </c>
      <c r="C11" s="11">
        <f t="shared" ref="C11:C12" si="0">B11*$C$7</f>
        <v>11.502000000000001</v>
      </c>
    </row>
    <row r="12" spans="1:5" x14ac:dyDescent="0.3">
      <c r="B12" s="3">
        <v>49.2</v>
      </c>
      <c r="C12" s="11">
        <f t="shared" si="0"/>
        <v>11.644</v>
      </c>
    </row>
    <row r="13" spans="1:5" ht="15.6" x14ac:dyDescent="0.3">
      <c r="A13" s="8" t="s">
        <v>8</v>
      </c>
      <c r="B13" s="8"/>
      <c r="C13" s="8"/>
    </row>
    <row r="14" spans="1:5" ht="15.6" x14ac:dyDescent="0.3">
      <c r="A14" s="5" t="s">
        <v>4</v>
      </c>
      <c r="B14" s="5" t="s">
        <v>5</v>
      </c>
      <c r="C14" s="5" t="s">
        <v>15</v>
      </c>
    </row>
    <row r="15" spans="1:5" x14ac:dyDescent="0.3">
      <c r="B15" s="3">
        <v>56.3</v>
      </c>
      <c r="C15" s="11">
        <f>B15*$C$7</f>
        <v>13.324333333333332</v>
      </c>
      <c r="D15" s="11">
        <f>AVERAGE(C15:C17)</f>
        <v>13.568888888888887</v>
      </c>
      <c r="E15" s="11">
        <f>AVERAGE(B15:B17)</f>
        <v>57.333333333333336</v>
      </c>
    </row>
    <row r="16" spans="1:5" x14ac:dyDescent="0.3">
      <c r="B16" s="3">
        <v>58.2</v>
      </c>
      <c r="C16" s="11">
        <f t="shared" ref="C16:C17" si="1">B16*$C$7</f>
        <v>13.774000000000001</v>
      </c>
    </row>
    <row r="17" spans="1:5" x14ac:dyDescent="0.3">
      <c r="B17" s="3">
        <v>57.5</v>
      </c>
      <c r="C17" s="11">
        <f t="shared" si="1"/>
        <v>13.608333333333333</v>
      </c>
    </row>
    <row r="18" spans="1:5" ht="15.6" x14ac:dyDescent="0.3">
      <c r="A18" s="8" t="s">
        <v>10</v>
      </c>
      <c r="B18" s="8"/>
      <c r="C18" s="8"/>
    </row>
    <row r="19" spans="1:5" ht="15.6" x14ac:dyDescent="0.3">
      <c r="A19" s="5" t="s">
        <v>4</v>
      </c>
      <c r="B19" s="5" t="s">
        <v>5</v>
      </c>
      <c r="C19" s="5" t="s">
        <v>15</v>
      </c>
    </row>
    <row r="20" spans="1:5" x14ac:dyDescent="0.3">
      <c r="B20" s="3">
        <v>87</v>
      </c>
      <c r="C20" s="11">
        <f t="shared" ref="C20:C22" si="2">B20*$C$7</f>
        <v>20.59</v>
      </c>
      <c r="D20" s="11">
        <f>AVERAGE(C21:C22)</f>
        <v>20.956833333333332</v>
      </c>
      <c r="E20" s="11">
        <f>AVERAGE(B20:B22)</f>
        <v>88.033333333333346</v>
      </c>
    </row>
    <row r="21" spans="1:5" x14ac:dyDescent="0.3">
      <c r="B21" s="3">
        <v>89.5</v>
      </c>
      <c r="C21" s="11">
        <f t="shared" si="2"/>
        <v>21.181666666666665</v>
      </c>
    </row>
    <row r="22" spans="1:5" x14ac:dyDescent="0.3">
      <c r="B22" s="3">
        <v>87.6</v>
      </c>
      <c r="C22" s="11">
        <f t="shared" si="2"/>
        <v>20.731999999999999</v>
      </c>
    </row>
    <row r="23" spans="1:5" ht="15.6" x14ac:dyDescent="0.3">
      <c r="A23" s="8" t="s">
        <v>12</v>
      </c>
      <c r="B23" s="8"/>
      <c r="C23" s="8"/>
    </row>
    <row r="24" spans="1:5" ht="15.6" x14ac:dyDescent="0.3">
      <c r="A24" s="5" t="s">
        <v>4</v>
      </c>
      <c r="B24" s="5" t="s">
        <v>5</v>
      </c>
      <c r="C24" s="5" t="s">
        <v>15</v>
      </c>
    </row>
    <row r="25" spans="1:5" x14ac:dyDescent="0.3">
      <c r="B25" s="3">
        <v>99.7</v>
      </c>
      <c r="C25" s="11">
        <f t="shared" ref="C25:C27" si="3">B25*$C$7</f>
        <v>23.595666666666666</v>
      </c>
      <c r="D25" s="11">
        <f>AVERAGE(C25:C27)</f>
        <v>23.548333333333332</v>
      </c>
      <c r="E25" s="3">
        <f>AVERAGE(B25:B27)</f>
        <v>99.5</v>
      </c>
    </row>
    <row r="26" spans="1:5" x14ac:dyDescent="0.3">
      <c r="B26" s="3">
        <v>97.8</v>
      </c>
      <c r="C26" s="11">
        <f t="shared" si="3"/>
        <v>23.146000000000001</v>
      </c>
    </row>
    <row r="27" spans="1:5" x14ac:dyDescent="0.3">
      <c r="B27" s="3">
        <v>101</v>
      </c>
      <c r="C27" s="11">
        <f t="shared" si="3"/>
        <v>23.903333333333332</v>
      </c>
    </row>
  </sheetData>
  <mergeCells count="10">
    <mergeCell ref="A8:C8"/>
    <mergeCell ref="A13:C13"/>
    <mergeCell ref="A18:C18"/>
    <mergeCell ref="A23:C23"/>
    <mergeCell ref="B1:C1"/>
    <mergeCell ref="B2:C2"/>
    <mergeCell ref="B3:C3"/>
    <mergeCell ref="B4:C4"/>
    <mergeCell ref="A5:A7"/>
    <mergeCell ref="C5:C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C7DE-34DB-4A22-83B2-DBB7F4701343}">
  <dimension ref="A1:E27"/>
  <sheetViews>
    <sheetView tabSelected="1" workbookViewId="0">
      <selection activeCell="D1" sqref="D1"/>
    </sheetView>
  </sheetViews>
  <sheetFormatPr defaultRowHeight="14.4" x14ac:dyDescent="0.3"/>
  <cols>
    <col min="1" max="1" width="14.88671875" style="3" customWidth="1"/>
    <col min="2" max="2" width="19.88671875" style="3" bestFit="1" customWidth="1"/>
    <col min="3" max="3" width="23.44140625" style="3" bestFit="1" customWidth="1"/>
    <col min="4" max="4" width="8.88671875" style="3"/>
    <col min="5" max="5" width="10.44140625" style="3" bestFit="1" customWidth="1"/>
    <col min="6" max="16384" width="8.88671875" style="3"/>
  </cols>
  <sheetData>
    <row r="1" spans="1:5" ht="15.6" x14ac:dyDescent="0.3">
      <c r="A1" s="2" t="s">
        <v>0</v>
      </c>
      <c r="B1" s="6" t="s">
        <v>27</v>
      </c>
      <c r="C1" s="6"/>
    </row>
    <row r="2" spans="1:5" ht="15.6" x14ac:dyDescent="0.3">
      <c r="A2" s="2" t="s">
        <v>1</v>
      </c>
      <c r="B2" s="6">
        <v>22</v>
      </c>
      <c r="C2" s="6"/>
    </row>
    <row r="3" spans="1:5" ht="15.6" x14ac:dyDescent="0.3">
      <c r="A3" s="2" t="s">
        <v>2</v>
      </c>
      <c r="B3" s="6" t="s">
        <v>17</v>
      </c>
      <c r="C3" s="6"/>
    </row>
    <row r="4" spans="1:5" ht="15.6" x14ac:dyDescent="0.3">
      <c r="A4" s="2" t="s">
        <v>3</v>
      </c>
      <c r="B4" s="7">
        <v>45234</v>
      </c>
      <c r="C4" s="7"/>
    </row>
    <row r="5" spans="1:5" x14ac:dyDescent="0.3">
      <c r="A5" s="9" t="s">
        <v>14</v>
      </c>
      <c r="B5" s="3">
        <v>0.25</v>
      </c>
      <c r="C5" s="10" t="s">
        <v>13</v>
      </c>
    </row>
    <row r="6" spans="1:5" ht="15.6" customHeight="1" x14ac:dyDescent="0.3">
      <c r="A6" s="9"/>
      <c r="B6" s="3">
        <v>0.2</v>
      </c>
      <c r="C6" s="10"/>
    </row>
    <row r="7" spans="1:5" ht="15.6" customHeight="1" x14ac:dyDescent="0.3">
      <c r="A7" s="9"/>
      <c r="B7" s="3">
        <v>0.19</v>
      </c>
      <c r="C7" s="11">
        <f>AVERAGE(B5:B7)</f>
        <v>0.21333333333333335</v>
      </c>
    </row>
    <row r="8" spans="1:5" ht="15.6" x14ac:dyDescent="0.3">
      <c r="A8" s="8" t="s">
        <v>7</v>
      </c>
      <c r="B8" s="8"/>
      <c r="C8" s="8"/>
    </row>
    <row r="9" spans="1:5" s="5" customFormat="1" ht="15.6" x14ac:dyDescent="0.3">
      <c r="A9" s="5" t="s">
        <v>4</v>
      </c>
      <c r="B9" s="5" t="s">
        <v>5</v>
      </c>
      <c r="C9" s="5" t="s">
        <v>15</v>
      </c>
      <c r="D9" s="5" t="s">
        <v>21</v>
      </c>
      <c r="E9" s="5" t="s">
        <v>24</v>
      </c>
    </row>
    <row r="10" spans="1:5" x14ac:dyDescent="0.3">
      <c r="B10" s="3">
        <v>49.9</v>
      </c>
      <c r="C10" s="11">
        <f>B10*$C$7</f>
        <v>10.645333333333333</v>
      </c>
      <c r="D10" s="11">
        <f>AVERAGE(C10:C12)</f>
        <v>10.275555555555556</v>
      </c>
      <c r="E10" s="11">
        <f>AVERAGE(B10:B12)</f>
        <v>48.166666666666664</v>
      </c>
    </row>
    <row r="11" spans="1:5" x14ac:dyDescent="0.3">
      <c r="B11" s="3">
        <v>45.4</v>
      </c>
      <c r="C11" s="11">
        <f t="shared" ref="C11:C12" si="0">B11*$C$7</f>
        <v>9.6853333333333342</v>
      </c>
    </row>
    <row r="12" spans="1:5" x14ac:dyDescent="0.3">
      <c r="B12" s="3">
        <v>49.2</v>
      </c>
      <c r="C12" s="11">
        <f t="shared" si="0"/>
        <v>10.496</v>
      </c>
    </row>
    <row r="13" spans="1:5" ht="15.6" x14ac:dyDescent="0.3">
      <c r="A13" s="8" t="s">
        <v>8</v>
      </c>
      <c r="B13" s="8"/>
      <c r="C13" s="8"/>
    </row>
    <row r="14" spans="1:5" ht="15.6" x14ac:dyDescent="0.3">
      <c r="A14" s="5" t="s">
        <v>4</v>
      </c>
      <c r="B14" s="5" t="s">
        <v>5</v>
      </c>
      <c r="C14" s="5" t="s">
        <v>15</v>
      </c>
    </row>
    <row r="15" spans="1:5" x14ac:dyDescent="0.3">
      <c r="B15" s="3">
        <v>59.5</v>
      </c>
      <c r="C15" s="11">
        <f>B15*$C$7</f>
        <v>12.693333333333333</v>
      </c>
      <c r="D15" s="11">
        <f>AVERAGE(C15:C17)</f>
        <v>12.984888888888889</v>
      </c>
      <c r="E15" s="11">
        <f>AVERAGE(B15:B17)</f>
        <v>60.866666666666674</v>
      </c>
    </row>
    <row r="16" spans="1:5" x14ac:dyDescent="0.3">
      <c r="B16" s="3">
        <v>62.4</v>
      </c>
      <c r="C16" s="11">
        <f t="shared" ref="C16:C17" si="1">B16*$C$7</f>
        <v>13.312000000000001</v>
      </c>
    </row>
    <row r="17" spans="1:5" x14ac:dyDescent="0.3">
      <c r="B17" s="3">
        <v>60.7</v>
      </c>
      <c r="C17" s="11">
        <f t="shared" si="1"/>
        <v>12.949333333333335</v>
      </c>
    </row>
    <row r="18" spans="1:5" ht="15.6" x14ac:dyDescent="0.3">
      <c r="A18" s="8" t="s">
        <v>10</v>
      </c>
      <c r="B18" s="8"/>
      <c r="C18" s="8"/>
    </row>
    <row r="19" spans="1:5" ht="15.6" x14ac:dyDescent="0.3">
      <c r="A19" s="5" t="s">
        <v>4</v>
      </c>
      <c r="B19" s="5" t="s">
        <v>5</v>
      </c>
      <c r="C19" s="5" t="s">
        <v>15</v>
      </c>
    </row>
    <row r="20" spans="1:5" x14ac:dyDescent="0.3">
      <c r="B20" s="3">
        <v>67.099999999999994</v>
      </c>
      <c r="C20" s="11">
        <f t="shared" ref="C20:C22" si="2">B20*$C$7</f>
        <v>14.314666666666666</v>
      </c>
      <c r="D20" s="11">
        <f>AVERAGE(C21:C22)</f>
        <v>14.325333333333333</v>
      </c>
      <c r="E20" s="11">
        <f>AVERAGE(B20:B22)</f>
        <v>67.13333333333334</v>
      </c>
    </row>
    <row r="21" spans="1:5" x14ac:dyDescent="0.3">
      <c r="B21" s="3">
        <v>65.2</v>
      </c>
      <c r="C21" s="11">
        <f t="shared" si="2"/>
        <v>13.909333333333334</v>
      </c>
    </row>
    <row r="22" spans="1:5" x14ac:dyDescent="0.3">
      <c r="B22" s="3">
        <v>69.099999999999994</v>
      </c>
      <c r="C22" s="11">
        <f t="shared" si="2"/>
        <v>14.741333333333333</v>
      </c>
    </row>
    <row r="23" spans="1:5" ht="15.6" x14ac:dyDescent="0.3">
      <c r="A23" s="8" t="s">
        <v>12</v>
      </c>
      <c r="B23" s="8"/>
      <c r="C23" s="8"/>
    </row>
    <row r="24" spans="1:5" ht="15.6" x14ac:dyDescent="0.3">
      <c r="A24" s="5" t="s">
        <v>4</v>
      </c>
      <c r="B24" s="5" t="s">
        <v>5</v>
      </c>
      <c r="C24" s="5" t="s">
        <v>15</v>
      </c>
    </row>
    <row r="25" spans="1:5" x14ac:dyDescent="0.3">
      <c r="B25" s="3">
        <v>74.2</v>
      </c>
      <c r="C25" s="11">
        <f t="shared" ref="C25:C27" si="3">B25*$C$7</f>
        <v>15.829333333333334</v>
      </c>
      <c r="D25" s="11">
        <f>AVERAGE(C25:C27)</f>
        <v>15.872000000000002</v>
      </c>
      <c r="E25" s="3">
        <f>AVERAGE(B25:B27)</f>
        <v>74.399999999999991</v>
      </c>
    </row>
    <row r="26" spans="1:5" x14ac:dyDescent="0.3">
      <c r="B26" s="3">
        <v>76.7</v>
      </c>
      <c r="C26" s="11">
        <f t="shared" si="3"/>
        <v>16.362666666666669</v>
      </c>
    </row>
    <row r="27" spans="1:5" x14ac:dyDescent="0.3">
      <c r="B27" s="3">
        <v>72.3</v>
      </c>
      <c r="C27" s="11">
        <f t="shared" si="3"/>
        <v>15.424000000000001</v>
      </c>
    </row>
  </sheetData>
  <mergeCells count="10">
    <mergeCell ref="A8:C8"/>
    <mergeCell ref="A13:C13"/>
    <mergeCell ref="A18:C18"/>
    <mergeCell ref="A23:C23"/>
    <mergeCell ref="B1:C1"/>
    <mergeCell ref="B2:C2"/>
    <mergeCell ref="B3:C3"/>
    <mergeCell ref="B4:C4"/>
    <mergeCell ref="A5:A7"/>
    <mergeCell ref="C5:C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A1AB-3BFF-4786-A26A-AD4B0DD11AA8}">
  <dimension ref="A1:E27"/>
  <sheetViews>
    <sheetView workbookViewId="0">
      <selection activeCell="D1" sqref="D1"/>
    </sheetView>
  </sheetViews>
  <sheetFormatPr defaultRowHeight="14.4" x14ac:dyDescent="0.3"/>
  <cols>
    <col min="1" max="1" width="14.88671875" style="3" customWidth="1"/>
    <col min="2" max="2" width="19.88671875" style="3" bestFit="1" customWidth="1"/>
    <col min="3" max="3" width="23.44140625" style="3" bestFit="1" customWidth="1"/>
    <col min="4" max="4" width="8.88671875" style="3"/>
    <col min="5" max="5" width="10.44140625" style="3" bestFit="1" customWidth="1"/>
    <col min="6" max="16384" width="8.88671875" style="3"/>
  </cols>
  <sheetData>
    <row r="1" spans="1:5" ht="15.6" x14ac:dyDescent="0.3">
      <c r="A1" s="2" t="s">
        <v>0</v>
      </c>
      <c r="B1" s="6" t="s">
        <v>28</v>
      </c>
      <c r="C1" s="6"/>
    </row>
    <row r="2" spans="1:5" ht="15.6" x14ac:dyDescent="0.3">
      <c r="A2" s="2" t="s">
        <v>1</v>
      </c>
      <c r="B2" s="6">
        <v>22</v>
      </c>
      <c r="C2" s="6"/>
    </row>
    <row r="3" spans="1:5" ht="15.6" x14ac:dyDescent="0.3">
      <c r="A3" s="2" t="s">
        <v>2</v>
      </c>
      <c r="B3" s="6" t="s">
        <v>17</v>
      </c>
      <c r="C3" s="6"/>
    </row>
    <row r="4" spans="1:5" ht="15.6" x14ac:dyDescent="0.3">
      <c r="A4" s="2" t="s">
        <v>3</v>
      </c>
      <c r="B4" s="7">
        <v>45234</v>
      </c>
      <c r="C4" s="7"/>
    </row>
    <row r="5" spans="1:5" x14ac:dyDescent="0.3">
      <c r="A5" s="9" t="s">
        <v>14</v>
      </c>
      <c r="B5" s="3">
        <v>0.21</v>
      </c>
      <c r="C5" s="10" t="s">
        <v>13</v>
      </c>
    </row>
    <row r="6" spans="1:5" ht="15.6" customHeight="1" x14ac:dyDescent="0.3">
      <c r="A6" s="9"/>
      <c r="B6" s="3">
        <v>0.17</v>
      </c>
      <c r="C6" s="10"/>
    </row>
    <row r="7" spans="1:5" ht="15.6" customHeight="1" x14ac:dyDescent="0.3">
      <c r="A7" s="9"/>
      <c r="B7" s="3">
        <v>0.24</v>
      </c>
      <c r="C7" s="11">
        <f>AVERAGE(B5:B7)</f>
        <v>0.20666666666666667</v>
      </c>
    </row>
    <row r="8" spans="1:5" ht="15.6" x14ac:dyDescent="0.3">
      <c r="A8" s="8" t="s">
        <v>7</v>
      </c>
      <c r="B8" s="8"/>
      <c r="C8" s="8"/>
    </row>
    <row r="9" spans="1:5" s="5" customFormat="1" ht="15.6" x14ac:dyDescent="0.3">
      <c r="A9" s="5" t="s">
        <v>4</v>
      </c>
      <c r="B9" s="5" t="s">
        <v>5</v>
      </c>
      <c r="C9" s="5" t="s">
        <v>15</v>
      </c>
      <c r="D9" s="5" t="s">
        <v>21</v>
      </c>
      <c r="E9" s="5" t="s">
        <v>24</v>
      </c>
    </row>
    <row r="10" spans="1:5" x14ac:dyDescent="0.3">
      <c r="B10" s="3">
        <v>58.8</v>
      </c>
      <c r="C10" s="11">
        <f>B10*$C$7</f>
        <v>12.151999999999999</v>
      </c>
      <c r="D10" s="11">
        <f>AVERAGE(C10:C12)</f>
        <v>12.200222222222223</v>
      </c>
      <c r="E10" s="11">
        <f>AVERAGE(B10:B12)</f>
        <v>59.033333333333331</v>
      </c>
    </row>
    <row r="11" spans="1:5" x14ac:dyDescent="0.3">
      <c r="B11" s="3">
        <v>56.3</v>
      </c>
      <c r="C11" s="11">
        <f t="shared" ref="C11:C12" si="0">B11*$C$7</f>
        <v>11.635333333333334</v>
      </c>
    </row>
    <row r="12" spans="1:5" x14ac:dyDescent="0.3">
      <c r="B12" s="3">
        <v>62</v>
      </c>
      <c r="C12" s="11">
        <f t="shared" si="0"/>
        <v>12.813333333333333</v>
      </c>
    </row>
    <row r="13" spans="1:5" ht="15.6" x14ac:dyDescent="0.3">
      <c r="A13" s="8" t="s">
        <v>8</v>
      </c>
      <c r="B13" s="8"/>
      <c r="C13" s="8"/>
    </row>
    <row r="14" spans="1:5" ht="15.6" x14ac:dyDescent="0.3">
      <c r="A14" s="5" t="s">
        <v>4</v>
      </c>
      <c r="B14" s="5" t="s">
        <v>5</v>
      </c>
      <c r="C14" s="5" t="s">
        <v>15</v>
      </c>
    </row>
    <row r="15" spans="1:5" x14ac:dyDescent="0.3">
      <c r="B15" s="3">
        <v>72.3</v>
      </c>
      <c r="C15" s="11">
        <f>B15*$C$7</f>
        <v>14.942</v>
      </c>
      <c r="D15" s="11">
        <f>AVERAGE(C15:C17)</f>
        <v>15.555111111111112</v>
      </c>
      <c r="E15" s="11">
        <f>AVERAGE(B15:B17)</f>
        <v>75.266666666666666</v>
      </c>
    </row>
    <row r="16" spans="1:5" x14ac:dyDescent="0.3">
      <c r="B16" s="3">
        <v>78</v>
      </c>
      <c r="C16" s="11">
        <f t="shared" ref="C16:C17" si="1">B16*$C$7</f>
        <v>16.12</v>
      </c>
    </row>
    <row r="17" spans="1:5" x14ac:dyDescent="0.3">
      <c r="B17" s="3">
        <v>75.5</v>
      </c>
      <c r="C17" s="11">
        <f t="shared" si="1"/>
        <v>15.603333333333333</v>
      </c>
    </row>
    <row r="18" spans="1:5" ht="15.6" x14ac:dyDescent="0.3">
      <c r="A18" s="8" t="s">
        <v>10</v>
      </c>
      <c r="B18" s="8"/>
      <c r="C18" s="8"/>
    </row>
    <row r="19" spans="1:5" ht="15.6" x14ac:dyDescent="0.3">
      <c r="A19" s="5" t="s">
        <v>4</v>
      </c>
      <c r="B19" s="5" t="s">
        <v>5</v>
      </c>
      <c r="C19" s="5" t="s">
        <v>15</v>
      </c>
    </row>
    <row r="20" spans="1:5" x14ac:dyDescent="0.3">
      <c r="B20" s="3">
        <v>88.2</v>
      </c>
      <c r="C20" s="11">
        <f t="shared" ref="C20:C22" si="2">B20*$C$7</f>
        <v>18.228000000000002</v>
      </c>
      <c r="D20" s="11">
        <f>AVERAGE(C21:C22)</f>
        <v>19.096</v>
      </c>
      <c r="E20" s="11">
        <f>AVERAGE(B20:B22)</f>
        <v>91</v>
      </c>
    </row>
    <row r="21" spans="1:5" x14ac:dyDescent="0.3">
      <c r="B21" s="3">
        <v>93.4</v>
      </c>
      <c r="C21" s="11">
        <f t="shared" si="2"/>
        <v>19.302666666666667</v>
      </c>
    </row>
    <row r="22" spans="1:5" x14ac:dyDescent="0.3">
      <c r="B22" s="3">
        <v>91.4</v>
      </c>
      <c r="C22" s="11">
        <f t="shared" si="2"/>
        <v>18.889333333333333</v>
      </c>
    </row>
    <row r="23" spans="1:5" ht="15.6" x14ac:dyDescent="0.3">
      <c r="A23" s="8" t="s">
        <v>12</v>
      </c>
      <c r="B23" s="8"/>
      <c r="C23" s="8"/>
    </row>
    <row r="24" spans="1:5" ht="15.6" x14ac:dyDescent="0.3">
      <c r="A24" s="5" t="s">
        <v>4</v>
      </c>
      <c r="B24" s="5" t="s">
        <v>5</v>
      </c>
      <c r="C24" s="5" t="s">
        <v>15</v>
      </c>
    </row>
    <row r="25" spans="1:5" x14ac:dyDescent="0.3">
      <c r="B25" s="3">
        <v>101.1</v>
      </c>
      <c r="C25" s="11">
        <f t="shared" ref="C25:C27" si="3">B25*$C$7</f>
        <v>20.893999999999998</v>
      </c>
      <c r="D25" s="11">
        <f>AVERAGE(C25:C27)</f>
        <v>21.059333333333331</v>
      </c>
      <c r="E25" s="3">
        <f>AVERAGE(B25:B27)</f>
        <v>101.89999999999999</v>
      </c>
    </row>
    <row r="26" spans="1:5" x14ac:dyDescent="0.3">
      <c r="B26" s="3">
        <v>105.5</v>
      </c>
      <c r="C26" s="11">
        <f t="shared" si="3"/>
        <v>21.803333333333335</v>
      </c>
    </row>
    <row r="27" spans="1:5" x14ac:dyDescent="0.3">
      <c r="B27" s="3">
        <v>99.1</v>
      </c>
      <c r="C27" s="11">
        <f t="shared" si="3"/>
        <v>20.480666666666664</v>
      </c>
    </row>
  </sheetData>
  <mergeCells count="10">
    <mergeCell ref="A8:C8"/>
    <mergeCell ref="A13:C13"/>
    <mergeCell ref="A18:C18"/>
    <mergeCell ref="A23:C23"/>
    <mergeCell ref="B1:C1"/>
    <mergeCell ref="B2:C2"/>
    <mergeCell ref="B3:C3"/>
    <mergeCell ref="B4:C4"/>
    <mergeCell ref="A5:A7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Subject 01</vt:lpstr>
      <vt:lpstr>Subject 02</vt:lpstr>
      <vt:lpstr>Subject 03</vt:lpstr>
      <vt:lpstr>Subject 04</vt:lpstr>
      <vt:lpstr>Subject 05</vt:lpstr>
      <vt:lpstr>V01</vt:lpstr>
      <vt:lpstr>V04</vt:lpstr>
      <vt:lpstr>V05</vt:lpstr>
      <vt:lpstr>V06</vt:lpstr>
      <vt:lpstr>V07</vt:lpstr>
      <vt:lpstr>V08</vt:lpstr>
      <vt:lpstr>V09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Razeen</dc:creator>
  <cp:lastModifiedBy>1818019 - Raiyun Kabir</cp:lastModifiedBy>
  <dcterms:created xsi:type="dcterms:W3CDTF">2015-06-05T18:17:20Z</dcterms:created>
  <dcterms:modified xsi:type="dcterms:W3CDTF">2023-12-03T21:21:04Z</dcterms:modified>
</cp:coreProperties>
</file>