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excel\"/>
    </mc:Choice>
  </mc:AlternateContent>
  <xr:revisionPtr revIDLastSave="0" documentId="13_ncr:1_{00816ABA-1F55-4E1E-9593-E3888939637E}" xr6:coauthVersionLast="47" xr6:coauthVersionMax="47" xr10:uidLastSave="{00000000-0000-0000-0000-000000000000}"/>
  <bookViews>
    <workbookView xWindow="-120" yWindow="-120" windowWidth="20730" windowHeight="11160" activeTab="7" xr2:uid="{A85CF45C-02D0-8F43-97EB-22850CB9A635}"/>
  </bookViews>
  <sheets>
    <sheet name="Data" sheetId="4" r:id="rId1"/>
    <sheet name="Sheet1" sheetId="9" r:id="rId2"/>
    <sheet name="Emails" sheetId="3" r:id="rId3"/>
    <sheet name="LOOKUP" sheetId="5" r:id="rId4"/>
    <sheet name="Cases" sheetId="6" r:id="rId5"/>
    <sheet name="Extract Text" sheetId="7" r:id="rId6"/>
    <sheet name="Age Data" sheetId="10" r:id="rId7"/>
    <sheet name="Sales Data" sheetId="8" r:id="rId8"/>
  </sheets>
  <definedNames>
    <definedName name="_xlnm._FilterDatabase" localSheetId="0" hidden="1">Data!$A$1:$J$51</definedName>
    <definedName name="_xlnm._FilterDatabase" localSheetId="2" hidden="1">Emails!$A$1:$B$51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4"/>
  <c r="H37" i="8"/>
  <c r="G37" i="8"/>
  <c r="H36" i="8"/>
  <c r="G36" i="8"/>
  <c r="H35" i="8"/>
  <c r="G35" i="8"/>
  <c r="H34" i="8"/>
  <c r="G34" i="8"/>
  <c r="H33" i="8"/>
  <c r="G33" i="8"/>
  <c r="H32" i="8"/>
  <c r="G32" i="8"/>
  <c r="I32" i="8" s="1"/>
  <c r="H31" i="8"/>
  <c r="G31" i="8"/>
  <c r="I31" i="8" s="1"/>
  <c r="H30" i="8"/>
  <c r="G30" i="8"/>
  <c r="H29" i="8"/>
  <c r="G29" i="8"/>
  <c r="H28" i="8"/>
  <c r="G28" i="8"/>
  <c r="H27" i="8"/>
  <c r="G27" i="8"/>
  <c r="I27" i="8" s="1"/>
  <c r="H26" i="8"/>
  <c r="H25" i="8"/>
  <c r="I25" i="8"/>
  <c r="H24" i="8"/>
  <c r="G24" i="8"/>
  <c r="I24" i="8" s="1"/>
  <c r="H23" i="8"/>
  <c r="G23" i="8"/>
  <c r="H22" i="8"/>
  <c r="G22" i="8"/>
  <c r="H21" i="8"/>
  <c r="H20" i="8"/>
  <c r="G20" i="8"/>
  <c r="H19" i="8"/>
  <c r="G19" i="8"/>
  <c r="H18" i="8"/>
  <c r="G18" i="8"/>
  <c r="I18" i="8" s="1"/>
  <c r="H17" i="8"/>
  <c r="G17" i="8"/>
  <c r="I17" i="8" s="1"/>
  <c r="H16" i="8"/>
  <c r="G16" i="8"/>
  <c r="H15" i="8"/>
  <c r="G15" i="8"/>
  <c r="I15" i="8" s="1"/>
  <c r="H14" i="8"/>
  <c r="G14" i="8"/>
  <c r="I14" i="8" s="1"/>
  <c r="H13" i="8"/>
  <c r="G13" i="8"/>
  <c r="H12" i="8"/>
  <c r="H11" i="8"/>
  <c r="G11" i="8"/>
  <c r="I11" i="8" s="1"/>
  <c r="H10" i="8"/>
  <c r="G10" i="8"/>
  <c r="I10" i="8" s="1"/>
  <c r="H9" i="8"/>
  <c r="G9" i="8"/>
  <c r="I9" i="8" s="1"/>
  <c r="H8" i="8"/>
  <c r="G8" i="8"/>
  <c r="I8" i="8" s="1"/>
  <c r="H7" i="8"/>
  <c r="G7" i="8"/>
  <c r="H6" i="8"/>
  <c r="H5" i="8"/>
  <c r="G5" i="8"/>
  <c r="H4" i="8"/>
  <c r="G4" i="8"/>
  <c r="H3" i="8"/>
  <c r="G3" i="8"/>
  <c r="H2" i="8"/>
  <c r="G2" i="8"/>
  <c r="I16" i="8" l="1"/>
  <c r="I37" i="8"/>
  <c r="I35" i="8"/>
  <c r="I36" i="8"/>
  <c r="I22" i="8"/>
  <c r="I3" i="8"/>
  <c r="I7" i="8"/>
  <c r="I12" i="8"/>
  <c r="I5" i="8"/>
  <c r="I23" i="8"/>
  <c r="I2" i="8"/>
  <c r="I6" i="8"/>
  <c r="I20" i="8"/>
  <c r="I28" i="8"/>
  <c r="I4" i="8"/>
  <c r="I29" i="8"/>
  <c r="I33" i="8"/>
  <c r="I13" i="8"/>
  <c r="I21" i="8"/>
  <c r="I19" i="8"/>
  <c r="I26" i="8"/>
  <c r="I30" i="8"/>
  <c r="I34" i="8"/>
</calcChain>
</file>

<file path=xl/sharedStrings.xml><?xml version="1.0" encoding="utf-8"?>
<sst xmlns="http://schemas.openxmlformats.org/spreadsheetml/2006/main" count="748" uniqueCount="428">
  <si>
    <t>Customer Name</t>
  </si>
  <si>
    <t>Email</t>
  </si>
  <si>
    <t>Age</t>
  </si>
  <si>
    <t>Rating</t>
  </si>
  <si>
    <t>Intimate</t>
  </si>
  <si>
    <t>Intimates</t>
  </si>
  <si>
    <t>General</t>
  </si>
  <si>
    <t>Dresses</t>
  </si>
  <si>
    <t>General Petite</t>
  </si>
  <si>
    <t>Bottoms</t>
  </si>
  <si>
    <t>Pants</t>
  </si>
  <si>
    <t>Tops</t>
  </si>
  <si>
    <t>Blouses</t>
  </si>
  <si>
    <t>Knits</t>
  </si>
  <si>
    <t>Jackets</t>
  </si>
  <si>
    <t>Outerwear</t>
  </si>
  <si>
    <t>Lounge</t>
  </si>
  <si>
    <t>Sweaters</t>
  </si>
  <si>
    <t>Skirts</t>
  </si>
  <si>
    <t>Fine gauge</t>
  </si>
  <si>
    <t>Sleep</t>
  </si>
  <si>
    <t>Nidra</t>
  </si>
  <si>
    <t>Oddo</t>
  </si>
  <si>
    <t>nidr_oddo@acusage.net</t>
  </si>
  <si>
    <t>Rudyard</t>
  </si>
  <si>
    <t>Hughes</t>
  </si>
  <si>
    <t>rudy_hugh@autozone-inc.info</t>
  </si>
  <si>
    <t>Chloris</t>
  </si>
  <si>
    <t>Treat</t>
  </si>
  <si>
    <t>chlori.trea@acusage.net</t>
  </si>
  <si>
    <t>Saxon</t>
  </si>
  <si>
    <t>Konrad</t>
  </si>
  <si>
    <t>saxon_kon@autozone-inc.info</t>
  </si>
  <si>
    <t>Gali</t>
  </si>
  <si>
    <t>Fizer</t>
  </si>
  <si>
    <t>gali-fizer@arvinmeritor.info</t>
  </si>
  <si>
    <t>Elata</t>
  </si>
  <si>
    <t>Castaneda</t>
  </si>
  <si>
    <t>el-castan@careful-organics.org</t>
  </si>
  <si>
    <t>Emanuela</t>
  </si>
  <si>
    <t>Glenn</t>
  </si>
  <si>
    <t>emanu.glenn@progressenergyinc.info</t>
  </si>
  <si>
    <t>Kingston</t>
  </si>
  <si>
    <t>Wallace</t>
  </si>
  <si>
    <t>kings-wallace@acusage.net</t>
  </si>
  <si>
    <t>Kohana</t>
  </si>
  <si>
    <t>Lechner</t>
  </si>
  <si>
    <t>ko.lec@acusage.net</t>
  </si>
  <si>
    <t>Sahara</t>
  </si>
  <si>
    <t>Wainwright</t>
  </si>
  <si>
    <t>saha.wai@diaperstack.com</t>
  </si>
  <si>
    <t>Faina</t>
  </si>
  <si>
    <t>Antoine</t>
  </si>
  <si>
    <t>faina.ant@consolidated-farm-research.net</t>
  </si>
  <si>
    <t>Anastasius</t>
  </si>
  <si>
    <t>Smartt</t>
  </si>
  <si>
    <t>anastas-smartt@arketmay.com</t>
  </si>
  <si>
    <t>Eberhard</t>
  </si>
  <si>
    <t>Morillo</t>
  </si>
  <si>
    <t>eberhmor@diaperstack.com</t>
  </si>
  <si>
    <t>Hardwin</t>
  </si>
  <si>
    <t>Olague</t>
  </si>
  <si>
    <t>hardwin_ola@arketmay.com</t>
  </si>
  <si>
    <t>Okely</t>
  </si>
  <si>
    <t>Mathes</t>
  </si>
  <si>
    <t>okmathes@arketmay.com</t>
  </si>
  <si>
    <t>Nayoko</t>
  </si>
  <si>
    <t>Cooks</t>
  </si>
  <si>
    <t>nayoko.cooks@arketmay.com</t>
  </si>
  <si>
    <t>Mariana</t>
  </si>
  <si>
    <t>Imel</t>
  </si>
  <si>
    <t>maim@arvinmeritor.info</t>
  </si>
  <si>
    <t>Shirin</t>
  </si>
  <si>
    <t>shir_wai@consolidated-farm-research.net</t>
  </si>
  <si>
    <t>Norville</t>
  </si>
  <si>
    <t>Kee</t>
  </si>
  <si>
    <t>nokee@careful-organics.org</t>
  </si>
  <si>
    <t>Malise</t>
  </si>
  <si>
    <t>Huck</t>
  </si>
  <si>
    <t>mali_hu@consolidated-farm-research.net</t>
  </si>
  <si>
    <t>Haleigha</t>
  </si>
  <si>
    <t>Wigginton</t>
  </si>
  <si>
    <t>halei.wigginton@egl-inc.info</t>
  </si>
  <si>
    <t>Loxley</t>
  </si>
  <si>
    <t>Morrell</t>
  </si>
  <si>
    <t>lox_morre@consolidated-farm-research.net</t>
  </si>
  <si>
    <t>Maka</t>
  </si>
  <si>
    <t>Flickinger</t>
  </si>
  <si>
    <t>mak_flickinger@acusage.net</t>
  </si>
  <si>
    <t>Sammie</t>
  </si>
  <si>
    <t>Dyal</t>
  </si>
  <si>
    <t>sammie.dya@consolidated-farm-research.net</t>
  </si>
  <si>
    <t>Seaver</t>
  </si>
  <si>
    <t>haleigh-se@acusage.net</t>
  </si>
  <si>
    <t>Olono</t>
  </si>
  <si>
    <t>Billie</t>
  </si>
  <si>
    <t>olono.bill@careful-organics.org</t>
  </si>
  <si>
    <t>Bronya</t>
  </si>
  <si>
    <t>Dai</t>
  </si>
  <si>
    <t>bronya.dai@progressenergyinc.info</t>
  </si>
  <si>
    <t>Simple</t>
  </si>
  <si>
    <t>Huse</t>
  </si>
  <si>
    <t>simp_huse@egl-inc.info</t>
  </si>
  <si>
    <t>Andreas</t>
  </si>
  <si>
    <t>eberhard-andre@consolidated-farm-research.net</t>
  </si>
  <si>
    <t>Algerine</t>
  </si>
  <si>
    <t>Chao</t>
  </si>
  <si>
    <t>algeri.cha@arketmay.com</t>
  </si>
  <si>
    <t>Gardenia</t>
  </si>
  <si>
    <t>Meadors</t>
  </si>
  <si>
    <t>gardeniamead@acusage.net</t>
  </si>
  <si>
    <t>Matthew</t>
  </si>
  <si>
    <t>Sanger</t>
  </si>
  <si>
    <t>mattsanger@diaperstack.com</t>
  </si>
  <si>
    <t>Osmar</t>
  </si>
  <si>
    <t>Goodspeed</t>
  </si>
  <si>
    <t>osmar.good@arvinmeritor.info</t>
  </si>
  <si>
    <t>chlorau@acusage.net</t>
  </si>
  <si>
    <t>Ransom</t>
  </si>
  <si>
    <t>Lohse</t>
  </si>
  <si>
    <t>ra_lohs@diaperstack.com</t>
  </si>
  <si>
    <t>Boris</t>
  </si>
  <si>
    <t>Shull</t>
  </si>
  <si>
    <t>borshull@egl-inc.info</t>
  </si>
  <si>
    <t>Eudora</t>
  </si>
  <si>
    <t>Carbone</t>
  </si>
  <si>
    <t>eud_car@consolidated-farm-research.net</t>
  </si>
  <si>
    <t>Randal</t>
  </si>
  <si>
    <t>Boulton</t>
  </si>
  <si>
    <t>randal.boulton@careful-organics.org</t>
  </si>
  <si>
    <t>Fidelia</t>
  </si>
  <si>
    <t>Heid</t>
  </si>
  <si>
    <t>fihei@autozone-inc.info</t>
  </si>
  <si>
    <t>Minka</t>
  </si>
  <si>
    <t>Borgen</t>
  </si>
  <si>
    <t>min.borgen@consolidated-farm-research.net</t>
  </si>
  <si>
    <t>Provenzano</t>
  </si>
  <si>
    <t>ranprovenz@consolidated-farm-research.net</t>
  </si>
  <si>
    <t>Arnett</t>
  </si>
  <si>
    <t>arnetime@egl-inc.info</t>
  </si>
  <si>
    <t>Reynard</t>
  </si>
  <si>
    <t>Palmer</t>
  </si>
  <si>
    <t>reynar.pal@acusage.net</t>
  </si>
  <si>
    <t>Mai</t>
  </si>
  <si>
    <t>Greening</t>
  </si>
  <si>
    <t>mai.greening@consolidated-farm-research.net</t>
  </si>
  <si>
    <t>Neo</t>
  </si>
  <si>
    <t>Levis</t>
  </si>
  <si>
    <t>neo-lev@progressenergyinc.info</t>
  </si>
  <si>
    <t>Zofia</t>
  </si>
  <si>
    <t>Persaud</t>
  </si>
  <si>
    <t>zofia.persa@egl-inc.info</t>
  </si>
  <si>
    <t>Ruskin</t>
  </si>
  <si>
    <t>Stotts</t>
  </si>
  <si>
    <t>ru-stotts@arvinmeritor.info</t>
  </si>
  <si>
    <t>Ronnie</t>
  </si>
  <si>
    <t>Ebanks</t>
  </si>
  <si>
    <t>ro-eban@arvinmeritor.info</t>
  </si>
  <si>
    <t>Tamatha</t>
  </si>
  <si>
    <t>Karsten</t>
  </si>
  <si>
    <t>tama.kars@autozone-inc.info</t>
  </si>
  <si>
    <t>Jerry</t>
  </si>
  <si>
    <t>je.tr@progressenergyinc.info</t>
  </si>
  <si>
    <t>First Name</t>
  </si>
  <si>
    <t>Review</t>
  </si>
  <si>
    <t>Name</t>
  </si>
  <si>
    <t>VLOOKUP</t>
  </si>
  <si>
    <t>Type</t>
  </si>
  <si>
    <t>Sales</t>
  </si>
  <si>
    <t>Bananas</t>
  </si>
  <si>
    <t>Apple</t>
  </si>
  <si>
    <t>Cherries</t>
  </si>
  <si>
    <t>Oranges</t>
  </si>
  <si>
    <t>HLOOKUP</t>
  </si>
  <si>
    <t>Peanuts</t>
  </si>
  <si>
    <t>Walnuts</t>
  </si>
  <si>
    <t>Almonds</t>
  </si>
  <si>
    <t>Pine Nuts</t>
  </si>
  <si>
    <t>Tree Nuts</t>
  </si>
  <si>
    <t>Kohana Lechner</t>
  </si>
  <si>
    <t>Tamatha Karsten</t>
  </si>
  <si>
    <t>Hardwin Olague</t>
  </si>
  <si>
    <t>Sammie Dyal</t>
  </si>
  <si>
    <t>Loxley Morrell</t>
  </si>
  <si>
    <t>Chloris Treat</t>
  </si>
  <si>
    <t>Eudora Carbone</t>
  </si>
  <si>
    <t>Ransom Lohse</t>
  </si>
  <si>
    <t>Haleigha Wigginton</t>
  </si>
  <si>
    <t>Eberhard Morillo</t>
  </si>
  <si>
    <t>Nayoko Cooks</t>
  </si>
  <si>
    <t>Malise Huck</t>
  </si>
  <si>
    <t>Boris Shull</t>
  </si>
  <si>
    <t>Arnett Imel</t>
  </si>
  <si>
    <t>Gardenia Meadors</t>
  </si>
  <si>
    <t>Sahara Wainwright</t>
  </si>
  <si>
    <t>Saxon Konrad</t>
  </si>
  <si>
    <t>Matthew Sanger</t>
  </si>
  <si>
    <t>Haleigha Seaver</t>
  </si>
  <si>
    <t>Shirin Wainwright</t>
  </si>
  <si>
    <t>Emanuela Glenn</t>
  </si>
  <si>
    <t>Bronya Dai</t>
  </si>
  <si>
    <t>Osmar Goodspeed</t>
  </si>
  <si>
    <t>Reynard Palmer</t>
  </si>
  <si>
    <t>Neo Levis</t>
  </si>
  <si>
    <t>Ronnie Ebanks</t>
  </si>
  <si>
    <t>Algerine Chao</t>
  </si>
  <si>
    <t>Mariana Imel</t>
  </si>
  <si>
    <t>Jerry Treat</t>
  </si>
  <si>
    <t>Nidra Oddo</t>
  </si>
  <si>
    <t>Randal Boulton</t>
  </si>
  <si>
    <t>Anastasius Smartt</t>
  </si>
  <si>
    <t>Norville Kee</t>
  </si>
  <si>
    <t>Elata Castaneda</t>
  </si>
  <si>
    <t>Ransom Provenzano</t>
  </si>
  <si>
    <t>Olono Billie</t>
  </si>
  <si>
    <t>Rudyard Hughes</t>
  </si>
  <si>
    <t>Maka Flickinger</t>
  </si>
  <si>
    <t>Okely Mathes</t>
  </si>
  <si>
    <t>Mai Greening</t>
  </si>
  <si>
    <t>Eberhard Andreas</t>
  </si>
  <si>
    <t>Zofia Persaud</t>
  </si>
  <si>
    <t>Chloris Ault</t>
  </si>
  <si>
    <t>Faina Antoine</t>
  </si>
  <si>
    <t>Kingston Wallace</t>
  </si>
  <si>
    <t>Simple Huse</t>
  </si>
  <si>
    <t>Minka Borgen</t>
  </si>
  <si>
    <t>Fidelia Heid</t>
  </si>
  <si>
    <t>Gali Fizer</t>
  </si>
  <si>
    <t>Ruskin Stotts</t>
  </si>
  <si>
    <t>Text</t>
  </si>
  <si>
    <t>I want TO learn MORE about EXCEL</t>
  </si>
  <si>
    <t>Upper Case</t>
  </si>
  <si>
    <t>Lower Case</t>
  </si>
  <si>
    <t>Proper Case</t>
  </si>
  <si>
    <t>My Favorite Buy!</t>
  </si>
  <si>
    <t>Stylish And Comfortable</t>
  </si>
  <si>
    <t>I'M Torn !</t>
  </si>
  <si>
    <t>Shimmer, Surprisingly Goes With Lots</t>
  </si>
  <si>
    <t>Cute Top ! Love The Brand</t>
  </si>
  <si>
    <t>It'S Okay</t>
  </si>
  <si>
    <t>Love The Two Tone Design</t>
  </si>
  <si>
    <t>Gorgeous Dress!</t>
  </si>
  <si>
    <t>Cute For Fall</t>
  </si>
  <si>
    <t>Not For The Very Petite</t>
  </si>
  <si>
    <t>Soft And Cute As Can Be!</t>
  </si>
  <si>
    <t>You Need To Be At Least Average Height, Or Taller</t>
  </si>
  <si>
    <t>Loved, But Returned</t>
  </si>
  <si>
    <t>Soft &amp; Lovely</t>
  </si>
  <si>
    <t>Huge Disappointment</t>
  </si>
  <si>
    <t>Left</t>
  </si>
  <si>
    <t>Extract Left Text</t>
  </si>
  <si>
    <t>ID Number</t>
  </si>
  <si>
    <t>Date of Birth</t>
  </si>
  <si>
    <t>Right</t>
  </si>
  <si>
    <t>Extract Right Text</t>
  </si>
  <si>
    <t>Phone Number with Area Code</t>
  </si>
  <si>
    <t>Phone Number</t>
  </si>
  <si>
    <t>(081) 789 3742</t>
  </si>
  <si>
    <t>(011) 453 4522</t>
  </si>
  <si>
    <t>(093) 592 2345</t>
  </si>
  <si>
    <t>(012) 934 2384</t>
  </si>
  <si>
    <t>Mid</t>
  </si>
  <si>
    <t>Extract Mid Text</t>
  </si>
  <si>
    <t>Job Code (EmployeeID_DepartmentID_Year)</t>
  </si>
  <si>
    <t>232_32_2022</t>
  </si>
  <si>
    <t>983_31_2021</t>
  </si>
  <si>
    <t>032_23_2022</t>
  </si>
  <si>
    <t>213_41_2020</t>
  </si>
  <si>
    <t>Department ID</t>
  </si>
  <si>
    <t>Last_Name</t>
  </si>
  <si>
    <t>Division_Name</t>
  </si>
  <si>
    <t>Department_Name</t>
  </si>
  <si>
    <t>Class_Name</t>
  </si>
  <si>
    <t>User_Recommend</t>
  </si>
  <si>
    <t>Review_Likes</t>
  </si>
  <si>
    <t>COD</t>
  </si>
  <si>
    <t>Credit Card (Online)</t>
  </si>
  <si>
    <t>Debit Card (Online)</t>
  </si>
  <si>
    <t>Payment Method</t>
  </si>
  <si>
    <t>Free</t>
  </si>
  <si>
    <t>Order Date</t>
  </si>
  <si>
    <t>Product</t>
  </si>
  <si>
    <t>Quantity Sold</t>
  </si>
  <si>
    <t>Selling Price (1 Unit)</t>
  </si>
  <si>
    <t>Cost Price (1 Unit)</t>
  </si>
  <si>
    <t>Selling Price</t>
  </si>
  <si>
    <t>Cost Price</t>
  </si>
  <si>
    <t>Profit</t>
  </si>
  <si>
    <t>Jon Tommy</t>
  </si>
  <si>
    <t>Olive Green V Tshirt</t>
  </si>
  <si>
    <t>Shaun Kevins</t>
  </si>
  <si>
    <t>Stone Washed Denim Jeans</t>
  </si>
  <si>
    <t>Lisa Bennet</t>
  </si>
  <si>
    <t>Floral Blouse with Buttons</t>
  </si>
  <si>
    <t>Michelle Everitt</t>
  </si>
  <si>
    <t>Elena Cream Court Heel</t>
  </si>
  <si>
    <t>Denzel Green</t>
  </si>
  <si>
    <t>Brown Leather Belt (One Size)</t>
  </si>
  <si>
    <t>Tropical Sport Socks</t>
  </si>
  <si>
    <t>Violet Finn</t>
  </si>
  <si>
    <t>Lily Blouse Long Sleeves</t>
  </si>
  <si>
    <t>All Stripe Track Shoe</t>
  </si>
  <si>
    <t>Navy Slim Style Pants</t>
  </si>
  <si>
    <t>Brown and Blue Work Shirt</t>
  </si>
  <si>
    <t>Tan Work Shirt</t>
  </si>
  <si>
    <t>Pink Sport Socks</t>
  </si>
  <si>
    <t>Red Sport Socks</t>
  </si>
  <si>
    <t>Profit Margin</t>
  </si>
  <si>
    <t>First Name,Last_Name,Age,Payment Method,Review</t>
  </si>
  <si>
    <t>Osmar,Goodspeed,48,Free,Beautiful</t>
  </si>
  <si>
    <t>Anastasius,Smartt,50,Credit Card (Online),My Favorite Buy!</t>
  </si>
  <si>
    <t>Arnett,Imel,47,COD,Flattering Shirt</t>
  </si>
  <si>
    <t>Norville,Kee,38,Debit Card (Online),Beautifully Cut Lightweight Coat</t>
  </si>
  <si>
    <t>Nayoko,Cooks,36,COD,Mehh</t>
  </si>
  <si>
    <t>Faina,Antoine,47,Debit Card (Online),Nice  But Not For My Body</t>
  </si>
  <si>
    <t>Chloris,,24,COD,Flattering</t>
  </si>
  <si>
    <t>Haleigha,Wigginton,47,Debit Card (Online),Stylish And Comfortable</t>
  </si>
  <si>
    <t>Algerine,Chao,60,COD,Some Major Design Flaws</t>
  </si>
  <si>
    <t>Minka,Borgen,21,Free,Love Thes Pants</t>
  </si>
  <si>
    <t>Jerry,Treat,31,COD,Not What It Looks Like</t>
  </si>
  <si>
    <t>Rudyard,Hughes,39,Credit Card (Online),Flattering And Comfortable</t>
  </si>
  <si>
    <t>Hardwin,Olague,55,Debit Card (Online),I'M Torn !</t>
  </si>
  <si>
    <t>Chloris,Treat,39,COD,Shimmer  Surprisingly Goes With Lots</t>
  </si>
  <si>
    <t>Kingston,Wallace,34,Debit Card (Online),Like It  But Don'T Love It.</t>
  </si>
  <si>
    <t>Malise,Huck,53,COD,Great Shirt!!!!</t>
  </si>
  <si>
    <t>Zofia,Persaud,57,Credit Card (Online),Cute Top ! Love The Brand</t>
  </si>
  <si>
    <t>Olono,Billie,67,COD,It'S Okay</t>
  </si>
  <si>
    <t>Randal,Boulton,43,COD,Love The Two Tone Design</t>
  </si>
  <si>
    <t>Gali,Fizer,41,Debit Card (Online),Looks Great With White Pants</t>
  </si>
  <si>
    <t>Shirin,Wainwright,41,COD,Gorgeous Dress!</t>
  </si>
  <si>
    <t>Ransom,Provenzano,33,Debit Card (Online),Love The Embroidery!</t>
  </si>
  <si>
    <t>Reynard,Palmer,46,Debit Card (Online),Cute For Fall</t>
  </si>
  <si>
    <t>Eberhard,Andreas,53,COD,Dress Looks Like It'S Made Of Cheap Material</t>
  </si>
  <si>
    <t>Boris,Shull,49,Credit Card (Online),Not For The Very Petite</t>
  </si>
  <si>
    <t>Sahara,Wainwright,61,Debit Card (Online),Soft And Cute As Can Be!</t>
  </si>
  <si>
    <t>Elata,Castaneda,53,Debit Card (Online),Perfect!!!</t>
  </si>
  <si>
    <t>Tamatha,Karsten,28,COD,Must Have</t>
  </si>
  <si>
    <t>Bronya,Dai,39,Free,Cagrcoal Shimmer Fun</t>
  </si>
  <si>
    <t>Fidelia,Heid,34,COD,You Need To Be At Least Average Height  Or Taller</t>
  </si>
  <si>
    <t>Eudora,Carbone,50,Debit Card (Online),Pretty Party Dress With Some Issues</t>
  </si>
  <si>
    <t>Simple,Huse,36,Debit Card (Online),Itchy Tags</t>
  </si>
  <si>
    <t>Nidra,Oddo,65,COD,Lovely!!!</t>
  </si>
  <si>
    <t>Neo,Levis,39,Credit Card (Online),Love This Dress!</t>
  </si>
  <si>
    <t>Ruskin,Stotts,66,Credit Card (Online),Cute Top</t>
  </si>
  <si>
    <t>Maka,Flickinger,31,Debit Card (Online),Loved  But Returned</t>
  </si>
  <si>
    <t>Okely,Mathes,23,Free,Soft &amp; Lovely</t>
  </si>
  <si>
    <t>Loxley,Morrell,31,Debit Card (Online),Falls Flat</t>
  </si>
  <si>
    <t>Mai,Greening,33,COD,Huge Disappointment</t>
  </si>
  <si>
    <t>Eberhard,Morillo,34,Credit Card (Online),Such A Fun Dress!</t>
  </si>
  <si>
    <t>Saxon,Konrad,52,COD,Soft And Comfortable</t>
  </si>
  <si>
    <t>Mariana,Imel,28,Debit Card (Online),Great Layering Piece</t>
  </si>
  <si>
    <t>Sammie,Dyal,31,COD,Boring Front  Great Back</t>
  </si>
  <si>
    <t>Kohana,Lechner,55,Credit Card (Online),Versatile</t>
  </si>
  <si>
    <t>Matthew,Sanger,46,Free,Cuter In Person!!!</t>
  </si>
  <si>
    <t>Ransom,Lohse,56,Debit Card (Online),Love The Color!</t>
  </si>
  <si>
    <t>Emanuela,Glenn,44,Credit Card (Online),Runs Big</t>
  </si>
  <si>
    <t>Haleigha,Seaver,33,COD,Cute  Crisp Shirt</t>
  </si>
  <si>
    <t>Ronnie,Ebanks,41,Credit Card (Online),Love</t>
  </si>
  <si>
    <t>Gardenia,Meadors,32,Debit Card (Online),Super Cute And Cozy</t>
  </si>
  <si>
    <t>it LOOKS BEAUTIFUL</t>
  </si>
  <si>
    <t>FLATTERING shirt</t>
  </si>
  <si>
    <t>FLATTERING!</t>
  </si>
  <si>
    <t>FAlls SO flat i don't like it</t>
  </si>
  <si>
    <t>such a fun dress</t>
  </si>
  <si>
    <t>LOVE THE COLOR!!!</t>
  </si>
  <si>
    <t xml:space="preserve">        Beautifully CUT Lightweight Coat</t>
  </si>
  <si>
    <t xml:space="preserve">       MehhHHHHHHH</t>
  </si>
  <si>
    <t>Nice, But Not                  For My Body</t>
  </si>
  <si>
    <t>SOME MAJOR                   design flaws</t>
  </si>
  <si>
    <t>LOVE these pAnts</t>
  </si>
  <si>
    <t>not what it looks       LIKE</t>
  </si>
  <si>
    <t>FlattEring      AND Comfortable</t>
  </si>
  <si>
    <t>Like It, BUT            Don'T Love It.</t>
  </si>
  <si>
    <t>Great         Shirt!!!!</t>
  </si>
  <si>
    <t>Looks       Great With White Pants</t>
  </si>
  <si>
    <t>Love ThE EmbROIdery!</t>
  </si>
  <si>
    <t>Dress Looks Like It'S Made    Of Cheap Material</t>
  </si>
  <si>
    <t xml:space="preserve">           PERFECT</t>
  </si>
  <si>
    <t>must have</t>
  </si>
  <si>
    <t>Cagrcoal         Shimmer FuNNNN</t>
  </si>
  <si>
    <t>pretty party dress            WITH SOME ISSUES</t>
  </si>
  <si>
    <t>Itchy         Tags</t>
  </si>
  <si>
    <t>lovely!!!</t>
  </si>
  <si>
    <t>love this DrESS</t>
  </si>
  <si>
    <t>CUTE       TOP</t>
  </si>
  <si>
    <t>Soft AND COmfortablE</t>
  </si>
  <si>
    <t>GREat           LaYering Piece</t>
  </si>
  <si>
    <t>boring.   fRont GrEat back</t>
  </si>
  <si>
    <t>versatile</t>
  </si>
  <si>
    <t>CuTer In PersOn!!!</t>
  </si>
  <si>
    <t>Runs.    BiG</t>
  </si>
  <si>
    <t>CutE, Crisp.    ShirT</t>
  </si>
  <si>
    <t>LOvE</t>
  </si>
  <si>
    <t>Super     CUte AND cozy</t>
  </si>
  <si>
    <t>Person is 48 years old</t>
  </si>
  <si>
    <t>Person is 50 years old</t>
  </si>
  <si>
    <t>Person is 47 years old</t>
  </si>
  <si>
    <t>Person is 38 years old</t>
  </si>
  <si>
    <t>Person is 36 years old</t>
  </si>
  <si>
    <t>NOT FOUND</t>
  </si>
  <si>
    <t>Person is 24 years old</t>
  </si>
  <si>
    <t>Person is 60 years old</t>
  </si>
  <si>
    <t>Person is 21 years old</t>
  </si>
  <si>
    <t>Person is 31 years old</t>
  </si>
  <si>
    <t>Person is 39 years old</t>
  </si>
  <si>
    <t>Person is 55 years old</t>
  </si>
  <si>
    <t>Person is 34 years old</t>
  </si>
  <si>
    <t>Person is 53 years old</t>
  </si>
  <si>
    <t>Person is 57 years old</t>
  </si>
  <si>
    <t>Person is 67 years old</t>
  </si>
  <si>
    <t>Person is 43 years old</t>
  </si>
  <si>
    <t>Person is 41 years old</t>
  </si>
  <si>
    <t>Person is 33 years old</t>
  </si>
  <si>
    <t>Person is 46 years old</t>
  </si>
  <si>
    <t>Person is 49 years old</t>
  </si>
  <si>
    <t>Person is 61 years old</t>
  </si>
  <si>
    <t>Person is 28 years old</t>
  </si>
  <si>
    <t>Person is 65 years old</t>
  </si>
  <si>
    <t>Person is 66 years old</t>
  </si>
  <si>
    <t>Person is 23 years old</t>
  </si>
  <si>
    <t>Person is 52 years old</t>
  </si>
  <si>
    <t>Person is 56 years old</t>
  </si>
  <si>
    <t>Person is 44 years old</t>
  </si>
  <si>
    <t>Person is 32 years old</t>
  </si>
  <si>
    <t>Send thank u</t>
  </si>
  <si>
    <t>Send_if</t>
  </si>
  <si>
    <t>Nested if</t>
  </si>
  <si>
    <t xml:space="preserve">m ;,;,;,;,;,;,;,;,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</si>
</sst>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2" fillId="0" borderId="0" xfId="0" applyFont="1"/>
    <xf numFmtId="1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84EF-BF92-8F47-80F1-622B3B2112F8}">
  <dimension ref="A1:O51"/>
  <sheetViews>
    <sheetView topLeftCell="H1" workbookViewId="0">
      <selection activeCell="Q30" sqref="Q30"/>
    </sheetView>
  </sheetViews>
  <sheetFormatPr defaultColWidth="11" defaultRowHeight="15.75" x14ac:dyDescent="0.25"/>
  <cols>
    <col min="1" max="1" width="12.875" bestFit="1" customWidth="1"/>
    <col min="2" max="2" width="13" bestFit="1" customWidth="1"/>
    <col min="3" max="3" width="42.5" bestFit="1" customWidth="1"/>
    <col min="4" max="4" width="6.875" bestFit="1" customWidth="1"/>
    <col min="5" max="5" width="18.125" customWidth="1"/>
    <col min="6" max="6" width="43.5" bestFit="1" customWidth="1"/>
    <col min="7" max="7" width="16" bestFit="1" customWidth="1"/>
    <col min="8" max="8" width="19.625" bestFit="1" customWidth="1"/>
    <col min="9" max="9" width="13.875" bestFit="1" customWidth="1"/>
    <col min="10" max="10" width="9" style="3" bestFit="1" customWidth="1"/>
    <col min="11" max="11" width="16.5" bestFit="1" customWidth="1"/>
    <col min="12" max="12" width="12.125" bestFit="1" customWidth="1"/>
    <col min="15" max="15" width="13.25" customWidth="1"/>
  </cols>
  <sheetData>
    <row r="1" spans="1:15" x14ac:dyDescent="0.25">
      <c r="A1" t="s">
        <v>163</v>
      </c>
      <c r="B1" t="s">
        <v>269</v>
      </c>
      <c r="C1" t="s">
        <v>1</v>
      </c>
      <c r="D1" t="s">
        <v>2</v>
      </c>
      <c r="E1" t="s">
        <v>278</v>
      </c>
      <c r="F1" t="s">
        <v>164</v>
      </c>
      <c r="G1" t="s">
        <v>270</v>
      </c>
      <c r="H1" t="s">
        <v>271</v>
      </c>
      <c r="I1" t="s">
        <v>272</v>
      </c>
      <c r="J1" s="3" t="s">
        <v>3</v>
      </c>
      <c r="K1" t="s">
        <v>273</v>
      </c>
      <c r="L1" t="s">
        <v>274</v>
      </c>
      <c r="M1" t="s">
        <v>424</v>
      </c>
      <c r="N1" s="9" t="s">
        <v>425</v>
      </c>
      <c r="O1" s="9" t="s">
        <v>426</v>
      </c>
    </row>
    <row r="2" spans="1:15" x14ac:dyDescent="0.25">
      <c r="A2" t="s">
        <v>114</v>
      </c>
      <c r="B2" t="s">
        <v>115</v>
      </c>
      <c r="D2">
        <v>48</v>
      </c>
      <c r="E2" t="s">
        <v>279</v>
      </c>
      <c r="F2" t="s">
        <v>359</v>
      </c>
      <c r="G2" t="s">
        <v>6</v>
      </c>
      <c r="H2" t="s">
        <v>11</v>
      </c>
      <c r="I2" t="s">
        <v>13</v>
      </c>
      <c r="J2" s="3">
        <v>5</v>
      </c>
      <c r="K2" s="9">
        <v>1</v>
      </c>
      <c r="L2" s="9">
        <v>9</v>
      </c>
      <c r="M2" t="b">
        <f>AND(J2=5,K2)</f>
        <v>1</v>
      </c>
      <c r="N2" s="9" t="str">
        <f>IF(AND(J2=5,K2),"contact","don't")</f>
        <v>contact</v>
      </c>
      <c r="O2" s="9" t="str">
        <f>IF(AND(J2=5,K2=1),"Thank him",IF(OR(J2&lt;=2,K2=0),"Contact asap","do nothing"))</f>
        <v>Thank him</v>
      </c>
    </row>
    <row r="3" spans="1:15" x14ac:dyDescent="0.25">
      <c r="A3" t="s">
        <v>54</v>
      </c>
      <c r="B3" t="s">
        <v>55</v>
      </c>
      <c r="D3">
        <v>50</v>
      </c>
      <c r="E3" t="s">
        <v>276</v>
      </c>
      <c r="F3" t="s">
        <v>234</v>
      </c>
      <c r="G3" t="s">
        <v>8</v>
      </c>
      <c r="H3" t="s">
        <v>9</v>
      </c>
      <c r="I3" t="s">
        <v>10</v>
      </c>
      <c r="J3" s="3">
        <v>5</v>
      </c>
      <c r="K3" s="9">
        <v>1</v>
      </c>
      <c r="L3" s="9">
        <v>0</v>
      </c>
      <c r="M3" t="b">
        <f t="shared" ref="M3:M51" si="0">AND(J3=5,K3)</f>
        <v>1</v>
      </c>
      <c r="N3" s="9" t="str">
        <f t="shared" ref="N3:N51" si="1">IF(AND(J3=5,K3),"contact","don't")</f>
        <v>contact</v>
      </c>
      <c r="O3" s="9" t="str">
        <f t="shared" ref="O3:O51" si="2">IF(AND(J3=5,K3=1),"Thank him",IF(OR(J3&lt;=2,K3=0),"Contact asap","do nothing"))</f>
        <v>Thank him</v>
      </c>
    </row>
    <row r="4" spans="1:15" x14ac:dyDescent="0.25">
      <c r="A4" t="s">
        <v>138</v>
      </c>
      <c r="B4" t="s">
        <v>70</v>
      </c>
      <c r="D4">
        <v>47</v>
      </c>
      <c r="E4" t="s">
        <v>275</v>
      </c>
      <c r="F4" t="s">
        <v>360</v>
      </c>
      <c r="G4" t="s">
        <v>6</v>
      </c>
      <c r="H4" t="s">
        <v>11</v>
      </c>
      <c r="I4" t="s">
        <v>12</v>
      </c>
      <c r="J4" s="3">
        <v>5</v>
      </c>
      <c r="K4" s="9">
        <v>1</v>
      </c>
      <c r="L4" s="9">
        <v>6</v>
      </c>
      <c r="M4" t="b">
        <f t="shared" si="0"/>
        <v>1</v>
      </c>
      <c r="N4" s="9" t="str">
        <f t="shared" si="1"/>
        <v>contact</v>
      </c>
      <c r="O4" s="9" t="str">
        <f t="shared" si="2"/>
        <v>Thank him</v>
      </c>
    </row>
    <row r="5" spans="1:15" x14ac:dyDescent="0.25">
      <c r="A5" t="s">
        <v>74</v>
      </c>
      <c r="B5" t="s">
        <v>75</v>
      </c>
      <c r="D5">
        <v>38</v>
      </c>
      <c r="E5" t="s">
        <v>277</v>
      </c>
      <c r="F5" t="s">
        <v>365</v>
      </c>
      <c r="G5" t="s">
        <v>6</v>
      </c>
      <c r="H5" t="s">
        <v>11</v>
      </c>
      <c r="I5" t="s">
        <v>17</v>
      </c>
      <c r="J5" s="3">
        <v>5</v>
      </c>
      <c r="K5" s="9">
        <v>1</v>
      </c>
      <c r="L5" s="9">
        <v>1</v>
      </c>
      <c r="M5" t="b">
        <f t="shared" si="0"/>
        <v>1</v>
      </c>
      <c r="N5" s="9" t="str">
        <f t="shared" si="1"/>
        <v>contact</v>
      </c>
      <c r="O5" s="9" t="str">
        <f t="shared" si="2"/>
        <v>Thank him</v>
      </c>
    </row>
    <row r="6" spans="1:15" x14ac:dyDescent="0.25">
      <c r="A6" t="s">
        <v>66</v>
      </c>
      <c r="B6" t="s">
        <v>67</v>
      </c>
      <c r="D6">
        <v>36</v>
      </c>
      <c r="E6" t="s">
        <v>275</v>
      </c>
      <c r="F6" t="s">
        <v>366</v>
      </c>
      <c r="G6" t="s">
        <v>6</v>
      </c>
      <c r="H6" t="s">
        <v>11</v>
      </c>
      <c r="I6" t="s">
        <v>17</v>
      </c>
      <c r="J6" s="3">
        <v>2</v>
      </c>
      <c r="K6" s="9">
        <v>0</v>
      </c>
      <c r="L6" s="9">
        <v>0</v>
      </c>
      <c r="M6" t="b">
        <f t="shared" si="0"/>
        <v>0</v>
      </c>
      <c r="N6" s="9" t="str">
        <f t="shared" si="1"/>
        <v>don't</v>
      </c>
      <c r="O6" s="9" t="str">
        <f t="shared" si="2"/>
        <v>Contact asap</v>
      </c>
    </row>
    <row r="7" spans="1:15" x14ac:dyDescent="0.25">
      <c r="A7" t="s">
        <v>51</v>
      </c>
      <c r="B7" t="s">
        <v>52</v>
      </c>
      <c r="D7">
        <v>47</v>
      </c>
      <c r="E7" t="s">
        <v>277</v>
      </c>
      <c r="F7" t="s">
        <v>367</v>
      </c>
      <c r="G7" t="s">
        <v>6</v>
      </c>
      <c r="H7" t="s">
        <v>9</v>
      </c>
      <c r="I7" t="s">
        <v>10</v>
      </c>
      <c r="J7" s="3">
        <v>4</v>
      </c>
      <c r="K7" s="9">
        <v>1</v>
      </c>
      <c r="L7" s="9">
        <v>3</v>
      </c>
      <c r="M7" t="b">
        <f t="shared" si="0"/>
        <v>0</v>
      </c>
      <c r="N7" s="9" t="str">
        <f t="shared" si="1"/>
        <v>don't</v>
      </c>
      <c r="O7" s="9" t="str">
        <f t="shared" si="2"/>
        <v>do nothing</v>
      </c>
    </row>
    <row r="8" spans="1:15" x14ac:dyDescent="0.25">
      <c r="A8" t="s">
        <v>27</v>
      </c>
      <c r="D8">
        <v>24</v>
      </c>
      <c r="E8" t="s">
        <v>275</v>
      </c>
      <c r="F8" t="s">
        <v>361</v>
      </c>
      <c r="G8" t="s">
        <v>6</v>
      </c>
      <c r="H8" t="s">
        <v>7</v>
      </c>
      <c r="I8" t="s">
        <v>7</v>
      </c>
      <c r="J8" s="3">
        <v>5</v>
      </c>
      <c r="K8" s="9">
        <v>1</v>
      </c>
      <c r="L8" s="9">
        <v>0</v>
      </c>
      <c r="M8" t="b">
        <f t="shared" si="0"/>
        <v>1</v>
      </c>
      <c r="N8" s="9" t="str">
        <f t="shared" si="1"/>
        <v>contact</v>
      </c>
      <c r="O8" s="9" t="str">
        <f t="shared" si="2"/>
        <v>Thank him</v>
      </c>
    </row>
    <row r="9" spans="1:15" x14ac:dyDescent="0.25">
      <c r="A9" t="s">
        <v>80</v>
      </c>
      <c r="B9" t="s">
        <v>81</v>
      </c>
      <c r="D9">
        <v>47</v>
      </c>
      <c r="E9" t="s">
        <v>277</v>
      </c>
      <c r="F9" t="s">
        <v>235</v>
      </c>
      <c r="G9" t="s">
        <v>6</v>
      </c>
      <c r="H9" t="s">
        <v>7</v>
      </c>
      <c r="I9" t="s">
        <v>7</v>
      </c>
      <c r="J9" s="3">
        <v>5</v>
      </c>
      <c r="K9" s="9">
        <v>1</v>
      </c>
      <c r="L9" s="9">
        <v>0</v>
      </c>
      <c r="M9" t="b">
        <f t="shared" si="0"/>
        <v>1</v>
      </c>
      <c r="N9" s="9" t="str">
        <f t="shared" si="1"/>
        <v>contact</v>
      </c>
      <c r="O9" s="9" t="str">
        <f t="shared" si="2"/>
        <v>Thank him</v>
      </c>
    </row>
    <row r="10" spans="1:15" x14ac:dyDescent="0.25">
      <c r="A10" t="s">
        <v>105</v>
      </c>
      <c r="B10" t="s">
        <v>106</v>
      </c>
      <c r="D10">
        <v>60</v>
      </c>
      <c r="E10" t="s">
        <v>275</v>
      </c>
      <c r="F10" t="s">
        <v>368</v>
      </c>
      <c r="G10" t="s">
        <v>6</v>
      </c>
      <c r="H10" t="s">
        <v>7</v>
      </c>
      <c r="I10" t="s">
        <v>7</v>
      </c>
      <c r="J10" s="3">
        <v>3</v>
      </c>
      <c r="K10" s="9">
        <v>0</v>
      </c>
      <c r="L10" s="9">
        <v>0</v>
      </c>
      <c r="M10" t="b">
        <f t="shared" si="0"/>
        <v>0</v>
      </c>
      <c r="N10" s="9" t="str">
        <f t="shared" si="1"/>
        <v>don't</v>
      </c>
      <c r="O10" s="9" t="str">
        <f t="shared" si="2"/>
        <v>Contact asap</v>
      </c>
    </row>
    <row r="11" spans="1:15" x14ac:dyDescent="0.25">
      <c r="A11" t="s">
        <v>133</v>
      </c>
      <c r="B11" t="s">
        <v>134</v>
      </c>
      <c r="D11">
        <v>21</v>
      </c>
      <c r="E11" t="s">
        <v>279</v>
      </c>
      <c r="F11" t="s">
        <v>369</v>
      </c>
      <c r="G11" t="s">
        <v>8</v>
      </c>
      <c r="H11" t="s">
        <v>9</v>
      </c>
      <c r="I11" t="s">
        <v>10</v>
      </c>
      <c r="J11" s="3">
        <v>5</v>
      </c>
      <c r="K11" s="9">
        <v>1</v>
      </c>
      <c r="L11" s="9">
        <v>0</v>
      </c>
      <c r="M11" t="b">
        <f t="shared" si="0"/>
        <v>1</v>
      </c>
      <c r="N11" s="9" t="str">
        <f t="shared" si="1"/>
        <v>contact</v>
      </c>
      <c r="O11" s="9" t="str">
        <f t="shared" si="2"/>
        <v>Thank him</v>
      </c>
    </row>
    <row r="12" spans="1:15" x14ac:dyDescent="0.25">
      <c r="A12" t="s">
        <v>161</v>
      </c>
      <c r="B12" t="s">
        <v>28</v>
      </c>
      <c r="D12">
        <v>31</v>
      </c>
      <c r="E12" t="s">
        <v>275</v>
      </c>
      <c r="F12" t="s">
        <v>370</v>
      </c>
      <c r="G12" t="s">
        <v>6</v>
      </c>
      <c r="H12" t="s">
        <v>7</v>
      </c>
      <c r="I12" t="s">
        <v>7</v>
      </c>
      <c r="J12" s="3">
        <v>2</v>
      </c>
      <c r="K12" s="9">
        <v>0</v>
      </c>
      <c r="L12" s="9">
        <v>7</v>
      </c>
      <c r="M12" t="b">
        <f t="shared" si="0"/>
        <v>0</v>
      </c>
      <c r="N12" s="9" t="str">
        <f t="shared" si="1"/>
        <v>don't</v>
      </c>
      <c r="O12" s="9" t="str">
        <f t="shared" si="2"/>
        <v>Contact asap</v>
      </c>
    </row>
    <row r="13" spans="1:15" x14ac:dyDescent="0.25">
      <c r="A13" t="s">
        <v>24</v>
      </c>
      <c r="B13" t="s">
        <v>25</v>
      </c>
      <c r="D13">
        <v>39</v>
      </c>
      <c r="E13" t="s">
        <v>276</v>
      </c>
      <c r="F13" t="s">
        <v>371</v>
      </c>
      <c r="G13" t="s">
        <v>6</v>
      </c>
      <c r="H13" t="s">
        <v>11</v>
      </c>
      <c r="I13" t="s">
        <v>13</v>
      </c>
      <c r="J13" s="3">
        <v>5</v>
      </c>
      <c r="K13" s="9">
        <v>1</v>
      </c>
      <c r="L13" s="9">
        <v>34</v>
      </c>
      <c r="M13" t="b">
        <f t="shared" si="0"/>
        <v>1</v>
      </c>
      <c r="N13" s="9" t="str">
        <f t="shared" si="1"/>
        <v>contact</v>
      </c>
      <c r="O13" s="9" t="str">
        <f t="shared" si="2"/>
        <v>Thank him</v>
      </c>
    </row>
    <row r="14" spans="1:15" x14ac:dyDescent="0.25">
      <c r="A14" t="s">
        <v>60</v>
      </c>
      <c r="B14" t="s">
        <v>61</v>
      </c>
      <c r="D14">
        <v>55</v>
      </c>
      <c r="E14" t="s">
        <v>277</v>
      </c>
      <c r="F14" t="s">
        <v>236</v>
      </c>
      <c r="G14" t="s">
        <v>6</v>
      </c>
      <c r="H14" t="s">
        <v>7</v>
      </c>
      <c r="I14" t="s">
        <v>7</v>
      </c>
      <c r="J14" s="3">
        <v>4</v>
      </c>
      <c r="K14" s="9">
        <v>1</v>
      </c>
      <c r="L14" s="9">
        <v>14</v>
      </c>
      <c r="M14" t="b">
        <f t="shared" si="0"/>
        <v>0</v>
      </c>
      <c r="N14" s="9" t="str">
        <f t="shared" si="1"/>
        <v>don't</v>
      </c>
      <c r="O14" s="9" t="str">
        <f t="shared" si="2"/>
        <v>do nothing</v>
      </c>
    </row>
    <row r="15" spans="1:15" x14ac:dyDescent="0.25">
      <c r="A15" t="s">
        <v>27</v>
      </c>
      <c r="B15" t="s">
        <v>28</v>
      </c>
      <c r="D15">
        <v>39</v>
      </c>
      <c r="E15" t="s">
        <v>275</v>
      </c>
      <c r="F15" t="s">
        <v>237</v>
      </c>
      <c r="G15" t="s">
        <v>8</v>
      </c>
      <c r="H15" t="s">
        <v>11</v>
      </c>
      <c r="I15" t="s">
        <v>13</v>
      </c>
      <c r="J15" s="3">
        <v>4</v>
      </c>
      <c r="K15" s="9">
        <v>1</v>
      </c>
      <c r="L15" s="9">
        <v>4</v>
      </c>
      <c r="M15" t="b">
        <f t="shared" si="0"/>
        <v>0</v>
      </c>
      <c r="N15" s="9" t="str">
        <f t="shared" si="1"/>
        <v>don't</v>
      </c>
      <c r="O15" s="9" t="str">
        <f t="shared" si="2"/>
        <v>do nothing</v>
      </c>
    </row>
    <row r="16" spans="1:15" x14ac:dyDescent="0.25">
      <c r="A16" t="s">
        <v>42</v>
      </c>
      <c r="B16" t="s">
        <v>43</v>
      </c>
      <c r="D16">
        <v>34</v>
      </c>
      <c r="E16" t="s">
        <v>277</v>
      </c>
      <c r="F16" t="s">
        <v>372</v>
      </c>
      <c r="G16" t="s">
        <v>6</v>
      </c>
      <c r="H16" t="s">
        <v>7</v>
      </c>
      <c r="I16" t="s">
        <v>7</v>
      </c>
      <c r="J16" s="3">
        <v>3</v>
      </c>
      <c r="K16" s="9">
        <v>1</v>
      </c>
      <c r="L16" s="9">
        <v>0</v>
      </c>
      <c r="M16" t="b">
        <f t="shared" si="0"/>
        <v>0</v>
      </c>
      <c r="N16" s="9" t="str">
        <f t="shared" si="1"/>
        <v>don't</v>
      </c>
      <c r="O16" s="9" t="str">
        <f t="shared" si="2"/>
        <v>do nothing</v>
      </c>
    </row>
    <row r="17" spans="1:15" x14ac:dyDescent="0.25">
      <c r="A17" t="s">
        <v>77</v>
      </c>
      <c r="B17" t="s">
        <v>78</v>
      </c>
      <c r="D17">
        <v>53</v>
      </c>
      <c r="E17" t="s">
        <v>275</v>
      </c>
      <c r="F17" t="s">
        <v>373</v>
      </c>
      <c r="G17" t="s">
        <v>5</v>
      </c>
      <c r="H17" t="s">
        <v>4</v>
      </c>
      <c r="I17" t="s">
        <v>16</v>
      </c>
      <c r="J17" s="3">
        <v>5</v>
      </c>
      <c r="K17" s="9">
        <v>1</v>
      </c>
      <c r="L17" s="9">
        <v>2</v>
      </c>
      <c r="M17" t="b">
        <f t="shared" si="0"/>
        <v>1</v>
      </c>
      <c r="N17" s="9" t="str">
        <f t="shared" si="1"/>
        <v>contact</v>
      </c>
      <c r="O17" s="9" t="str">
        <f t="shared" si="2"/>
        <v>Thank him</v>
      </c>
    </row>
    <row r="18" spans="1:15" x14ac:dyDescent="0.25">
      <c r="A18" t="s">
        <v>149</v>
      </c>
      <c r="B18" t="s">
        <v>150</v>
      </c>
      <c r="D18">
        <v>57</v>
      </c>
      <c r="E18" t="s">
        <v>276</v>
      </c>
      <c r="F18" t="s">
        <v>238</v>
      </c>
      <c r="G18" t="s">
        <v>6</v>
      </c>
      <c r="H18" t="s">
        <v>11</v>
      </c>
      <c r="I18" t="s">
        <v>13</v>
      </c>
      <c r="J18" s="3">
        <v>5</v>
      </c>
      <c r="K18" s="9">
        <v>1</v>
      </c>
      <c r="L18" s="9">
        <v>1</v>
      </c>
      <c r="M18" t="b">
        <f t="shared" si="0"/>
        <v>1</v>
      </c>
      <c r="N18" s="9" t="str">
        <f t="shared" si="1"/>
        <v>contact</v>
      </c>
      <c r="O18" s="9" t="str">
        <f t="shared" si="2"/>
        <v>Thank him</v>
      </c>
    </row>
    <row r="19" spans="1:15" x14ac:dyDescent="0.25">
      <c r="A19" t="s">
        <v>94</v>
      </c>
      <c r="B19" t="s">
        <v>95</v>
      </c>
      <c r="D19">
        <v>67</v>
      </c>
      <c r="E19" t="s">
        <v>275</v>
      </c>
      <c r="F19" t="s">
        <v>239</v>
      </c>
      <c r="G19" t="s">
        <v>5</v>
      </c>
      <c r="H19" t="s">
        <v>4</v>
      </c>
      <c r="I19" t="s">
        <v>20</v>
      </c>
      <c r="J19" s="3">
        <v>4</v>
      </c>
      <c r="K19" s="9">
        <v>1</v>
      </c>
      <c r="L19" s="9">
        <v>1</v>
      </c>
      <c r="M19" t="b">
        <f t="shared" si="0"/>
        <v>0</v>
      </c>
      <c r="N19" s="9" t="str">
        <f t="shared" si="1"/>
        <v>don't</v>
      </c>
      <c r="O19" s="9" t="str">
        <f t="shared" si="2"/>
        <v>do nothing</v>
      </c>
    </row>
    <row r="20" spans="1:15" x14ac:dyDescent="0.25">
      <c r="A20" t="s">
        <v>127</v>
      </c>
      <c r="B20" t="s">
        <v>128</v>
      </c>
      <c r="D20">
        <v>43</v>
      </c>
      <c r="E20" t="s">
        <v>275</v>
      </c>
      <c r="F20" t="s">
        <v>240</v>
      </c>
      <c r="G20" t="s">
        <v>6</v>
      </c>
      <c r="H20" t="s">
        <v>11</v>
      </c>
      <c r="I20" t="s">
        <v>13</v>
      </c>
      <c r="J20" s="3">
        <v>4</v>
      </c>
      <c r="K20" s="9">
        <v>1</v>
      </c>
      <c r="L20" s="9">
        <v>0</v>
      </c>
      <c r="M20" t="b">
        <f t="shared" si="0"/>
        <v>0</v>
      </c>
      <c r="N20" s="9" t="str">
        <f t="shared" si="1"/>
        <v>don't</v>
      </c>
      <c r="O20" s="9" t="str">
        <f t="shared" si="2"/>
        <v>do nothing</v>
      </c>
    </row>
    <row r="21" spans="1:15" x14ac:dyDescent="0.25">
      <c r="A21" t="s">
        <v>33</v>
      </c>
      <c r="B21" t="s">
        <v>34</v>
      </c>
      <c r="D21">
        <v>41</v>
      </c>
      <c r="E21" t="s">
        <v>277</v>
      </c>
      <c r="F21" t="s">
        <v>374</v>
      </c>
      <c r="G21" t="s">
        <v>6</v>
      </c>
      <c r="H21" t="s">
        <v>11</v>
      </c>
      <c r="I21" t="s">
        <v>12</v>
      </c>
      <c r="J21" s="3">
        <v>5</v>
      </c>
      <c r="K21" s="9">
        <v>1</v>
      </c>
      <c r="L21" s="9">
        <v>0</v>
      </c>
      <c r="M21" t="b">
        <f t="shared" si="0"/>
        <v>1</v>
      </c>
      <c r="N21" s="9" t="str">
        <f t="shared" si="1"/>
        <v>contact</v>
      </c>
      <c r="O21" s="9" t="str">
        <f t="shared" si="2"/>
        <v>Thank him</v>
      </c>
    </row>
    <row r="22" spans="1:15" x14ac:dyDescent="0.25">
      <c r="A22" t="s">
        <v>72</v>
      </c>
      <c r="B22" t="s">
        <v>49</v>
      </c>
      <c r="D22">
        <v>41</v>
      </c>
      <c r="E22" t="s">
        <v>275</v>
      </c>
      <c r="F22" t="s">
        <v>241</v>
      </c>
      <c r="G22" t="s">
        <v>8</v>
      </c>
      <c r="H22" t="s">
        <v>7</v>
      </c>
      <c r="I22" t="s">
        <v>7</v>
      </c>
      <c r="J22" s="3">
        <v>5</v>
      </c>
      <c r="K22" s="9">
        <v>1</v>
      </c>
      <c r="L22" s="9">
        <v>0</v>
      </c>
      <c r="M22" t="b">
        <f t="shared" si="0"/>
        <v>1</v>
      </c>
      <c r="N22" s="9" t="str">
        <f t="shared" si="1"/>
        <v>contact</v>
      </c>
      <c r="O22" s="9" t="str">
        <f t="shared" si="2"/>
        <v>Thank him</v>
      </c>
    </row>
    <row r="23" spans="1:15" x14ac:dyDescent="0.25">
      <c r="A23" t="s">
        <v>118</v>
      </c>
      <c r="B23" t="s">
        <v>136</v>
      </c>
      <c r="D23">
        <v>33</v>
      </c>
      <c r="E23" t="s">
        <v>277</v>
      </c>
      <c r="F23" t="s">
        <v>375</v>
      </c>
      <c r="G23" t="s">
        <v>6</v>
      </c>
      <c r="H23" t="s">
        <v>11</v>
      </c>
      <c r="I23" t="s">
        <v>13</v>
      </c>
      <c r="J23" s="3">
        <v>5</v>
      </c>
      <c r="K23" s="9">
        <v>1</v>
      </c>
      <c r="L23" s="9">
        <v>0</v>
      </c>
      <c r="M23" t="b">
        <f t="shared" si="0"/>
        <v>1</v>
      </c>
      <c r="N23" s="9" t="str">
        <f t="shared" si="1"/>
        <v>contact</v>
      </c>
      <c r="O23" s="9" t="str">
        <f t="shared" si="2"/>
        <v>Thank him</v>
      </c>
    </row>
    <row r="24" spans="1:15" x14ac:dyDescent="0.25">
      <c r="A24" t="s">
        <v>140</v>
      </c>
      <c r="B24" t="s">
        <v>141</v>
      </c>
      <c r="D24">
        <v>46</v>
      </c>
      <c r="E24" t="s">
        <v>277</v>
      </c>
      <c r="F24" t="s">
        <v>242</v>
      </c>
      <c r="G24" t="s">
        <v>6</v>
      </c>
      <c r="H24" t="s">
        <v>11</v>
      </c>
      <c r="I24" t="s">
        <v>13</v>
      </c>
      <c r="J24" s="3">
        <v>4</v>
      </c>
      <c r="K24" s="9">
        <v>1</v>
      </c>
      <c r="L24" s="9">
        <v>1</v>
      </c>
      <c r="M24" t="b">
        <f t="shared" si="0"/>
        <v>0</v>
      </c>
      <c r="N24" s="9" t="str">
        <f t="shared" si="1"/>
        <v>don't</v>
      </c>
      <c r="O24" s="9" t="str">
        <f t="shared" si="2"/>
        <v>do nothing</v>
      </c>
    </row>
    <row r="25" spans="1:15" x14ac:dyDescent="0.25">
      <c r="A25" t="s">
        <v>57</v>
      </c>
      <c r="B25" t="s">
        <v>103</v>
      </c>
      <c r="D25">
        <v>53</v>
      </c>
      <c r="E25" t="s">
        <v>275</v>
      </c>
      <c r="F25" t="s">
        <v>376</v>
      </c>
      <c r="G25" t="s">
        <v>6</v>
      </c>
      <c r="H25" t="s">
        <v>7</v>
      </c>
      <c r="I25" t="s">
        <v>7</v>
      </c>
      <c r="J25" s="3">
        <v>3</v>
      </c>
      <c r="K25" s="9">
        <v>0</v>
      </c>
      <c r="L25" s="9">
        <v>14</v>
      </c>
      <c r="M25" t="b">
        <f t="shared" si="0"/>
        <v>0</v>
      </c>
      <c r="N25" s="9" t="str">
        <f t="shared" si="1"/>
        <v>don't</v>
      </c>
      <c r="O25" s="9" t="str">
        <f t="shared" si="2"/>
        <v>Contact asap</v>
      </c>
    </row>
    <row r="26" spans="1:15" x14ac:dyDescent="0.25">
      <c r="A26" t="s">
        <v>121</v>
      </c>
      <c r="B26" t="s">
        <v>122</v>
      </c>
      <c r="D26">
        <v>49</v>
      </c>
      <c r="E26" t="s">
        <v>276</v>
      </c>
      <c r="F26" t="s">
        <v>243</v>
      </c>
      <c r="G26" t="s">
        <v>6</v>
      </c>
      <c r="H26" t="s">
        <v>7</v>
      </c>
      <c r="I26" t="s">
        <v>7</v>
      </c>
      <c r="J26" s="3">
        <v>2</v>
      </c>
      <c r="K26" s="9">
        <v>0</v>
      </c>
      <c r="L26" s="9">
        <v>4</v>
      </c>
      <c r="M26" t="b">
        <f t="shared" si="0"/>
        <v>0</v>
      </c>
      <c r="N26" s="9" t="str">
        <f t="shared" si="1"/>
        <v>don't</v>
      </c>
      <c r="O26" s="9" t="str">
        <f t="shared" si="2"/>
        <v>Contact asap</v>
      </c>
    </row>
    <row r="27" spans="1:15" x14ac:dyDescent="0.25">
      <c r="A27" t="s">
        <v>48</v>
      </c>
      <c r="B27" t="s">
        <v>49</v>
      </c>
      <c r="D27">
        <v>61</v>
      </c>
      <c r="E27" t="s">
        <v>277</v>
      </c>
      <c r="F27" t="s">
        <v>244</v>
      </c>
      <c r="G27" t="s">
        <v>6</v>
      </c>
      <c r="H27" t="s">
        <v>11</v>
      </c>
      <c r="I27" t="s">
        <v>13</v>
      </c>
      <c r="J27" s="3">
        <v>5</v>
      </c>
      <c r="K27" s="9">
        <v>1</v>
      </c>
      <c r="L27" s="9">
        <v>2</v>
      </c>
      <c r="M27" t="b">
        <f t="shared" si="0"/>
        <v>1</v>
      </c>
      <c r="N27" s="9" t="str">
        <f t="shared" si="1"/>
        <v>contact</v>
      </c>
      <c r="O27" s="9" t="str">
        <f t="shared" si="2"/>
        <v>Thank him</v>
      </c>
    </row>
    <row r="28" spans="1:15" x14ac:dyDescent="0.25">
      <c r="A28" t="s">
        <v>36</v>
      </c>
      <c r="B28" t="s">
        <v>37</v>
      </c>
      <c r="D28">
        <v>53</v>
      </c>
      <c r="E28" t="s">
        <v>277</v>
      </c>
      <c r="F28" t="s">
        <v>377</v>
      </c>
      <c r="G28" t="s">
        <v>8</v>
      </c>
      <c r="H28" t="s">
        <v>7</v>
      </c>
      <c r="I28" t="s">
        <v>7</v>
      </c>
      <c r="J28" s="3">
        <v>5</v>
      </c>
      <c r="K28" s="9">
        <v>1</v>
      </c>
      <c r="L28" s="9">
        <v>2</v>
      </c>
      <c r="M28" t="b">
        <f t="shared" si="0"/>
        <v>1</v>
      </c>
      <c r="N28" s="9" t="str">
        <f t="shared" si="1"/>
        <v>contact</v>
      </c>
      <c r="O28" s="9" t="str">
        <f t="shared" si="2"/>
        <v>Thank him</v>
      </c>
    </row>
    <row r="29" spans="1:15" x14ac:dyDescent="0.25">
      <c r="A29" t="s">
        <v>158</v>
      </c>
      <c r="B29" t="s">
        <v>159</v>
      </c>
      <c r="D29">
        <v>28</v>
      </c>
      <c r="E29" t="s">
        <v>275</v>
      </c>
      <c r="F29" t="s">
        <v>378</v>
      </c>
      <c r="G29" t="s">
        <v>6</v>
      </c>
      <c r="H29" t="s">
        <v>11</v>
      </c>
      <c r="I29" t="s">
        <v>13</v>
      </c>
      <c r="J29" s="3">
        <v>5</v>
      </c>
      <c r="K29" s="9">
        <v>1</v>
      </c>
      <c r="L29" s="9">
        <v>0</v>
      </c>
      <c r="M29" t="b">
        <f t="shared" si="0"/>
        <v>1</v>
      </c>
      <c r="N29" s="9" t="str">
        <f t="shared" si="1"/>
        <v>contact</v>
      </c>
      <c r="O29" s="9" t="str">
        <f t="shared" si="2"/>
        <v>Thank him</v>
      </c>
    </row>
    <row r="30" spans="1:15" x14ac:dyDescent="0.25">
      <c r="A30" t="s">
        <v>97</v>
      </c>
      <c r="B30" t="s">
        <v>98</v>
      </c>
      <c r="D30">
        <v>39</v>
      </c>
      <c r="E30" t="s">
        <v>279</v>
      </c>
      <c r="F30" t="s">
        <v>379</v>
      </c>
      <c r="G30" t="s">
        <v>8</v>
      </c>
      <c r="H30" t="s">
        <v>11</v>
      </c>
      <c r="I30" t="s">
        <v>13</v>
      </c>
      <c r="J30" s="3">
        <v>5</v>
      </c>
      <c r="K30" s="9">
        <v>1</v>
      </c>
      <c r="L30" s="9">
        <v>1</v>
      </c>
      <c r="M30" t="b">
        <f t="shared" si="0"/>
        <v>1</v>
      </c>
      <c r="N30" s="9" t="str">
        <f t="shared" si="1"/>
        <v>contact</v>
      </c>
      <c r="O30" s="9" t="str">
        <f t="shared" si="2"/>
        <v>Thank him</v>
      </c>
    </row>
    <row r="31" spans="1:15" x14ac:dyDescent="0.25">
      <c r="A31" t="s">
        <v>130</v>
      </c>
      <c r="B31" t="s">
        <v>131</v>
      </c>
      <c r="D31">
        <v>34</v>
      </c>
      <c r="E31" t="s">
        <v>275</v>
      </c>
      <c r="F31" t="s">
        <v>245</v>
      </c>
      <c r="G31" t="s">
        <v>6</v>
      </c>
      <c r="H31" t="s">
        <v>9</v>
      </c>
      <c r="I31" t="s">
        <v>10</v>
      </c>
      <c r="J31" s="3">
        <v>3</v>
      </c>
      <c r="K31" s="9">
        <v>1</v>
      </c>
      <c r="L31" s="9">
        <v>2</v>
      </c>
      <c r="M31" t="b">
        <f t="shared" si="0"/>
        <v>0</v>
      </c>
      <c r="N31" s="9" t="str">
        <f t="shared" si="1"/>
        <v>don't</v>
      </c>
      <c r="O31" s="9" t="str">
        <f t="shared" si="2"/>
        <v>do nothing</v>
      </c>
    </row>
    <row r="32" spans="1:15" x14ac:dyDescent="0.25">
      <c r="A32" t="s">
        <v>124</v>
      </c>
      <c r="B32" t="s">
        <v>125</v>
      </c>
      <c r="D32">
        <v>50</v>
      </c>
      <c r="E32" t="s">
        <v>277</v>
      </c>
      <c r="F32" t="s">
        <v>380</v>
      </c>
      <c r="G32" t="s">
        <v>6</v>
      </c>
      <c r="H32" t="s">
        <v>7</v>
      </c>
      <c r="I32" t="s">
        <v>7</v>
      </c>
      <c r="J32" s="3">
        <v>3</v>
      </c>
      <c r="K32" s="9">
        <v>1</v>
      </c>
      <c r="L32" s="9">
        <v>1</v>
      </c>
      <c r="M32" t="b">
        <f t="shared" si="0"/>
        <v>0</v>
      </c>
      <c r="N32" s="9" t="str">
        <f t="shared" si="1"/>
        <v>don't</v>
      </c>
      <c r="O32" s="9" t="str">
        <f t="shared" si="2"/>
        <v>do nothing</v>
      </c>
    </row>
    <row r="33" spans="1:15" x14ac:dyDescent="0.25">
      <c r="A33" t="s">
        <v>100</v>
      </c>
      <c r="B33" t="s">
        <v>101</v>
      </c>
      <c r="D33">
        <v>36</v>
      </c>
      <c r="E33" t="s">
        <v>277</v>
      </c>
      <c r="F33" t="s">
        <v>381</v>
      </c>
      <c r="G33" t="s">
        <v>5</v>
      </c>
      <c r="H33" t="s">
        <v>4</v>
      </c>
      <c r="I33" t="s">
        <v>5</v>
      </c>
      <c r="J33" s="3">
        <v>1</v>
      </c>
      <c r="K33" s="9">
        <v>0</v>
      </c>
      <c r="L33" s="9">
        <v>0</v>
      </c>
      <c r="M33" t="b">
        <f t="shared" si="0"/>
        <v>0</v>
      </c>
      <c r="N33" s="9" t="str">
        <f t="shared" si="1"/>
        <v>don't</v>
      </c>
      <c r="O33" s="9" t="str">
        <f t="shared" si="2"/>
        <v>Contact asap</v>
      </c>
    </row>
    <row r="34" spans="1:15" x14ac:dyDescent="0.25">
      <c r="A34" t="s">
        <v>21</v>
      </c>
      <c r="B34" t="s">
        <v>22</v>
      </c>
      <c r="D34">
        <v>65</v>
      </c>
      <c r="E34" t="s">
        <v>275</v>
      </c>
      <c r="F34" t="s">
        <v>382</v>
      </c>
      <c r="G34" t="s">
        <v>8</v>
      </c>
      <c r="H34" t="s">
        <v>9</v>
      </c>
      <c r="I34" t="s">
        <v>10</v>
      </c>
      <c r="J34" s="3">
        <v>4</v>
      </c>
      <c r="K34" s="9">
        <v>1</v>
      </c>
      <c r="L34" s="9">
        <v>3</v>
      </c>
      <c r="M34" t="b">
        <f t="shared" si="0"/>
        <v>0</v>
      </c>
      <c r="N34" s="9" t="str">
        <f t="shared" si="1"/>
        <v>don't</v>
      </c>
      <c r="O34" s="9" t="str">
        <f t="shared" si="2"/>
        <v>do nothing</v>
      </c>
    </row>
    <row r="35" spans="1:15" x14ac:dyDescent="0.25">
      <c r="A35" t="s">
        <v>146</v>
      </c>
      <c r="B35" t="s">
        <v>147</v>
      </c>
      <c r="D35">
        <v>39</v>
      </c>
      <c r="E35" t="s">
        <v>276</v>
      </c>
      <c r="F35" t="s">
        <v>383</v>
      </c>
      <c r="G35" t="s">
        <v>5</v>
      </c>
      <c r="H35" t="s">
        <v>4</v>
      </c>
      <c r="I35" t="s">
        <v>16</v>
      </c>
      <c r="J35" s="3">
        <v>5</v>
      </c>
      <c r="K35" s="9">
        <v>1</v>
      </c>
      <c r="L35" s="9">
        <v>0</v>
      </c>
      <c r="M35" t="b">
        <f t="shared" si="0"/>
        <v>1</v>
      </c>
      <c r="N35" s="9" t="str">
        <f t="shared" si="1"/>
        <v>contact</v>
      </c>
      <c r="O35" s="9" t="str">
        <f t="shared" si="2"/>
        <v>Thank him</v>
      </c>
    </row>
    <row r="36" spans="1:15" x14ac:dyDescent="0.25">
      <c r="A36" t="s">
        <v>152</v>
      </c>
      <c r="B36" t="s">
        <v>153</v>
      </c>
      <c r="D36">
        <v>66</v>
      </c>
      <c r="E36" t="s">
        <v>276</v>
      </c>
      <c r="F36" t="s">
        <v>384</v>
      </c>
      <c r="G36" t="s">
        <v>6</v>
      </c>
      <c r="H36" t="s">
        <v>11</v>
      </c>
      <c r="I36" t="s">
        <v>13</v>
      </c>
      <c r="J36" s="3">
        <v>4</v>
      </c>
      <c r="K36" s="9">
        <v>1</v>
      </c>
      <c r="L36" s="9">
        <v>2</v>
      </c>
      <c r="M36" t="b">
        <f t="shared" si="0"/>
        <v>0</v>
      </c>
      <c r="N36" s="9" t="str">
        <f t="shared" si="1"/>
        <v>don't</v>
      </c>
      <c r="O36" s="9" t="str">
        <f t="shared" si="2"/>
        <v>do nothing</v>
      </c>
    </row>
    <row r="37" spans="1:15" x14ac:dyDescent="0.25">
      <c r="A37" t="s">
        <v>86</v>
      </c>
      <c r="B37" t="s">
        <v>87</v>
      </c>
      <c r="D37">
        <v>31</v>
      </c>
      <c r="E37" t="s">
        <v>277</v>
      </c>
      <c r="F37" t="s">
        <v>246</v>
      </c>
      <c r="G37" t="s">
        <v>6</v>
      </c>
      <c r="H37" t="s">
        <v>9</v>
      </c>
      <c r="I37" t="s">
        <v>18</v>
      </c>
      <c r="J37" s="3">
        <v>4</v>
      </c>
      <c r="K37" s="9">
        <v>1</v>
      </c>
      <c r="L37" s="9">
        <v>0</v>
      </c>
      <c r="M37" t="b">
        <f t="shared" si="0"/>
        <v>0</v>
      </c>
      <c r="N37" s="9" t="str">
        <f t="shared" si="1"/>
        <v>don't</v>
      </c>
      <c r="O37" s="9" t="str">
        <f t="shared" si="2"/>
        <v>do nothing</v>
      </c>
    </row>
    <row r="38" spans="1:15" x14ac:dyDescent="0.25">
      <c r="A38" t="s">
        <v>63</v>
      </c>
      <c r="B38" t="s">
        <v>64</v>
      </c>
      <c r="D38">
        <v>23</v>
      </c>
      <c r="E38" t="s">
        <v>279</v>
      </c>
      <c r="F38" t="s">
        <v>247</v>
      </c>
      <c r="G38" t="s">
        <v>6</v>
      </c>
      <c r="H38" t="s">
        <v>11</v>
      </c>
      <c r="I38" t="s">
        <v>19</v>
      </c>
      <c r="J38" s="3">
        <v>5</v>
      </c>
      <c r="K38" s="9">
        <v>1</v>
      </c>
      <c r="L38" s="9">
        <v>0</v>
      </c>
      <c r="M38" t="b">
        <f t="shared" si="0"/>
        <v>1</v>
      </c>
      <c r="N38" s="9" t="str">
        <f t="shared" si="1"/>
        <v>contact</v>
      </c>
      <c r="O38" s="9" t="str">
        <f t="shared" si="2"/>
        <v>Thank him</v>
      </c>
    </row>
    <row r="39" spans="1:15" x14ac:dyDescent="0.25">
      <c r="A39" t="s">
        <v>83</v>
      </c>
      <c r="B39" t="s">
        <v>84</v>
      </c>
      <c r="D39">
        <v>31</v>
      </c>
      <c r="E39" t="s">
        <v>277</v>
      </c>
      <c r="F39" t="s">
        <v>362</v>
      </c>
      <c r="G39" t="s">
        <v>5</v>
      </c>
      <c r="H39" t="s">
        <v>4</v>
      </c>
      <c r="I39" t="s">
        <v>16</v>
      </c>
      <c r="J39" s="3">
        <v>3</v>
      </c>
      <c r="K39" s="9">
        <v>0</v>
      </c>
      <c r="L39" s="9">
        <v>0</v>
      </c>
      <c r="M39" t="b">
        <f t="shared" si="0"/>
        <v>0</v>
      </c>
      <c r="N39" s="9" t="str">
        <f t="shared" si="1"/>
        <v>don't</v>
      </c>
      <c r="O39" s="9" t="str">
        <f t="shared" si="2"/>
        <v>Contact asap</v>
      </c>
    </row>
    <row r="40" spans="1:15" x14ac:dyDescent="0.25">
      <c r="A40" t="s">
        <v>143</v>
      </c>
      <c r="B40" t="s">
        <v>144</v>
      </c>
      <c r="D40">
        <v>33</v>
      </c>
      <c r="E40" t="s">
        <v>275</v>
      </c>
      <c r="F40" t="s">
        <v>248</v>
      </c>
      <c r="G40" t="s">
        <v>6</v>
      </c>
      <c r="H40" t="s">
        <v>11</v>
      </c>
      <c r="I40" t="s">
        <v>17</v>
      </c>
      <c r="J40" s="3">
        <v>2</v>
      </c>
      <c r="K40" s="9">
        <v>0</v>
      </c>
      <c r="L40" s="9">
        <v>0</v>
      </c>
      <c r="M40" t="b">
        <f t="shared" si="0"/>
        <v>0</v>
      </c>
      <c r="N40" s="9" t="str">
        <f t="shared" si="1"/>
        <v>don't</v>
      </c>
      <c r="O40" s="9" t="str">
        <f t="shared" si="2"/>
        <v>Contact asap</v>
      </c>
    </row>
    <row r="41" spans="1:15" x14ac:dyDescent="0.25">
      <c r="A41" t="s">
        <v>57</v>
      </c>
      <c r="B41" t="s">
        <v>58</v>
      </c>
      <c r="D41">
        <v>34</v>
      </c>
      <c r="E41" t="s">
        <v>276</v>
      </c>
      <c r="F41" t="s">
        <v>363</v>
      </c>
      <c r="G41" t="s">
        <v>6</v>
      </c>
      <c r="H41" t="s">
        <v>7</v>
      </c>
      <c r="I41" t="s">
        <v>7</v>
      </c>
      <c r="J41" s="3">
        <v>5</v>
      </c>
      <c r="K41" s="9">
        <v>1</v>
      </c>
      <c r="L41" s="9">
        <v>0</v>
      </c>
      <c r="M41" t="b">
        <f t="shared" si="0"/>
        <v>1</v>
      </c>
      <c r="N41" s="9" t="str">
        <f t="shared" si="1"/>
        <v>contact</v>
      </c>
      <c r="O41" s="9" t="str">
        <f t="shared" si="2"/>
        <v>Thank him</v>
      </c>
    </row>
    <row r="42" spans="1:15" x14ac:dyDescent="0.25">
      <c r="A42" t="s">
        <v>30</v>
      </c>
      <c r="B42" t="s">
        <v>31</v>
      </c>
      <c r="D42">
        <v>52</v>
      </c>
      <c r="E42" t="s">
        <v>275</v>
      </c>
      <c r="F42" t="s">
        <v>385</v>
      </c>
      <c r="G42" t="s">
        <v>5</v>
      </c>
      <c r="H42" t="s">
        <v>4</v>
      </c>
      <c r="I42" t="s">
        <v>5</v>
      </c>
      <c r="J42" s="3">
        <v>4</v>
      </c>
      <c r="K42" s="9">
        <v>1</v>
      </c>
      <c r="L42" s="9">
        <v>1</v>
      </c>
      <c r="M42" t="b">
        <f t="shared" si="0"/>
        <v>0</v>
      </c>
      <c r="N42" s="9" t="str">
        <f t="shared" si="1"/>
        <v>don't</v>
      </c>
      <c r="O42" s="9" t="str">
        <f t="shared" si="2"/>
        <v>do nothing</v>
      </c>
    </row>
    <row r="43" spans="1:15" x14ac:dyDescent="0.25">
      <c r="A43" t="s">
        <v>69</v>
      </c>
      <c r="B43" t="s">
        <v>70</v>
      </c>
      <c r="D43">
        <v>28</v>
      </c>
      <c r="E43" t="s">
        <v>277</v>
      </c>
      <c r="F43" t="s">
        <v>386</v>
      </c>
      <c r="G43" t="s">
        <v>6</v>
      </c>
      <c r="H43" t="s">
        <v>11</v>
      </c>
      <c r="I43" t="s">
        <v>17</v>
      </c>
      <c r="J43" s="3">
        <v>5</v>
      </c>
      <c r="K43" s="9">
        <v>1</v>
      </c>
      <c r="L43" s="9">
        <v>0</v>
      </c>
      <c r="M43" t="b">
        <f t="shared" si="0"/>
        <v>1</v>
      </c>
      <c r="N43" s="9" t="str">
        <f t="shared" si="1"/>
        <v>contact</v>
      </c>
      <c r="O43" s="9" t="str">
        <f t="shared" si="2"/>
        <v>Thank him</v>
      </c>
    </row>
    <row r="44" spans="1:15" x14ac:dyDescent="0.25">
      <c r="A44" t="s">
        <v>89</v>
      </c>
      <c r="B44" t="s">
        <v>90</v>
      </c>
      <c r="D44">
        <v>31</v>
      </c>
      <c r="E44" t="s">
        <v>275</v>
      </c>
      <c r="F44" t="s">
        <v>387</v>
      </c>
      <c r="G44" t="s">
        <v>6</v>
      </c>
      <c r="H44" t="s">
        <v>11</v>
      </c>
      <c r="I44" t="s">
        <v>13</v>
      </c>
      <c r="J44" s="3">
        <v>3</v>
      </c>
      <c r="K44" s="9">
        <v>0</v>
      </c>
      <c r="L44" s="9">
        <v>0</v>
      </c>
      <c r="M44" t="b">
        <f t="shared" si="0"/>
        <v>0</v>
      </c>
      <c r="N44" s="9" t="str">
        <f t="shared" si="1"/>
        <v>don't</v>
      </c>
      <c r="O44" s="9" t="str">
        <f t="shared" si="2"/>
        <v>Contact asap</v>
      </c>
    </row>
    <row r="45" spans="1:15" x14ac:dyDescent="0.25">
      <c r="A45" t="s">
        <v>45</v>
      </c>
      <c r="B45" t="s">
        <v>46</v>
      </c>
      <c r="D45">
        <v>55</v>
      </c>
      <c r="E45" t="s">
        <v>276</v>
      </c>
      <c r="F45" t="s">
        <v>388</v>
      </c>
      <c r="G45" t="s">
        <v>6</v>
      </c>
      <c r="H45" t="s">
        <v>11</v>
      </c>
      <c r="I45" t="s">
        <v>12</v>
      </c>
      <c r="J45" s="3">
        <v>5</v>
      </c>
      <c r="K45" s="9">
        <v>1</v>
      </c>
      <c r="L45" s="9">
        <v>0</v>
      </c>
      <c r="M45" t="b">
        <f t="shared" si="0"/>
        <v>1</v>
      </c>
      <c r="N45" s="9" t="str">
        <f t="shared" si="1"/>
        <v>contact</v>
      </c>
      <c r="O45" s="9" t="str">
        <f t="shared" si="2"/>
        <v>Thank him</v>
      </c>
    </row>
    <row r="46" spans="1:15" x14ac:dyDescent="0.25">
      <c r="A46" t="s">
        <v>111</v>
      </c>
      <c r="B46" t="s">
        <v>112</v>
      </c>
      <c r="D46">
        <v>46</v>
      </c>
      <c r="E46" t="s">
        <v>279</v>
      </c>
      <c r="F46" t="s">
        <v>389</v>
      </c>
      <c r="G46" t="s">
        <v>8</v>
      </c>
      <c r="H46" t="s">
        <v>9</v>
      </c>
      <c r="I46" t="s">
        <v>10</v>
      </c>
      <c r="J46" s="3">
        <v>5</v>
      </c>
      <c r="K46" s="9">
        <v>1</v>
      </c>
      <c r="L46" s="9">
        <v>7</v>
      </c>
      <c r="M46" t="b">
        <f t="shared" si="0"/>
        <v>1</v>
      </c>
      <c r="N46" s="9" t="str">
        <f t="shared" si="1"/>
        <v>contact</v>
      </c>
      <c r="O46" s="9" t="str">
        <f t="shared" si="2"/>
        <v>Thank him</v>
      </c>
    </row>
    <row r="47" spans="1:15" x14ac:dyDescent="0.25">
      <c r="A47" t="s">
        <v>118</v>
      </c>
      <c r="B47" t="s">
        <v>119</v>
      </c>
      <c r="D47">
        <v>56</v>
      </c>
      <c r="E47" t="s">
        <v>277</v>
      </c>
      <c r="F47" t="s">
        <v>364</v>
      </c>
      <c r="G47" t="s">
        <v>6</v>
      </c>
      <c r="H47" t="s">
        <v>11</v>
      </c>
      <c r="I47" t="s">
        <v>19</v>
      </c>
      <c r="J47" s="3">
        <v>5</v>
      </c>
      <c r="K47" s="9">
        <v>1</v>
      </c>
      <c r="L47" s="9">
        <v>0</v>
      </c>
      <c r="M47" t="b">
        <f t="shared" si="0"/>
        <v>1</v>
      </c>
      <c r="N47" s="9" t="str">
        <f t="shared" si="1"/>
        <v>contact</v>
      </c>
      <c r="O47" s="9" t="str">
        <f t="shared" si="2"/>
        <v>Thank him</v>
      </c>
    </row>
    <row r="48" spans="1:15" x14ac:dyDescent="0.25">
      <c r="A48" t="s">
        <v>39</v>
      </c>
      <c r="B48" t="s">
        <v>40</v>
      </c>
      <c r="D48">
        <v>44</v>
      </c>
      <c r="E48" t="s">
        <v>276</v>
      </c>
      <c r="F48" t="s">
        <v>390</v>
      </c>
      <c r="G48" t="s">
        <v>5</v>
      </c>
      <c r="H48" t="s">
        <v>4</v>
      </c>
      <c r="I48" t="s">
        <v>5</v>
      </c>
      <c r="J48" s="3">
        <v>5</v>
      </c>
      <c r="K48" s="9">
        <v>1</v>
      </c>
      <c r="L48" s="9">
        <v>0</v>
      </c>
      <c r="M48" t="b">
        <f t="shared" si="0"/>
        <v>1</v>
      </c>
      <c r="N48" s="9" t="str">
        <f t="shared" si="1"/>
        <v>contact</v>
      </c>
      <c r="O48" s="9" t="str">
        <f t="shared" si="2"/>
        <v>Thank him</v>
      </c>
    </row>
    <row r="49" spans="1:15" x14ac:dyDescent="0.25">
      <c r="A49" t="s">
        <v>80</v>
      </c>
      <c r="B49" t="s">
        <v>92</v>
      </c>
      <c r="D49">
        <v>33</v>
      </c>
      <c r="E49" t="s">
        <v>275</v>
      </c>
      <c r="F49" t="s">
        <v>391</v>
      </c>
      <c r="G49" t="s">
        <v>6</v>
      </c>
      <c r="H49" t="s">
        <v>11</v>
      </c>
      <c r="I49" t="s">
        <v>12</v>
      </c>
      <c r="J49" s="3">
        <v>4</v>
      </c>
      <c r="K49" s="9">
        <v>1</v>
      </c>
      <c r="L49" s="9">
        <v>2</v>
      </c>
      <c r="M49" t="b">
        <f t="shared" si="0"/>
        <v>0</v>
      </c>
      <c r="N49" s="9" t="str">
        <f t="shared" si="1"/>
        <v>don't</v>
      </c>
      <c r="O49" s="9" t="str">
        <f t="shared" si="2"/>
        <v>do nothing</v>
      </c>
    </row>
    <row r="50" spans="1:15" x14ac:dyDescent="0.25">
      <c r="A50" t="s">
        <v>155</v>
      </c>
      <c r="B50" t="s">
        <v>156</v>
      </c>
      <c r="D50">
        <v>41</v>
      </c>
      <c r="E50" t="s">
        <v>276</v>
      </c>
      <c r="F50" t="s">
        <v>392</v>
      </c>
      <c r="G50" t="s">
        <v>6</v>
      </c>
      <c r="H50" t="s">
        <v>11</v>
      </c>
      <c r="I50" t="s">
        <v>13</v>
      </c>
      <c r="J50" s="3">
        <v>5</v>
      </c>
      <c r="K50" s="9">
        <v>1</v>
      </c>
      <c r="L50" s="9">
        <v>2</v>
      </c>
      <c r="M50" t="b">
        <f t="shared" si="0"/>
        <v>1</v>
      </c>
      <c r="N50" s="9" t="str">
        <f t="shared" si="1"/>
        <v>contact</v>
      </c>
      <c r="O50" s="9" t="str">
        <f t="shared" si="2"/>
        <v>Thank him</v>
      </c>
    </row>
    <row r="51" spans="1:15" x14ac:dyDescent="0.25">
      <c r="A51" t="s">
        <v>108</v>
      </c>
      <c r="B51" t="s">
        <v>109</v>
      </c>
      <c r="D51">
        <v>32</v>
      </c>
      <c r="E51" t="s">
        <v>277</v>
      </c>
      <c r="F51" t="s">
        <v>393</v>
      </c>
      <c r="G51" t="s">
        <v>6</v>
      </c>
      <c r="H51" t="s">
        <v>14</v>
      </c>
      <c r="I51" t="s">
        <v>15</v>
      </c>
      <c r="J51" s="3">
        <v>5</v>
      </c>
      <c r="K51" s="9">
        <v>1</v>
      </c>
      <c r="L51" s="9">
        <v>0</v>
      </c>
      <c r="M51" t="b">
        <f t="shared" si="0"/>
        <v>1</v>
      </c>
      <c r="N51" s="9" t="str">
        <f t="shared" si="1"/>
        <v>contact</v>
      </c>
      <c r="O51" s="9" t="str">
        <f t="shared" si="2"/>
        <v>Thank him</v>
      </c>
    </row>
  </sheetData>
  <autoFilter ref="A1:J51" xr:uid="{9C0A84EF-BF92-8F47-80F1-622B3B2112F8}"/>
  <dataConsolidate/>
  <conditionalFormatting sqref="L1:L1048576">
    <cfRule type="top10" dxfId="0" priority="5" rank="10"/>
    <cfRule type="top10" dxfId="1" priority="4" rank="1"/>
    <cfRule type="top10" dxfId="2" priority="3" bottom="1" rank="10"/>
    <cfRule type="top10" dxfId="3" priority="2" bottom="1" rank="10"/>
    <cfRule type="top10" dxfId="4" priority="1" bottom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71B3-C280-5644-9910-1B8D57C382A5}">
  <dimension ref="A1:A51"/>
  <sheetViews>
    <sheetView workbookViewId="0">
      <selection activeCell="G23" sqref="G23"/>
    </sheetView>
  </sheetViews>
  <sheetFormatPr defaultColWidth="11" defaultRowHeight="15.75" x14ac:dyDescent="0.25"/>
  <cols>
    <col min="1" max="1" width="64.5" bestFit="1" customWidth="1"/>
  </cols>
  <sheetData>
    <row r="1" spans="1:1" x14ac:dyDescent="0.25">
      <c r="A1" t="s">
        <v>308</v>
      </c>
    </row>
    <row r="2" spans="1:1" x14ac:dyDescent="0.25">
      <c r="A2" t="s">
        <v>309</v>
      </c>
    </row>
    <row r="3" spans="1:1" x14ac:dyDescent="0.25">
      <c r="A3" t="s">
        <v>310</v>
      </c>
    </row>
    <row r="4" spans="1:1" x14ac:dyDescent="0.25">
      <c r="A4" t="s">
        <v>311</v>
      </c>
    </row>
    <row r="5" spans="1:1" x14ac:dyDescent="0.25">
      <c r="A5" t="s">
        <v>312</v>
      </c>
    </row>
    <row r="6" spans="1:1" x14ac:dyDescent="0.25">
      <c r="A6" t="s">
        <v>313</v>
      </c>
    </row>
    <row r="7" spans="1:1" x14ac:dyDescent="0.25">
      <c r="A7" t="s">
        <v>314</v>
      </c>
    </row>
    <row r="8" spans="1:1" x14ac:dyDescent="0.25">
      <c r="A8" t="s">
        <v>315</v>
      </c>
    </row>
    <row r="9" spans="1:1" x14ac:dyDescent="0.25">
      <c r="A9" t="s">
        <v>316</v>
      </c>
    </row>
    <row r="10" spans="1:1" x14ac:dyDescent="0.25">
      <c r="A10" t="s">
        <v>317</v>
      </c>
    </row>
    <row r="11" spans="1:1" x14ac:dyDescent="0.25">
      <c r="A11" t="s">
        <v>318</v>
      </c>
    </row>
    <row r="12" spans="1:1" x14ac:dyDescent="0.25">
      <c r="A12" t="s">
        <v>319</v>
      </c>
    </row>
    <row r="13" spans="1:1" x14ac:dyDescent="0.25">
      <c r="A13" t="s">
        <v>320</v>
      </c>
    </row>
    <row r="14" spans="1:1" x14ac:dyDescent="0.25">
      <c r="A14" t="s">
        <v>321</v>
      </c>
    </row>
    <row r="15" spans="1:1" x14ac:dyDescent="0.25">
      <c r="A15" t="s">
        <v>322</v>
      </c>
    </row>
    <row r="16" spans="1:1" x14ac:dyDescent="0.25">
      <c r="A16" t="s">
        <v>323</v>
      </c>
    </row>
    <row r="17" spans="1:1" x14ac:dyDescent="0.25">
      <c r="A17" t="s">
        <v>324</v>
      </c>
    </row>
    <row r="18" spans="1:1" x14ac:dyDescent="0.25">
      <c r="A18" t="s">
        <v>325</v>
      </c>
    </row>
    <row r="19" spans="1:1" x14ac:dyDescent="0.25">
      <c r="A19" t="s">
        <v>326</v>
      </c>
    </row>
    <row r="20" spans="1:1" x14ac:dyDescent="0.25">
      <c r="A20" t="s">
        <v>327</v>
      </c>
    </row>
    <row r="21" spans="1:1" x14ac:dyDescent="0.25">
      <c r="A21" t="s">
        <v>328</v>
      </c>
    </row>
    <row r="22" spans="1:1" x14ac:dyDescent="0.25">
      <c r="A22" t="s">
        <v>329</v>
      </c>
    </row>
    <row r="23" spans="1:1" x14ac:dyDescent="0.25">
      <c r="A23" t="s">
        <v>330</v>
      </c>
    </row>
    <row r="24" spans="1:1" x14ac:dyDescent="0.25">
      <c r="A24" t="s">
        <v>331</v>
      </c>
    </row>
    <row r="25" spans="1:1" x14ac:dyDescent="0.25">
      <c r="A25" t="s">
        <v>332</v>
      </c>
    </row>
    <row r="26" spans="1:1" x14ac:dyDescent="0.25">
      <c r="A26" t="s">
        <v>333</v>
      </c>
    </row>
    <row r="27" spans="1:1" x14ac:dyDescent="0.25">
      <c r="A27" t="s">
        <v>334</v>
      </c>
    </row>
    <row r="28" spans="1:1" x14ac:dyDescent="0.25">
      <c r="A28" t="s">
        <v>335</v>
      </c>
    </row>
    <row r="29" spans="1:1" x14ac:dyDescent="0.25">
      <c r="A29" t="s">
        <v>336</v>
      </c>
    </row>
    <row r="30" spans="1:1" x14ac:dyDescent="0.25">
      <c r="A30" t="s">
        <v>337</v>
      </c>
    </row>
    <row r="31" spans="1:1" x14ac:dyDescent="0.25">
      <c r="A31" t="s">
        <v>338</v>
      </c>
    </row>
    <row r="32" spans="1:1" x14ac:dyDescent="0.25">
      <c r="A32" t="s">
        <v>339</v>
      </c>
    </row>
    <row r="33" spans="1:1" x14ac:dyDescent="0.25">
      <c r="A33" t="s">
        <v>340</v>
      </c>
    </row>
    <row r="34" spans="1:1" x14ac:dyDescent="0.25">
      <c r="A34" t="s">
        <v>341</v>
      </c>
    </row>
    <row r="35" spans="1:1" x14ac:dyDescent="0.25">
      <c r="A35" t="s">
        <v>342</v>
      </c>
    </row>
    <row r="36" spans="1:1" x14ac:dyDescent="0.25">
      <c r="A36" t="s">
        <v>343</v>
      </c>
    </row>
    <row r="37" spans="1:1" x14ac:dyDescent="0.25">
      <c r="A37" t="s">
        <v>344</v>
      </c>
    </row>
    <row r="38" spans="1:1" x14ac:dyDescent="0.25">
      <c r="A38" t="s">
        <v>345</v>
      </c>
    </row>
    <row r="39" spans="1:1" x14ac:dyDescent="0.25">
      <c r="A39" t="s">
        <v>346</v>
      </c>
    </row>
    <row r="40" spans="1:1" x14ac:dyDescent="0.25">
      <c r="A40" t="s">
        <v>347</v>
      </c>
    </row>
    <row r="41" spans="1:1" x14ac:dyDescent="0.25">
      <c r="A41" t="s">
        <v>348</v>
      </c>
    </row>
    <row r="42" spans="1:1" x14ac:dyDescent="0.25">
      <c r="A42" t="s">
        <v>349</v>
      </c>
    </row>
    <row r="43" spans="1:1" x14ac:dyDescent="0.25">
      <c r="A43" t="s">
        <v>350</v>
      </c>
    </row>
    <row r="44" spans="1:1" x14ac:dyDescent="0.25">
      <c r="A44" t="s">
        <v>351</v>
      </c>
    </row>
    <row r="45" spans="1:1" x14ac:dyDescent="0.25">
      <c r="A45" t="s">
        <v>352</v>
      </c>
    </row>
    <row r="46" spans="1:1" x14ac:dyDescent="0.25">
      <c r="A46" t="s">
        <v>353</v>
      </c>
    </row>
    <row r="47" spans="1:1" x14ac:dyDescent="0.25">
      <c r="A47" t="s">
        <v>354</v>
      </c>
    </row>
    <row r="48" spans="1:1" x14ac:dyDescent="0.25">
      <c r="A48" t="s">
        <v>355</v>
      </c>
    </row>
    <row r="49" spans="1:1" x14ac:dyDescent="0.25">
      <c r="A49" t="s">
        <v>356</v>
      </c>
    </row>
    <row r="50" spans="1:1" x14ac:dyDescent="0.25">
      <c r="A50" t="s">
        <v>357</v>
      </c>
    </row>
    <row r="51" spans="1:1" x14ac:dyDescent="0.25">
      <c r="A51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455F-E4C0-0F4C-9164-8670BED8D1AB}">
  <dimension ref="A1:B51"/>
  <sheetViews>
    <sheetView topLeftCell="A26" workbookViewId="0">
      <selection activeCell="B16" sqref="B16"/>
    </sheetView>
  </sheetViews>
  <sheetFormatPr defaultColWidth="11" defaultRowHeight="15.75" x14ac:dyDescent="0.25"/>
  <cols>
    <col min="1" max="1" width="17.875" bestFit="1" customWidth="1"/>
    <col min="2" max="2" width="42.5" bestFit="1" customWidth="1"/>
  </cols>
  <sheetData>
    <row r="1" spans="1:2" x14ac:dyDescent="0.25">
      <c r="A1" t="s">
        <v>165</v>
      </c>
      <c r="B1" t="s">
        <v>1</v>
      </c>
    </row>
    <row r="2" spans="1:2" x14ac:dyDescent="0.25">
      <c r="A2" t="s">
        <v>179</v>
      </c>
      <c r="B2" t="s">
        <v>47</v>
      </c>
    </row>
    <row r="3" spans="1:2" x14ac:dyDescent="0.25">
      <c r="A3" t="s">
        <v>180</v>
      </c>
      <c r="B3" t="s">
        <v>160</v>
      </c>
    </row>
    <row r="4" spans="1:2" x14ac:dyDescent="0.25">
      <c r="A4" t="s">
        <v>181</v>
      </c>
      <c r="B4" t="s">
        <v>62</v>
      </c>
    </row>
    <row r="5" spans="1:2" x14ac:dyDescent="0.25">
      <c r="A5" t="s">
        <v>182</v>
      </c>
      <c r="B5" t="s">
        <v>91</v>
      </c>
    </row>
    <row r="6" spans="1:2" x14ac:dyDescent="0.25">
      <c r="A6" t="s">
        <v>183</v>
      </c>
      <c r="B6" t="s">
        <v>85</v>
      </c>
    </row>
    <row r="7" spans="1:2" x14ac:dyDescent="0.25">
      <c r="A7" t="s">
        <v>184</v>
      </c>
      <c r="B7" t="s">
        <v>29</v>
      </c>
    </row>
    <row r="8" spans="1:2" x14ac:dyDescent="0.25">
      <c r="A8" t="s">
        <v>185</v>
      </c>
      <c r="B8" t="s">
        <v>126</v>
      </c>
    </row>
    <row r="9" spans="1:2" x14ac:dyDescent="0.25">
      <c r="A9" t="s">
        <v>186</v>
      </c>
      <c r="B9" t="s">
        <v>120</v>
      </c>
    </row>
    <row r="10" spans="1:2" x14ac:dyDescent="0.25">
      <c r="A10" t="s">
        <v>187</v>
      </c>
      <c r="B10" t="s">
        <v>82</v>
      </c>
    </row>
    <row r="11" spans="1:2" x14ac:dyDescent="0.25">
      <c r="A11" t="s">
        <v>188</v>
      </c>
      <c r="B11" t="s">
        <v>59</v>
      </c>
    </row>
    <row r="12" spans="1:2" x14ac:dyDescent="0.25">
      <c r="A12" t="s">
        <v>189</v>
      </c>
      <c r="B12" t="s">
        <v>68</v>
      </c>
    </row>
    <row r="13" spans="1:2" x14ac:dyDescent="0.25">
      <c r="A13" t="s">
        <v>190</v>
      </c>
      <c r="B13" t="s">
        <v>79</v>
      </c>
    </row>
    <row r="14" spans="1:2" x14ac:dyDescent="0.25">
      <c r="A14" t="s">
        <v>191</v>
      </c>
      <c r="B14" t="s">
        <v>123</v>
      </c>
    </row>
    <row r="15" spans="1:2" x14ac:dyDescent="0.25">
      <c r="A15" t="s">
        <v>192</v>
      </c>
      <c r="B15" t="s">
        <v>139</v>
      </c>
    </row>
    <row r="16" spans="1:2" x14ac:dyDescent="0.25">
      <c r="A16" t="s">
        <v>193</v>
      </c>
      <c r="B16" t="s">
        <v>110</v>
      </c>
    </row>
    <row r="17" spans="1:2" x14ac:dyDescent="0.25">
      <c r="A17" t="s">
        <v>194</v>
      </c>
      <c r="B17" t="s">
        <v>50</v>
      </c>
    </row>
    <row r="18" spans="1:2" x14ac:dyDescent="0.25">
      <c r="A18" t="s">
        <v>195</v>
      </c>
      <c r="B18" t="s">
        <v>32</v>
      </c>
    </row>
    <row r="19" spans="1:2" x14ac:dyDescent="0.25">
      <c r="A19" t="s">
        <v>196</v>
      </c>
      <c r="B19" t="s">
        <v>113</v>
      </c>
    </row>
    <row r="20" spans="1:2" x14ac:dyDescent="0.25">
      <c r="A20" t="s">
        <v>197</v>
      </c>
      <c r="B20" t="s">
        <v>93</v>
      </c>
    </row>
    <row r="21" spans="1:2" x14ac:dyDescent="0.25">
      <c r="A21" t="s">
        <v>198</v>
      </c>
      <c r="B21" t="s">
        <v>73</v>
      </c>
    </row>
    <row r="22" spans="1:2" x14ac:dyDescent="0.25">
      <c r="A22" t="s">
        <v>199</v>
      </c>
      <c r="B22" t="s">
        <v>41</v>
      </c>
    </row>
    <row r="23" spans="1:2" x14ac:dyDescent="0.25">
      <c r="A23" t="s">
        <v>200</v>
      </c>
      <c r="B23" t="s">
        <v>99</v>
      </c>
    </row>
    <row r="24" spans="1:2" x14ac:dyDescent="0.25">
      <c r="A24" t="s">
        <v>201</v>
      </c>
      <c r="B24" t="s">
        <v>116</v>
      </c>
    </row>
    <row r="25" spans="1:2" x14ac:dyDescent="0.25">
      <c r="A25" t="s">
        <v>202</v>
      </c>
      <c r="B25" t="s">
        <v>142</v>
      </c>
    </row>
    <row r="26" spans="1:2" x14ac:dyDescent="0.25">
      <c r="A26" t="s">
        <v>203</v>
      </c>
      <c r="B26" t="s">
        <v>148</v>
      </c>
    </row>
    <row r="27" spans="1:2" x14ac:dyDescent="0.25">
      <c r="A27" t="s">
        <v>204</v>
      </c>
      <c r="B27" t="s">
        <v>157</v>
      </c>
    </row>
    <row r="28" spans="1:2" x14ac:dyDescent="0.25">
      <c r="A28" t="s">
        <v>205</v>
      </c>
      <c r="B28" t="s">
        <v>107</v>
      </c>
    </row>
    <row r="29" spans="1:2" x14ac:dyDescent="0.25">
      <c r="A29" t="s">
        <v>206</v>
      </c>
      <c r="B29" t="s">
        <v>71</v>
      </c>
    </row>
    <row r="30" spans="1:2" x14ac:dyDescent="0.25">
      <c r="A30" t="s">
        <v>207</v>
      </c>
      <c r="B30" t="s">
        <v>162</v>
      </c>
    </row>
    <row r="31" spans="1:2" x14ac:dyDescent="0.25">
      <c r="A31" t="s">
        <v>208</v>
      </c>
      <c r="B31" t="s">
        <v>23</v>
      </c>
    </row>
    <row r="32" spans="1:2" x14ac:dyDescent="0.25">
      <c r="A32" t="s">
        <v>209</v>
      </c>
      <c r="B32" t="s">
        <v>129</v>
      </c>
    </row>
    <row r="33" spans="1:2" x14ac:dyDescent="0.25">
      <c r="A33" t="s">
        <v>210</v>
      </c>
      <c r="B33" t="s">
        <v>56</v>
      </c>
    </row>
    <row r="34" spans="1:2" x14ac:dyDescent="0.25">
      <c r="A34" t="s">
        <v>211</v>
      </c>
      <c r="B34" t="s">
        <v>76</v>
      </c>
    </row>
    <row r="35" spans="1:2" x14ac:dyDescent="0.25">
      <c r="A35" t="s">
        <v>212</v>
      </c>
      <c r="B35" t="s">
        <v>38</v>
      </c>
    </row>
    <row r="36" spans="1:2" x14ac:dyDescent="0.25">
      <c r="A36" t="s">
        <v>213</v>
      </c>
      <c r="B36" t="s">
        <v>137</v>
      </c>
    </row>
    <row r="37" spans="1:2" x14ac:dyDescent="0.25">
      <c r="A37" t="s">
        <v>214</v>
      </c>
      <c r="B37" t="s">
        <v>96</v>
      </c>
    </row>
    <row r="38" spans="1:2" x14ac:dyDescent="0.25">
      <c r="A38" t="s">
        <v>215</v>
      </c>
      <c r="B38" t="s">
        <v>26</v>
      </c>
    </row>
    <row r="39" spans="1:2" x14ac:dyDescent="0.25">
      <c r="A39" t="s">
        <v>216</v>
      </c>
      <c r="B39" t="s">
        <v>88</v>
      </c>
    </row>
    <row r="40" spans="1:2" x14ac:dyDescent="0.25">
      <c r="A40" t="s">
        <v>217</v>
      </c>
      <c r="B40" t="s">
        <v>65</v>
      </c>
    </row>
    <row r="41" spans="1:2" x14ac:dyDescent="0.25">
      <c r="A41" t="s">
        <v>218</v>
      </c>
      <c r="B41" t="s">
        <v>145</v>
      </c>
    </row>
    <row r="42" spans="1:2" x14ac:dyDescent="0.25">
      <c r="A42" t="s">
        <v>219</v>
      </c>
      <c r="B42" t="s">
        <v>104</v>
      </c>
    </row>
    <row r="43" spans="1:2" x14ac:dyDescent="0.25">
      <c r="A43" t="s">
        <v>220</v>
      </c>
      <c r="B43" t="s">
        <v>151</v>
      </c>
    </row>
    <row r="44" spans="1:2" x14ac:dyDescent="0.25">
      <c r="A44" t="s">
        <v>221</v>
      </c>
      <c r="B44" t="s">
        <v>117</v>
      </c>
    </row>
    <row r="45" spans="1:2" x14ac:dyDescent="0.25">
      <c r="A45" t="s">
        <v>222</v>
      </c>
      <c r="B45" t="s">
        <v>53</v>
      </c>
    </row>
    <row r="46" spans="1:2" x14ac:dyDescent="0.25">
      <c r="A46" t="s">
        <v>223</v>
      </c>
      <c r="B46" t="s">
        <v>44</v>
      </c>
    </row>
    <row r="47" spans="1:2" x14ac:dyDescent="0.25">
      <c r="A47" t="s">
        <v>224</v>
      </c>
      <c r="B47" t="s">
        <v>102</v>
      </c>
    </row>
    <row r="48" spans="1:2" x14ac:dyDescent="0.25">
      <c r="A48" t="s">
        <v>225</v>
      </c>
      <c r="B48" t="s">
        <v>135</v>
      </c>
    </row>
    <row r="49" spans="1:2" x14ac:dyDescent="0.25">
      <c r="A49" t="s">
        <v>226</v>
      </c>
      <c r="B49" t="s">
        <v>132</v>
      </c>
    </row>
    <row r="50" spans="1:2" x14ac:dyDescent="0.25">
      <c r="A50" t="s">
        <v>227</v>
      </c>
      <c r="B50" t="s">
        <v>35</v>
      </c>
    </row>
    <row r="51" spans="1:2" x14ac:dyDescent="0.25">
      <c r="A51" t="s">
        <v>228</v>
      </c>
      <c r="B51" t="s">
        <v>154</v>
      </c>
    </row>
  </sheetData>
  <autoFilter ref="A1:B51" xr:uid="{8FC4455F-E4C0-0F4C-9164-8670BED8D1A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30D8-3BB3-FA44-BAA8-8803EA69CAC4}">
  <dimension ref="A1:F18"/>
  <sheetViews>
    <sheetView zoomScale="111" zoomScaleNormal="111" workbookViewId="0">
      <selection activeCell="C25" sqref="C25"/>
    </sheetView>
  </sheetViews>
  <sheetFormatPr defaultColWidth="11" defaultRowHeight="15.75" x14ac:dyDescent="0.25"/>
  <sheetData>
    <row r="1" spans="1:2" x14ac:dyDescent="0.25">
      <c r="A1" t="s">
        <v>166</v>
      </c>
    </row>
    <row r="3" spans="1:2" x14ac:dyDescent="0.25">
      <c r="A3" t="s">
        <v>167</v>
      </c>
      <c r="B3" t="s">
        <v>171</v>
      </c>
    </row>
    <row r="4" spans="1:2" x14ac:dyDescent="0.25">
      <c r="A4" t="s">
        <v>168</v>
      </c>
      <c r="B4" s="2"/>
    </row>
    <row r="6" spans="1:2" x14ac:dyDescent="0.25">
      <c r="A6" t="s">
        <v>167</v>
      </c>
      <c r="B6" t="s">
        <v>168</v>
      </c>
    </row>
    <row r="7" spans="1:2" x14ac:dyDescent="0.25">
      <c r="A7" t="s">
        <v>169</v>
      </c>
      <c r="B7">
        <v>11023</v>
      </c>
    </row>
    <row r="8" spans="1:2" x14ac:dyDescent="0.25">
      <c r="A8" t="s">
        <v>170</v>
      </c>
      <c r="B8">
        <v>34203</v>
      </c>
    </row>
    <row r="9" spans="1:2" x14ac:dyDescent="0.25">
      <c r="A9" t="s">
        <v>171</v>
      </c>
      <c r="B9">
        <v>54509</v>
      </c>
    </row>
    <row r="10" spans="1:2" x14ac:dyDescent="0.25">
      <c r="A10" t="s">
        <v>172</v>
      </c>
      <c r="B10">
        <v>45564</v>
      </c>
    </row>
    <row r="12" spans="1:2" x14ac:dyDescent="0.25">
      <c r="A12" t="s">
        <v>173</v>
      </c>
    </row>
    <row r="14" spans="1:2" x14ac:dyDescent="0.25">
      <c r="A14" t="s">
        <v>167</v>
      </c>
      <c r="B14" s="1" t="s">
        <v>175</v>
      </c>
    </row>
    <row r="15" spans="1:2" x14ac:dyDescent="0.25">
      <c r="A15" t="s">
        <v>168</v>
      </c>
      <c r="B15" s="1"/>
    </row>
    <row r="16" spans="1:2" x14ac:dyDescent="0.25">
      <c r="B16" s="1"/>
    </row>
    <row r="17" spans="1:6" x14ac:dyDescent="0.25">
      <c r="A17" t="s">
        <v>167</v>
      </c>
      <c r="B17" s="1" t="s">
        <v>174</v>
      </c>
      <c r="C17" t="s">
        <v>175</v>
      </c>
      <c r="D17" t="s">
        <v>176</v>
      </c>
      <c r="E17" t="s">
        <v>177</v>
      </c>
      <c r="F17" t="s">
        <v>178</v>
      </c>
    </row>
    <row r="18" spans="1:6" x14ac:dyDescent="0.25">
      <c r="A18" t="s">
        <v>168</v>
      </c>
      <c r="B18" s="1">
        <v>2345</v>
      </c>
      <c r="C18">
        <v>4399</v>
      </c>
      <c r="D18">
        <v>1249</v>
      </c>
      <c r="E18">
        <v>4109</v>
      </c>
      <c r="F18">
        <v>3002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9F41-F9FF-384B-9B9A-8B7DB3B90D66}">
  <dimension ref="A1:A7"/>
  <sheetViews>
    <sheetView workbookViewId="0">
      <selection activeCell="B5" sqref="B5:B10"/>
    </sheetView>
  </sheetViews>
  <sheetFormatPr defaultColWidth="11" defaultRowHeight="15.75" x14ac:dyDescent="0.25"/>
  <cols>
    <col min="1" max="1" width="30.5" bestFit="1" customWidth="1"/>
    <col min="2" max="2" width="34.5" bestFit="1" customWidth="1"/>
  </cols>
  <sheetData>
    <row r="1" spans="1:1" x14ac:dyDescent="0.25">
      <c r="A1" t="s">
        <v>229</v>
      </c>
    </row>
    <row r="3" spans="1:1" x14ac:dyDescent="0.25">
      <c r="A3" t="s">
        <v>230</v>
      </c>
    </row>
    <row r="5" spans="1:1" x14ac:dyDescent="0.25">
      <c r="A5" t="s">
        <v>231</v>
      </c>
    </row>
    <row r="6" spans="1:1" x14ac:dyDescent="0.25">
      <c r="A6" t="s">
        <v>232</v>
      </c>
    </row>
    <row r="7" spans="1:1" x14ac:dyDescent="0.25">
      <c r="A7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3F9F-8E08-2540-920E-8744B1259F22}">
  <dimension ref="A1:B23"/>
  <sheetViews>
    <sheetView workbookViewId="0">
      <selection activeCell="B20" sqref="B20:B26"/>
    </sheetView>
  </sheetViews>
  <sheetFormatPr defaultColWidth="11" defaultRowHeight="15.75" x14ac:dyDescent="0.25"/>
  <cols>
    <col min="1" max="1" width="37.875" bestFit="1" customWidth="1"/>
    <col min="2" max="2" width="21.875" customWidth="1"/>
  </cols>
  <sheetData>
    <row r="1" spans="1:2" x14ac:dyDescent="0.25">
      <c r="A1" s="5" t="s">
        <v>249</v>
      </c>
      <c r="B1" t="s">
        <v>250</v>
      </c>
    </row>
    <row r="3" spans="1:2" x14ac:dyDescent="0.25">
      <c r="A3" t="s">
        <v>251</v>
      </c>
      <c r="B3" t="s">
        <v>252</v>
      </c>
    </row>
    <row r="4" spans="1:2" x14ac:dyDescent="0.25">
      <c r="A4" s="4">
        <v>950321123454</v>
      </c>
    </row>
    <row r="5" spans="1:2" x14ac:dyDescent="0.25">
      <c r="A5" s="4">
        <v>850701458934</v>
      </c>
    </row>
    <row r="6" spans="1:2" x14ac:dyDescent="0.25">
      <c r="A6" s="4">
        <v>601103129583</v>
      </c>
    </row>
    <row r="7" spans="1:2" x14ac:dyDescent="0.25">
      <c r="A7" s="4">
        <v>780412774893</v>
      </c>
    </row>
    <row r="9" spans="1:2" x14ac:dyDescent="0.25">
      <c r="A9" s="5" t="s">
        <v>253</v>
      </c>
      <c r="B9" t="s">
        <v>254</v>
      </c>
    </row>
    <row r="11" spans="1:2" x14ac:dyDescent="0.25">
      <c r="A11" t="s">
        <v>255</v>
      </c>
      <c r="B11" t="s">
        <v>256</v>
      </c>
    </row>
    <row r="12" spans="1:2" x14ac:dyDescent="0.25">
      <c r="A12" t="s">
        <v>257</v>
      </c>
    </row>
    <row r="13" spans="1:2" x14ac:dyDescent="0.25">
      <c r="A13" t="s">
        <v>258</v>
      </c>
    </row>
    <row r="14" spans="1:2" x14ac:dyDescent="0.25">
      <c r="A14" t="s">
        <v>259</v>
      </c>
    </row>
    <row r="15" spans="1:2" x14ac:dyDescent="0.25">
      <c r="A15" t="s">
        <v>260</v>
      </c>
    </row>
    <row r="17" spans="1:2" x14ac:dyDescent="0.25">
      <c r="A17" s="5" t="s">
        <v>261</v>
      </c>
      <c r="B17" t="s">
        <v>262</v>
      </c>
    </row>
    <row r="19" spans="1:2" x14ac:dyDescent="0.25">
      <c r="A19" t="s">
        <v>263</v>
      </c>
      <c r="B19" t="s">
        <v>268</v>
      </c>
    </row>
    <row r="20" spans="1:2" x14ac:dyDescent="0.25">
      <c r="A20" t="s">
        <v>264</v>
      </c>
    </row>
    <row r="21" spans="1:2" x14ac:dyDescent="0.25">
      <c r="A21" t="s">
        <v>265</v>
      </c>
    </row>
    <row r="22" spans="1:2" x14ac:dyDescent="0.25">
      <c r="A22" t="s">
        <v>266</v>
      </c>
    </row>
    <row r="23" spans="1:2" x14ac:dyDescent="0.25">
      <c r="A23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0410-350C-5548-8D9F-81EEEFD5543A}">
  <dimension ref="A1:B51"/>
  <sheetViews>
    <sheetView workbookViewId="0">
      <selection activeCell="F40" sqref="F40"/>
    </sheetView>
  </sheetViews>
  <sheetFormatPr defaultColWidth="11" defaultRowHeight="15.75" x14ac:dyDescent="0.25"/>
  <cols>
    <col min="1" max="1" width="42.5" bestFit="1" customWidth="1"/>
    <col min="2" max="2" width="23.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116</v>
      </c>
      <c r="B2" t="s">
        <v>394</v>
      </c>
    </row>
    <row r="3" spans="1:2" x14ac:dyDescent="0.25">
      <c r="A3" t="s">
        <v>56</v>
      </c>
      <c r="B3" t="s">
        <v>395</v>
      </c>
    </row>
    <row r="4" spans="1:2" x14ac:dyDescent="0.25">
      <c r="A4" t="s">
        <v>139</v>
      </c>
      <c r="B4" t="s">
        <v>396</v>
      </c>
    </row>
    <row r="5" spans="1:2" x14ac:dyDescent="0.25">
      <c r="A5" t="s">
        <v>76</v>
      </c>
      <c r="B5" t="s">
        <v>397</v>
      </c>
    </row>
    <row r="6" spans="1:2" x14ac:dyDescent="0.25">
      <c r="A6" t="s">
        <v>68</v>
      </c>
      <c r="B6" t="s">
        <v>398</v>
      </c>
    </row>
    <row r="7" spans="1:2" x14ac:dyDescent="0.25">
      <c r="A7" t="s">
        <v>53</v>
      </c>
      <c r="B7" t="s">
        <v>396</v>
      </c>
    </row>
    <row r="8" spans="1:2" x14ac:dyDescent="0.25">
      <c r="A8" t="s">
        <v>399</v>
      </c>
      <c r="B8" t="s">
        <v>400</v>
      </c>
    </row>
    <row r="9" spans="1:2" x14ac:dyDescent="0.25">
      <c r="A9" t="s">
        <v>82</v>
      </c>
      <c r="B9" t="s">
        <v>396</v>
      </c>
    </row>
    <row r="10" spans="1:2" x14ac:dyDescent="0.25">
      <c r="A10" t="s">
        <v>107</v>
      </c>
      <c r="B10" t="s">
        <v>401</v>
      </c>
    </row>
    <row r="11" spans="1:2" x14ac:dyDescent="0.25">
      <c r="A11" t="s">
        <v>135</v>
      </c>
      <c r="B11" t="s">
        <v>402</v>
      </c>
    </row>
    <row r="12" spans="1:2" x14ac:dyDescent="0.25">
      <c r="A12" t="s">
        <v>162</v>
      </c>
      <c r="B12" t="s">
        <v>403</v>
      </c>
    </row>
    <row r="13" spans="1:2" x14ac:dyDescent="0.25">
      <c r="A13" t="s">
        <v>26</v>
      </c>
      <c r="B13" t="s">
        <v>404</v>
      </c>
    </row>
    <row r="14" spans="1:2" x14ac:dyDescent="0.25">
      <c r="A14" t="s">
        <v>62</v>
      </c>
      <c r="B14" t="s">
        <v>405</v>
      </c>
    </row>
    <row r="15" spans="1:2" x14ac:dyDescent="0.25">
      <c r="A15" t="s">
        <v>29</v>
      </c>
      <c r="B15" t="s">
        <v>404</v>
      </c>
    </row>
    <row r="16" spans="1:2" x14ac:dyDescent="0.25">
      <c r="A16" t="s">
        <v>44</v>
      </c>
      <c r="B16" t="s">
        <v>406</v>
      </c>
    </row>
    <row r="17" spans="1:2" x14ac:dyDescent="0.25">
      <c r="A17" t="s">
        <v>79</v>
      </c>
      <c r="B17" t="s">
        <v>407</v>
      </c>
    </row>
    <row r="18" spans="1:2" x14ac:dyDescent="0.25">
      <c r="A18" t="s">
        <v>151</v>
      </c>
      <c r="B18" t="s">
        <v>408</v>
      </c>
    </row>
    <row r="19" spans="1:2" x14ac:dyDescent="0.25">
      <c r="A19" t="s">
        <v>96</v>
      </c>
      <c r="B19" t="s">
        <v>409</v>
      </c>
    </row>
    <row r="20" spans="1:2" x14ac:dyDescent="0.25">
      <c r="A20" t="s">
        <v>129</v>
      </c>
      <c r="B20" t="s">
        <v>410</v>
      </c>
    </row>
    <row r="21" spans="1:2" x14ac:dyDescent="0.25">
      <c r="A21" t="s">
        <v>35</v>
      </c>
      <c r="B21" t="s">
        <v>411</v>
      </c>
    </row>
    <row r="22" spans="1:2" x14ac:dyDescent="0.25">
      <c r="A22" t="s">
        <v>73</v>
      </c>
      <c r="B22" t="s">
        <v>411</v>
      </c>
    </row>
    <row r="23" spans="1:2" x14ac:dyDescent="0.25">
      <c r="A23" t="s">
        <v>137</v>
      </c>
      <c r="B23" t="s">
        <v>412</v>
      </c>
    </row>
    <row r="24" spans="1:2" x14ac:dyDescent="0.25">
      <c r="A24" t="s">
        <v>142</v>
      </c>
      <c r="B24" t="s">
        <v>413</v>
      </c>
    </row>
    <row r="25" spans="1:2" x14ac:dyDescent="0.25">
      <c r="A25" t="s">
        <v>104</v>
      </c>
      <c r="B25" t="s">
        <v>407</v>
      </c>
    </row>
    <row r="26" spans="1:2" x14ac:dyDescent="0.25">
      <c r="A26" t="s">
        <v>123</v>
      </c>
      <c r="B26" t="s">
        <v>414</v>
      </c>
    </row>
    <row r="27" spans="1:2" x14ac:dyDescent="0.25">
      <c r="A27" t="s">
        <v>50</v>
      </c>
      <c r="B27" t="s">
        <v>415</v>
      </c>
    </row>
    <row r="28" spans="1:2" x14ac:dyDescent="0.25">
      <c r="A28" t="s">
        <v>38</v>
      </c>
      <c r="B28" t="s">
        <v>407</v>
      </c>
    </row>
    <row r="29" spans="1:2" x14ac:dyDescent="0.25">
      <c r="A29" t="s">
        <v>160</v>
      </c>
      <c r="B29" t="s">
        <v>416</v>
      </c>
    </row>
    <row r="30" spans="1:2" x14ac:dyDescent="0.25">
      <c r="A30" t="s">
        <v>99</v>
      </c>
      <c r="B30" t="s">
        <v>404</v>
      </c>
    </row>
    <row r="31" spans="1:2" x14ac:dyDescent="0.25">
      <c r="A31" t="s">
        <v>132</v>
      </c>
      <c r="B31" t="s">
        <v>406</v>
      </c>
    </row>
    <row r="32" spans="1:2" x14ac:dyDescent="0.25">
      <c r="A32" t="s">
        <v>126</v>
      </c>
      <c r="B32" t="s">
        <v>395</v>
      </c>
    </row>
    <row r="33" spans="1:2" x14ac:dyDescent="0.25">
      <c r="A33" t="s">
        <v>102</v>
      </c>
      <c r="B33" t="s">
        <v>398</v>
      </c>
    </row>
    <row r="34" spans="1:2" x14ac:dyDescent="0.25">
      <c r="A34" t="s">
        <v>23</v>
      </c>
      <c r="B34" t="s">
        <v>417</v>
      </c>
    </row>
    <row r="35" spans="1:2" x14ac:dyDescent="0.25">
      <c r="A35" t="s">
        <v>148</v>
      </c>
      <c r="B35" t="s">
        <v>404</v>
      </c>
    </row>
    <row r="36" spans="1:2" x14ac:dyDescent="0.25">
      <c r="A36" t="s">
        <v>154</v>
      </c>
      <c r="B36" t="s">
        <v>418</v>
      </c>
    </row>
    <row r="37" spans="1:2" x14ac:dyDescent="0.25">
      <c r="A37" t="s">
        <v>88</v>
      </c>
      <c r="B37" t="s">
        <v>403</v>
      </c>
    </row>
    <row r="38" spans="1:2" x14ac:dyDescent="0.25">
      <c r="A38" t="s">
        <v>65</v>
      </c>
      <c r="B38" t="s">
        <v>419</v>
      </c>
    </row>
    <row r="39" spans="1:2" x14ac:dyDescent="0.25">
      <c r="A39" t="s">
        <v>85</v>
      </c>
      <c r="B39" t="s">
        <v>403</v>
      </c>
    </row>
    <row r="40" spans="1:2" x14ac:dyDescent="0.25">
      <c r="A40" t="s">
        <v>145</v>
      </c>
      <c r="B40" t="s">
        <v>412</v>
      </c>
    </row>
    <row r="41" spans="1:2" x14ac:dyDescent="0.25">
      <c r="A41" t="s">
        <v>59</v>
      </c>
      <c r="B41" t="s">
        <v>406</v>
      </c>
    </row>
    <row r="42" spans="1:2" x14ac:dyDescent="0.25">
      <c r="A42" t="s">
        <v>32</v>
      </c>
      <c r="B42" t="s">
        <v>420</v>
      </c>
    </row>
    <row r="43" spans="1:2" x14ac:dyDescent="0.25">
      <c r="A43" t="s">
        <v>71</v>
      </c>
      <c r="B43" t="s">
        <v>416</v>
      </c>
    </row>
    <row r="44" spans="1:2" x14ac:dyDescent="0.25">
      <c r="A44" t="s">
        <v>91</v>
      </c>
      <c r="B44" t="s">
        <v>403</v>
      </c>
    </row>
    <row r="45" spans="1:2" x14ac:dyDescent="0.25">
      <c r="A45" t="s">
        <v>47</v>
      </c>
      <c r="B45" t="s">
        <v>405</v>
      </c>
    </row>
    <row r="46" spans="1:2" x14ac:dyDescent="0.25">
      <c r="A46" t="s">
        <v>113</v>
      </c>
      <c r="B46" t="s">
        <v>413</v>
      </c>
    </row>
    <row r="47" spans="1:2" x14ac:dyDescent="0.25">
      <c r="A47" t="s">
        <v>120</v>
      </c>
      <c r="B47" t="s">
        <v>421</v>
      </c>
    </row>
    <row r="48" spans="1:2" x14ac:dyDescent="0.25">
      <c r="A48" t="s">
        <v>41</v>
      </c>
      <c r="B48" t="s">
        <v>422</v>
      </c>
    </row>
    <row r="49" spans="1:2" x14ac:dyDescent="0.25">
      <c r="A49" t="s">
        <v>93</v>
      </c>
      <c r="B49" t="s">
        <v>412</v>
      </c>
    </row>
    <row r="50" spans="1:2" x14ac:dyDescent="0.25">
      <c r="A50" t="s">
        <v>157</v>
      </c>
      <c r="B50" t="s">
        <v>411</v>
      </c>
    </row>
    <row r="51" spans="1:2" x14ac:dyDescent="0.25">
      <c r="A51" t="s">
        <v>110</v>
      </c>
      <c r="B51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0D31-E0D4-4C4E-A4E5-2B77649A431F}">
  <dimension ref="A1:M37"/>
  <sheetViews>
    <sheetView tabSelected="1" topLeftCell="C1" workbookViewId="0">
      <selection activeCell="K14" sqref="K14"/>
    </sheetView>
  </sheetViews>
  <sheetFormatPr defaultColWidth="11" defaultRowHeight="15.75" x14ac:dyDescent="0.25"/>
  <cols>
    <col min="1" max="1" width="10.125" bestFit="1" customWidth="1"/>
    <col min="2" max="2" width="14.5" bestFit="1" customWidth="1"/>
    <col min="3" max="3" width="26.375" bestFit="1" customWidth="1"/>
    <col min="4" max="4" width="12.125" bestFit="1" customWidth="1"/>
    <col min="5" max="5" width="18.125" bestFit="1" customWidth="1"/>
    <col min="6" max="6" width="16" bestFit="1" customWidth="1"/>
    <col min="7" max="7" width="11.125" bestFit="1" customWidth="1"/>
    <col min="8" max="8" width="9.125" bestFit="1" customWidth="1"/>
    <col min="9" max="9" width="17.5" style="1" customWidth="1"/>
    <col min="10" max="10" width="12" style="8" customWidth="1"/>
  </cols>
  <sheetData>
    <row r="1" spans="1:10" x14ac:dyDescent="0.25">
      <c r="A1" s="1" t="s">
        <v>280</v>
      </c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7" t="s">
        <v>307</v>
      </c>
    </row>
    <row r="2" spans="1:10" x14ac:dyDescent="0.25">
      <c r="A2" s="6">
        <v>44562</v>
      </c>
      <c r="B2" s="1" t="s">
        <v>288</v>
      </c>
      <c r="C2" s="1" t="s">
        <v>289</v>
      </c>
      <c r="D2" s="1">
        <v>2</v>
      </c>
      <c r="E2" s="1">
        <v>180</v>
      </c>
      <c r="F2" s="1">
        <v>100</v>
      </c>
      <c r="G2" s="1">
        <f>E2*D2</f>
        <v>360</v>
      </c>
      <c r="H2" s="1">
        <f>F2*D2</f>
        <v>200</v>
      </c>
      <c r="I2" s="1">
        <f>G2-H2</f>
        <v>160</v>
      </c>
      <c r="J2" s="7">
        <v>0.8</v>
      </c>
    </row>
    <row r="3" spans="1:10" x14ac:dyDescent="0.25">
      <c r="A3" s="6">
        <v>44576</v>
      </c>
      <c r="B3" s="1" t="s">
        <v>290</v>
      </c>
      <c r="C3" s="1" t="s">
        <v>291</v>
      </c>
      <c r="D3" s="1">
        <v>1</v>
      </c>
      <c r="E3" s="1">
        <v>320</v>
      </c>
      <c r="F3" s="1">
        <v>275</v>
      </c>
      <c r="G3" s="1">
        <f t="shared" ref="G3:G37" si="0">E3*D3</f>
        <v>320</v>
      </c>
      <c r="H3" s="1">
        <f t="shared" ref="H3:H37" si="1">F3*D3</f>
        <v>275</v>
      </c>
      <c r="I3" s="1">
        <f t="shared" ref="I3:I37" si="2">G3-H3</f>
        <v>45</v>
      </c>
      <c r="J3" s="7">
        <v>0.16363636363636364</v>
      </c>
    </row>
    <row r="4" spans="1:10" x14ac:dyDescent="0.25">
      <c r="A4" s="6">
        <v>44592</v>
      </c>
      <c r="B4" s="1" t="s">
        <v>292</v>
      </c>
      <c r="C4" s="1" t="s">
        <v>293</v>
      </c>
      <c r="D4" s="1">
        <v>4</v>
      </c>
      <c r="E4" s="1">
        <v>235</v>
      </c>
      <c r="F4" s="1">
        <v>190</v>
      </c>
      <c r="G4" s="1">
        <f t="shared" si="0"/>
        <v>940</v>
      </c>
      <c r="H4" s="1">
        <f t="shared" si="1"/>
        <v>760</v>
      </c>
      <c r="I4" s="1">
        <f t="shared" si="2"/>
        <v>180</v>
      </c>
      <c r="J4" s="7">
        <v>0.23684210526315788</v>
      </c>
    </row>
    <row r="5" spans="1:10" x14ac:dyDescent="0.25">
      <c r="A5" s="6">
        <v>44593</v>
      </c>
      <c r="B5" s="1" t="s">
        <v>294</v>
      </c>
      <c r="C5" s="1" t="s">
        <v>295</v>
      </c>
      <c r="D5" s="1">
        <v>2</v>
      </c>
      <c r="E5" s="1">
        <v>200</v>
      </c>
      <c r="F5" s="1">
        <v>140</v>
      </c>
      <c r="G5" s="1">
        <f t="shared" si="0"/>
        <v>400</v>
      </c>
      <c r="H5" s="1">
        <f t="shared" si="1"/>
        <v>280</v>
      </c>
      <c r="I5" s="1">
        <f t="shared" si="2"/>
        <v>120</v>
      </c>
      <c r="J5" s="7">
        <v>0.42857142857142855</v>
      </c>
    </row>
    <row r="6" spans="1:10" x14ac:dyDescent="0.25">
      <c r="A6" s="6">
        <v>44607</v>
      </c>
      <c r="B6" s="1" t="s">
        <v>296</v>
      </c>
      <c r="C6" s="1" t="s">
        <v>297</v>
      </c>
      <c r="D6" s="1">
        <v>3</v>
      </c>
      <c r="E6" s="1">
        <v>150</v>
      </c>
      <c r="F6" s="1">
        <v>90</v>
      </c>
      <c r="G6" s="1">
        <v>210</v>
      </c>
      <c r="H6" s="1">
        <f t="shared" si="1"/>
        <v>270</v>
      </c>
      <c r="I6" s="1">
        <f t="shared" si="2"/>
        <v>-60</v>
      </c>
      <c r="J6" s="7">
        <v>-0.22222222222222221</v>
      </c>
    </row>
    <row r="7" spans="1:10" x14ac:dyDescent="0.25">
      <c r="A7" s="6">
        <v>44619</v>
      </c>
      <c r="B7" s="1" t="s">
        <v>290</v>
      </c>
      <c r="C7" s="1" t="s">
        <v>298</v>
      </c>
      <c r="D7" s="1">
        <v>3</v>
      </c>
      <c r="E7" s="1">
        <v>45</v>
      </c>
      <c r="F7" s="1">
        <v>25</v>
      </c>
      <c r="G7" s="1">
        <f t="shared" si="0"/>
        <v>135</v>
      </c>
      <c r="H7" s="1">
        <f t="shared" si="1"/>
        <v>75</v>
      </c>
      <c r="I7" s="1">
        <f t="shared" si="2"/>
        <v>60</v>
      </c>
      <c r="J7" s="7">
        <v>0.8</v>
      </c>
    </row>
    <row r="8" spans="1:10" x14ac:dyDescent="0.25">
      <c r="A8" s="6">
        <v>44621</v>
      </c>
      <c r="B8" s="1" t="s">
        <v>299</v>
      </c>
      <c r="C8" s="1" t="s">
        <v>297</v>
      </c>
      <c r="D8" s="1">
        <v>1</v>
      </c>
      <c r="E8" s="1">
        <v>150</v>
      </c>
      <c r="F8" s="1">
        <v>90</v>
      </c>
      <c r="G8" s="1">
        <f t="shared" si="0"/>
        <v>150</v>
      </c>
      <c r="H8" s="1">
        <f t="shared" si="1"/>
        <v>90</v>
      </c>
      <c r="I8" s="1">
        <f t="shared" si="2"/>
        <v>60</v>
      </c>
      <c r="J8" s="7">
        <v>0.66666666666666663</v>
      </c>
    </row>
    <row r="9" spans="1:10" x14ac:dyDescent="0.25">
      <c r="A9" s="6">
        <v>44635</v>
      </c>
      <c r="B9" s="1" t="s">
        <v>292</v>
      </c>
      <c r="C9" s="1" t="s">
        <v>300</v>
      </c>
      <c r="D9" s="1">
        <v>3</v>
      </c>
      <c r="E9" s="1">
        <v>220</v>
      </c>
      <c r="F9" s="1">
        <v>155</v>
      </c>
      <c r="G9" s="1">
        <f t="shared" si="0"/>
        <v>660</v>
      </c>
      <c r="H9" s="1">
        <f t="shared" si="1"/>
        <v>465</v>
      </c>
      <c r="I9" s="1">
        <f t="shared" si="2"/>
        <v>195</v>
      </c>
      <c r="J9" s="7">
        <v>0.41935483870967744</v>
      </c>
    </row>
    <row r="10" spans="1:10" x14ac:dyDescent="0.25">
      <c r="A10" s="6">
        <v>44650</v>
      </c>
      <c r="B10" s="1" t="s">
        <v>296</v>
      </c>
      <c r="C10" s="1" t="s">
        <v>301</v>
      </c>
      <c r="D10" s="1">
        <v>1</v>
      </c>
      <c r="E10" s="1">
        <v>550</v>
      </c>
      <c r="F10" s="1">
        <v>410</v>
      </c>
      <c r="G10" s="1">
        <f t="shared" si="0"/>
        <v>550</v>
      </c>
      <c r="H10" s="1">
        <f t="shared" si="1"/>
        <v>410</v>
      </c>
      <c r="I10" s="1">
        <f t="shared" si="2"/>
        <v>140</v>
      </c>
      <c r="J10" s="7">
        <v>0.34146341463414637</v>
      </c>
    </row>
    <row r="11" spans="1:10" x14ac:dyDescent="0.25">
      <c r="A11" s="6">
        <v>44652</v>
      </c>
      <c r="B11" s="1" t="s">
        <v>288</v>
      </c>
      <c r="C11" s="1" t="s">
        <v>302</v>
      </c>
      <c r="D11" s="1">
        <v>4</v>
      </c>
      <c r="E11" s="1">
        <v>280</v>
      </c>
      <c r="F11" s="1">
        <v>200</v>
      </c>
      <c r="G11" s="1">
        <f t="shared" si="0"/>
        <v>1120</v>
      </c>
      <c r="H11" s="1">
        <f t="shared" si="1"/>
        <v>800</v>
      </c>
      <c r="I11" s="1">
        <f t="shared" si="2"/>
        <v>320</v>
      </c>
      <c r="J11" s="7">
        <v>0.4</v>
      </c>
    </row>
    <row r="12" spans="1:10" x14ac:dyDescent="0.25">
      <c r="A12" s="6">
        <v>44666</v>
      </c>
      <c r="B12" s="1" t="s">
        <v>296</v>
      </c>
      <c r="C12" s="1" t="s">
        <v>303</v>
      </c>
      <c r="D12" s="1">
        <v>3</v>
      </c>
      <c r="E12" s="1">
        <v>235</v>
      </c>
      <c r="F12" s="1">
        <v>180</v>
      </c>
      <c r="G12" s="1">
        <v>500</v>
      </c>
      <c r="H12" s="1">
        <f t="shared" si="1"/>
        <v>540</v>
      </c>
      <c r="I12" s="1">
        <f t="shared" si="2"/>
        <v>-40</v>
      </c>
      <c r="J12" s="7">
        <v>-7.407407407407407E-2</v>
      </c>
    </row>
    <row r="13" spans="1:10" x14ac:dyDescent="0.25">
      <c r="A13" s="6">
        <v>44681</v>
      </c>
      <c r="B13" s="1" t="s">
        <v>294</v>
      </c>
      <c r="C13" s="1" t="s">
        <v>293</v>
      </c>
      <c r="D13" s="1">
        <v>3</v>
      </c>
      <c r="E13" s="1">
        <v>235</v>
      </c>
      <c r="F13" s="1">
        <v>190</v>
      </c>
      <c r="G13" s="1">
        <f t="shared" si="0"/>
        <v>705</v>
      </c>
      <c r="H13" s="1">
        <f t="shared" si="1"/>
        <v>570</v>
      </c>
      <c r="I13" s="1">
        <f t="shared" si="2"/>
        <v>135</v>
      </c>
      <c r="J13" s="7">
        <v>0.23684210526315788</v>
      </c>
    </row>
    <row r="14" spans="1:10" x14ac:dyDescent="0.25">
      <c r="A14" s="6">
        <v>44682</v>
      </c>
      <c r="B14" s="1" t="s">
        <v>288</v>
      </c>
      <c r="C14" s="1" t="s">
        <v>301</v>
      </c>
      <c r="D14" s="1">
        <v>1</v>
      </c>
      <c r="E14" s="1">
        <v>550</v>
      </c>
      <c r="F14" s="1">
        <v>410</v>
      </c>
      <c r="G14" s="1">
        <f t="shared" si="0"/>
        <v>550</v>
      </c>
      <c r="H14" s="1">
        <f t="shared" si="1"/>
        <v>410</v>
      </c>
      <c r="I14" s="1">
        <f t="shared" si="2"/>
        <v>140</v>
      </c>
      <c r="J14" s="7">
        <v>0.34146341463414637</v>
      </c>
    </row>
    <row r="15" spans="1:10" x14ac:dyDescent="0.25">
      <c r="A15" s="6">
        <v>44696</v>
      </c>
      <c r="B15" s="1" t="s">
        <v>292</v>
      </c>
      <c r="C15" s="1" t="s">
        <v>295</v>
      </c>
      <c r="D15" s="1">
        <v>1</v>
      </c>
      <c r="E15" s="1">
        <v>200</v>
      </c>
      <c r="F15" s="1">
        <v>140</v>
      </c>
      <c r="G15" s="1">
        <f t="shared" si="0"/>
        <v>200</v>
      </c>
      <c r="H15" s="1">
        <f t="shared" si="1"/>
        <v>140</v>
      </c>
      <c r="I15" s="1">
        <f t="shared" si="2"/>
        <v>60</v>
      </c>
      <c r="J15" s="7">
        <v>0.42857142857142899</v>
      </c>
    </row>
    <row r="16" spans="1:10" x14ac:dyDescent="0.25">
      <c r="A16" s="6">
        <v>44711</v>
      </c>
      <c r="B16" s="1" t="s">
        <v>290</v>
      </c>
      <c r="C16" s="1" t="s">
        <v>289</v>
      </c>
      <c r="D16" s="1">
        <v>3</v>
      </c>
      <c r="E16" s="1">
        <v>180</v>
      </c>
      <c r="F16" s="1">
        <v>100</v>
      </c>
      <c r="G16" s="1">
        <f t="shared" si="0"/>
        <v>540</v>
      </c>
      <c r="H16" s="1">
        <f t="shared" si="1"/>
        <v>300</v>
      </c>
      <c r="I16" s="1">
        <f t="shared" si="2"/>
        <v>240</v>
      </c>
      <c r="J16" s="7">
        <v>0.8</v>
      </c>
    </row>
    <row r="17" spans="1:13" x14ac:dyDescent="0.25">
      <c r="A17" s="6">
        <v>44713</v>
      </c>
      <c r="B17" s="1" t="s">
        <v>296</v>
      </c>
      <c r="C17" s="1" t="s">
        <v>298</v>
      </c>
      <c r="D17" s="1">
        <v>1</v>
      </c>
      <c r="E17" s="1">
        <v>45</v>
      </c>
      <c r="F17" s="1">
        <v>25</v>
      </c>
      <c r="G17" s="1">
        <f t="shared" si="0"/>
        <v>45</v>
      </c>
      <c r="H17" s="1">
        <f t="shared" si="1"/>
        <v>25</v>
      </c>
      <c r="I17" s="1">
        <f t="shared" si="2"/>
        <v>20</v>
      </c>
      <c r="J17" s="7">
        <v>0.8</v>
      </c>
    </row>
    <row r="18" spans="1:13" x14ac:dyDescent="0.25">
      <c r="A18" s="6">
        <v>44727</v>
      </c>
      <c r="B18" s="1" t="s">
        <v>292</v>
      </c>
      <c r="C18" s="1" t="s">
        <v>297</v>
      </c>
      <c r="D18" s="1">
        <v>4</v>
      </c>
      <c r="E18" s="1">
        <v>150</v>
      </c>
      <c r="F18" s="1">
        <v>90</v>
      </c>
      <c r="G18" s="1">
        <f t="shared" si="0"/>
        <v>600</v>
      </c>
      <c r="H18" s="1">
        <f t="shared" si="1"/>
        <v>360</v>
      </c>
      <c r="I18" s="1">
        <f t="shared" si="2"/>
        <v>240</v>
      </c>
      <c r="J18" s="7">
        <v>0.66666666666666663</v>
      </c>
      <c r="M18" t="s">
        <v>427</v>
      </c>
    </row>
    <row r="19" spans="1:13" x14ac:dyDescent="0.25">
      <c r="A19" s="6">
        <v>44742</v>
      </c>
      <c r="B19" s="1" t="s">
        <v>299</v>
      </c>
      <c r="C19" s="1" t="s">
        <v>293</v>
      </c>
      <c r="D19" s="1">
        <v>3</v>
      </c>
      <c r="E19" s="1">
        <v>235</v>
      </c>
      <c r="F19" s="1">
        <v>190</v>
      </c>
      <c r="G19" s="1">
        <f t="shared" si="0"/>
        <v>705</v>
      </c>
      <c r="H19" s="1">
        <f t="shared" si="1"/>
        <v>570</v>
      </c>
      <c r="I19" s="1">
        <f t="shared" si="2"/>
        <v>135</v>
      </c>
      <c r="J19" s="7">
        <v>0.23684210526315788</v>
      </c>
    </row>
    <row r="20" spans="1:13" x14ac:dyDescent="0.25">
      <c r="A20" s="6">
        <v>44743</v>
      </c>
      <c r="B20" s="1" t="s">
        <v>288</v>
      </c>
      <c r="C20" s="1" t="s">
        <v>303</v>
      </c>
      <c r="D20" s="1">
        <v>4</v>
      </c>
      <c r="E20" s="1">
        <v>235</v>
      </c>
      <c r="F20" s="1">
        <v>180</v>
      </c>
      <c r="G20" s="1">
        <f t="shared" si="0"/>
        <v>940</v>
      </c>
      <c r="H20" s="1">
        <f t="shared" si="1"/>
        <v>720</v>
      </c>
      <c r="I20" s="1">
        <f t="shared" si="2"/>
        <v>220</v>
      </c>
      <c r="J20" s="7">
        <v>0.30555555555555558</v>
      </c>
    </row>
    <row r="21" spans="1:13" x14ac:dyDescent="0.25">
      <c r="A21" s="6">
        <v>44757</v>
      </c>
      <c r="B21" s="1" t="s">
        <v>292</v>
      </c>
      <c r="C21" s="1" t="s">
        <v>295</v>
      </c>
      <c r="D21" s="1">
        <v>2</v>
      </c>
      <c r="E21" s="1">
        <v>200</v>
      </c>
      <c r="F21" s="1">
        <v>140</v>
      </c>
      <c r="G21" s="1">
        <v>200</v>
      </c>
      <c r="H21" s="1">
        <f t="shared" si="1"/>
        <v>280</v>
      </c>
      <c r="I21" s="1">
        <f t="shared" si="2"/>
        <v>-80</v>
      </c>
      <c r="J21" s="7">
        <v>-0.2857142857142857</v>
      </c>
    </row>
    <row r="22" spans="1:13" x14ac:dyDescent="0.25">
      <c r="A22" s="6">
        <v>44772</v>
      </c>
      <c r="B22" s="1" t="s">
        <v>290</v>
      </c>
      <c r="C22" s="1" t="s">
        <v>291</v>
      </c>
      <c r="D22" s="1">
        <v>2</v>
      </c>
      <c r="E22" s="1">
        <v>320</v>
      </c>
      <c r="F22" s="1">
        <v>275</v>
      </c>
      <c r="G22" s="1">
        <f t="shared" si="0"/>
        <v>640</v>
      </c>
      <c r="H22" s="1">
        <f t="shared" si="1"/>
        <v>550</v>
      </c>
      <c r="I22" s="1">
        <f t="shared" si="2"/>
        <v>90</v>
      </c>
      <c r="J22" s="7">
        <v>0.16363636363636364</v>
      </c>
    </row>
    <row r="23" spans="1:13" x14ac:dyDescent="0.25">
      <c r="A23" s="6">
        <v>44774</v>
      </c>
      <c r="B23" s="1" t="s">
        <v>296</v>
      </c>
      <c r="C23" s="1" t="s">
        <v>302</v>
      </c>
      <c r="D23" s="1">
        <v>1</v>
      </c>
      <c r="E23" s="1">
        <v>280</v>
      </c>
      <c r="F23" s="1">
        <v>200</v>
      </c>
      <c r="G23" s="1">
        <f t="shared" si="0"/>
        <v>280</v>
      </c>
      <c r="H23" s="1">
        <f t="shared" si="1"/>
        <v>200</v>
      </c>
      <c r="I23" s="1">
        <f t="shared" si="2"/>
        <v>80</v>
      </c>
      <c r="J23" s="7">
        <v>0.4</v>
      </c>
    </row>
    <row r="24" spans="1:13" x14ac:dyDescent="0.25">
      <c r="A24" s="6">
        <v>44788</v>
      </c>
      <c r="B24" s="1" t="s">
        <v>294</v>
      </c>
      <c r="C24" s="1" t="s">
        <v>300</v>
      </c>
      <c r="D24" s="1">
        <v>1</v>
      </c>
      <c r="E24" s="1">
        <v>220</v>
      </c>
      <c r="F24" s="1">
        <v>155</v>
      </c>
      <c r="G24" s="1">
        <f t="shared" si="0"/>
        <v>220</v>
      </c>
      <c r="H24" s="1">
        <f t="shared" si="1"/>
        <v>155</v>
      </c>
      <c r="I24" s="1">
        <f t="shared" si="2"/>
        <v>65</v>
      </c>
      <c r="J24" s="7">
        <v>0.41935483870967744</v>
      </c>
    </row>
    <row r="25" spans="1:13" x14ac:dyDescent="0.25">
      <c r="A25" s="6">
        <v>44804</v>
      </c>
      <c r="B25" s="1" t="s">
        <v>296</v>
      </c>
      <c r="C25" s="1" t="s">
        <v>304</v>
      </c>
      <c r="D25" s="1">
        <v>4</v>
      </c>
      <c r="E25" s="1">
        <v>180</v>
      </c>
      <c r="F25" s="1">
        <v>110</v>
      </c>
      <c r="G25" s="1">
        <v>400</v>
      </c>
      <c r="H25" s="1">
        <f t="shared" si="1"/>
        <v>440</v>
      </c>
      <c r="I25" s="1">
        <f t="shared" si="2"/>
        <v>-40</v>
      </c>
      <c r="J25" s="7">
        <v>-9.0909090909090912E-2</v>
      </c>
    </row>
    <row r="26" spans="1:13" x14ac:dyDescent="0.25">
      <c r="A26" s="6">
        <v>44805</v>
      </c>
      <c r="B26" s="1" t="s">
        <v>299</v>
      </c>
      <c r="C26" s="1" t="s">
        <v>300</v>
      </c>
      <c r="D26" s="1">
        <v>2</v>
      </c>
      <c r="E26" s="1">
        <v>220</v>
      </c>
      <c r="F26" s="1">
        <v>155</v>
      </c>
      <c r="G26" s="1">
        <v>300</v>
      </c>
      <c r="H26" s="1">
        <f t="shared" si="1"/>
        <v>310</v>
      </c>
      <c r="I26" s="1">
        <f t="shared" si="2"/>
        <v>-10</v>
      </c>
      <c r="J26" s="7">
        <v>-3.2258064516129031E-2</v>
      </c>
    </row>
    <row r="27" spans="1:13" x14ac:dyDescent="0.25">
      <c r="A27" s="6">
        <v>44819</v>
      </c>
      <c r="B27" s="1" t="s">
        <v>288</v>
      </c>
      <c r="C27" s="1" t="s">
        <v>298</v>
      </c>
      <c r="D27" s="1">
        <v>2</v>
      </c>
      <c r="E27" s="1">
        <v>45</v>
      </c>
      <c r="F27" s="1">
        <v>25</v>
      </c>
      <c r="G27" s="1">
        <f t="shared" si="0"/>
        <v>90</v>
      </c>
      <c r="H27" s="1">
        <f t="shared" si="1"/>
        <v>50</v>
      </c>
      <c r="I27" s="1">
        <f t="shared" si="2"/>
        <v>40</v>
      </c>
      <c r="J27" s="7">
        <v>0.8</v>
      </c>
    </row>
    <row r="28" spans="1:13" x14ac:dyDescent="0.25">
      <c r="A28" s="6">
        <v>44831</v>
      </c>
      <c r="B28" s="1" t="s">
        <v>290</v>
      </c>
      <c r="C28" s="1" t="s">
        <v>302</v>
      </c>
      <c r="D28" s="1">
        <v>3</v>
      </c>
      <c r="E28" s="1">
        <v>280</v>
      </c>
      <c r="F28" s="1">
        <v>200</v>
      </c>
      <c r="G28" s="1">
        <f t="shared" si="0"/>
        <v>840</v>
      </c>
      <c r="H28" s="1">
        <f t="shared" si="1"/>
        <v>600</v>
      </c>
      <c r="I28" s="1">
        <f t="shared" si="2"/>
        <v>240</v>
      </c>
      <c r="J28" s="7">
        <v>0.4</v>
      </c>
    </row>
    <row r="29" spans="1:13" x14ac:dyDescent="0.25">
      <c r="A29" s="6">
        <v>44835</v>
      </c>
      <c r="B29" s="1" t="s">
        <v>292</v>
      </c>
      <c r="C29" s="1" t="s">
        <v>297</v>
      </c>
      <c r="D29" s="1">
        <v>3</v>
      </c>
      <c r="E29" s="1">
        <v>150</v>
      </c>
      <c r="F29" s="1">
        <v>90</v>
      </c>
      <c r="G29" s="1">
        <f t="shared" si="0"/>
        <v>450</v>
      </c>
      <c r="H29" s="1">
        <f t="shared" si="1"/>
        <v>270</v>
      </c>
      <c r="I29" s="1">
        <f t="shared" si="2"/>
        <v>180</v>
      </c>
      <c r="J29" s="7">
        <v>0.66666666666666663</v>
      </c>
    </row>
    <row r="30" spans="1:13" x14ac:dyDescent="0.25">
      <c r="A30" s="6">
        <v>44849</v>
      </c>
      <c r="B30" s="1" t="s">
        <v>296</v>
      </c>
      <c r="C30" s="1" t="s">
        <v>304</v>
      </c>
      <c r="D30" s="1">
        <v>3</v>
      </c>
      <c r="E30" s="1">
        <v>180</v>
      </c>
      <c r="F30" s="1">
        <v>110</v>
      </c>
      <c r="G30" s="1">
        <f t="shared" si="0"/>
        <v>540</v>
      </c>
      <c r="H30" s="1">
        <f t="shared" si="1"/>
        <v>330</v>
      </c>
      <c r="I30" s="1">
        <f t="shared" si="2"/>
        <v>210</v>
      </c>
      <c r="J30" s="7">
        <v>0.63636363636363635</v>
      </c>
    </row>
    <row r="31" spans="1:13" x14ac:dyDescent="0.25">
      <c r="A31" s="6">
        <v>44864</v>
      </c>
      <c r="B31" s="1" t="s">
        <v>294</v>
      </c>
      <c r="C31" s="1" t="s">
        <v>289</v>
      </c>
      <c r="D31" s="1">
        <v>1</v>
      </c>
      <c r="E31" s="1">
        <v>180</v>
      </c>
      <c r="F31" s="1">
        <v>100</v>
      </c>
      <c r="G31" s="1">
        <f t="shared" si="0"/>
        <v>180</v>
      </c>
      <c r="H31" s="1">
        <f t="shared" si="1"/>
        <v>100</v>
      </c>
      <c r="I31" s="1">
        <f t="shared" si="2"/>
        <v>80</v>
      </c>
      <c r="J31" s="7">
        <v>0.8</v>
      </c>
    </row>
    <row r="32" spans="1:13" x14ac:dyDescent="0.25">
      <c r="A32" s="6">
        <v>44866</v>
      </c>
      <c r="B32" s="1" t="s">
        <v>288</v>
      </c>
      <c r="C32" s="1" t="s">
        <v>291</v>
      </c>
      <c r="D32" s="1">
        <v>1</v>
      </c>
      <c r="E32" s="1">
        <v>320</v>
      </c>
      <c r="F32" s="1">
        <v>275</v>
      </c>
      <c r="G32" s="1">
        <f t="shared" si="0"/>
        <v>320</v>
      </c>
      <c r="H32" s="1">
        <f t="shared" si="1"/>
        <v>275</v>
      </c>
      <c r="I32" s="1">
        <f t="shared" si="2"/>
        <v>45</v>
      </c>
      <c r="J32" s="7">
        <v>0.16363636363636364</v>
      </c>
    </row>
    <row r="33" spans="1:10" x14ac:dyDescent="0.25">
      <c r="A33" s="6">
        <v>44880</v>
      </c>
      <c r="B33" s="1" t="s">
        <v>292</v>
      </c>
      <c r="C33" s="1" t="s">
        <v>305</v>
      </c>
      <c r="D33" s="1">
        <v>3</v>
      </c>
      <c r="E33" s="1">
        <v>50</v>
      </c>
      <c r="F33" s="1">
        <v>20</v>
      </c>
      <c r="G33" s="1">
        <f t="shared" si="0"/>
        <v>150</v>
      </c>
      <c r="H33" s="1">
        <f t="shared" si="1"/>
        <v>60</v>
      </c>
      <c r="I33" s="1">
        <f t="shared" si="2"/>
        <v>90</v>
      </c>
      <c r="J33" s="7">
        <v>1.5</v>
      </c>
    </row>
    <row r="34" spans="1:10" x14ac:dyDescent="0.25">
      <c r="A34" s="6">
        <v>44895</v>
      </c>
      <c r="B34" s="1" t="s">
        <v>290</v>
      </c>
      <c r="C34" s="1" t="s">
        <v>301</v>
      </c>
      <c r="D34" s="1">
        <v>1</v>
      </c>
      <c r="E34" s="1">
        <v>550</v>
      </c>
      <c r="F34" s="1">
        <v>410</v>
      </c>
      <c r="G34" s="1">
        <f t="shared" si="0"/>
        <v>550</v>
      </c>
      <c r="H34" s="1">
        <f t="shared" si="1"/>
        <v>410</v>
      </c>
      <c r="I34" s="1">
        <f t="shared" si="2"/>
        <v>140</v>
      </c>
      <c r="J34" s="7">
        <v>0.34146341463414637</v>
      </c>
    </row>
    <row r="35" spans="1:10" x14ac:dyDescent="0.25">
      <c r="A35" s="6">
        <v>44896</v>
      </c>
      <c r="B35" s="1" t="s">
        <v>292</v>
      </c>
      <c r="C35" s="1" t="s">
        <v>306</v>
      </c>
      <c r="D35" s="1">
        <v>4</v>
      </c>
      <c r="E35" s="1">
        <v>40</v>
      </c>
      <c r="F35" s="1">
        <v>25</v>
      </c>
      <c r="G35" s="1">
        <f t="shared" si="0"/>
        <v>160</v>
      </c>
      <c r="H35" s="1">
        <f t="shared" si="1"/>
        <v>100</v>
      </c>
      <c r="I35" s="1">
        <f t="shared" si="2"/>
        <v>60</v>
      </c>
      <c r="J35" s="7">
        <v>0.6</v>
      </c>
    </row>
    <row r="36" spans="1:10" x14ac:dyDescent="0.25">
      <c r="A36" s="6">
        <v>44910</v>
      </c>
      <c r="B36" s="1" t="s">
        <v>294</v>
      </c>
      <c r="C36" s="1" t="s">
        <v>291</v>
      </c>
      <c r="D36" s="1">
        <v>4</v>
      </c>
      <c r="E36" s="1">
        <v>320</v>
      </c>
      <c r="F36" s="1">
        <v>275</v>
      </c>
      <c r="G36" s="1">
        <f t="shared" si="0"/>
        <v>1280</v>
      </c>
      <c r="H36" s="1">
        <f t="shared" si="1"/>
        <v>1100</v>
      </c>
      <c r="I36" s="1">
        <f t="shared" si="2"/>
        <v>180</v>
      </c>
      <c r="J36" s="7">
        <v>0.16363636363636364</v>
      </c>
    </row>
    <row r="37" spans="1:10" x14ac:dyDescent="0.25">
      <c r="A37" s="6">
        <v>44925</v>
      </c>
      <c r="B37" s="1" t="s">
        <v>290</v>
      </c>
      <c r="C37" s="1" t="s">
        <v>302</v>
      </c>
      <c r="D37" s="1">
        <v>3</v>
      </c>
      <c r="E37" s="1">
        <v>280</v>
      </c>
      <c r="F37" s="1">
        <v>200</v>
      </c>
      <c r="G37" s="1">
        <f t="shared" si="0"/>
        <v>840</v>
      </c>
      <c r="H37" s="1">
        <f t="shared" si="1"/>
        <v>600</v>
      </c>
      <c r="I37" s="1">
        <f t="shared" si="2"/>
        <v>240</v>
      </c>
      <c r="J37" s="7">
        <v>0.4</v>
      </c>
    </row>
  </sheetData>
  <conditionalFormatting sqref="F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iconSet" priority="2">
      <iconSet iconSet="3Signs">
        <cfvo type="percent" val="0"/>
        <cfvo type="percent" val="33"/>
        <cfvo type="percent" val="67"/>
      </iconSet>
    </cfRule>
  </conditionalFormatting>
  <conditionalFormatting sqref="J1:J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{47E14B28-4576-419B-8F94-AB77B032DB52}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E14B28-4576-419B-8F94-AB77B032DB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J1:J1048576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Sheet1</vt:lpstr>
      <vt:lpstr>Emails</vt:lpstr>
      <vt:lpstr>LOOKUP</vt:lpstr>
      <vt:lpstr>Cases</vt:lpstr>
      <vt:lpstr>Extract Text</vt:lpstr>
      <vt:lpstr>Age Data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2022-09-05T11:13:42Z</dcterms:created>
  <dcterms:modified xsi:type="dcterms:W3CDTF">2023-04-24T09:09:01Z</dcterms:modified>
</cp:coreProperties>
</file>