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4AB484D9-7CF6-4B1F-B39A-B98D3EB86783}" xr6:coauthVersionLast="47" xr6:coauthVersionMax="47" xr10:uidLastSave="{00000000-0000-0000-0000-000000000000}"/>
  <bookViews>
    <workbookView xWindow="-110" yWindow="-110" windowWidth="19420" windowHeight="10420" xr2:uid="{C5F8E6FC-1930-4A2F-99E8-169840DEB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1" l="1"/>
  <c r="E41" i="1" s="1"/>
  <c r="B33" i="1"/>
  <c r="D30" i="1" s="1"/>
  <c r="B26" i="1"/>
  <c r="E23" i="1" s="1"/>
  <c r="B18" i="1"/>
  <c r="B8" i="1"/>
  <c r="B9" i="1" s="1"/>
  <c r="B7" i="1"/>
  <c r="B10" i="1" l="1"/>
</calcChain>
</file>

<file path=xl/sharedStrings.xml><?xml version="1.0" encoding="utf-8"?>
<sst xmlns="http://schemas.openxmlformats.org/spreadsheetml/2006/main" count="41" uniqueCount="31">
  <si>
    <t>description</t>
  </si>
  <si>
    <t>value</t>
  </si>
  <si>
    <t>selling price per unit</t>
  </si>
  <si>
    <t>cost per unit</t>
  </si>
  <si>
    <t>fixed cost</t>
  </si>
  <si>
    <t>target profit</t>
  </si>
  <si>
    <t>number of unit to sell</t>
  </si>
  <si>
    <t>total revenue</t>
  </si>
  <si>
    <t>total variable cost</t>
  </si>
  <si>
    <t>total cost</t>
  </si>
  <si>
    <t>profit</t>
  </si>
  <si>
    <t>monthly intrest</t>
  </si>
  <si>
    <t>period</t>
  </si>
  <si>
    <t>payment</t>
  </si>
  <si>
    <t>loan amount</t>
  </si>
  <si>
    <t>anual intrest</t>
  </si>
  <si>
    <t>descrioption</t>
  </si>
  <si>
    <t>interst</t>
  </si>
  <si>
    <t>qus:2</t>
  </si>
  <si>
    <t>qus :3</t>
  </si>
  <si>
    <t>qus:4</t>
  </si>
  <si>
    <t>unit sale price</t>
  </si>
  <si>
    <t>sales volium</t>
  </si>
  <si>
    <t>revanue</t>
  </si>
  <si>
    <t>qus:5</t>
  </si>
  <si>
    <t xml:space="preserve">description </t>
  </si>
  <si>
    <t>price per unit</t>
  </si>
  <si>
    <t>fixed costs</t>
  </si>
  <si>
    <t>cogs</t>
  </si>
  <si>
    <t>unit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</si>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</sst>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4" formatCode="&quot;₹&quot;\ #,##0"/>
    <numFmt numFmtId="165" formatCode="&quot;₹&quot;\ #,##0.00"/>
  </numFmts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164" fontId="1" fillId="0" borderId="0" xfId="0" applyNumberFormat="1" applyFont="1"/>
    <xf numFmtId="0" fontId="0" fillId="2" borderId="0" xfId="0" applyFill="1"/>
    <xf numFmtId="165" fontId="0" fillId="3" borderId="1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9" fontId="2" fillId="3" borderId="1" xfId="0" applyNumberFormat="1" applyFont="1" applyFill="1" applyBorder="1" applyAlignment="1">
      <alignment horizontal="center"/>
    </xf>
    <xf numFmtId="8" fontId="2" fillId="3" borderId="1" xfId="0" applyNumberFormat="1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EA2D-A119-430F-A376-7B1C7728EDBA}">
  <dimension ref="A1:M50"/>
  <sheetViews>
    <sheetView tabSelected="1" topLeftCell="A5" workbookViewId="0">
      <selection activeCell="D41" sqref="D41"/>
    </sheetView>
  </sheetViews>
  <sheetFormatPr defaultRowHeight="14.5" x14ac:dyDescent="0.35"/>
  <cols>
    <col min="1" max="1" width="27.08984375" customWidth="1"/>
    <col min="2" max="2" width="20.7265625" customWidth="1"/>
    <col min="5" max="5" width="10.54296875" customWidth="1"/>
  </cols>
  <sheetData>
    <row r="1" spans="1:2" x14ac:dyDescent="0.35">
      <c r="A1" s="11" t="s">
        <v>0</v>
      </c>
      <c r="B1" s="12" t="s">
        <v>1</v>
      </c>
    </row>
    <row r="2" spans="1:2" x14ac:dyDescent="0.35">
      <c r="A2" s="1" t="s">
        <v>2</v>
      </c>
      <c r="B2" s="6">
        <v>50</v>
      </c>
    </row>
    <row r="3" spans="1:2" x14ac:dyDescent="0.35">
      <c r="A3" s="1" t="s">
        <v>3</v>
      </c>
      <c r="B3" s="6">
        <v>30</v>
      </c>
    </row>
    <row r="4" spans="1:2" x14ac:dyDescent="0.35">
      <c r="A4" s="1" t="s">
        <v>4</v>
      </c>
      <c r="B4" s="6">
        <v>4000</v>
      </c>
    </row>
    <row r="5" spans="1:2" x14ac:dyDescent="0.35">
      <c r="A5" s="1" t="s">
        <v>5</v>
      </c>
      <c r="B5" s="6">
        <v>10000</v>
      </c>
    </row>
    <row r="6" spans="1:2" x14ac:dyDescent="0.35">
      <c r="A6" s="1" t="s">
        <v>6</v>
      </c>
      <c r="B6" s="6">
        <v>700</v>
      </c>
    </row>
    <row r="7" spans="1:2" x14ac:dyDescent="0.35">
      <c r="A7" s="1" t="s">
        <v>7</v>
      </c>
      <c r="B7" s="6">
        <f>B6*B2</f>
        <v>35000</v>
      </c>
    </row>
    <row r="8" spans="1:2" x14ac:dyDescent="0.35">
      <c r="A8" s="1" t="s">
        <v>8</v>
      </c>
      <c r="B8" s="6">
        <f>B6*B3</f>
        <v>21000</v>
      </c>
    </row>
    <row r="9" spans="1:2" x14ac:dyDescent="0.35">
      <c r="A9" s="1" t="s">
        <v>9</v>
      </c>
      <c r="B9" s="6">
        <f>B4+B8</f>
        <v>25000</v>
      </c>
    </row>
    <row r="10" spans="1:2" x14ac:dyDescent="0.35">
      <c r="A10" s="1" t="s">
        <v>10</v>
      </c>
      <c r="B10" s="6">
        <f>B7-B9</f>
        <v>10000</v>
      </c>
    </row>
    <row r="12" spans="1:2" x14ac:dyDescent="0.35">
      <c r="A12" s="7" t="s">
        <v>18</v>
      </c>
    </row>
    <row r="14" spans="1:2" x14ac:dyDescent="0.35">
      <c r="A14" s="10" t="s">
        <v>0</v>
      </c>
      <c r="B14" s="10" t="s">
        <v>1</v>
      </c>
    </row>
    <row r="15" spans="1:2" x14ac:dyDescent="0.35">
      <c r="A15" s="1" t="s">
        <v>14</v>
      </c>
      <c r="B15" s="6">
        <v>-20000</v>
      </c>
    </row>
    <row r="16" spans="1:2" x14ac:dyDescent="0.35">
      <c r="A16" s="1" t="s">
        <v>15</v>
      </c>
      <c r="B16" s="8">
        <v>0.06</v>
      </c>
    </row>
    <row r="17" spans="1:9" x14ac:dyDescent="0.35">
      <c r="A17" s="1" t="s">
        <v>12</v>
      </c>
      <c r="B17" s="1">
        <v>5</v>
      </c>
    </row>
    <row r="18" spans="1:9" x14ac:dyDescent="0.35">
      <c r="A18" s="1" t="s">
        <v>13</v>
      </c>
      <c r="B18" s="9">
        <f>PMT(B16/12,5*12,B15)</f>
        <v>386.65603058855828</v>
      </c>
    </row>
    <row r="20" spans="1:9" x14ac:dyDescent="0.35">
      <c r="A20" s="7" t="s">
        <v>19</v>
      </c>
    </row>
    <row r="22" spans="1:9" x14ac:dyDescent="0.35">
      <c r="A22" s="13" t="s">
        <v>16</v>
      </c>
      <c r="B22" s="10" t="s">
        <v>1</v>
      </c>
      <c r="C22" s="14"/>
      <c r="D22" s="11" t="s">
        <v>17</v>
      </c>
      <c r="E22" s="11" t="s">
        <v>13</v>
      </c>
    </row>
    <row r="23" spans="1:9" x14ac:dyDescent="0.35">
      <c r="A23" s="15" t="s">
        <v>14</v>
      </c>
      <c r="B23" s="16">
        <v>-15000</v>
      </c>
      <c r="C23" s="14"/>
      <c r="D23" s="1"/>
      <c r="E23" s="9">
        <f>B26</f>
        <v>276.24783082899529</v>
      </c>
    </row>
    <row r="24" spans="1:9" x14ac:dyDescent="0.35">
      <c r="A24" s="15" t="s">
        <v>11</v>
      </c>
      <c r="B24" s="17">
        <v>0.04</v>
      </c>
      <c r="C24" s="14"/>
      <c r="D24" s="8">
        <v>0.04</v>
      </c>
      <c r="E24" s="1">
        <f t="dataTable" ref="E24:E26" dt2D="0" dtr="0" r1="B24"/>
        <v>276.24783082899529</v>
      </c>
    </row>
    <row r="25" spans="1:9" x14ac:dyDescent="0.35">
      <c r="A25" s="15" t="s">
        <v>12</v>
      </c>
      <c r="B25" s="15">
        <v>5</v>
      </c>
      <c r="C25" s="14"/>
      <c r="D25" s="8">
        <v>0.08</v>
      </c>
      <c r="E25" s="1">
        <v>304.14591432620523</v>
      </c>
    </row>
    <row r="26" spans="1:9" x14ac:dyDescent="0.35">
      <c r="A26" s="15" t="s">
        <v>13</v>
      </c>
      <c r="B26" s="18">
        <f>PMT(B24/12,B25*12,B23)</f>
        <v>276.24783082899529</v>
      </c>
      <c r="C26" s="14"/>
      <c r="D26" s="19">
        <v>5.0000000000000001E-3</v>
      </c>
      <c r="E26" s="1">
        <v>253.19009770305456</v>
      </c>
    </row>
    <row r="28" spans="1:9" x14ac:dyDescent="0.35">
      <c r="A28" s="20" t="s">
        <v>20</v>
      </c>
    </row>
    <row r="30" spans="1:9" x14ac:dyDescent="0.35">
      <c r="A30" s="11" t="s">
        <v>0</v>
      </c>
      <c r="B30" s="11" t="s">
        <v>1</v>
      </c>
      <c r="D30" s="10">
        <f>B33</f>
        <v>12500</v>
      </c>
      <c r="E30" s="10">
        <v>400</v>
      </c>
      <c r="F30" s="10">
        <v>550</v>
      </c>
      <c r="G30" s="10">
        <v>600</v>
      </c>
      <c r="H30" s="10">
        <v>700</v>
      </c>
      <c r="I30" s="10">
        <v>750</v>
      </c>
    </row>
    <row r="31" spans="1:9" x14ac:dyDescent="0.35">
      <c r="A31" s="21" t="s">
        <v>21</v>
      </c>
      <c r="B31" s="21">
        <v>25</v>
      </c>
      <c r="D31" s="10">
        <v>25</v>
      </c>
      <c r="E31" s="22">
        <f t="dataTable" ref="E31:I35" dt2D="1" dtr="1" r1="B32" r2="B31"/>
        <v>10000</v>
      </c>
      <c r="F31" s="22">
        <v>13750</v>
      </c>
      <c r="G31" s="22">
        <v>15000</v>
      </c>
      <c r="H31" s="22">
        <v>17500</v>
      </c>
      <c r="I31" s="22">
        <v>18750</v>
      </c>
    </row>
    <row r="32" spans="1:9" x14ac:dyDescent="0.35">
      <c r="A32" s="21" t="s">
        <v>22</v>
      </c>
      <c r="B32" s="21">
        <v>500</v>
      </c>
      <c r="D32" s="10">
        <v>30</v>
      </c>
      <c r="E32" s="22">
        <v>12000</v>
      </c>
      <c r="F32" s="22">
        <v>16500</v>
      </c>
      <c r="G32" s="22">
        <v>18000</v>
      </c>
      <c r="H32" s="22">
        <v>21000</v>
      </c>
      <c r="I32" s="22">
        <v>22500</v>
      </c>
    </row>
    <row r="33" spans="1:13" x14ac:dyDescent="0.35">
      <c r="A33" s="21" t="s">
        <v>23</v>
      </c>
      <c r="B33" s="21">
        <f>B32*B31</f>
        <v>12500</v>
      </c>
      <c r="D33" s="10">
        <v>40</v>
      </c>
      <c r="E33" s="22">
        <v>16000</v>
      </c>
      <c r="F33" s="22">
        <v>22000</v>
      </c>
      <c r="G33" s="22">
        <v>24000</v>
      </c>
      <c r="H33" s="22">
        <v>28000</v>
      </c>
      <c r="I33" s="22">
        <v>30000</v>
      </c>
    </row>
    <row r="34" spans="1:13" x14ac:dyDescent="0.35">
      <c r="D34" s="10">
        <v>55</v>
      </c>
      <c r="E34" s="22">
        <v>22000</v>
      </c>
      <c r="F34" s="22">
        <v>30250</v>
      </c>
      <c r="G34" s="22">
        <v>33000</v>
      </c>
      <c r="H34" s="22">
        <v>38500</v>
      </c>
      <c r="I34" s="22">
        <v>41250</v>
      </c>
    </row>
    <row r="35" spans="1:13" x14ac:dyDescent="0.35">
      <c r="D35" s="10">
        <v>66</v>
      </c>
      <c r="E35" s="22">
        <v>26400</v>
      </c>
      <c r="F35" s="22">
        <v>36300</v>
      </c>
      <c r="G35" s="22">
        <v>39600</v>
      </c>
      <c r="H35" s="22">
        <v>46200</v>
      </c>
      <c r="I35" s="22">
        <v>49500</v>
      </c>
    </row>
    <row r="37" spans="1:13" x14ac:dyDescent="0.35">
      <c r="A37" s="20" t="s">
        <v>24</v>
      </c>
    </row>
    <row r="41" spans="1:13" x14ac:dyDescent="0.35">
      <c r="A41" s="11" t="s">
        <v>25</v>
      </c>
      <c r="B41" s="11" t="s">
        <v>1</v>
      </c>
      <c r="E41" s="5">
        <f>B46</f>
        <v>5000</v>
      </c>
      <c r="F41" s="5">
        <v>200</v>
      </c>
      <c r="G41" s="5">
        <v>200</v>
      </c>
      <c r="H41" s="5">
        <v>200</v>
      </c>
      <c r="I41" s="5">
        <v>300</v>
      </c>
      <c r="J41" s="5">
        <v>300</v>
      </c>
      <c r="K41" s="5">
        <v>300</v>
      </c>
      <c r="L41" s="5">
        <v>400</v>
      </c>
      <c r="M41" s="5">
        <v>400</v>
      </c>
    </row>
    <row r="42" spans="1:13" x14ac:dyDescent="0.35">
      <c r="A42" s="1" t="s">
        <v>26</v>
      </c>
      <c r="B42" s="1">
        <v>50</v>
      </c>
      <c r="E42" s="5">
        <v>20</v>
      </c>
      <c r="F42" s="23">
        <f t="dataTable" ref="F42:M50" dt2D="1" dtr="1" r1="A45" r2="B44"/>
        <v>5000</v>
      </c>
      <c r="G42" s="23">
        <v>5000</v>
      </c>
      <c r="H42" s="23">
        <v>5000</v>
      </c>
      <c r="I42" s="23">
        <v>5000</v>
      </c>
      <c r="J42" s="23">
        <v>5000</v>
      </c>
      <c r="K42" s="23">
        <v>5000</v>
      </c>
      <c r="L42" s="23">
        <v>5000</v>
      </c>
      <c r="M42" s="23">
        <v>5000</v>
      </c>
    </row>
    <row r="43" spans="1:13" x14ac:dyDescent="0.35">
      <c r="A43" s="1" t="s">
        <v>27</v>
      </c>
      <c r="B43" s="1">
        <v>1000</v>
      </c>
      <c r="E43" s="5">
        <v>25</v>
      </c>
      <c r="F43" s="23">
        <v>4000</v>
      </c>
      <c r="G43" s="23">
        <v>4000</v>
      </c>
      <c r="H43" s="23">
        <v>4000</v>
      </c>
      <c r="I43" s="23">
        <v>4000</v>
      </c>
      <c r="J43" s="23">
        <v>4000</v>
      </c>
      <c r="K43" s="23">
        <v>4000</v>
      </c>
      <c r="L43" s="23">
        <v>4000</v>
      </c>
      <c r="M43" s="23">
        <v>4000</v>
      </c>
    </row>
    <row r="44" spans="1:13" x14ac:dyDescent="0.35">
      <c r="A44" s="1" t="s">
        <v>28</v>
      </c>
      <c r="B44" s="1">
        <v>20</v>
      </c>
      <c r="E44" s="5">
        <v>30</v>
      </c>
      <c r="F44" s="23">
        <v>3000</v>
      </c>
      <c r="G44" s="23">
        <v>3000</v>
      </c>
      <c r="H44" s="23">
        <v>3000</v>
      </c>
      <c r="I44" s="23">
        <v>3000</v>
      </c>
      <c r="J44" s="23">
        <v>3000</v>
      </c>
      <c r="K44" s="23">
        <v>3000</v>
      </c>
      <c r="L44" s="23">
        <v>3000</v>
      </c>
      <c r="M44" s="23">
        <v>3000</v>
      </c>
    </row>
    <row r="45" spans="1:13" x14ac:dyDescent="0.35">
      <c r="A45" s="1" t="s">
        <v>29</v>
      </c>
      <c r="B45" s="1">
        <v>200</v>
      </c>
      <c r="E45" s="5">
        <v>20</v>
      </c>
      <c r="F45" s="23">
        <v>5000</v>
      </c>
      <c r="G45" s="23">
        <v>5000</v>
      </c>
      <c r="H45" s="23">
        <v>5000</v>
      </c>
      <c r="I45" s="23">
        <v>5000</v>
      </c>
      <c r="J45" s="23">
        <v>5000</v>
      </c>
      <c r="K45" s="23">
        <v>5000</v>
      </c>
      <c r="L45" s="23">
        <v>5000</v>
      </c>
      <c r="M45" s="23">
        <v>5000</v>
      </c>
    </row>
    <row r="46" spans="1:13" x14ac:dyDescent="0.35">
      <c r="A46" s="1" t="s">
        <v>30</v>
      </c>
      <c r="B46" s="1">
        <f>(B42-B44)*B45-B43</f>
        <v>5000</v>
      </c>
      <c r="E46" s="5">
        <v>25</v>
      </c>
      <c r="F46" s="23">
        <v>4000</v>
      </c>
      <c r="G46" s="23">
        <v>4000</v>
      </c>
      <c r="H46" s="23">
        <v>4000</v>
      </c>
      <c r="I46" s="23">
        <v>4000</v>
      </c>
      <c r="J46" s="23">
        <v>4000</v>
      </c>
      <c r="K46" s="23">
        <v>4000</v>
      </c>
      <c r="L46" s="23">
        <v>4000</v>
      </c>
      <c r="M46" s="23">
        <v>4000</v>
      </c>
    </row>
    <row r="47" spans="1:13" x14ac:dyDescent="0.35">
      <c r="E47" s="5">
        <v>30</v>
      </c>
      <c r="F47" s="23">
        <v>3000</v>
      </c>
      <c r="G47" s="23">
        <v>3000</v>
      </c>
      <c r="H47" s="23">
        <v>3000</v>
      </c>
      <c r="I47" s="23">
        <v>3000</v>
      </c>
      <c r="J47" s="23">
        <v>3000</v>
      </c>
      <c r="K47" s="23">
        <v>3000</v>
      </c>
      <c r="L47" s="23">
        <v>3000</v>
      </c>
      <c r="M47" s="23">
        <v>3000</v>
      </c>
    </row>
    <row r="48" spans="1:13" x14ac:dyDescent="0.35">
      <c r="E48" s="5">
        <v>20</v>
      </c>
      <c r="F48" s="23">
        <v>5000</v>
      </c>
      <c r="G48" s="23">
        <v>5000</v>
      </c>
      <c r="H48" s="23">
        <v>5000</v>
      </c>
      <c r="I48" s="23">
        <v>5000</v>
      </c>
      <c r="J48" s="23">
        <v>5000</v>
      </c>
      <c r="K48" s="23">
        <v>5000</v>
      </c>
      <c r="L48" s="23">
        <v>5000</v>
      </c>
      <c r="M48" s="23">
        <v>5000</v>
      </c>
    </row>
    <row r="49" spans="5:13" x14ac:dyDescent="0.35">
      <c r="E49" s="5">
        <v>25</v>
      </c>
      <c r="F49" s="23">
        <v>4000</v>
      </c>
      <c r="G49" s="23">
        <v>4000</v>
      </c>
      <c r="H49" s="23">
        <v>4000</v>
      </c>
      <c r="I49" s="23">
        <v>4000</v>
      </c>
      <c r="J49" s="23">
        <v>4000</v>
      </c>
      <c r="K49" s="23">
        <v>4000</v>
      </c>
      <c r="L49" s="23">
        <v>4000</v>
      </c>
      <c r="M49" s="23">
        <v>4000</v>
      </c>
    </row>
    <row r="50" spans="5:13" x14ac:dyDescent="0.35">
      <c r="E50" s="5">
        <v>30</v>
      </c>
      <c r="F50" s="23">
        <v>3000</v>
      </c>
      <c r="G50" s="23">
        <v>3000</v>
      </c>
      <c r="H50" s="23">
        <v>3000</v>
      </c>
      <c r="I50" s="23">
        <v>3000</v>
      </c>
      <c r="J50" s="23">
        <v>3000</v>
      </c>
      <c r="K50" s="23">
        <v>3000</v>
      </c>
      <c r="L50" s="23">
        <v>3000</v>
      </c>
      <c r="M50" s="2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00CE-D95C-42E9-805C-52D7AEAAEC1C}">
  <dimension ref="B3:G9"/>
  <sheetViews>
    <sheetView workbookViewId="0">
      <selection activeCell="G10" sqref="A2:G10"/>
    </sheetView>
  </sheetViews>
  <sheetFormatPr defaultRowHeight="14.5" x14ac:dyDescent="0.35"/>
  <cols>
    <col min="1" max="1" width="17.1796875" customWidth="1"/>
    <col min="2" max="2" width="11.81640625" bestFit="1" customWidth="1"/>
    <col min="6" max="6" width="12.90625" customWidth="1"/>
    <col min="7" max="7" width="10.453125" bestFit="1" customWidth="1"/>
  </cols>
  <sheetData>
    <row r="3" spans="2:7" x14ac:dyDescent="0.35">
      <c r="B3" s="2"/>
    </row>
    <row r="4" spans="2:7" x14ac:dyDescent="0.35">
      <c r="G4" s="2"/>
    </row>
    <row r="5" spans="2:7" x14ac:dyDescent="0.35">
      <c r="G5" s="4"/>
    </row>
    <row r="6" spans="2:7" x14ac:dyDescent="0.35">
      <c r="G6" s="4"/>
    </row>
    <row r="7" spans="2:7" x14ac:dyDescent="0.35">
      <c r="B7" s="3"/>
      <c r="G7" s="4"/>
    </row>
    <row r="8" spans="2:7" x14ac:dyDescent="0.35">
      <c r="G8" s="4"/>
    </row>
    <row r="9" spans="2:7" x14ac:dyDescent="0.35"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razin razi</dc:creator>
  <cp:lastModifiedBy>razin razi</cp:lastModifiedBy>
  <dcterms:created xsi:type="dcterms:W3CDTF">2025-07-21T15:50:44Z</dcterms:created>
  <dcterms:modified xsi:type="dcterms:W3CDTF">2025-07-22T05:51:31Z</dcterms:modified>
</cp:coreProperties>
</file>